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3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drawings/drawing5.xml" ContentType="application/vnd.openxmlformats-officedocument.drawing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drawings/drawing6.xml" ContentType="application/vnd.openxmlformats-officedocument.drawing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drawings/drawing8.xml" ContentType="application/vnd.openxmlformats-officedocument.drawing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drawings/drawing9.xml" ContentType="application/vnd.openxmlformats-officedocument.drawing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45" windowWidth="10800" windowHeight="10095" tabRatio="494"/>
  </bookViews>
  <sheets>
    <sheet name="P1 W 1" sheetId="3" r:id="rId1"/>
    <sheet name="P1 W2" sheetId="4" r:id="rId2"/>
    <sheet name="P1 W3" sheetId="5" r:id="rId3"/>
    <sheet name="P1 W4" sheetId="6" r:id="rId4"/>
    <sheet name="P1 W5" sheetId="7" r:id="rId5"/>
    <sheet name="P2 W1" sheetId="8" r:id="rId6"/>
    <sheet name="P2 W2" sheetId="9" r:id="rId7"/>
    <sheet name="P2 W3" sheetId="10" r:id="rId8"/>
    <sheet name="P2 W4" sheetId="11" r:id="rId9"/>
    <sheet name="Vacation" sheetId="54" r:id="rId10"/>
  </sheets>
  <externalReferences>
    <externalReference r:id="rId11"/>
  </externalReferences>
  <definedNames>
    <definedName name="Cost_of_Insurance">'[1]Rates Sheet'!$C$4:$C$7</definedName>
    <definedName name="Insurance_options">'[1]Rates Sheet'!$B$4:$B$7</definedName>
    <definedName name="_xlnm.Print_Area" localSheetId="0">'P1 W 1'!$A$1:$Y$72</definedName>
  </definedNames>
  <calcPr calcId="145621"/>
</workbook>
</file>

<file path=xl/calcChain.xml><?xml version="1.0" encoding="utf-8"?>
<calcChain xmlns="http://schemas.openxmlformats.org/spreadsheetml/2006/main">
  <c r="AF15" i="54" l="1"/>
  <c r="AF16" i="54"/>
  <c r="AF17" i="54"/>
  <c r="AF18" i="54"/>
  <c r="AF19" i="54"/>
  <c r="AF20" i="54"/>
  <c r="AF21" i="54"/>
  <c r="AF22" i="54"/>
  <c r="AF23" i="54"/>
  <c r="AF24" i="54"/>
  <c r="AF25" i="54"/>
  <c r="AF26" i="54"/>
  <c r="AF27" i="54"/>
  <c r="AF28" i="54"/>
  <c r="AF29" i="54"/>
  <c r="AF30" i="54"/>
  <c r="AF31" i="54"/>
  <c r="AF32" i="54"/>
  <c r="AF33" i="54"/>
  <c r="AF34" i="54"/>
  <c r="AF35" i="54"/>
  <c r="AF36" i="54"/>
  <c r="AF37" i="54"/>
  <c r="AF38" i="54"/>
  <c r="AF39" i="54"/>
  <c r="AF11" i="54"/>
  <c r="AF13" i="54"/>
  <c r="AF14" i="54"/>
  <c r="AF12" i="54"/>
  <c r="B8" i="3" l="1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8" i="9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" i="3"/>
  <c r="B7" i="4"/>
  <c r="B7" i="5"/>
  <c r="B7" i="6"/>
  <c r="B7" i="7"/>
  <c r="B7" i="8"/>
  <c r="B7" i="9"/>
  <c r="B7" i="10"/>
  <c r="B7" i="11"/>
  <c r="AH12" i="54" l="1"/>
  <c r="AH13" i="54"/>
  <c r="AH14" i="54"/>
  <c r="AH15" i="54"/>
  <c r="AH16" i="54"/>
  <c r="AH17" i="54"/>
  <c r="AH18" i="54"/>
  <c r="AH19" i="54"/>
  <c r="AH20" i="54"/>
  <c r="AH21" i="54"/>
  <c r="AH22" i="54"/>
  <c r="AH23" i="54"/>
  <c r="AH24" i="54"/>
  <c r="AH25" i="54"/>
  <c r="AH26" i="54"/>
  <c r="AH27" i="54"/>
  <c r="AH28" i="54"/>
  <c r="AH29" i="54"/>
  <c r="AH30" i="54"/>
  <c r="AH31" i="54"/>
  <c r="AH32" i="54"/>
  <c r="AH33" i="54"/>
  <c r="AH34" i="54"/>
  <c r="AH35" i="54"/>
  <c r="AH36" i="54"/>
  <c r="AH37" i="54"/>
  <c r="AH38" i="54"/>
  <c r="AH39" i="54"/>
  <c r="AH40" i="54"/>
  <c r="AH41" i="54"/>
  <c r="AH42" i="54"/>
  <c r="AH43" i="54"/>
  <c r="AH44" i="54"/>
  <c r="AH45" i="54"/>
  <c r="AH46" i="54"/>
  <c r="AH47" i="54"/>
  <c r="AH48" i="54"/>
  <c r="AH49" i="54"/>
  <c r="AH50" i="54"/>
  <c r="AH51" i="54"/>
  <c r="AH52" i="54"/>
  <c r="AH53" i="54"/>
  <c r="AH54" i="54"/>
  <c r="AH55" i="54"/>
  <c r="AH56" i="54"/>
  <c r="AH57" i="54"/>
  <c r="AH58" i="54"/>
  <c r="AH59" i="54"/>
  <c r="AH60" i="54"/>
  <c r="AH61" i="54"/>
  <c r="AH62" i="54"/>
  <c r="AH63" i="54"/>
  <c r="AH64" i="54"/>
  <c r="AH65" i="54"/>
  <c r="AH66" i="54"/>
  <c r="AH67" i="54"/>
  <c r="AH68" i="54"/>
  <c r="AH11" i="54"/>
  <c r="I63" i="54"/>
  <c r="J63" i="54"/>
  <c r="K63" i="54"/>
  <c r="L63" i="54"/>
  <c r="M63" i="54"/>
  <c r="S63" i="54"/>
  <c r="X63" i="54"/>
  <c r="Y63" i="54"/>
  <c r="Z63" i="54"/>
  <c r="AA63" i="54"/>
  <c r="I64" i="54"/>
  <c r="J64" i="54"/>
  <c r="K64" i="54"/>
  <c r="L64" i="54"/>
  <c r="M64" i="54"/>
  <c r="S64" i="54"/>
  <c r="X64" i="54"/>
  <c r="Y64" i="54"/>
  <c r="Z64" i="54"/>
  <c r="AA64" i="54"/>
  <c r="I65" i="54"/>
  <c r="J65" i="54"/>
  <c r="K65" i="54"/>
  <c r="L65" i="54"/>
  <c r="M65" i="54"/>
  <c r="S65" i="54"/>
  <c r="X65" i="54"/>
  <c r="Y65" i="54"/>
  <c r="Z65" i="54"/>
  <c r="AA65" i="54"/>
  <c r="I66" i="54"/>
  <c r="J66" i="54"/>
  <c r="K66" i="54"/>
  <c r="L66" i="54"/>
  <c r="M66" i="54"/>
  <c r="S66" i="54"/>
  <c r="X66" i="54"/>
  <c r="Y66" i="54"/>
  <c r="Z66" i="54"/>
  <c r="AA66" i="54"/>
  <c r="I67" i="54"/>
  <c r="J67" i="54"/>
  <c r="K67" i="54"/>
  <c r="L67" i="54"/>
  <c r="M67" i="54"/>
  <c r="S67" i="54"/>
  <c r="X67" i="54"/>
  <c r="Y67" i="54"/>
  <c r="Z67" i="54"/>
  <c r="AA67" i="54"/>
  <c r="I68" i="54"/>
  <c r="J68" i="54"/>
  <c r="K68" i="54"/>
  <c r="L68" i="54"/>
  <c r="M68" i="54"/>
  <c r="S68" i="54"/>
  <c r="X68" i="54"/>
  <c r="Y68" i="54"/>
  <c r="Z68" i="54"/>
  <c r="AA68" i="54"/>
  <c r="S12" i="54"/>
  <c r="S13" i="54"/>
  <c r="S14" i="54"/>
  <c r="S15" i="54"/>
  <c r="S16" i="54"/>
  <c r="S17" i="54"/>
  <c r="S18" i="54"/>
  <c r="S19" i="54"/>
  <c r="S20" i="54"/>
  <c r="S21" i="54"/>
  <c r="S22" i="54"/>
  <c r="S23" i="54"/>
  <c r="S24" i="54"/>
  <c r="S25" i="54"/>
  <c r="S26" i="54"/>
  <c r="S27" i="54"/>
  <c r="S28" i="54"/>
  <c r="S29" i="54"/>
  <c r="S30" i="54"/>
  <c r="S31" i="54"/>
  <c r="S32" i="54"/>
  <c r="S33" i="54"/>
  <c r="S34" i="54"/>
  <c r="S35" i="54"/>
  <c r="S36" i="54"/>
  <c r="S37" i="54"/>
  <c r="S38" i="54"/>
  <c r="S39" i="54"/>
  <c r="S40" i="54"/>
  <c r="S41" i="54"/>
  <c r="S42" i="54"/>
  <c r="S43" i="54"/>
  <c r="S44" i="54"/>
  <c r="S45" i="54"/>
  <c r="S46" i="54"/>
  <c r="S47" i="54"/>
  <c r="S48" i="54"/>
  <c r="S49" i="54"/>
  <c r="S50" i="54"/>
  <c r="S51" i="54"/>
  <c r="S52" i="54"/>
  <c r="S53" i="54"/>
  <c r="S54" i="54"/>
  <c r="S55" i="54"/>
  <c r="S56" i="54"/>
  <c r="S57" i="54"/>
  <c r="S58" i="54"/>
  <c r="S59" i="54"/>
  <c r="S60" i="54"/>
  <c r="S61" i="54"/>
  <c r="S62" i="54"/>
  <c r="S11" i="54"/>
  <c r="Y12" i="54"/>
  <c r="Z12" i="54"/>
  <c r="AA12" i="54"/>
  <c r="Y13" i="54"/>
  <c r="Z13" i="54"/>
  <c r="AA13" i="54"/>
  <c r="Y14" i="54"/>
  <c r="Z14" i="54"/>
  <c r="AA14" i="54"/>
  <c r="Y15" i="54"/>
  <c r="Z15" i="54"/>
  <c r="AA15" i="54"/>
  <c r="Y16" i="54"/>
  <c r="Z16" i="54"/>
  <c r="AA16" i="54"/>
  <c r="Y17" i="54"/>
  <c r="Z17" i="54"/>
  <c r="AA17" i="54"/>
  <c r="Y18" i="54"/>
  <c r="Z18" i="54"/>
  <c r="AA18" i="54"/>
  <c r="Y19" i="54"/>
  <c r="Z19" i="54"/>
  <c r="AA19" i="54"/>
  <c r="Y20" i="54"/>
  <c r="Z20" i="54"/>
  <c r="AA20" i="54"/>
  <c r="Y21" i="54"/>
  <c r="Z21" i="54"/>
  <c r="AA21" i="54"/>
  <c r="Y22" i="54"/>
  <c r="Z22" i="54"/>
  <c r="AA22" i="54"/>
  <c r="Y23" i="54"/>
  <c r="Z23" i="54"/>
  <c r="AA23" i="54"/>
  <c r="Y24" i="54"/>
  <c r="Z24" i="54"/>
  <c r="AA24" i="54"/>
  <c r="Y25" i="54"/>
  <c r="Z25" i="54"/>
  <c r="AA25" i="54"/>
  <c r="Y26" i="54"/>
  <c r="Z26" i="54"/>
  <c r="AA26" i="54"/>
  <c r="Y27" i="54"/>
  <c r="Z27" i="54"/>
  <c r="AA27" i="54"/>
  <c r="Y28" i="54"/>
  <c r="Z28" i="54"/>
  <c r="AA28" i="54"/>
  <c r="Y29" i="54"/>
  <c r="Z29" i="54"/>
  <c r="AA29" i="54"/>
  <c r="Y30" i="54"/>
  <c r="Z30" i="54"/>
  <c r="AA30" i="54"/>
  <c r="Y31" i="54"/>
  <c r="Z31" i="54"/>
  <c r="AA31" i="54"/>
  <c r="Y32" i="54"/>
  <c r="Z32" i="54"/>
  <c r="AA32" i="54"/>
  <c r="Y33" i="54"/>
  <c r="Z33" i="54"/>
  <c r="AA33" i="54"/>
  <c r="Y34" i="54"/>
  <c r="Z34" i="54"/>
  <c r="AA34" i="54"/>
  <c r="Y35" i="54"/>
  <c r="Z35" i="54"/>
  <c r="AA35" i="54"/>
  <c r="Y36" i="54"/>
  <c r="Z36" i="54"/>
  <c r="AA36" i="54"/>
  <c r="Y37" i="54"/>
  <c r="Z37" i="54"/>
  <c r="AA37" i="54"/>
  <c r="Y38" i="54"/>
  <c r="Z38" i="54"/>
  <c r="AA38" i="54"/>
  <c r="Y39" i="54"/>
  <c r="Z39" i="54"/>
  <c r="AA39" i="54"/>
  <c r="Y40" i="54"/>
  <c r="Z40" i="54"/>
  <c r="AA40" i="54"/>
  <c r="Y41" i="54"/>
  <c r="Z41" i="54"/>
  <c r="AA41" i="54"/>
  <c r="Y42" i="54"/>
  <c r="Z42" i="54"/>
  <c r="AA42" i="54"/>
  <c r="Y43" i="54"/>
  <c r="Z43" i="54"/>
  <c r="AA43" i="54"/>
  <c r="Y44" i="54"/>
  <c r="Z44" i="54"/>
  <c r="AA44" i="54"/>
  <c r="Y45" i="54"/>
  <c r="Z45" i="54"/>
  <c r="AA45" i="54"/>
  <c r="Y46" i="54"/>
  <c r="Z46" i="54"/>
  <c r="AA46" i="54"/>
  <c r="Y47" i="54"/>
  <c r="Z47" i="54"/>
  <c r="AA47" i="54"/>
  <c r="Y48" i="54"/>
  <c r="Z48" i="54"/>
  <c r="AA48" i="54"/>
  <c r="Y49" i="54"/>
  <c r="Z49" i="54"/>
  <c r="AA49" i="54"/>
  <c r="Y50" i="54"/>
  <c r="Z50" i="54"/>
  <c r="AA50" i="54"/>
  <c r="Y51" i="54"/>
  <c r="Z51" i="54"/>
  <c r="AA51" i="54"/>
  <c r="Y52" i="54"/>
  <c r="Z52" i="54"/>
  <c r="AA52" i="54"/>
  <c r="Y53" i="54"/>
  <c r="Z53" i="54"/>
  <c r="AA53" i="54"/>
  <c r="Y54" i="54"/>
  <c r="Z54" i="54"/>
  <c r="AA54" i="54"/>
  <c r="Y55" i="54"/>
  <c r="Z55" i="54"/>
  <c r="AA55" i="54"/>
  <c r="Y56" i="54"/>
  <c r="Z56" i="54"/>
  <c r="AA56" i="54"/>
  <c r="Y57" i="54"/>
  <c r="Z57" i="54"/>
  <c r="AA57" i="54"/>
  <c r="Y58" i="54"/>
  <c r="Z58" i="54"/>
  <c r="AA58" i="54"/>
  <c r="Y59" i="54"/>
  <c r="Z59" i="54"/>
  <c r="AA59" i="54"/>
  <c r="Y60" i="54"/>
  <c r="Z60" i="54"/>
  <c r="AA60" i="54"/>
  <c r="Y61" i="54"/>
  <c r="Z61" i="54"/>
  <c r="AA61" i="54"/>
  <c r="Y62" i="54"/>
  <c r="Z62" i="54"/>
  <c r="AA62" i="54"/>
  <c r="AA11" i="54"/>
  <c r="Z11" i="54"/>
  <c r="Y11" i="54"/>
  <c r="O111" i="11"/>
  <c r="N111" i="11"/>
  <c r="M111" i="11"/>
  <c r="L111" i="11"/>
  <c r="K111" i="11"/>
  <c r="J111" i="11"/>
  <c r="I111" i="11"/>
  <c r="H111" i="11"/>
  <c r="G111" i="11"/>
  <c r="F111" i="11"/>
  <c r="E111" i="11"/>
  <c r="W110" i="11"/>
  <c r="V110" i="11"/>
  <c r="U110" i="11"/>
  <c r="T110" i="11"/>
  <c r="X110" i="11" s="1"/>
  <c r="S110" i="11"/>
  <c r="R110" i="11"/>
  <c r="Q110" i="11"/>
  <c r="P110" i="11"/>
  <c r="W109" i="11"/>
  <c r="V109" i="11"/>
  <c r="U109" i="11"/>
  <c r="T109" i="11"/>
  <c r="S109" i="11"/>
  <c r="R109" i="11"/>
  <c r="Q109" i="11"/>
  <c r="P109" i="11"/>
  <c r="W108" i="11"/>
  <c r="V108" i="11"/>
  <c r="U108" i="11"/>
  <c r="T108" i="11"/>
  <c r="S108" i="11"/>
  <c r="R108" i="11"/>
  <c r="Q108" i="11"/>
  <c r="P108" i="11"/>
  <c r="W107" i="11"/>
  <c r="V107" i="11"/>
  <c r="U107" i="11"/>
  <c r="T107" i="11"/>
  <c r="S107" i="11"/>
  <c r="R107" i="11"/>
  <c r="Q107" i="11"/>
  <c r="P107" i="11"/>
  <c r="W106" i="11"/>
  <c r="V106" i="11"/>
  <c r="U106" i="11"/>
  <c r="T106" i="11"/>
  <c r="S106" i="11"/>
  <c r="R106" i="11"/>
  <c r="Q106" i="11"/>
  <c r="P106" i="11"/>
  <c r="W105" i="11"/>
  <c r="V105" i="11"/>
  <c r="U105" i="11"/>
  <c r="T105" i="11"/>
  <c r="S105" i="11"/>
  <c r="R105" i="11"/>
  <c r="Q105" i="11"/>
  <c r="W104" i="11"/>
  <c r="V104" i="11"/>
  <c r="U104" i="11"/>
  <c r="T104" i="11"/>
  <c r="S104" i="11"/>
  <c r="R104" i="11"/>
  <c r="Q104" i="11"/>
  <c r="P104" i="11"/>
  <c r="W103" i="11"/>
  <c r="V103" i="11"/>
  <c r="U103" i="11"/>
  <c r="T103" i="11"/>
  <c r="S103" i="11"/>
  <c r="R103" i="11"/>
  <c r="Q103" i="11"/>
  <c r="P103" i="11"/>
  <c r="W102" i="11"/>
  <c r="V102" i="11"/>
  <c r="U102" i="11"/>
  <c r="T102" i="11"/>
  <c r="S102" i="11"/>
  <c r="R102" i="11"/>
  <c r="Q102" i="11"/>
  <c r="P102" i="11"/>
  <c r="W101" i="11"/>
  <c r="V101" i="11"/>
  <c r="U101" i="11"/>
  <c r="T101" i="11"/>
  <c r="S101" i="11"/>
  <c r="R101" i="11"/>
  <c r="Q101" i="11"/>
  <c r="X101" i="11" s="1"/>
  <c r="P101" i="11"/>
  <c r="W100" i="11"/>
  <c r="V100" i="11"/>
  <c r="U100" i="11"/>
  <c r="T100" i="11"/>
  <c r="S100" i="11"/>
  <c r="R100" i="11"/>
  <c r="Q100" i="11"/>
  <c r="P100" i="11"/>
  <c r="W99" i="11"/>
  <c r="V99" i="11"/>
  <c r="U99" i="11"/>
  <c r="T99" i="11"/>
  <c r="S99" i="11"/>
  <c r="R99" i="11"/>
  <c r="Q99" i="11"/>
  <c r="P99" i="11"/>
  <c r="W98" i="11"/>
  <c r="V98" i="11"/>
  <c r="U98" i="11"/>
  <c r="T98" i="11"/>
  <c r="S98" i="11"/>
  <c r="R98" i="11"/>
  <c r="Q98" i="11"/>
  <c r="P98" i="11"/>
  <c r="W97" i="11"/>
  <c r="V97" i="11"/>
  <c r="U97" i="11"/>
  <c r="T97" i="11"/>
  <c r="S97" i="11"/>
  <c r="R97" i="11"/>
  <c r="Q97" i="11"/>
  <c r="P97" i="11"/>
  <c r="W96" i="11"/>
  <c r="V96" i="11"/>
  <c r="U96" i="11"/>
  <c r="T96" i="11"/>
  <c r="S96" i="11"/>
  <c r="R96" i="11"/>
  <c r="Q96" i="11"/>
  <c r="P96" i="11"/>
  <c r="W95" i="11"/>
  <c r="V95" i="11"/>
  <c r="U95" i="11"/>
  <c r="T95" i="11"/>
  <c r="S95" i="11"/>
  <c r="R95" i="11"/>
  <c r="Q95" i="11"/>
  <c r="P95" i="11"/>
  <c r="W94" i="11"/>
  <c r="V94" i="11"/>
  <c r="U94" i="11"/>
  <c r="T94" i="11"/>
  <c r="S94" i="11"/>
  <c r="R94" i="11"/>
  <c r="Q94" i="11"/>
  <c r="P94" i="11"/>
  <c r="W93" i="11"/>
  <c r="V93" i="11"/>
  <c r="U93" i="11"/>
  <c r="T93" i="11"/>
  <c r="S93" i="11"/>
  <c r="R93" i="11"/>
  <c r="Q93" i="11"/>
  <c r="P93" i="11"/>
  <c r="W92" i="11"/>
  <c r="V92" i="11"/>
  <c r="U92" i="11"/>
  <c r="T92" i="11"/>
  <c r="S92" i="11"/>
  <c r="R92" i="11"/>
  <c r="Q92" i="11"/>
  <c r="P92" i="11"/>
  <c r="W91" i="11"/>
  <c r="V91" i="11"/>
  <c r="U91" i="11"/>
  <c r="T91" i="11"/>
  <c r="S91" i="11"/>
  <c r="R91" i="11"/>
  <c r="Q91" i="11"/>
  <c r="P91" i="11"/>
  <c r="W90" i="11"/>
  <c r="V90" i="11"/>
  <c r="V111" i="11" s="1"/>
  <c r="U90" i="11"/>
  <c r="T90" i="11"/>
  <c r="S90" i="11"/>
  <c r="R90" i="11"/>
  <c r="R111" i="11" s="1"/>
  <c r="Q90" i="11"/>
  <c r="P90" i="11"/>
  <c r="O84" i="11"/>
  <c r="O113" i="11" s="1"/>
  <c r="N84" i="11"/>
  <c r="N113" i="11" s="1"/>
  <c r="M84" i="11"/>
  <c r="M113" i="11" s="1"/>
  <c r="L84" i="11"/>
  <c r="L113" i="11" s="1"/>
  <c r="K84" i="11"/>
  <c r="K113" i="11" s="1"/>
  <c r="J84" i="11"/>
  <c r="J113" i="11" s="1"/>
  <c r="I84" i="11"/>
  <c r="I113" i="11" s="1"/>
  <c r="H84" i="11"/>
  <c r="H113" i="11" s="1"/>
  <c r="G84" i="11"/>
  <c r="G113" i="11" s="1"/>
  <c r="F84" i="11"/>
  <c r="F113" i="11" s="1"/>
  <c r="E84" i="11"/>
  <c r="E113" i="11" s="1"/>
  <c r="AC83" i="11"/>
  <c r="AB83" i="11"/>
  <c r="AA83" i="11"/>
  <c r="Z83" i="11"/>
  <c r="W83" i="11"/>
  <c r="V83" i="11"/>
  <c r="U83" i="11"/>
  <c r="T83" i="11"/>
  <c r="S83" i="11"/>
  <c r="R83" i="11"/>
  <c r="Q83" i="11"/>
  <c r="P83" i="11"/>
  <c r="AC82" i="11"/>
  <c r="AB82" i="11"/>
  <c r="AA82" i="11"/>
  <c r="Z82" i="11"/>
  <c r="AC81" i="11"/>
  <c r="AB81" i="11"/>
  <c r="AA81" i="11"/>
  <c r="Z81" i="11"/>
  <c r="AC80" i="11"/>
  <c r="AB80" i="11"/>
  <c r="AA80" i="11"/>
  <c r="Z80" i="11"/>
  <c r="AC79" i="11"/>
  <c r="AB79" i="11"/>
  <c r="AA79" i="11"/>
  <c r="Z79" i="11"/>
  <c r="AC78" i="11"/>
  <c r="AB78" i="11"/>
  <c r="AA78" i="11"/>
  <c r="Z78" i="11"/>
  <c r="AC77" i="11"/>
  <c r="AB77" i="11"/>
  <c r="AA77" i="11"/>
  <c r="Z77" i="11"/>
  <c r="AC76" i="11"/>
  <c r="AB76" i="11"/>
  <c r="AA76" i="11"/>
  <c r="Z76" i="11"/>
  <c r="W76" i="11"/>
  <c r="V76" i="11"/>
  <c r="U76" i="11"/>
  <c r="T76" i="11"/>
  <c r="S76" i="11"/>
  <c r="R76" i="11"/>
  <c r="Q76" i="11"/>
  <c r="P76" i="11"/>
  <c r="AC75" i="11"/>
  <c r="AB75" i="11"/>
  <c r="AA75" i="11"/>
  <c r="Z75" i="11"/>
  <c r="W75" i="11"/>
  <c r="V75" i="11"/>
  <c r="U75" i="11"/>
  <c r="T75" i="11"/>
  <c r="S75" i="11"/>
  <c r="R75" i="11"/>
  <c r="Q75" i="11"/>
  <c r="P75" i="11"/>
  <c r="AC74" i="11"/>
  <c r="AB74" i="11"/>
  <c r="AA74" i="11"/>
  <c r="Z74" i="11"/>
  <c r="P74" i="11"/>
  <c r="D74" i="11"/>
  <c r="W74" i="11" s="1"/>
  <c r="A74" i="11"/>
  <c r="AC73" i="11"/>
  <c r="AB73" i="11"/>
  <c r="AA73" i="11"/>
  <c r="Z73" i="11"/>
  <c r="P73" i="11"/>
  <c r="D73" i="11"/>
  <c r="W73" i="11" s="1"/>
  <c r="A73" i="11"/>
  <c r="AC72" i="11"/>
  <c r="AB72" i="11"/>
  <c r="AA72" i="11"/>
  <c r="Z72" i="11"/>
  <c r="P72" i="11"/>
  <c r="D72" i="11"/>
  <c r="W72" i="11" s="1"/>
  <c r="A72" i="11"/>
  <c r="AC71" i="11"/>
  <c r="AB71" i="11"/>
  <c r="AA71" i="11"/>
  <c r="Z71" i="11"/>
  <c r="P71" i="11"/>
  <c r="D71" i="11"/>
  <c r="A71" i="11"/>
  <c r="AC70" i="11"/>
  <c r="AA70" i="11"/>
  <c r="P70" i="11"/>
  <c r="D70" i="11"/>
  <c r="T70" i="11" s="1"/>
  <c r="A70" i="11"/>
  <c r="AC69" i="11"/>
  <c r="AA69" i="11"/>
  <c r="P69" i="11"/>
  <c r="D69" i="11"/>
  <c r="W69" i="11" s="1"/>
  <c r="A69" i="11"/>
  <c r="AC68" i="11"/>
  <c r="AA68" i="11"/>
  <c r="P68" i="11"/>
  <c r="D68" i="11"/>
  <c r="W68" i="11" s="1"/>
  <c r="A68" i="11"/>
  <c r="AC67" i="11"/>
  <c r="AA67" i="11"/>
  <c r="P67" i="11"/>
  <c r="D67" i="11"/>
  <c r="T67" i="11" s="1"/>
  <c r="A67" i="11"/>
  <c r="AC66" i="11"/>
  <c r="AA66" i="11"/>
  <c r="P66" i="11"/>
  <c r="D66" i="11"/>
  <c r="T66" i="11" s="1"/>
  <c r="A66" i="11"/>
  <c r="AC65" i="11"/>
  <c r="AA65" i="11"/>
  <c r="P65" i="11"/>
  <c r="D65" i="11"/>
  <c r="Q65" i="11" s="1"/>
  <c r="A65" i="11"/>
  <c r="P64" i="11"/>
  <c r="D64" i="11"/>
  <c r="W64" i="11" s="1"/>
  <c r="A64" i="11"/>
  <c r="P63" i="11"/>
  <c r="D63" i="11"/>
  <c r="W63" i="11" s="1"/>
  <c r="A63" i="11"/>
  <c r="P62" i="11"/>
  <c r="D62" i="11"/>
  <c r="W62" i="11" s="1"/>
  <c r="A62" i="11"/>
  <c r="P61" i="11"/>
  <c r="D61" i="11"/>
  <c r="S61" i="11" s="1"/>
  <c r="A61" i="11"/>
  <c r="P60" i="11"/>
  <c r="D60" i="11"/>
  <c r="W60" i="11" s="1"/>
  <c r="A60" i="11"/>
  <c r="P59" i="11"/>
  <c r="D59" i="11"/>
  <c r="W59" i="11" s="1"/>
  <c r="A59" i="11"/>
  <c r="P58" i="11"/>
  <c r="D58" i="11"/>
  <c r="W58" i="11" s="1"/>
  <c r="P57" i="11"/>
  <c r="D57" i="11"/>
  <c r="W57" i="11" s="1"/>
  <c r="P56" i="11"/>
  <c r="D56" i="11"/>
  <c r="W56" i="11" s="1"/>
  <c r="P55" i="11"/>
  <c r="D55" i="11"/>
  <c r="W55" i="11" s="1"/>
  <c r="P54" i="11"/>
  <c r="D54" i="11"/>
  <c r="W54" i="11" s="1"/>
  <c r="P53" i="11"/>
  <c r="D53" i="11"/>
  <c r="W53" i="11" s="1"/>
  <c r="P52" i="11"/>
  <c r="D52" i="11"/>
  <c r="W52" i="11" s="1"/>
  <c r="P51" i="11"/>
  <c r="D51" i="11"/>
  <c r="P50" i="11"/>
  <c r="D50" i="11"/>
  <c r="S50" i="11" s="1"/>
  <c r="P49" i="11"/>
  <c r="D49" i="11"/>
  <c r="S49" i="11" s="1"/>
  <c r="P48" i="11"/>
  <c r="D48" i="11"/>
  <c r="Q48" i="11" s="1"/>
  <c r="P47" i="11"/>
  <c r="D47" i="11"/>
  <c r="T47" i="11" s="1"/>
  <c r="P46" i="11"/>
  <c r="D46" i="11"/>
  <c r="S46" i="11" s="1"/>
  <c r="P45" i="11"/>
  <c r="D45" i="11"/>
  <c r="S45" i="11" s="1"/>
  <c r="P44" i="11"/>
  <c r="D44" i="11"/>
  <c r="P43" i="11"/>
  <c r="D43" i="11"/>
  <c r="W43" i="11" s="1"/>
  <c r="P42" i="11"/>
  <c r="D42" i="11"/>
  <c r="W42" i="11" s="1"/>
  <c r="P41" i="11"/>
  <c r="D41" i="11"/>
  <c r="W41" i="11" s="1"/>
  <c r="P40" i="11"/>
  <c r="D40" i="11"/>
  <c r="W40" i="11" s="1"/>
  <c r="P39" i="11"/>
  <c r="D39" i="11"/>
  <c r="W39" i="11" s="1"/>
  <c r="P38" i="11"/>
  <c r="D38" i="11"/>
  <c r="W38" i="11" s="1"/>
  <c r="P37" i="11"/>
  <c r="D37" i="11"/>
  <c r="W37" i="11" s="1"/>
  <c r="P36" i="11"/>
  <c r="D36" i="11"/>
  <c r="W36" i="11" s="1"/>
  <c r="P35" i="11"/>
  <c r="D35" i="11"/>
  <c r="W35" i="11" s="1"/>
  <c r="P34" i="11"/>
  <c r="D34" i="11"/>
  <c r="W34" i="11" s="1"/>
  <c r="Q33" i="11"/>
  <c r="P33" i="11"/>
  <c r="D33" i="11"/>
  <c r="W33" i="11" s="1"/>
  <c r="P32" i="11"/>
  <c r="D32" i="11"/>
  <c r="W32" i="11" s="1"/>
  <c r="P31" i="11"/>
  <c r="D31" i="11"/>
  <c r="W31" i="11" s="1"/>
  <c r="P30" i="11"/>
  <c r="D30" i="11"/>
  <c r="W30" i="11" s="1"/>
  <c r="P29" i="11"/>
  <c r="D29" i="11"/>
  <c r="W29" i="11" s="1"/>
  <c r="P28" i="11"/>
  <c r="D28" i="11"/>
  <c r="W28" i="11" s="1"/>
  <c r="P27" i="11"/>
  <c r="D27" i="11"/>
  <c r="W27" i="11" s="1"/>
  <c r="P26" i="11"/>
  <c r="D26" i="11"/>
  <c r="W26" i="11" s="1"/>
  <c r="P25" i="11"/>
  <c r="D25" i="11"/>
  <c r="W25" i="11" s="1"/>
  <c r="P24" i="11"/>
  <c r="D24" i="11"/>
  <c r="P23" i="11"/>
  <c r="D23" i="11"/>
  <c r="W23" i="11" s="1"/>
  <c r="P22" i="11"/>
  <c r="D22" i="11"/>
  <c r="W22" i="11" s="1"/>
  <c r="P21" i="11"/>
  <c r="D21" i="11"/>
  <c r="W21" i="11" s="1"/>
  <c r="P20" i="11"/>
  <c r="D20" i="11"/>
  <c r="P19" i="11"/>
  <c r="D19" i="11"/>
  <c r="W19" i="11" s="1"/>
  <c r="P18" i="11"/>
  <c r="D18" i="11"/>
  <c r="W18" i="11" s="1"/>
  <c r="P17" i="11"/>
  <c r="D17" i="11"/>
  <c r="W17" i="11" s="1"/>
  <c r="P16" i="11"/>
  <c r="D16" i="11"/>
  <c r="S16" i="11" s="1"/>
  <c r="P15" i="11"/>
  <c r="D15" i="11"/>
  <c r="W15" i="11" s="1"/>
  <c r="P14" i="11"/>
  <c r="D14" i="11"/>
  <c r="W14" i="11" s="1"/>
  <c r="P13" i="11"/>
  <c r="D13" i="11"/>
  <c r="W13" i="11" s="1"/>
  <c r="P12" i="11"/>
  <c r="D12" i="11"/>
  <c r="S12" i="11" s="1"/>
  <c r="P11" i="11"/>
  <c r="D11" i="11"/>
  <c r="W11" i="11" s="1"/>
  <c r="P10" i="11"/>
  <c r="D10" i="11"/>
  <c r="W10" i="11" s="1"/>
  <c r="P9" i="11"/>
  <c r="D9" i="11"/>
  <c r="W9" i="11" s="1"/>
  <c r="P8" i="11"/>
  <c r="D8" i="11"/>
  <c r="W8" i="11" s="1"/>
  <c r="P7" i="11"/>
  <c r="D7" i="11"/>
  <c r="S7" i="11" s="1"/>
  <c r="B2" i="11"/>
  <c r="B1" i="11"/>
  <c r="O111" i="10"/>
  <c r="N111" i="10"/>
  <c r="M111" i="10"/>
  <c r="L111" i="10"/>
  <c r="K111" i="10"/>
  <c r="J111" i="10"/>
  <c r="I111" i="10"/>
  <c r="H111" i="10"/>
  <c r="G111" i="10"/>
  <c r="F111" i="10"/>
  <c r="E111" i="10"/>
  <c r="W110" i="10"/>
  <c r="V110" i="10"/>
  <c r="U110" i="10"/>
  <c r="T110" i="10"/>
  <c r="S110" i="10"/>
  <c r="R110" i="10"/>
  <c r="Q110" i="10"/>
  <c r="P110" i="10"/>
  <c r="W109" i="10"/>
  <c r="V109" i="10"/>
  <c r="U109" i="10"/>
  <c r="T109" i="10"/>
  <c r="S109" i="10"/>
  <c r="R109" i="10"/>
  <c r="Q109" i="10"/>
  <c r="P109" i="10"/>
  <c r="W108" i="10"/>
  <c r="V108" i="10"/>
  <c r="U108" i="10"/>
  <c r="T108" i="10"/>
  <c r="S108" i="10"/>
  <c r="R108" i="10"/>
  <c r="Q108" i="10"/>
  <c r="P108" i="10"/>
  <c r="W107" i="10"/>
  <c r="V107" i="10"/>
  <c r="U107" i="10"/>
  <c r="T107" i="10"/>
  <c r="S107" i="10"/>
  <c r="R107" i="10"/>
  <c r="Q107" i="10"/>
  <c r="P107" i="10"/>
  <c r="W106" i="10"/>
  <c r="V106" i="10"/>
  <c r="U106" i="10"/>
  <c r="T106" i="10"/>
  <c r="S106" i="10"/>
  <c r="R106" i="10"/>
  <c r="Q106" i="10"/>
  <c r="P106" i="10"/>
  <c r="W105" i="10"/>
  <c r="V105" i="10"/>
  <c r="U105" i="10"/>
  <c r="T105" i="10"/>
  <c r="S105" i="10"/>
  <c r="R105" i="10"/>
  <c r="Q105" i="10"/>
  <c r="W104" i="10"/>
  <c r="V104" i="10"/>
  <c r="U104" i="10"/>
  <c r="T104" i="10"/>
  <c r="S104" i="10"/>
  <c r="R104" i="10"/>
  <c r="Q104" i="10"/>
  <c r="P104" i="10"/>
  <c r="W103" i="10"/>
  <c r="V103" i="10"/>
  <c r="U103" i="10"/>
  <c r="T103" i="10"/>
  <c r="S103" i="10"/>
  <c r="R103" i="10"/>
  <c r="Q103" i="10"/>
  <c r="P103" i="10"/>
  <c r="W102" i="10"/>
  <c r="V102" i="10"/>
  <c r="U102" i="10"/>
  <c r="T102" i="10"/>
  <c r="S102" i="10"/>
  <c r="R102" i="10"/>
  <c r="Q102" i="10"/>
  <c r="P102" i="10"/>
  <c r="W101" i="10"/>
  <c r="V101" i="10"/>
  <c r="U101" i="10"/>
  <c r="T101" i="10"/>
  <c r="S101" i="10"/>
  <c r="R101" i="10"/>
  <c r="Q101" i="10"/>
  <c r="P101" i="10"/>
  <c r="W100" i="10"/>
  <c r="V100" i="10"/>
  <c r="U100" i="10"/>
  <c r="T100" i="10"/>
  <c r="S100" i="10"/>
  <c r="R100" i="10"/>
  <c r="Q100" i="10"/>
  <c r="P100" i="10"/>
  <c r="W99" i="10"/>
  <c r="V99" i="10"/>
  <c r="U99" i="10"/>
  <c r="T99" i="10"/>
  <c r="S99" i="10"/>
  <c r="R99" i="10"/>
  <c r="Q99" i="10"/>
  <c r="P99" i="10"/>
  <c r="W98" i="10"/>
  <c r="V98" i="10"/>
  <c r="U98" i="10"/>
  <c r="T98" i="10"/>
  <c r="S98" i="10"/>
  <c r="R98" i="10"/>
  <c r="Q98" i="10"/>
  <c r="P98" i="10"/>
  <c r="W97" i="10"/>
  <c r="V97" i="10"/>
  <c r="U97" i="10"/>
  <c r="T97" i="10"/>
  <c r="S97" i="10"/>
  <c r="R97" i="10"/>
  <c r="Q97" i="10"/>
  <c r="P97" i="10"/>
  <c r="W96" i="10"/>
  <c r="V96" i="10"/>
  <c r="U96" i="10"/>
  <c r="T96" i="10"/>
  <c r="S96" i="10"/>
  <c r="R96" i="10"/>
  <c r="Q96" i="10"/>
  <c r="P96" i="10"/>
  <c r="W95" i="10"/>
  <c r="V95" i="10"/>
  <c r="U95" i="10"/>
  <c r="T95" i="10"/>
  <c r="S95" i="10"/>
  <c r="R95" i="10"/>
  <c r="Q95" i="10"/>
  <c r="P95" i="10"/>
  <c r="W94" i="10"/>
  <c r="V94" i="10"/>
  <c r="U94" i="10"/>
  <c r="T94" i="10"/>
  <c r="S94" i="10"/>
  <c r="R94" i="10"/>
  <c r="Q94" i="10"/>
  <c r="P94" i="10"/>
  <c r="W93" i="10"/>
  <c r="V93" i="10"/>
  <c r="U93" i="10"/>
  <c r="T93" i="10"/>
  <c r="S93" i="10"/>
  <c r="R93" i="10"/>
  <c r="Q93" i="10"/>
  <c r="P93" i="10"/>
  <c r="W92" i="10"/>
  <c r="V92" i="10"/>
  <c r="U92" i="10"/>
  <c r="T92" i="10"/>
  <c r="S92" i="10"/>
  <c r="R92" i="10"/>
  <c r="Q92" i="10"/>
  <c r="P92" i="10"/>
  <c r="W91" i="10"/>
  <c r="V91" i="10"/>
  <c r="U91" i="10"/>
  <c r="T91" i="10"/>
  <c r="S91" i="10"/>
  <c r="R91" i="10"/>
  <c r="Q91" i="10"/>
  <c r="P91" i="10"/>
  <c r="W90" i="10"/>
  <c r="V90" i="10"/>
  <c r="U90" i="10"/>
  <c r="U111" i="10" s="1"/>
  <c r="T90" i="10"/>
  <c r="T111" i="10" s="1"/>
  <c r="S90" i="10"/>
  <c r="R90" i="10"/>
  <c r="Q90" i="10"/>
  <c r="Q111" i="10" s="1"/>
  <c r="P90" i="10"/>
  <c r="P111" i="10" s="1"/>
  <c r="O84" i="10"/>
  <c r="O113" i="10" s="1"/>
  <c r="N84" i="10"/>
  <c r="N113" i="10" s="1"/>
  <c r="M84" i="10"/>
  <c r="M113" i="10" s="1"/>
  <c r="L84" i="10"/>
  <c r="L113" i="10" s="1"/>
  <c r="K84" i="10"/>
  <c r="K113" i="10" s="1"/>
  <c r="J84" i="10"/>
  <c r="J113" i="10" s="1"/>
  <c r="I84" i="10"/>
  <c r="I113" i="10" s="1"/>
  <c r="H84" i="10"/>
  <c r="H113" i="10" s="1"/>
  <c r="G84" i="10"/>
  <c r="G113" i="10" s="1"/>
  <c r="F84" i="10"/>
  <c r="F113" i="10" s="1"/>
  <c r="E84" i="10"/>
  <c r="E113" i="10" s="1"/>
  <c r="AC83" i="10"/>
  <c r="AB83" i="10"/>
  <c r="AA83" i="10"/>
  <c r="Z83" i="10"/>
  <c r="W83" i="10"/>
  <c r="V83" i="10"/>
  <c r="U83" i="10"/>
  <c r="T83" i="10"/>
  <c r="S83" i="10"/>
  <c r="R83" i="10"/>
  <c r="Q83" i="10"/>
  <c r="P83" i="10"/>
  <c r="AC82" i="10"/>
  <c r="AB82" i="10"/>
  <c r="AA82" i="10"/>
  <c r="Z82" i="10"/>
  <c r="AC81" i="10"/>
  <c r="AB81" i="10"/>
  <c r="AA81" i="10"/>
  <c r="Z81" i="10"/>
  <c r="AC80" i="10"/>
  <c r="AB80" i="10"/>
  <c r="AA80" i="10"/>
  <c r="Z80" i="10"/>
  <c r="AC79" i="10"/>
  <c r="AB79" i="10"/>
  <c r="AA79" i="10"/>
  <c r="Z79" i="10"/>
  <c r="AC78" i="10"/>
  <c r="AB78" i="10"/>
  <c r="AA78" i="10"/>
  <c r="Z78" i="10"/>
  <c r="AC77" i="10"/>
  <c r="AB77" i="10"/>
  <c r="AA77" i="10"/>
  <c r="Z77" i="10"/>
  <c r="AC76" i="10"/>
  <c r="AB76" i="10"/>
  <c r="AA76" i="10"/>
  <c r="Z76" i="10"/>
  <c r="W76" i="10"/>
  <c r="V76" i="10"/>
  <c r="U76" i="10"/>
  <c r="T76" i="10"/>
  <c r="S76" i="10"/>
  <c r="R76" i="10"/>
  <c r="Q76" i="10"/>
  <c r="P76" i="10"/>
  <c r="AC75" i="10"/>
  <c r="AB75" i="10"/>
  <c r="AA75" i="10"/>
  <c r="Z75" i="10"/>
  <c r="W75" i="10"/>
  <c r="V75" i="10"/>
  <c r="U75" i="10"/>
  <c r="T75" i="10"/>
  <c r="S75" i="10"/>
  <c r="R75" i="10"/>
  <c r="Q75" i="10"/>
  <c r="P75" i="10"/>
  <c r="AC74" i="10"/>
  <c r="AB74" i="10"/>
  <c r="AA74" i="10"/>
  <c r="Z74" i="10"/>
  <c r="P74" i="10"/>
  <c r="D74" i="10"/>
  <c r="W74" i="10" s="1"/>
  <c r="A74" i="10"/>
  <c r="AC73" i="10"/>
  <c r="AB73" i="10"/>
  <c r="AA73" i="10"/>
  <c r="Z73" i="10"/>
  <c r="P73" i="10"/>
  <c r="D73" i="10"/>
  <c r="W73" i="10" s="1"/>
  <c r="A73" i="10"/>
  <c r="AC72" i="10"/>
  <c r="AB72" i="10"/>
  <c r="AA72" i="10"/>
  <c r="Z72" i="10"/>
  <c r="P72" i="10"/>
  <c r="D72" i="10"/>
  <c r="T72" i="10" s="1"/>
  <c r="A72" i="10"/>
  <c r="AC71" i="10"/>
  <c r="AB71" i="10"/>
  <c r="AA71" i="10"/>
  <c r="Z71" i="10"/>
  <c r="P71" i="10"/>
  <c r="D71" i="10"/>
  <c r="W71" i="10" s="1"/>
  <c r="A71" i="10"/>
  <c r="AC70" i="10"/>
  <c r="AA70" i="10"/>
  <c r="P70" i="10"/>
  <c r="D70" i="10"/>
  <c r="Q70" i="10" s="1"/>
  <c r="A70" i="10"/>
  <c r="AC69" i="10"/>
  <c r="AA69" i="10"/>
  <c r="V69" i="10"/>
  <c r="P69" i="10"/>
  <c r="D69" i="10"/>
  <c r="W69" i="10" s="1"/>
  <c r="A69" i="10"/>
  <c r="AC68" i="10"/>
  <c r="AA68" i="10"/>
  <c r="P68" i="10"/>
  <c r="D68" i="10"/>
  <c r="W68" i="10" s="1"/>
  <c r="A68" i="10"/>
  <c r="AC67" i="10"/>
  <c r="AA67" i="10"/>
  <c r="T67" i="10"/>
  <c r="P67" i="10"/>
  <c r="D67" i="10"/>
  <c r="U67" i="10" s="1"/>
  <c r="A67" i="10"/>
  <c r="AC66" i="10"/>
  <c r="AA66" i="10"/>
  <c r="P66" i="10"/>
  <c r="D66" i="10"/>
  <c r="W66" i="10" s="1"/>
  <c r="A66" i="10"/>
  <c r="AC65" i="10"/>
  <c r="AA65" i="10"/>
  <c r="P65" i="10"/>
  <c r="D65" i="10"/>
  <c r="W65" i="10" s="1"/>
  <c r="A65" i="10"/>
  <c r="P64" i="10"/>
  <c r="D64" i="10"/>
  <c r="S64" i="10" s="1"/>
  <c r="A64" i="10"/>
  <c r="P63" i="10"/>
  <c r="D63" i="10"/>
  <c r="U63" i="10" s="1"/>
  <c r="A63" i="10"/>
  <c r="P62" i="10"/>
  <c r="D62" i="10"/>
  <c r="S62" i="10" s="1"/>
  <c r="A62" i="10"/>
  <c r="P61" i="10"/>
  <c r="D61" i="10"/>
  <c r="Q61" i="10" s="1"/>
  <c r="A61" i="10"/>
  <c r="P60" i="10"/>
  <c r="D60" i="10"/>
  <c r="S60" i="10" s="1"/>
  <c r="A60" i="10"/>
  <c r="P59" i="10"/>
  <c r="D59" i="10"/>
  <c r="W59" i="10" s="1"/>
  <c r="A59" i="10"/>
  <c r="P58" i="10"/>
  <c r="D58" i="10"/>
  <c r="S58" i="10" s="1"/>
  <c r="P57" i="10"/>
  <c r="D57" i="10"/>
  <c r="Q57" i="10" s="1"/>
  <c r="P56" i="10"/>
  <c r="D56" i="10"/>
  <c r="W56" i="10" s="1"/>
  <c r="P55" i="10"/>
  <c r="D55" i="10"/>
  <c r="W55" i="10" s="1"/>
  <c r="P54" i="10"/>
  <c r="D54" i="10"/>
  <c r="W54" i="10" s="1"/>
  <c r="P53" i="10"/>
  <c r="D53" i="10"/>
  <c r="W53" i="10" s="1"/>
  <c r="P52" i="10"/>
  <c r="D52" i="10"/>
  <c r="W52" i="10" s="1"/>
  <c r="P51" i="10"/>
  <c r="D51" i="10"/>
  <c r="W51" i="10" s="1"/>
  <c r="P50" i="10"/>
  <c r="D50" i="10"/>
  <c r="W50" i="10" s="1"/>
  <c r="P49" i="10"/>
  <c r="D49" i="10"/>
  <c r="W49" i="10" s="1"/>
  <c r="P48" i="10"/>
  <c r="D48" i="10"/>
  <c r="W48" i="10" s="1"/>
  <c r="P47" i="10"/>
  <c r="D47" i="10"/>
  <c r="W47" i="10" s="1"/>
  <c r="P46" i="10"/>
  <c r="D46" i="10"/>
  <c r="U46" i="10" s="1"/>
  <c r="P45" i="10"/>
  <c r="D45" i="10"/>
  <c r="S45" i="10" s="1"/>
  <c r="P44" i="10"/>
  <c r="D44" i="10"/>
  <c r="S44" i="10" s="1"/>
  <c r="P43" i="10"/>
  <c r="D43" i="10"/>
  <c r="Q43" i="10" s="1"/>
  <c r="P42" i="10"/>
  <c r="D42" i="10"/>
  <c r="W42" i="10" s="1"/>
  <c r="P41" i="10"/>
  <c r="D41" i="10"/>
  <c r="S41" i="10" s="1"/>
  <c r="P40" i="10"/>
  <c r="D40" i="10"/>
  <c r="S40" i="10" s="1"/>
  <c r="P39" i="10"/>
  <c r="D39" i="10"/>
  <c r="W39" i="10" s="1"/>
  <c r="P38" i="10"/>
  <c r="D38" i="10"/>
  <c r="W38" i="10" s="1"/>
  <c r="P37" i="10"/>
  <c r="D37" i="10"/>
  <c r="S37" i="10" s="1"/>
  <c r="P36" i="10"/>
  <c r="D36" i="10"/>
  <c r="T36" i="10" s="1"/>
  <c r="P35" i="10"/>
  <c r="D35" i="10"/>
  <c r="T35" i="10" s="1"/>
  <c r="P34" i="10"/>
  <c r="D34" i="10"/>
  <c r="T34" i="10" s="1"/>
  <c r="P33" i="10"/>
  <c r="D33" i="10"/>
  <c r="T33" i="10" s="1"/>
  <c r="P32" i="10"/>
  <c r="D32" i="10"/>
  <c r="T32" i="10" s="1"/>
  <c r="P31" i="10"/>
  <c r="D31" i="10"/>
  <c r="T31" i="10" s="1"/>
  <c r="P30" i="10"/>
  <c r="D30" i="10"/>
  <c r="T30" i="10" s="1"/>
  <c r="P29" i="10"/>
  <c r="D29" i="10"/>
  <c r="T29" i="10" s="1"/>
  <c r="P28" i="10"/>
  <c r="D28" i="10"/>
  <c r="T28" i="10" s="1"/>
  <c r="P27" i="10"/>
  <c r="D27" i="10"/>
  <c r="T27" i="10" s="1"/>
  <c r="P26" i="10"/>
  <c r="D26" i="10"/>
  <c r="T26" i="10" s="1"/>
  <c r="P25" i="10"/>
  <c r="D25" i="10"/>
  <c r="T25" i="10" s="1"/>
  <c r="P24" i="10"/>
  <c r="D24" i="10"/>
  <c r="T24" i="10" s="1"/>
  <c r="P23" i="10"/>
  <c r="D23" i="10"/>
  <c r="T23" i="10" s="1"/>
  <c r="P22" i="10"/>
  <c r="D22" i="10"/>
  <c r="T22" i="10" s="1"/>
  <c r="P21" i="10"/>
  <c r="D21" i="10"/>
  <c r="T21" i="10" s="1"/>
  <c r="P20" i="10"/>
  <c r="D20" i="10"/>
  <c r="T20" i="10" s="1"/>
  <c r="P19" i="10"/>
  <c r="D19" i="10"/>
  <c r="T19" i="10" s="1"/>
  <c r="P18" i="10"/>
  <c r="D18" i="10"/>
  <c r="T18" i="10" s="1"/>
  <c r="P17" i="10"/>
  <c r="D17" i="10"/>
  <c r="T17" i="10" s="1"/>
  <c r="P16" i="10"/>
  <c r="D16" i="10"/>
  <c r="T16" i="10" s="1"/>
  <c r="P15" i="10"/>
  <c r="D15" i="10"/>
  <c r="T15" i="10" s="1"/>
  <c r="P14" i="10"/>
  <c r="D14" i="10"/>
  <c r="U14" i="10" s="1"/>
  <c r="P13" i="10"/>
  <c r="D13" i="10"/>
  <c r="U13" i="10" s="1"/>
  <c r="P12" i="10"/>
  <c r="D12" i="10"/>
  <c r="U12" i="10" s="1"/>
  <c r="P11" i="10"/>
  <c r="D11" i="10"/>
  <c r="W11" i="10" s="1"/>
  <c r="P10" i="10"/>
  <c r="D10" i="10"/>
  <c r="W10" i="10" s="1"/>
  <c r="P9" i="10"/>
  <c r="D9" i="10"/>
  <c r="W9" i="10" s="1"/>
  <c r="P8" i="10"/>
  <c r="D8" i="10"/>
  <c r="W8" i="10" s="1"/>
  <c r="P7" i="10"/>
  <c r="D7" i="10"/>
  <c r="W7" i="10" s="1"/>
  <c r="B2" i="10"/>
  <c r="B1" i="10"/>
  <c r="O111" i="9"/>
  <c r="N111" i="9"/>
  <c r="M111" i="9"/>
  <c r="L111" i="9"/>
  <c r="K111" i="9"/>
  <c r="J111" i="9"/>
  <c r="I111" i="9"/>
  <c r="H111" i="9"/>
  <c r="G111" i="9"/>
  <c r="F111" i="9"/>
  <c r="E111" i="9"/>
  <c r="W110" i="9"/>
  <c r="V110" i="9"/>
  <c r="U110" i="9"/>
  <c r="T110" i="9"/>
  <c r="S110" i="9"/>
  <c r="R110" i="9"/>
  <c r="Q110" i="9"/>
  <c r="P110" i="9"/>
  <c r="W109" i="9"/>
  <c r="V109" i="9"/>
  <c r="U109" i="9"/>
  <c r="T109" i="9"/>
  <c r="S109" i="9"/>
  <c r="R109" i="9"/>
  <c r="Q109" i="9"/>
  <c r="P109" i="9"/>
  <c r="W108" i="9"/>
  <c r="V108" i="9"/>
  <c r="U108" i="9"/>
  <c r="T108" i="9"/>
  <c r="S108" i="9"/>
  <c r="R108" i="9"/>
  <c r="Q108" i="9"/>
  <c r="P108" i="9"/>
  <c r="W107" i="9"/>
  <c r="V107" i="9"/>
  <c r="U107" i="9"/>
  <c r="T107" i="9"/>
  <c r="S107" i="9"/>
  <c r="R107" i="9"/>
  <c r="Q107" i="9"/>
  <c r="P107" i="9"/>
  <c r="W106" i="9"/>
  <c r="V106" i="9"/>
  <c r="U106" i="9"/>
  <c r="T106" i="9"/>
  <c r="S106" i="9"/>
  <c r="R106" i="9"/>
  <c r="Q106" i="9"/>
  <c r="P106" i="9"/>
  <c r="W105" i="9"/>
  <c r="V105" i="9"/>
  <c r="U105" i="9"/>
  <c r="T105" i="9"/>
  <c r="S105" i="9"/>
  <c r="R105" i="9"/>
  <c r="Q105" i="9"/>
  <c r="W104" i="9"/>
  <c r="V104" i="9"/>
  <c r="U104" i="9"/>
  <c r="T104" i="9"/>
  <c r="S104" i="9"/>
  <c r="R104" i="9"/>
  <c r="Q104" i="9"/>
  <c r="P104" i="9"/>
  <c r="W103" i="9"/>
  <c r="V103" i="9"/>
  <c r="U103" i="9"/>
  <c r="T103" i="9"/>
  <c r="S103" i="9"/>
  <c r="R103" i="9"/>
  <c r="Q103" i="9"/>
  <c r="P103" i="9"/>
  <c r="W102" i="9"/>
  <c r="V102" i="9"/>
  <c r="U102" i="9"/>
  <c r="T102" i="9"/>
  <c r="S102" i="9"/>
  <c r="R102" i="9"/>
  <c r="Q102" i="9"/>
  <c r="P102" i="9"/>
  <c r="W101" i="9"/>
  <c r="V101" i="9"/>
  <c r="U101" i="9"/>
  <c r="T101" i="9"/>
  <c r="S101" i="9"/>
  <c r="R101" i="9"/>
  <c r="Q101" i="9"/>
  <c r="P101" i="9"/>
  <c r="W100" i="9"/>
  <c r="V100" i="9"/>
  <c r="U100" i="9"/>
  <c r="T100" i="9"/>
  <c r="S100" i="9"/>
  <c r="R100" i="9"/>
  <c r="Q100" i="9"/>
  <c r="P100" i="9"/>
  <c r="W99" i="9"/>
  <c r="V99" i="9"/>
  <c r="U99" i="9"/>
  <c r="T99" i="9"/>
  <c r="S99" i="9"/>
  <c r="R99" i="9"/>
  <c r="Q99" i="9"/>
  <c r="P99" i="9"/>
  <c r="W98" i="9"/>
  <c r="V98" i="9"/>
  <c r="U98" i="9"/>
  <c r="T98" i="9"/>
  <c r="S98" i="9"/>
  <c r="R98" i="9"/>
  <c r="Q98" i="9"/>
  <c r="P98" i="9"/>
  <c r="W97" i="9"/>
  <c r="V97" i="9"/>
  <c r="U97" i="9"/>
  <c r="T97" i="9"/>
  <c r="S97" i="9"/>
  <c r="R97" i="9"/>
  <c r="Q97" i="9"/>
  <c r="P97" i="9"/>
  <c r="W96" i="9"/>
  <c r="V96" i="9"/>
  <c r="U96" i="9"/>
  <c r="T96" i="9"/>
  <c r="S96" i="9"/>
  <c r="R96" i="9"/>
  <c r="Q96" i="9"/>
  <c r="P96" i="9"/>
  <c r="W95" i="9"/>
  <c r="V95" i="9"/>
  <c r="U95" i="9"/>
  <c r="T95" i="9"/>
  <c r="S95" i="9"/>
  <c r="R95" i="9"/>
  <c r="Q95" i="9"/>
  <c r="P95" i="9"/>
  <c r="W94" i="9"/>
  <c r="V94" i="9"/>
  <c r="U94" i="9"/>
  <c r="T94" i="9"/>
  <c r="S94" i="9"/>
  <c r="R94" i="9"/>
  <c r="Q94" i="9"/>
  <c r="P94" i="9"/>
  <c r="W93" i="9"/>
  <c r="V93" i="9"/>
  <c r="U93" i="9"/>
  <c r="T93" i="9"/>
  <c r="S93" i="9"/>
  <c r="R93" i="9"/>
  <c r="Q93" i="9"/>
  <c r="P93" i="9"/>
  <c r="W92" i="9"/>
  <c r="V92" i="9"/>
  <c r="U92" i="9"/>
  <c r="T92" i="9"/>
  <c r="S92" i="9"/>
  <c r="R92" i="9"/>
  <c r="Q92" i="9"/>
  <c r="P92" i="9"/>
  <c r="W91" i="9"/>
  <c r="V91" i="9"/>
  <c r="U91" i="9"/>
  <c r="T91" i="9"/>
  <c r="S91" i="9"/>
  <c r="R91" i="9"/>
  <c r="Q91" i="9"/>
  <c r="P91" i="9"/>
  <c r="W90" i="9"/>
  <c r="V90" i="9"/>
  <c r="V111" i="9" s="1"/>
  <c r="U90" i="9"/>
  <c r="U111" i="9" s="1"/>
  <c r="T90" i="9"/>
  <c r="S90" i="9"/>
  <c r="R90" i="9"/>
  <c r="R111" i="9" s="1"/>
  <c r="Q90" i="9"/>
  <c r="Q111" i="9" s="1"/>
  <c r="P90" i="9"/>
  <c r="O84" i="9"/>
  <c r="O113" i="9" s="1"/>
  <c r="N84" i="9"/>
  <c r="N113" i="9" s="1"/>
  <c r="M84" i="9"/>
  <c r="M113" i="9" s="1"/>
  <c r="L84" i="9"/>
  <c r="L113" i="9" s="1"/>
  <c r="K84" i="9"/>
  <c r="K113" i="9" s="1"/>
  <c r="J84" i="9"/>
  <c r="J113" i="9" s="1"/>
  <c r="I84" i="9"/>
  <c r="I113" i="9" s="1"/>
  <c r="H84" i="9"/>
  <c r="H113" i="9" s="1"/>
  <c r="G84" i="9"/>
  <c r="G113" i="9" s="1"/>
  <c r="F84" i="9"/>
  <c r="F113" i="9" s="1"/>
  <c r="E84" i="9"/>
  <c r="E113" i="9" s="1"/>
  <c r="AC83" i="9"/>
  <c r="AB83" i="9"/>
  <c r="AA83" i="9"/>
  <c r="Z83" i="9"/>
  <c r="W83" i="9"/>
  <c r="V83" i="9"/>
  <c r="U83" i="9"/>
  <c r="T83" i="9"/>
  <c r="S83" i="9"/>
  <c r="R83" i="9"/>
  <c r="Q83" i="9"/>
  <c r="P83" i="9"/>
  <c r="AC82" i="9"/>
  <c r="AB82" i="9"/>
  <c r="AA82" i="9"/>
  <c r="Z82" i="9"/>
  <c r="AC81" i="9"/>
  <c r="AB81" i="9"/>
  <c r="AA81" i="9"/>
  <c r="Z81" i="9"/>
  <c r="AC80" i="9"/>
  <c r="AB80" i="9"/>
  <c r="AA80" i="9"/>
  <c r="Z80" i="9"/>
  <c r="AC79" i="9"/>
  <c r="AB79" i="9"/>
  <c r="AA79" i="9"/>
  <c r="Z79" i="9"/>
  <c r="AC78" i="9"/>
  <c r="AB78" i="9"/>
  <c r="AA78" i="9"/>
  <c r="Z78" i="9"/>
  <c r="AC77" i="9"/>
  <c r="AB77" i="9"/>
  <c r="AA77" i="9"/>
  <c r="Z77" i="9"/>
  <c r="AC76" i="9"/>
  <c r="AB76" i="9"/>
  <c r="AA76" i="9"/>
  <c r="Z76" i="9"/>
  <c r="W76" i="9"/>
  <c r="V76" i="9"/>
  <c r="U76" i="9"/>
  <c r="T76" i="9"/>
  <c r="S76" i="9"/>
  <c r="R76" i="9"/>
  <c r="Q76" i="9"/>
  <c r="P76" i="9"/>
  <c r="AC75" i="9"/>
  <c r="AB75" i="9"/>
  <c r="AA75" i="9"/>
  <c r="Z75" i="9"/>
  <c r="W75" i="9"/>
  <c r="V75" i="9"/>
  <c r="U75" i="9"/>
  <c r="T75" i="9"/>
  <c r="S75" i="9"/>
  <c r="R75" i="9"/>
  <c r="Q75" i="9"/>
  <c r="P75" i="9"/>
  <c r="AC74" i="9"/>
  <c r="AB74" i="9"/>
  <c r="AA74" i="9"/>
  <c r="Z74" i="9"/>
  <c r="P74" i="9"/>
  <c r="D74" i="9"/>
  <c r="U74" i="9" s="1"/>
  <c r="A74" i="9"/>
  <c r="AC73" i="9"/>
  <c r="AB73" i="9"/>
  <c r="AA73" i="9"/>
  <c r="Z73" i="9"/>
  <c r="P73" i="9"/>
  <c r="D73" i="9"/>
  <c r="T73" i="9" s="1"/>
  <c r="A73" i="9"/>
  <c r="AC72" i="9"/>
  <c r="AB72" i="9"/>
  <c r="AA72" i="9"/>
  <c r="Z72" i="9"/>
  <c r="P72" i="9"/>
  <c r="D72" i="9"/>
  <c r="W72" i="9" s="1"/>
  <c r="A72" i="9"/>
  <c r="AC71" i="9"/>
  <c r="AB71" i="9"/>
  <c r="AA71" i="9"/>
  <c r="Z71" i="9"/>
  <c r="P71" i="9"/>
  <c r="D71" i="9"/>
  <c r="V71" i="9" s="1"/>
  <c r="A71" i="9"/>
  <c r="AC70" i="9"/>
  <c r="AA70" i="9"/>
  <c r="P70" i="9"/>
  <c r="D70" i="9"/>
  <c r="V70" i="9" s="1"/>
  <c r="A70" i="9"/>
  <c r="AC69" i="9"/>
  <c r="AA69" i="9"/>
  <c r="P69" i="9"/>
  <c r="D69" i="9"/>
  <c r="T69" i="9" s="1"/>
  <c r="A69" i="9"/>
  <c r="AC68" i="9"/>
  <c r="AA68" i="9"/>
  <c r="P68" i="9"/>
  <c r="D68" i="9"/>
  <c r="W68" i="9" s="1"/>
  <c r="A68" i="9"/>
  <c r="AC67" i="9"/>
  <c r="AA67" i="9"/>
  <c r="P67" i="9"/>
  <c r="D67" i="9"/>
  <c r="V67" i="9" s="1"/>
  <c r="A67" i="9"/>
  <c r="AC66" i="9"/>
  <c r="AA66" i="9"/>
  <c r="Q66" i="9"/>
  <c r="P66" i="9"/>
  <c r="D66" i="9"/>
  <c r="A66" i="9"/>
  <c r="AC65" i="9"/>
  <c r="AA65" i="9"/>
  <c r="P65" i="9"/>
  <c r="D65" i="9"/>
  <c r="T65" i="9" s="1"/>
  <c r="A65" i="9"/>
  <c r="P64" i="9"/>
  <c r="D64" i="9"/>
  <c r="S64" i="9" s="1"/>
  <c r="A64" i="9"/>
  <c r="P63" i="9"/>
  <c r="D63" i="9"/>
  <c r="V63" i="9" s="1"/>
  <c r="A63" i="9"/>
  <c r="P62" i="9"/>
  <c r="D62" i="9"/>
  <c r="Q62" i="9" s="1"/>
  <c r="A62" i="9"/>
  <c r="P61" i="9"/>
  <c r="D61" i="9"/>
  <c r="W61" i="9" s="1"/>
  <c r="A61" i="9"/>
  <c r="P60" i="9"/>
  <c r="D60" i="9"/>
  <c r="W60" i="9" s="1"/>
  <c r="A60" i="9"/>
  <c r="P59" i="9"/>
  <c r="D59" i="9"/>
  <c r="W59" i="9" s="1"/>
  <c r="A59" i="9"/>
  <c r="Q58" i="9"/>
  <c r="P58" i="9"/>
  <c r="D58" i="9"/>
  <c r="W58" i="9" s="1"/>
  <c r="P57" i="9"/>
  <c r="D57" i="9"/>
  <c r="W57" i="9" s="1"/>
  <c r="P56" i="9"/>
  <c r="D56" i="9"/>
  <c r="W56" i="9" s="1"/>
  <c r="P55" i="9"/>
  <c r="D55" i="9"/>
  <c r="W55" i="9" s="1"/>
  <c r="P54" i="9"/>
  <c r="D54" i="9"/>
  <c r="W54" i="9" s="1"/>
  <c r="P53" i="9"/>
  <c r="D53" i="9"/>
  <c r="W53" i="9" s="1"/>
  <c r="P52" i="9"/>
  <c r="D52" i="9"/>
  <c r="W52" i="9" s="1"/>
  <c r="P51" i="9"/>
  <c r="D51" i="9"/>
  <c r="W51" i="9" s="1"/>
  <c r="P50" i="9"/>
  <c r="D50" i="9"/>
  <c r="W50" i="9" s="1"/>
  <c r="P49" i="9"/>
  <c r="D49" i="9"/>
  <c r="W49" i="9" s="1"/>
  <c r="P48" i="9"/>
  <c r="D48" i="9"/>
  <c r="W48" i="9" s="1"/>
  <c r="P47" i="9"/>
  <c r="D47" i="9"/>
  <c r="W47" i="9" s="1"/>
  <c r="P46" i="9"/>
  <c r="D46" i="9"/>
  <c r="W46" i="9" s="1"/>
  <c r="P45" i="9"/>
  <c r="D45" i="9"/>
  <c r="W45" i="9" s="1"/>
  <c r="P44" i="9"/>
  <c r="D44" i="9"/>
  <c r="W44" i="9" s="1"/>
  <c r="P43" i="9"/>
  <c r="D43" i="9"/>
  <c r="W43" i="9" s="1"/>
  <c r="P42" i="9"/>
  <c r="D42" i="9"/>
  <c r="W42" i="9" s="1"/>
  <c r="P41" i="9"/>
  <c r="D41" i="9"/>
  <c r="W41" i="9" s="1"/>
  <c r="P40" i="9"/>
  <c r="D40" i="9"/>
  <c r="W40" i="9" s="1"/>
  <c r="P39" i="9"/>
  <c r="D39" i="9"/>
  <c r="W39" i="9" s="1"/>
  <c r="P38" i="9"/>
  <c r="D38" i="9"/>
  <c r="W38" i="9" s="1"/>
  <c r="P37" i="9"/>
  <c r="D37" i="9"/>
  <c r="W37" i="9" s="1"/>
  <c r="P36" i="9"/>
  <c r="D36" i="9"/>
  <c r="W36" i="9" s="1"/>
  <c r="P35" i="9"/>
  <c r="D35" i="9"/>
  <c r="U35" i="9" s="1"/>
  <c r="P34" i="9"/>
  <c r="D34" i="9"/>
  <c r="U34" i="9" s="1"/>
  <c r="P33" i="9"/>
  <c r="D33" i="9"/>
  <c r="W33" i="9" s="1"/>
  <c r="P32" i="9"/>
  <c r="D32" i="9"/>
  <c r="W32" i="9" s="1"/>
  <c r="P31" i="9"/>
  <c r="D31" i="9"/>
  <c r="W31" i="9" s="1"/>
  <c r="P30" i="9"/>
  <c r="D30" i="9"/>
  <c r="W30" i="9" s="1"/>
  <c r="P29" i="9"/>
  <c r="D29" i="9"/>
  <c r="W29" i="9" s="1"/>
  <c r="P28" i="9"/>
  <c r="D28" i="9"/>
  <c r="W28" i="9" s="1"/>
  <c r="P27" i="9"/>
  <c r="D27" i="9"/>
  <c r="W27" i="9" s="1"/>
  <c r="P26" i="9"/>
  <c r="D26" i="9"/>
  <c r="W26" i="9" s="1"/>
  <c r="P25" i="9"/>
  <c r="D25" i="9"/>
  <c r="W25" i="9" s="1"/>
  <c r="P24" i="9"/>
  <c r="D24" i="9"/>
  <c r="U24" i="9" s="1"/>
  <c r="P23" i="9"/>
  <c r="D23" i="9"/>
  <c r="W23" i="9" s="1"/>
  <c r="P22" i="9"/>
  <c r="D22" i="9"/>
  <c r="R22" i="9" s="1"/>
  <c r="P21" i="9"/>
  <c r="D21" i="9"/>
  <c r="W21" i="9" s="1"/>
  <c r="P20" i="9"/>
  <c r="D20" i="9"/>
  <c r="W20" i="9" s="1"/>
  <c r="P19" i="9"/>
  <c r="D19" i="9"/>
  <c r="W19" i="9" s="1"/>
  <c r="P18" i="9"/>
  <c r="D18" i="9"/>
  <c r="W18" i="9" s="1"/>
  <c r="P17" i="9"/>
  <c r="D17" i="9"/>
  <c r="W17" i="9" s="1"/>
  <c r="P16" i="9"/>
  <c r="D16" i="9"/>
  <c r="W16" i="9" s="1"/>
  <c r="P15" i="9"/>
  <c r="D15" i="9"/>
  <c r="R15" i="9" s="1"/>
  <c r="P14" i="9"/>
  <c r="D14" i="9"/>
  <c r="W14" i="9" s="1"/>
  <c r="P13" i="9"/>
  <c r="D13" i="9"/>
  <c r="W13" i="9" s="1"/>
  <c r="P12" i="9"/>
  <c r="D12" i="9"/>
  <c r="W12" i="9" s="1"/>
  <c r="P11" i="9"/>
  <c r="D11" i="9"/>
  <c r="W11" i="9" s="1"/>
  <c r="P10" i="9"/>
  <c r="D10" i="9"/>
  <c r="W10" i="9" s="1"/>
  <c r="P9" i="9"/>
  <c r="D9" i="9"/>
  <c r="W9" i="9" s="1"/>
  <c r="P8" i="9"/>
  <c r="D8" i="9"/>
  <c r="W8" i="9" s="1"/>
  <c r="P7" i="9"/>
  <c r="D7" i="9"/>
  <c r="U7" i="9" s="1"/>
  <c r="B2" i="9"/>
  <c r="B1" i="9"/>
  <c r="Z71" i="8"/>
  <c r="Z72" i="8"/>
  <c r="Z73" i="8"/>
  <c r="Z74" i="8"/>
  <c r="Z75" i="8"/>
  <c r="Z76" i="8"/>
  <c r="Z77" i="8"/>
  <c r="Z78" i="8"/>
  <c r="Z79" i="8"/>
  <c r="Z80" i="8"/>
  <c r="Z81" i="8"/>
  <c r="Z82" i="8"/>
  <c r="Z83" i="8"/>
  <c r="AB71" i="8"/>
  <c r="AB72" i="8"/>
  <c r="AB73" i="8"/>
  <c r="AB74" i="8"/>
  <c r="AB75" i="8"/>
  <c r="AB76" i="8"/>
  <c r="AB77" i="8"/>
  <c r="AB78" i="8"/>
  <c r="AB79" i="8"/>
  <c r="AB80" i="8"/>
  <c r="AB81" i="8"/>
  <c r="AB82" i="8"/>
  <c r="AB83" i="8"/>
  <c r="AA65" i="8"/>
  <c r="AA66" i="8"/>
  <c r="AA67" i="8"/>
  <c r="AA68" i="8"/>
  <c r="AA69" i="8"/>
  <c r="AA70" i="8"/>
  <c r="AA71" i="8"/>
  <c r="AA72" i="8"/>
  <c r="AA73" i="8"/>
  <c r="AA74" i="8"/>
  <c r="AA75" i="8"/>
  <c r="AA76" i="8"/>
  <c r="AA77" i="8"/>
  <c r="AA78" i="8"/>
  <c r="AA79" i="8"/>
  <c r="AA80" i="8"/>
  <c r="AA81" i="8"/>
  <c r="AA82" i="8"/>
  <c r="AA83" i="8"/>
  <c r="AC65" i="8"/>
  <c r="AC66" i="8"/>
  <c r="AC67" i="8"/>
  <c r="AC68" i="8"/>
  <c r="AC69" i="8"/>
  <c r="AC70" i="8"/>
  <c r="AC71" i="8"/>
  <c r="AC72" i="8"/>
  <c r="AC73" i="8"/>
  <c r="AC74" i="8"/>
  <c r="AC75" i="8"/>
  <c r="AC76" i="8"/>
  <c r="AC77" i="8"/>
  <c r="AC78" i="8"/>
  <c r="AC79" i="8"/>
  <c r="AC80" i="8"/>
  <c r="AC81" i="8"/>
  <c r="AC82" i="8"/>
  <c r="AC83" i="8"/>
  <c r="X12" i="54"/>
  <c r="X13" i="54"/>
  <c r="X14" i="54"/>
  <c r="X15" i="54"/>
  <c r="X16" i="54"/>
  <c r="X17" i="54"/>
  <c r="X18" i="54"/>
  <c r="X19" i="54"/>
  <c r="X20" i="54"/>
  <c r="X21" i="54"/>
  <c r="X22" i="54"/>
  <c r="X23" i="54"/>
  <c r="X24" i="54"/>
  <c r="X25" i="54"/>
  <c r="X26" i="54"/>
  <c r="X27" i="54"/>
  <c r="X28" i="54"/>
  <c r="X29" i="54"/>
  <c r="X30" i="54"/>
  <c r="X31" i="54"/>
  <c r="X32" i="54"/>
  <c r="X33" i="54"/>
  <c r="X34" i="54"/>
  <c r="X35" i="54"/>
  <c r="X36" i="54"/>
  <c r="X37" i="54"/>
  <c r="X38" i="54"/>
  <c r="X39" i="54"/>
  <c r="X40" i="54"/>
  <c r="X41" i="54"/>
  <c r="X42" i="54"/>
  <c r="X43" i="54"/>
  <c r="X44" i="54"/>
  <c r="X45" i="54"/>
  <c r="X46" i="54"/>
  <c r="X47" i="54"/>
  <c r="X48" i="54"/>
  <c r="X49" i="54"/>
  <c r="X50" i="54"/>
  <c r="X51" i="54"/>
  <c r="X52" i="54"/>
  <c r="X53" i="54"/>
  <c r="X54" i="54"/>
  <c r="X55" i="54"/>
  <c r="X56" i="54"/>
  <c r="X57" i="54"/>
  <c r="X58" i="54"/>
  <c r="X59" i="54"/>
  <c r="X60" i="54"/>
  <c r="X61" i="54"/>
  <c r="X62" i="54"/>
  <c r="X11" i="54"/>
  <c r="O111" i="8"/>
  <c r="N111" i="8"/>
  <c r="M111" i="8"/>
  <c r="L111" i="8"/>
  <c r="K111" i="8"/>
  <c r="J111" i="8"/>
  <c r="I111" i="8"/>
  <c r="H111" i="8"/>
  <c r="G111" i="8"/>
  <c r="F111" i="8"/>
  <c r="E111" i="8"/>
  <c r="W110" i="8"/>
  <c r="V110" i="8"/>
  <c r="U110" i="8"/>
  <c r="T110" i="8"/>
  <c r="S110" i="8"/>
  <c r="R110" i="8"/>
  <c r="Q110" i="8"/>
  <c r="P110" i="8"/>
  <c r="W109" i="8"/>
  <c r="V109" i="8"/>
  <c r="U109" i="8"/>
  <c r="T109" i="8"/>
  <c r="S109" i="8"/>
  <c r="R109" i="8"/>
  <c r="Q109" i="8"/>
  <c r="P109" i="8"/>
  <c r="W108" i="8"/>
  <c r="V108" i="8"/>
  <c r="U108" i="8"/>
  <c r="T108" i="8"/>
  <c r="S108" i="8"/>
  <c r="R108" i="8"/>
  <c r="Q108" i="8"/>
  <c r="P108" i="8"/>
  <c r="W107" i="8"/>
  <c r="V107" i="8"/>
  <c r="U107" i="8"/>
  <c r="T107" i="8"/>
  <c r="S107" i="8"/>
  <c r="R107" i="8"/>
  <c r="Q107" i="8"/>
  <c r="P107" i="8"/>
  <c r="W106" i="8"/>
  <c r="V106" i="8"/>
  <c r="U106" i="8"/>
  <c r="T106" i="8"/>
  <c r="S106" i="8"/>
  <c r="R106" i="8"/>
  <c r="Q106" i="8"/>
  <c r="P106" i="8"/>
  <c r="W105" i="8"/>
  <c r="V105" i="8"/>
  <c r="U105" i="8"/>
  <c r="T105" i="8"/>
  <c r="S105" i="8"/>
  <c r="R105" i="8"/>
  <c r="Q105" i="8"/>
  <c r="W104" i="8"/>
  <c r="V104" i="8"/>
  <c r="U104" i="8"/>
  <c r="T104" i="8"/>
  <c r="S104" i="8"/>
  <c r="R104" i="8"/>
  <c r="Q104" i="8"/>
  <c r="P104" i="8"/>
  <c r="W103" i="8"/>
  <c r="V103" i="8"/>
  <c r="U103" i="8"/>
  <c r="T103" i="8"/>
  <c r="S103" i="8"/>
  <c r="R103" i="8"/>
  <c r="Q103" i="8"/>
  <c r="P103" i="8"/>
  <c r="W102" i="8"/>
  <c r="V102" i="8"/>
  <c r="U102" i="8"/>
  <c r="T102" i="8"/>
  <c r="S102" i="8"/>
  <c r="R102" i="8"/>
  <c r="Q102" i="8"/>
  <c r="P102" i="8"/>
  <c r="W101" i="8"/>
  <c r="V101" i="8"/>
  <c r="U101" i="8"/>
  <c r="T101" i="8"/>
  <c r="S101" i="8"/>
  <c r="R101" i="8"/>
  <c r="Q101" i="8"/>
  <c r="P101" i="8"/>
  <c r="W100" i="8"/>
  <c r="V100" i="8"/>
  <c r="U100" i="8"/>
  <c r="T100" i="8"/>
  <c r="S100" i="8"/>
  <c r="R100" i="8"/>
  <c r="Q100" i="8"/>
  <c r="P100" i="8"/>
  <c r="W99" i="8"/>
  <c r="V99" i="8"/>
  <c r="U99" i="8"/>
  <c r="T99" i="8"/>
  <c r="S99" i="8"/>
  <c r="R99" i="8"/>
  <c r="Q99" i="8"/>
  <c r="P99" i="8"/>
  <c r="W98" i="8"/>
  <c r="V98" i="8"/>
  <c r="U98" i="8"/>
  <c r="T98" i="8"/>
  <c r="S98" i="8"/>
  <c r="R98" i="8"/>
  <c r="Q98" i="8"/>
  <c r="P98" i="8"/>
  <c r="W97" i="8"/>
  <c r="V97" i="8"/>
  <c r="U97" i="8"/>
  <c r="T97" i="8"/>
  <c r="S97" i="8"/>
  <c r="R97" i="8"/>
  <c r="Q97" i="8"/>
  <c r="P97" i="8"/>
  <c r="W96" i="8"/>
  <c r="V96" i="8"/>
  <c r="U96" i="8"/>
  <c r="T96" i="8"/>
  <c r="S96" i="8"/>
  <c r="R96" i="8"/>
  <c r="Q96" i="8"/>
  <c r="P96" i="8"/>
  <c r="W95" i="8"/>
  <c r="V95" i="8"/>
  <c r="U95" i="8"/>
  <c r="T95" i="8"/>
  <c r="S95" i="8"/>
  <c r="R95" i="8"/>
  <c r="Q95" i="8"/>
  <c r="P95" i="8"/>
  <c r="W94" i="8"/>
  <c r="V94" i="8"/>
  <c r="U94" i="8"/>
  <c r="T94" i="8"/>
  <c r="S94" i="8"/>
  <c r="R94" i="8"/>
  <c r="Q94" i="8"/>
  <c r="P94" i="8"/>
  <c r="W93" i="8"/>
  <c r="V93" i="8"/>
  <c r="U93" i="8"/>
  <c r="T93" i="8"/>
  <c r="S93" i="8"/>
  <c r="R93" i="8"/>
  <c r="Q93" i="8"/>
  <c r="P93" i="8"/>
  <c r="W92" i="8"/>
  <c r="V92" i="8"/>
  <c r="U92" i="8"/>
  <c r="T92" i="8"/>
  <c r="S92" i="8"/>
  <c r="R92" i="8"/>
  <c r="Q92" i="8"/>
  <c r="P92" i="8"/>
  <c r="W91" i="8"/>
  <c r="V91" i="8"/>
  <c r="U91" i="8"/>
  <c r="T91" i="8"/>
  <c r="S91" i="8"/>
  <c r="R91" i="8"/>
  <c r="Q91" i="8"/>
  <c r="P91" i="8"/>
  <c r="W90" i="8"/>
  <c r="W111" i="8" s="1"/>
  <c r="V90" i="8"/>
  <c r="V111" i="8" s="1"/>
  <c r="U90" i="8"/>
  <c r="T90" i="8"/>
  <c r="S90" i="8"/>
  <c r="R90" i="8"/>
  <c r="R111" i="8" s="1"/>
  <c r="Q90" i="8"/>
  <c r="P90" i="8"/>
  <c r="O84" i="8"/>
  <c r="O113" i="8" s="1"/>
  <c r="N84" i="8"/>
  <c r="N113" i="8" s="1"/>
  <c r="M84" i="8"/>
  <c r="M113" i="8" s="1"/>
  <c r="L84" i="8"/>
  <c r="L113" i="8" s="1"/>
  <c r="K84" i="8"/>
  <c r="K113" i="8" s="1"/>
  <c r="J84" i="8"/>
  <c r="J113" i="8" s="1"/>
  <c r="I84" i="8"/>
  <c r="I113" i="8" s="1"/>
  <c r="H84" i="8"/>
  <c r="H113" i="8" s="1"/>
  <c r="G84" i="8"/>
  <c r="G113" i="8" s="1"/>
  <c r="F84" i="8"/>
  <c r="F113" i="8" s="1"/>
  <c r="E84" i="8"/>
  <c r="E113" i="8" s="1"/>
  <c r="W83" i="8"/>
  <c r="V83" i="8"/>
  <c r="U83" i="8"/>
  <c r="T83" i="8"/>
  <c r="S83" i="8"/>
  <c r="R83" i="8"/>
  <c r="Q83" i="8"/>
  <c r="P83" i="8"/>
  <c r="W76" i="8"/>
  <c r="V76" i="8"/>
  <c r="U76" i="8"/>
  <c r="T76" i="8"/>
  <c r="S76" i="8"/>
  <c r="R76" i="8"/>
  <c r="Q76" i="8"/>
  <c r="P76" i="8"/>
  <c r="W75" i="8"/>
  <c r="V75" i="8"/>
  <c r="U75" i="8"/>
  <c r="T75" i="8"/>
  <c r="S75" i="8"/>
  <c r="R75" i="8"/>
  <c r="Q75" i="8"/>
  <c r="P75" i="8"/>
  <c r="P74" i="8"/>
  <c r="D74" i="8"/>
  <c r="A74" i="8"/>
  <c r="P73" i="8"/>
  <c r="D73" i="8"/>
  <c r="W73" i="8" s="1"/>
  <c r="A73" i="8"/>
  <c r="P72" i="8"/>
  <c r="D72" i="8"/>
  <c r="T72" i="8" s="1"/>
  <c r="A72" i="8"/>
  <c r="P71" i="8"/>
  <c r="D71" i="8"/>
  <c r="U71" i="8" s="1"/>
  <c r="A71" i="8"/>
  <c r="P70" i="8"/>
  <c r="D70" i="8"/>
  <c r="A70" i="8"/>
  <c r="P69" i="8"/>
  <c r="D69" i="8"/>
  <c r="W69" i="8" s="1"/>
  <c r="A69" i="8"/>
  <c r="P68" i="8"/>
  <c r="D68" i="8"/>
  <c r="T68" i="8" s="1"/>
  <c r="A68" i="8"/>
  <c r="P67" i="8"/>
  <c r="D67" i="8"/>
  <c r="U67" i="8" s="1"/>
  <c r="A67" i="8"/>
  <c r="P66" i="8"/>
  <c r="D66" i="8"/>
  <c r="S66" i="8" s="1"/>
  <c r="A66" i="8"/>
  <c r="P65" i="8"/>
  <c r="D65" i="8"/>
  <c r="W65" i="8" s="1"/>
  <c r="A65" i="8"/>
  <c r="P64" i="8"/>
  <c r="D64" i="8"/>
  <c r="T64" i="8" s="1"/>
  <c r="A64" i="8"/>
  <c r="P63" i="8"/>
  <c r="D63" i="8"/>
  <c r="U63" i="8" s="1"/>
  <c r="A63" i="8"/>
  <c r="P62" i="8"/>
  <c r="D62" i="8"/>
  <c r="W62" i="8" s="1"/>
  <c r="A62" i="8"/>
  <c r="P61" i="8"/>
  <c r="D61" i="8"/>
  <c r="T61" i="8" s="1"/>
  <c r="A61" i="8"/>
  <c r="P60" i="8"/>
  <c r="D60" i="8"/>
  <c r="A60" i="8"/>
  <c r="P59" i="8"/>
  <c r="D59" i="8"/>
  <c r="S59" i="8" s="1"/>
  <c r="A59" i="8"/>
  <c r="P58" i="8"/>
  <c r="D58" i="8"/>
  <c r="S58" i="8" s="1"/>
  <c r="P57" i="8"/>
  <c r="D57" i="8"/>
  <c r="T57" i="8" s="1"/>
  <c r="P56" i="8"/>
  <c r="D56" i="8"/>
  <c r="T56" i="8" s="1"/>
  <c r="P55" i="8"/>
  <c r="D55" i="8"/>
  <c r="T55" i="8" s="1"/>
  <c r="P54" i="8"/>
  <c r="D54" i="8"/>
  <c r="T54" i="8" s="1"/>
  <c r="P53" i="8"/>
  <c r="D53" i="8"/>
  <c r="T53" i="8" s="1"/>
  <c r="P52" i="8"/>
  <c r="D52" i="8"/>
  <c r="W52" i="8" s="1"/>
  <c r="P51" i="8"/>
  <c r="D51" i="8"/>
  <c r="W51" i="8" s="1"/>
  <c r="P50" i="8"/>
  <c r="D50" i="8"/>
  <c r="W50" i="8" s="1"/>
  <c r="P49" i="8"/>
  <c r="D49" i="8"/>
  <c r="W49" i="8" s="1"/>
  <c r="P48" i="8"/>
  <c r="D48" i="8"/>
  <c r="W48" i="8" s="1"/>
  <c r="P47" i="8"/>
  <c r="D47" i="8"/>
  <c r="W47" i="8" s="1"/>
  <c r="P46" i="8"/>
  <c r="D46" i="8"/>
  <c r="W46" i="8" s="1"/>
  <c r="P45" i="8"/>
  <c r="D45" i="8"/>
  <c r="W45" i="8" s="1"/>
  <c r="P44" i="8"/>
  <c r="D44" i="8"/>
  <c r="W44" i="8" s="1"/>
  <c r="P43" i="8"/>
  <c r="D43" i="8"/>
  <c r="W43" i="8" s="1"/>
  <c r="P42" i="8"/>
  <c r="D42" i="8"/>
  <c r="W42" i="8" s="1"/>
  <c r="P41" i="8"/>
  <c r="D41" i="8"/>
  <c r="W41" i="8" s="1"/>
  <c r="P40" i="8"/>
  <c r="D40" i="8"/>
  <c r="T40" i="8" s="1"/>
  <c r="P39" i="8"/>
  <c r="D39" i="8"/>
  <c r="T39" i="8" s="1"/>
  <c r="P38" i="8"/>
  <c r="D38" i="8"/>
  <c r="W38" i="8" s="1"/>
  <c r="P37" i="8"/>
  <c r="D37" i="8"/>
  <c r="W37" i="8" s="1"/>
  <c r="P36" i="8"/>
  <c r="D36" i="8"/>
  <c r="W36" i="8" s="1"/>
  <c r="P35" i="8"/>
  <c r="D35" i="8"/>
  <c r="W35" i="8" s="1"/>
  <c r="P34" i="8"/>
  <c r="D34" i="8"/>
  <c r="W34" i="8" s="1"/>
  <c r="P33" i="8"/>
  <c r="D33" i="8"/>
  <c r="W33" i="8" s="1"/>
  <c r="P32" i="8"/>
  <c r="D32" i="8"/>
  <c r="U32" i="8" s="1"/>
  <c r="P31" i="8"/>
  <c r="D31" i="8"/>
  <c r="U31" i="8" s="1"/>
  <c r="P30" i="8"/>
  <c r="D30" i="8"/>
  <c r="U30" i="8" s="1"/>
  <c r="P29" i="8"/>
  <c r="D29" i="8"/>
  <c r="U29" i="8" s="1"/>
  <c r="P28" i="8"/>
  <c r="D28" i="8"/>
  <c r="W28" i="8" s="1"/>
  <c r="P27" i="8"/>
  <c r="D27" i="8"/>
  <c r="W27" i="8" s="1"/>
  <c r="P26" i="8"/>
  <c r="D26" i="8"/>
  <c r="W26" i="8" s="1"/>
  <c r="P25" i="8"/>
  <c r="D25" i="8"/>
  <c r="W25" i="8" s="1"/>
  <c r="P24" i="8"/>
  <c r="D24" i="8"/>
  <c r="W24" i="8" s="1"/>
  <c r="P23" i="8"/>
  <c r="D23" i="8"/>
  <c r="W23" i="8" s="1"/>
  <c r="P22" i="8"/>
  <c r="D22" i="8"/>
  <c r="W22" i="8" s="1"/>
  <c r="P21" i="8"/>
  <c r="D21" i="8"/>
  <c r="W21" i="8" s="1"/>
  <c r="P20" i="8"/>
  <c r="D20" i="8"/>
  <c r="W20" i="8" s="1"/>
  <c r="P19" i="8"/>
  <c r="D19" i="8"/>
  <c r="W19" i="8" s="1"/>
  <c r="P18" i="8"/>
  <c r="D18" i="8"/>
  <c r="W18" i="8" s="1"/>
  <c r="P17" i="8"/>
  <c r="D17" i="8"/>
  <c r="W17" i="8" s="1"/>
  <c r="P16" i="8"/>
  <c r="D16" i="8"/>
  <c r="W16" i="8" s="1"/>
  <c r="P15" i="8"/>
  <c r="D15" i="8"/>
  <c r="W15" i="8" s="1"/>
  <c r="P14" i="8"/>
  <c r="D14" i="8"/>
  <c r="W14" i="8" s="1"/>
  <c r="P13" i="8"/>
  <c r="D13" i="8"/>
  <c r="W13" i="8" s="1"/>
  <c r="P12" i="8"/>
  <c r="D12" i="8"/>
  <c r="W12" i="8" s="1"/>
  <c r="P11" i="8"/>
  <c r="D11" i="8"/>
  <c r="W11" i="8" s="1"/>
  <c r="P10" i="8"/>
  <c r="D10" i="8"/>
  <c r="W10" i="8" s="1"/>
  <c r="P9" i="8"/>
  <c r="D9" i="8"/>
  <c r="W9" i="8" s="1"/>
  <c r="P8" i="8"/>
  <c r="D8" i="8"/>
  <c r="Q8" i="8" s="1"/>
  <c r="P7" i="8"/>
  <c r="D7" i="8"/>
  <c r="W7" i="8" s="1"/>
  <c r="B2" i="8"/>
  <c r="B1" i="8"/>
  <c r="AC64" i="54" l="1"/>
  <c r="Q69" i="10"/>
  <c r="R17" i="9"/>
  <c r="X94" i="11"/>
  <c r="X95" i="11"/>
  <c r="X97" i="11"/>
  <c r="X108" i="11"/>
  <c r="V14" i="8"/>
  <c r="R67" i="8"/>
  <c r="X92" i="8"/>
  <c r="X94" i="8"/>
  <c r="X105" i="8"/>
  <c r="X107" i="8"/>
  <c r="X110" i="8"/>
  <c r="X76" i="10"/>
  <c r="X83" i="10"/>
  <c r="X93" i="10"/>
  <c r="X95" i="10"/>
  <c r="X76" i="11"/>
  <c r="X83" i="8"/>
  <c r="V41" i="9"/>
  <c r="X83" i="9"/>
  <c r="X92" i="9"/>
  <c r="X94" i="9"/>
  <c r="X99" i="9"/>
  <c r="X101" i="9"/>
  <c r="X102" i="9"/>
  <c r="X103" i="9"/>
  <c r="X104" i="9"/>
  <c r="X105" i="9"/>
  <c r="X107" i="9"/>
  <c r="X110" i="9"/>
  <c r="X96" i="11"/>
  <c r="X98" i="11"/>
  <c r="X100" i="11"/>
  <c r="X102" i="11"/>
  <c r="X104" i="11"/>
  <c r="X106" i="11"/>
  <c r="N67" i="54"/>
  <c r="Q67" i="54" s="1"/>
  <c r="P67" i="54" s="1"/>
  <c r="X98" i="10"/>
  <c r="X104" i="10"/>
  <c r="X106" i="10"/>
  <c r="X108" i="10"/>
  <c r="X105" i="11"/>
  <c r="X75" i="8"/>
  <c r="X96" i="8"/>
  <c r="V27" i="9"/>
  <c r="Q55" i="9"/>
  <c r="T67" i="9"/>
  <c r="X96" i="9"/>
  <c r="X106" i="9"/>
  <c r="X108" i="9"/>
  <c r="U51" i="10"/>
  <c r="R65" i="10"/>
  <c r="X92" i="10"/>
  <c r="X94" i="10"/>
  <c r="X105" i="10"/>
  <c r="X109" i="10"/>
  <c r="X110" i="10"/>
  <c r="T30" i="11"/>
  <c r="T43" i="11"/>
  <c r="X75" i="11"/>
  <c r="X83" i="11"/>
  <c r="X107" i="11"/>
  <c r="AC68" i="54"/>
  <c r="X76" i="8"/>
  <c r="X91" i="8"/>
  <c r="X93" i="8"/>
  <c r="X95" i="8"/>
  <c r="X102" i="8"/>
  <c r="X103" i="8"/>
  <c r="X104" i="8"/>
  <c r="X106" i="8"/>
  <c r="X108" i="8"/>
  <c r="Q41" i="9"/>
  <c r="R48" i="9"/>
  <c r="X91" i="9"/>
  <c r="X93" i="9"/>
  <c r="X95" i="9"/>
  <c r="X109" i="9"/>
  <c r="S68" i="10"/>
  <c r="X75" i="10"/>
  <c r="X91" i="10"/>
  <c r="X96" i="10"/>
  <c r="X97" i="10"/>
  <c r="X99" i="10"/>
  <c r="X101" i="10"/>
  <c r="X102" i="10"/>
  <c r="X103" i="10"/>
  <c r="X107" i="10"/>
  <c r="T10" i="8"/>
  <c r="Q21" i="8"/>
  <c r="Q23" i="10"/>
  <c r="R24" i="10"/>
  <c r="V28" i="9"/>
  <c r="V37" i="8"/>
  <c r="V22" i="9"/>
  <c r="R49" i="9"/>
  <c r="V35" i="10"/>
  <c r="V36" i="10"/>
  <c r="Q51" i="10"/>
  <c r="S13" i="11"/>
  <c r="Q31" i="11"/>
  <c r="Q14" i="8"/>
  <c r="Q42" i="8"/>
  <c r="Q44" i="8"/>
  <c r="Q47" i="8"/>
  <c r="Q57" i="8"/>
  <c r="Q58" i="8"/>
  <c r="U20" i="9"/>
  <c r="V57" i="9"/>
  <c r="R37" i="8"/>
  <c r="R39" i="8"/>
  <c r="U47" i="8"/>
  <c r="U23" i="9"/>
  <c r="R38" i="9"/>
  <c r="Q49" i="9"/>
  <c r="Q19" i="10"/>
  <c r="R20" i="10"/>
  <c r="Q21" i="10"/>
  <c r="R20" i="8"/>
  <c r="R22" i="8"/>
  <c r="R51" i="8"/>
  <c r="R56" i="8"/>
  <c r="U16" i="9"/>
  <c r="V20" i="8"/>
  <c r="V22" i="8"/>
  <c r="V51" i="8"/>
  <c r="Q72" i="8"/>
  <c r="W24" i="9"/>
  <c r="R24" i="9"/>
  <c r="Q12" i="8"/>
  <c r="U21" i="8"/>
  <c r="R48" i="8"/>
  <c r="R52" i="8"/>
  <c r="W58" i="8"/>
  <c r="R69" i="8"/>
  <c r="Q13" i="9"/>
  <c r="R20" i="9"/>
  <c r="W22" i="9"/>
  <c r="Q22" i="9"/>
  <c r="S8" i="8"/>
  <c r="R12" i="8"/>
  <c r="R13" i="8"/>
  <c r="Q20" i="8"/>
  <c r="Q22" i="8"/>
  <c r="T32" i="8"/>
  <c r="Q51" i="8"/>
  <c r="R55" i="8"/>
  <c r="Q15" i="9"/>
  <c r="R16" i="9"/>
  <c r="V31" i="9"/>
  <c r="V32" i="9"/>
  <c r="U38" i="9"/>
  <c r="R43" i="9"/>
  <c r="R44" i="9"/>
  <c r="R47" i="9"/>
  <c r="R51" i="9"/>
  <c r="Q17" i="10"/>
  <c r="S57" i="10"/>
  <c r="Q72" i="10"/>
  <c r="Q73" i="10"/>
  <c r="T28" i="11"/>
  <c r="Q41" i="11"/>
  <c r="N65" i="54"/>
  <c r="Q65" i="54" s="1"/>
  <c r="P65" i="54" s="1"/>
  <c r="N64" i="54"/>
  <c r="Q64" i="54" s="1"/>
  <c r="P64" i="54" s="1"/>
  <c r="U43" i="9"/>
  <c r="U44" i="9"/>
  <c r="U51" i="9"/>
  <c r="U8" i="10"/>
  <c r="Q26" i="10"/>
  <c r="V27" i="10"/>
  <c r="Q28" i="10"/>
  <c r="V29" i="10"/>
  <c r="Q30" i="10"/>
  <c r="V31" i="10"/>
  <c r="Q32" i="10"/>
  <c r="V33" i="10"/>
  <c r="Q34" i="10"/>
  <c r="W57" i="10"/>
  <c r="R67" i="10"/>
  <c r="V72" i="10"/>
  <c r="R73" i="10"/>
  <c r="V34" i="10"/>
  <c r="V73" i="10"/>
  <c r="AC66" i="54"/>
  <c r="N63" i="54"/>
  <c r="Q63" i="54" s="1"/>
  <c r="T63" i="54" s="1"/>
  <c r="Q27" i="9"/>
  <c r="Q28" i="9"/>
  <c r="Q31" i="9"/>
  <c r="Q32" i="9"/>
  <c r="V58" i="9"/>
  <c r="V69" i="9"/>
  <c r="U70" i="10"/>
  <c r="Q26" i="11"/>
  <c r="T29" i="11"/>
  <c r="Q39" i="11"/>
  <c r="R7" i="8"/>
  <c r="U9" i="8"/>
  <c r="V12" i="8"/>
  <c r="V13" i="8"/>
  <c r="V15" i="8"/>
  <c r="U20" i="8"/>
  <c r="V21" i="8"/>
  <c r="U22" i="8"/>
  <c r="V23" i="8"/>
  <c r="R28" i="8"/>
  <c r="T31" i="8"/>
  <c r="R33" i="8"/>
  <c r="V34" i="8"/>
  <c r="U37" i="8"/>
  <c r="R40" i="8"/>
  <c r="U42" i="8"/>
  <c r="R44" i="8"/>
  <c r="U45" i="8"/>
  <c r="U49" i="8"/>
  <c r="Q53" i="8"/>
  <c r="W57" i="8"/>
  <c r="Q11" i="9"/>
  <c r="Q19" i="9"/>
  <c r="U22" i="9"/>
  <c r="V25" i="9"/>
  <c r="Q26" i="9"/>
  <c r="V29" i="9"/>
  <c r="Q30" i="9"/>
  <c r="V33" i="9"/>
  <c r="R34" i="9"/>
  <c r="V36" i="9"/>
  <c r="R39" i="9"/>
  <c r="V42" i="9"/>
  <c r="R50" i="9"/>
  <c r="U52" i="9"/>
  <c r="V55" i="9"/>
  <c r="R56" i="9"/>
  <c r="Q57" i="9"/>
  <c r="W66" i="9"/>
  <c r="R66" i="9"/>
  <c r="V66" i="9"/>
  <c r="W70" i="9"/>
  <c r="Q70" i="9"/>
  <c r="U70" i="9"/>
  <c r="W74" i="9"/>
  <c r="Q74" i="9"/>
  <c r="V74" i="9"/>
  <c r="R74" i="9"/>
  <c r="Q13" i="8"/>
  <c r="R17" i="8"/>
  <c r="Q23" i="8"/>
  <c r="U28" i="8"/>
  <c r="Q34" i="8"/>
  <c r="Q35" i="8"/>
  <c r="R36" i="8"/>
  <c r="R41" i="8"/>
  <c r="V42" i="8"/>
  <c r="U44" i="8"/>
  <c r="V45" i="8"/>
  <c r="V49" i="8"/>
  <c r="R53" i="8"/>
  <c r="Q9" i="9"/>
  <c r="V19" i="9"/>
  <c r="R23" i="9"/>
  <c r="V26" i="9"/>
  <c r="V30" i="9"/>
  <c r="U39" i="9"/>
  <c r="V50" i="9"/>
  <c r="R23" i="8"/>
  <c r="R25" i="8"/>
  <c r="V28" i="8"/>
  <c r="R32" i="8"/>
  <c r="R34" i="8"/>
  <c r="U35" i="8"/>
  <c r="Q37" i="8"/>
  <c r="V44" i="8"/>
  <c r="V53" i="8"/>
  <c r="W66" i="8"/>
  <c r="Q68" i="8"/>
  <c r="R71" i="8"/>
  <c r="R73" i="8"/>
  <c r="R9" i="8"/>
  <c r="U13" i="8"/>
  <c r="Q15" i="8"/>
  <c r="U23" i="8"/>
  <c r="Q28" i="8"/>
  <c r="R29" i="8"/>
  <c r="U34" i="8"/>
  <c r="V35" i="8"/>
  <c r="Q45" i="8"/>
  <c r="R46" i="8"/>
  <c r="V47" i="8"/>
  <c r="Q49" i="8"/>
  <c r="R50" i="8"/>
  <c r="U51" i="8"/>
  <c r="Q56" i="8"/>
  <c r="R57" i="8"/>
  <c r="U17" i="9"/>
  <c r="Q25" i="9"/>
  <c r="Q29" i="9"/>
  <c r="Q33" i="9"/>
  <c r="Q36" i="9"/>
  <c r="Q42" i="9"/>
  <c r="V49" i="9"/>
  <c r="Q50" i="9"/>
  <c r="R52" i="9"/>
  <c r="R55" i="9"/>
  <c r="V59" i="9"/>
  <c r="U66" i="9"/>
  <c r="T71" i="9"/>
  <c r="R13" i="10"/>
  <c r="Q16" i="10"/>
  <c r="Q18" i="10"/>
  <c r="Q20" i="10"/>
  <c r="R22" i="10"/>
  <c r="Q24" i="10"/>
  <c r="R25" i="10"/>
  <c r="Q27" i="10"/>
  <c r="Q29" i="10"/>
  <c r="Q31" i="10"/>
  <c r="Q33" i="10"/>
  <c r="Q35" i="10"/>
  <c r="S43" i="10"/>
  <c r="U47" i="10"/>
  <c r="Q48" i="10"/>
  <c r="U27" i="11"/>
  <c r="Q35" i="11"/>
  <c r="T53" i="11"/>
  <c r="T55" i="11"/>
  <c r="T57" i="11"/>
  <c r="Q67" i="11"/>
  <c r="R68" i="11"/>
  <c r="T13" i="10"/>
  <c r="R16" i="10"/>
  <c r="R18" i="10"/>
  <c r="V22" i="10"/>
  <c r="V25" i="10"/>
  <c r="Q73" i="9"/>
  <c r="V24" i="10"/>
  <c r="Q36" i="10"/>
  <c r="Q39" i="10"/>
  <c r="R71" i="10"/>
  <c r="U73" i="10"/>
  <c r="S9" i="11"/>
  <c r="S17" i="11"/>
  <c r="V26" i="11"/>
  <c r="T31" i="11"/>
  <c r="T41" i="11"/>
  <c r="T42" i="11"/>
  <c r="Q43" i="11"/>
  <c r="R17" i="10"/>
  <c r="R19" i="10"/>
  <c r="Q22" i="10"/>
  <c r="V23" i="10"/>
  <c r="Q25" i="10"/>
  <c r="V26" i="10"/>
  <c r="V28" i="10"/>
  <c r="V30" i="10"/>
  <c r="V32" i="10"/>
  <c r="Q46" i="10"/>
  <c r="Q47" i="10"/>
  <c r="Q58" i="10"/>
  <c r="T65" i="10"/>
  <c r="U66" i="10"/>
  <c r="R27" i="11"/>
  <c r="Q37" i="11"/>
  <c r="S44" i="11"/>
  <c r="U45" i="11"/>
  <c r="U50" i="11"/>
  <c r="T51" i="11"/>
  <c r="Q53" i="11"/>
  <c r="Q55" i="11"/>
  <c r="Q57" i="11"/>
  <c r="N66" i="54"/>
  <c r="AC63" i="54"/>
  <c r="AC67" i="54"/>
  <c r="N68" i="54"/>
  <c r="AC65" i="54"/>
  <c r="T7" i="8"/>
  <c r="W8" i="8"/>
  <c r="T9" i="8"/>
  <c r="U10" i="8"/>
  <c r="U11" i="8"/>
  <c r="R14" i="8"/>
  <c r="R15" i="8"/>
  <c r="U16" i="8"/>
  <c r="T17" i="8"/>
  <c r="U18" i="8"/>
  <c r="U19" i="8"/>
  <c r="U24" i="8"/>
  <c r="T25" i="8"/>
  <c r="U26" i="8"/>
  <c r="U27" i="8"/>
  <c r="R30" i="8"/>
  <c r="V31" i="8"/>
  <c r="T33" i="8"/>
  <c r="T36" i="8"/>
  <c r="U38" i="8"/>
  <c r="U39" i="8"/>
  <c r="U40" i="8"/>
  <c r="T41" i="8"/>
  <c r="U43" i="8"/>
  <c r="T46" i="8"/>
  <c r="T48" i="8"/>
  <c r="T50" i="8"/>
  <c r="T52" i="8"/>
  <c r="V54" i="8"/>
  <c r="U55" i="8"/>
  <c r="T67" i="8"/>
  <c r="U68" i="8"/>
  <c r="T69" i="8"/>
  <c r="T71" i="8"/>
  <c r="U72" i="8"/>
  <c r="T73" i="8"/>
  <c r="U8" i="9"/>
  <c r="T9" i="9"/>
  <c r="T11" i="9"/>
  <c r="T13" i="9"/>
  <c r="U15" i="9"/>
  <c r="T16" i="9"/>
  <c r="Q17" i="9"/>
  <c r="V17" i="9"/>
  <c r="U18" i="9"/>
  <c r="R19" i="9"/>
  <c r="Q20" i="9"/>
  <c r="V20" i="9"/>
  <c r="U21" i="9"/>
  <c r="T22" i="9"/>
  <c r="T23" i="9"/>
  <c r="T24" i="9"/>
  <c r="R25" i="9"/>
  <c r="R26" i="9"/>
  <c r="R27" i="9"/>
  <c r="R28" i="9"/>
  <c r="R29" i="9"/>
  <c r="R30" i="9"/>
  <c r="R31" i="9"/>
  <c r="R32" i="9"/>
  <c r="R33" i="9"/>
  <c r="T34" i="9"/>
  <c r="R36" i="9"/>
  <c r="U37" i="9"/>
  <c r="T38" i="9"/>
  <c r="Q39" i="9"/>
  <c r="V39" i="9"/>
  <c r="U40" i="9"/>
  <c r="R41" i="9"/>
  <c r="R42" i="9"/>
  <c r="Q43" i="9"/>
  <c r="V43" i="9"/>
  <c r="Q44" i="9"/>
  <c r="V44" i="9"/>
  <c r="U45" i="9"/>
  <c r="U46" i="9"/>
  <c r="T47" i="9"/>
  <c r="T48" i="9"/>
  <c r="Q51" i="9"/>
  <c r="V51" i="9"/>
  <c r="Q52" i="9"/>
  <c r="V52" i="9"/>
  <c r="U53" i="9"/>
  <c r="U54" i="9"/>
  <c r="T55" i="9"/>
  <c r="T56" i="9"/>
  <c r="R57" i="9"/>
  <c r="R58" i="9"/>
  <c r="Q59" i="9"/>
  <c r="R65" i="9"/>
  <c r="T66" i="9"/>
  <c r="R70" i="9"/>
  <c r="S72" i="9"/>
  <c r="R73" i="9"/>
  <c r="T74" i="9"/>
  <c r="R7" i="10"/>
  <c r="Q9" i="10"/>
  <c r="V9" i="10"/>
  <c r="Q10" i="10"/>
  <c r="V10" i="10"/>
  <c r="Q11" i="10"/>
  <c r="V11" i="10"/>
  <c r="R12" i="10"/>
  <c r="V13" i="10"/>
  <c r="R14" i="10"/>
  <c r="U16" i="10"/>
  <c r="U17" i="10"/>
  <c r="U18" i="10"/>
  <c r="U19" i="10"/>
  <c r="U20" i="10"/>
  <c r="S38" i="10"/>
  <c r="Q38" i="10"/>
  <c r="V7" i="8"/>
  <c r="Q10" i="8"/>
  <c r="V10" i="8"/>
  <c r="Q11" i="8"/>
  <c r="V11" i="8"/>
  <c r="T12" i="8"/>
  <c r="T14" i="8"/>
  <c r="T15" i="8"/>
  <c r="Q16" i="8"/>
  <c r="V16" i="8"/>
  <c r="U17" i="8"/>
  <c r="Q18" i="8"/>
  <c r="V18" i="8"/>
  <c r="Q19" i="8"/>
  <c r="V19" i="8"/>
  <c r="T20" i="8"/>
  <c r="R21" i="8"/>
  <c r="T22" i="8"/>
  <c r="T23" i="8"/>
  <c r="Q24" i="8"/>
  <c r="V24" i="8"/>
  <c r="U25" i="8"/>
  <c r="Q26" i="8"/>
  <c r="V26" i="8"/>
  <c r="Q27" i="8"/>
  <c r="V27" i="8"/>
  <c r="T28" i="8"/>
  <c r="T29" i="8"/>
  <c r="T30" i="8"/>
  <c r="V32" i="8"/>
  <c r="U33" i="8"/>
  <c r="T34" i="8"/>
  <c r="R35" i="8"/>
  <c r="U36" i="8"/>
  <c r="T37" i="8"/>
  <c r="Q38" i="8"/>
  <c r="V38" i="8"/>
  <c r="V39" i="8"/>
  <c r="V40" i="8"/>
  <c r="U41" i="8"/>
  <c r="R42" i="8"/>
  <c r="Q43" i="8"/>
  <c r="V43" i="8"/>
  <c r="T44" i="8"/>
  <c r="R45" i="8"/>
  <c r="U46" i="8"/>
  <c r="R47" i="8"/>
  <c r="U48" i="8"/>
  <c r="R49" i="8"/>
  <c r="U50" i="8"/>
  <c r="U52" i="8"/>
  <c r="Q54" i="8"/>
  <c r="V55" i="8"/>
  <c r="U56" i="8"/>
  <c r="R65" i="8"/>
  <c r="V67" i="8"/>
  <c r="V69" i="8"/>
  <c r="V71" i="8"/>
  <c r="V73" i="8"/>
  <c r="R7" i="9"/>
  <c r="Q8" i="9"/>
  <c r="V8" i="9"/>
  <c r="U9" i="9"/>
  <c r="Q10" i="9"/>
  <c r="U11" i="9"/>
  <c r="Q12" i="9"/>
  <c r="U13" i="9"/>
  <c r="Q14" i="9"/>
  <c r="V15" i="9"/>
  <c r="Q18" i="9"/>
  <c r="V18" i="9"/>
  <c r="T19" i="9"/>
  <c r="Q21" i="9"/>
  <c r="V21" i="9"/>
  <c r="T25" i="9"/>
  <c r="T26" i="9"/>
  <c r="T27" i="9"/>
  <c r="T28" i="9"/>
  <c r="T29" i="9"/>
  <c r="T30" i="9"/>
  <c r="T31" i="9"/>
  <c r="T32" i="9"/>
  <c r="T33" i="9"/>
  <c r="V34" i="9"/>
  <c r="R35" i="9"/>
  <c r="T36" i="9"/>
  <c r="Q37" i="9"/>
  <c r="V37" i="9"/>
  <c r="Q40" i="9"/>
  <c r="V40" i="9"/>
  <c r="T41" i="9"/>
  <c r="T42" i="9"/>
  <c r="Q45" i="9"/>
  <c r="V45" i="9"/>
  <c r="Q46" i="9"/>
  <c r="V46" i="9"/>
  <c r="U47" i="9"/>
  <c r="U48" i="9"/>
  <c r="T49" i="9"/>
  <c r="T50" i="9"/>
  <c r="Q53" i="9"/>
  <c r="V53" i="9"/>
  <c r="Q54" i="9"/>
  <c r="V54" i="9"/>
  <c r="U55" i="9"/>
  <c r="U56" i="9"/>
  <c r="T57" i="9"/>
  <c r="T58" i="9"/>
  <c r="V65" i="9"/>
  <c r="S68" i="9"/>
  <c r="R69" i="9"/>
  <c r="T70" i="9"/>
  <c r="V73" i="9"/>
  <c r="T7" i="10"/>
  <c r="Q8" i="10"/>
  <c r="R9" i="10"/>
  <c r="R10" i="10"/>
  <c r="R11" i="10"/>
  <c r="T12" i="10"/>
  <c r="T14" i="10"/>
  <c r="V16" i="10"/>
  <c r="V17" i="10"/>
  <c r="V18" i="10"/>
  <c r="V19" i="10"/>
  <c r="V20" i="10"/>
  <c r="Q9" i="8"/>
  <c r="V9" i="8"/>
  <c r="R10" i="8"/>
  <c r="R11" i="8"/>
  <c r="U12" i="8"/>
  <c r="T13" i="8"/>
  <c r="U14" i="8"/>
  <c r="U15" i="8"/>
  <c r="R16" i="8"/>
  <c r="Q17" i="8"/>
  <c r="V17" i="8"/>
  <c r="R18" i="8"/>
  <c r="R19" i="8"/>
  <c r="T21" i="8"/>
  <c r="R24" i="8"/>
  <c r="Q25" i="8"/>
  <c r="V25" i="8"/>
  <c r="R26" i="8"/>
  <c r="R27" i="8"/>
  <c r="V29" i="8"/>
  <c r="V30" i="8"/>
  <c r="R31" i="8"/>
  <c r="Q33" i="8"/>
  <c r="V33" i="8"/>
  <c r="T35" i="8"/>
  <c r="Q36" i="8"/>
  <c r="V36" i="8"/>
  <c r="R38" i="8"/>
  <c r="Q39" i="8"/>
  <c r="Q40" i="8"/>
  <c r="Q41" i="8"/>
  <c r="V41" i="8"/>
  <c r="T42" i="8"/>
  <c r="R43" i="8"/>
  <c r="T45" i="8"/>
  <c r="Q46" i="8"/>
  <c r="V46" i="8"/>
  <c r="T47" i="8"/>
  <c r="Q48" i="8"/>
  <c r="V48" i="8"/>
  <c r="T49" i="8"/>
  <c r="Q50" i="8"/>
  <c r="V50" i="8"/>
  <c r="T51" i="8"/>
  <c r="Q52" i="8"/>
  <c r="V52" i="8"/>
  <c r="U53" i="8"/>
  <c r="R54" i="8"/>
  <c r="Q55" i="8"/>
  <c r="V56" i="8"/>
  <c r="V57" i="8"/>
  <c r="T65" i="8"/>
  <c r="V7" i="9"/>
  <c r="R8" i="9"/>
  <c r="T10" i="9"/>
  <c r="T12" i="9"/>
  <c r="T14" i="9"/>
  <c r="Q16" i="9"/>
  <c r="V16" i="9"/>
  <c r="T17" i="9"/>
  <c r="R18" i="9"/>
  <c r="U19" i="9"/>
  <c r="T20" i="9"/>
  <c r="R21" i="9"/>
  <c r="Q23" i="9"/>
  <c r="V23" i="9"/>
  <c r="Q24" i="9"/>
  <c r="V24" i="9"/>
  <c r="U25" i="9"/>
  <c r="U26" i="9"/>
  <c r="U27" i="9"/>
  <c r="U28" i="9"/>
  <c r="U29" i="9"/>
  <c r="U30" i="9"/>
  <c r="U31" i="9"/>
  <c r="U32" i="9"/>
  <c r="U33" i="9"/>
  <c r="T35" i="9"/>
  <c r="U36" i="9"/>
  <c r="R37" i="9"/>
  <c r="Q38" i="9"/>
  <c r="V38" i="9"/>
  <c r="T39" i="9"/>
  <c r="R40" i="9"/>
  <c r="U41" i="9"/>
  <c r="U42" i="9"/>
  <c r="T43" i="9"/>
  <c r="T44" i="9"/>
  <c r="R45" i="9"/>
  <c r="R46" i="9"/>
  <c r="Q47" i="9"/>
  <c r="V47" i="9"/>
  <c r="Q48" i="9"/>
  <c r="V48" i="9"/>
  <c r="U49" i="9"/>
  <c r="U50" i="9"/>
  <c r="T51" i="9"/>
  <c r="T52" i="9"/>
  <c r="R53" i="9"/>
  <c r="R54" i="9"/>
  <c r="Q56" i="9"/>
  <c r="V56" i="9"/>
  <c r="U57" i="9"/>
  <c r="U58" i="9"/>
  <c r="V7" i="10"/>
  <c r="T9" i="10"/>
  <c r="T10" i="10"/>
  <c r="T11" i="10"/>
  <c r="V12" i="10"/>
  <c r="V14" i="10"/>
  <c r="T11" i="8"/>
  <c r="T16" i="8"/>
  <c r="T18" i="8"/>
  <c r="T19" i="8"/>
  <c r="T24" i="8"/>
  <c r="T26" i="8"/>
  <c r="T27" i="8"/>
  <c r="T38" i="8"/>
  <c r="T43" i="8"/>
  <c r="U54" i="8"/>
  <c r="V65" i="8"/>
  <c r="T8" i="9"/>
  <c r="U10" i="9"/>
  <c r="U12" i="9"/>
  <c r="U14" i="9"/>
  <c r="T18" i="9"/>
  <c r="T21" i="9"/>
  <c r="V35" i="9"/>
  <c r="T37" i="9"/>
  <c r="T40" i="9"/>
  <c r="T45" i="9"/>
  <c r="T46" i="9"/>
  <c r="T53" i="9"/>
  <c r="T54" i="9"/>
  <c r="U9" i="10"/>
  <c r="U10" i="10"/>
  <c r="U11" i="10"/>
  <c r="W7" i="11"/>
  <c r="S21" i="11"/>
  <c r="S25" i="11"/>
  <c r="T26" i="11"/>
  <c r="Q32" i="11"/>
  <c r="U33" i="11"/>
  <c r="Q34" i="11"/>
  <c r="U35" i="11"/>
  <c r="Q36" i="11"/>
  <c r="U37" i="11"/>
  <c r="Q38" i="11"/>
  <c r="U39" i="11"/>
  <c r="Q40" i="11"/>
  <c r="U41" i="11"/>
  <c r="Q42" i="11"/>
  <c r="U43" i="11"/>
  <c r="Q44" i="11"/>
  <c r="Q45" i="11"/>
  <c r="S48" i="11"/>
  <c r="U49" i="11"/>
  <c r="T52" i="11"/>
  <c r="T54" i="11"/>
  <c r="T56" i="11"/>
  <c r="T58" i="11"/>
  <c r="S65" i="11"/>
  <c r="V67" i="11"/>
  <c r="Q68" i="11"/>
  <c r="V68" i="11"/>
  <c r="T69" i="11"/>
  <c r="Q72" i="11"/>
  <c r="V72" i="11"/>
  <c r="T73" i="11"/>
  <c r="R21" i="10"/>
  <c r="R23" i="10"/>
  <c r="R26" i="10"/>
  <c r="R27" i="10"/>
  <c r="R28" i="10"/>
  <c r="R29" i="10"/>
  <c r="R30" i="10"/>
  <c r="R31" i="10"/>
  <c r="R32" i="10"/>
  <c r="R33" i="10"/>
  <c r="R34" i="10"/>
  <c r="R35" i="10"/>
  <c r="R36" i="10"/>
  <c r="S39" i="10"/>
  <c r="Q42" i="10"/>
  <c r="U48" i="10"/>
  <c r="Q49" i="10"/>
  <c r="V65" i="10"/>
  <c r="Q66" i="10"/>
  <c r="V67" i="10"/>
  <c r="R69" i="10"/>
  <c r="S71" i="10"/>
  <c r="R72" i="10"/>
  <c r="T73" i="10"/>
  <c r="R8" i="11"/>
  <c r="U26" i="11"/>
  <c r="T27" i="11"/>
  <c r="U28" i="11"/>
  <c r="Q29" i="11"/>
  <c r="U30" i="11"/>
  <c r="T32" i="11"/>
  <c r="T34" i="11"/>
  <c r="T36" i="11"/>
  <c r="T38" i="11"/>
  <c r="T40" i="11"/>
  <c r="U48" i="11"/>
  <c r="W49" i="11"/>
  <c r="U52" i="11"/>
  <c r="U54" i="11"/>
  <c r="U56" i="11"/>
  <c r="U58" i="11"/>
  <c r="U65" i="11"/>
  <c r="U69" i="11"/>
  <c r="R72" i="11"/>
  <c r="U73" i="11"/>
  <c r="U21" i="10"/>
  <c r="U22" i="10"/>
  <c r="U23" i="10"/>
  <c r="U24" i="10"/>
  <c r="U25" i="10"/>
  <c r="U26" i="10"/>
  <c r="U27" i="10"/>
  <c r="U28" i="10"/>
  <c r="U29" i="10"/>
  <c r="U30" i="10"/>
  <c r="U31" i="10"/>
  <c r="U32" i="10"/>
  <c r="U33" i="10"/>
  <c r="U34" i="10"/>
  <c r="U35" i="10"/>
  <c r="U36" i="10"/>
  <c r="S42" i="10"/>
  <c r="U49" i="10"/>
  <c r="Q50" i="10"/>
  <c r="T69" i="10"/>
  <c r="U72" i="10"/>
  <c r="Q7" i="11"/>
  <c r="T8" i="11"/>
  <c r="S10" i="11"/>
  <c r="S14" i="11"/>
  <c r="S18" i="11"/>
  <c r="S22" i="11"/>
  <c r="U32" i="11"/>
  <c r="U34" i="11"/>
  <c r="U36" i="11"/>
  <c r="U38" i="11"/>
  <c r="U40" i="11"/>
  <c r="U42" i="11"/>
  <c r="U44" i="11"/>
  <c r="W45" i="11"/>
  <c r="W48" i="11"/>
  <c r="W65" i="11"/>
  <c r="T68" i="11"/>
  <c r="T72" i="11"/>
  <c r="V21" i="10"/>
  <c r="U50" i="10"/>
  <c r="V8" i="11"/>
  <c r="R26" i="11"/>
  <c r="Q27" i="11"/>
  <c r="Q28" i="11"/>
  <c r="U29" i="11"/>
  <c r="Q30" i="11"/>
  <c r="U31" i="11"/>
  <c r="T33" i="11"/>
  <c r="T35" i="11"/>
  <c r="T37" i="11"/>
  <c r="T39" i="11"/>
  <c r="W44" i="11"/>
  <c r="U46" i="11"/>
  <c r="Q49" i="11"/>
  <c r="Q52" i="11"/>
  <c r="U53" i="11"/>
  <c r="Q54" i="11"/>
  <c r="U55" i="11"/>
  <c r="Q56" i="11"/>
  <c r="U57" i="11"/>
  <c r="Q58" i="11"/>
  <c r="U67" i="11"/>
  <c r="U68" i="11"/>
  <c r="Q69" i="11"/>
  <c r="U72" i="11"/>
  <c r="Q73" i="11"/>
  <c r="T74" i="11"/>
  <c r="P63" i="54"/>
  <c r="Q60" i="9"/>
  <c r="W64" i="9"/>
  <c r="U61" i="8"/>
  <c r="V60" i="9"/>
  <c r="T63" i="8"/>
  <c r="R63" i="10"/>
  <c r="U64" i="8"/>
  <c r="S61" i="9"/>
  <c r="U62" i="9"/>
  <c r="S61" i="10"/>
  <c r="T63" i="10"/>
  <c r="T59" i="11"/>
  <c r="Q60" i="11"/>
  <c r="W61" i="10"/>
  <c r="Q62" i="10"/>
  <c r="T60" i="11"/>
  <c r="W61" i="11"/>
  <c r="S64" i="11"/>
  <c r="Q59" i="10"/>
  <c r="Q62" i="11"/>
  <c r="T63" i="11"/>
  <c r="Q61" i="8"/>
  <c r="R63" i="8"/>
  <c r="Q64" i="8"/>
  <c r="R59" i="9"/>
  <c r="R60" i="9"/>
  <c r="U61" i="9"/>
  <c r="S59" i="10"/>
  <c r="U59" i="11"/>
  <c r="T62" i="11"/>
  <c r="T65" i="54"/>
  <c r="V65" i="54"/>
  <c r="AF65" i="54" s="1"/>
  <c r="AE65" i="54" s="1"/>
  <c r="S62" i="8"/>
  <c r="T59" i="9"/>
  <c r="T60" i="9"/>
  <c r="U62" i="11"/>
  <c r="Q66" i="54"/>
  <c r="P66" i="54" s="1"/>
  <c r="V63" i="8"/>
  <c r="U59" i="9"/>
  <c r="U60" i="9"/>
  <c r="T63" i="9"/>
  <c r="V63" i="10"/>
  <c r="Q59" i="11"/>
  <c r="U60" i="11"/>
  <c r="Q68" i="54"/>
  <c r="P68" i="54" s="1"/>
  <c r="V20" i="11"/>
  <c r="R20" i="11"/>
  <c r="U20" i="11"/>
  <c r="Q20" i="11"/>
  <c r="T20" i="11"/>
  <c r="V11" i="11"/>
  <c r="R11" i="11"/>
  <c r="U11" i="11"/>
  <c r="Q11" i="11"/>
  <c r="T11" i="11"/>
  <c r="V15" i="11"/>
  <c r="R15" i="11"/>
  <c r="U15" i="11"/>
  <c r="Q15" i="11"/>
  <c r="T15" i="11"/>
  <c r="V19" i="11"/>
  <c r="R19" i="11"/>
  <c r="U19" i="11"/>
  <c r="Q19" i="11"/>
  <c r="T19" i="11"/>
  <c r="V23" i="11"/>
  <c r="R23" i="11"/>
  <c r="U23" i="11"/>
  <c r="Q23" i="11"/>
  <c r="T23" i="11"/>
  <c r="V24" i="11"/>
  <c r="R24" i="11"/>
  <c r="U24" i="11"/>
  <c r="Q24" i="11"/>
  <c r="T24" i="11"/>
  <c r="V10" i="11"/>
  <c r="R10" i="11"/>
  <c r="U10" i="11"/>
  <c r="Q10" i="11"/>
  <c r="T10" i="11"/>
  <c r="V14" i="11"/>
  <c r="R14" i="11"/>
  <c r="U14" i="11"/>
  <c r="Q14" i="11"/>
  <c r="T14" i="11"/>
  <c r="V18" i="11"/>
  <c r="R18" i="11"/>
  <c r="U18" i="11"/>
  <c r="Q18" i="11"/>
  <c r="T18" i="11"/>
  <c r="S20" i="11"/>
  <c r="V22" i="11"/>
  <c r="R22" i="11"/>
  <c r="U22" i="11"/>
  <c r="Q22" i="11"/>
  <c r="T22" i="11"/>
  <c r="S24" i="11"/>
  <c r="V12" i="11"/>
  <c r="R12" i="11"/>
  <c r="U12" i="11"/>
  <c r="Q12" i="11"/>
  <c r="T12" i="11"/>
  <c r="V16" i="11"/>
  <c r="R16" i="11"/>
  <c r="U16" i="11"/>
  <c r="Q16" i="11"/>
  <c r="T16" i="11"/>
  <c r="T7" i="11"/>
  <c r="V7" i="11"/>
  <c r="R7" i="11"/>
  <c r="U7" i="11"/>
  <c r="V9" i="11"/>
  <c r="R9" i="11"/>
  <c r="U9" i="11"/>
  <c r="Q9" i="11"/>
  <c r="T9" i="11"/>
  <c r="S11" i="11"/>
  <c r="W12" i="11"/>
  <c r="V13" i="11"/>
  <c r="R13" i="11"/>
  <c r="U13" i="11"/>
  <c r="Q13" i="11"/>
  <c r="T13" i="11"/>
  <c r="S15" i="11"/>
  <c r="W16" i="11"/>
  <c r="V17" i="11"/>
  <c r="R17" i="11"/>
  <c r="U17" i="11"/>
  <c r="Q17" i="11"/>
  <c r="T17" i="11"/>
  <c r="S19" i="11"/>
  <c r="W20" i="11"/>
  <c r="V21" i="11"/>
  <c r="R21" i="11"/>
  <c r="U21" i="11"/>
  <c r="Q21" i="11"/>
  <c r="T21" i="11"/>
  <c r="S23" i="11"/>
  <c r="W24" i="11"/>
  <c r="V25" i="11"/>
  <c r="R25" i="11"/>
  <c r="U25" i="11"/>
  <c r="Q25" i="11"/>
  <c r="T25" i="11"/>
  <c r="Q8" i="11"/>
  <c r="U8" i="11"/>
  <c r="V47" i="11"/>
  <c r="R47" i="11"/>
  <c r="S47" i="11"/>
  <c r="W47" i="11"/>
  <c r="Q47" i="11"/>
  <c r="U47" i="11"/>
  <c r="V51" i="11"/>
  <c r="R51" i="11"/>
  <c r="S51" i="11"/>
  <c r="W51" i="11"/>
  <c r="Q51" i="11"/>
  <c r="U51" i="11"/>
  <c r="P84" i="11"/>
  <c r="S8" i="11"/>
  <c r="V27" i="11"/>
  <c r="R28" i="11"/>
  <c r="V28" i="11"/>
  <c r="R29" i="11"/>
  <c r="V29" i="11"/>
  <c r="R30" i="11"/>
  <c r="V30" i="11"/>
  <c r="R31" i="11"/>
  <c r="V31" i="11"/>
  <c r="R32" i="11"/>
  <c r="V32" i="11"/>
  <c r="R33" i="11"/>
  <c r="V33" i="11"/>
  <c r="R34" i="11"/>
  <c r="V34" i="11"/>
  <c r="R35" i="11"/>
  <c r="V35" i="11"/>
  <c r="R36" i="11"/>
  <c r="V36" i="11"/>
  <c r="R37" i="11"/>
  <c r="V37" i="11"/>
  <c r="R38" i="11"/>
  <c r="V38" i="11"/>
  <c r="R39" i="11"/>
  <c r="V39" i="11"/>
  <c r="R40" i="11"/>
  <c r="V40" i="11"/>
  <c r="R41" i="11"/>
  <c r="V41" i="11"/>
  <c r="R42" i="11"/>
  <c r="V42" i="11"/>
  <c r="R43" i="11"/>
  <c r="V43" i="11"/>
  <c r="V44" i="11"/>
  <c r="R44" i="11"/>
  <c r="T44" i="11"/>
  <c r="Q46" i="11"/>
  <c r="W46" i="11"/>
  <c r="V48" i="11"/>
  <c r="R48" i="11"/>
  <c r="T48" i="11"/>
  <c r="Q50" i="11"/>
  <c r="W50" i="11"/>
  <c r="V61" i="11"/>
  <c r="R61" i="11"/>
  <c r="U61" i="11"/>
  <c r="Q61" i="11"/>
  <c r="T61" i="11"/>
  <c r="S26" i="11"/>
  <c r="S27" i="11"/>
  <c r="S28" i="11"/>
  <c r="S29" i="11"/>
  <c r="S30" i="11"/>
  <c r="S31" i="11"/>
  <c r="S32" i="11"/>
  <c r="S33" i="11"/>
  <c r="S34" i="11"/>
  <c r="S35" i="11"/>
  <c r="S36" i="11"/>
  <c r="S37" i="11"/>
  <c r="S38" i="11"/>
  <c r="S39" i="11"/>
  <c r="S40" i="11"/>
  <c r="S41" i="11"/>
  <c r="S42" i="11"/>
  <c r="S43" i="11"/>
  <c r="V45" i="11"/>
  <c r="R45" i="11"/>
  <c r="T45" i="11"/>
  <c r="V49" i="11"/>
  <c r="R49" i="11"/>
  <c r="T49" i="11"/>
  <c r="V64" i="11"/>
  <c r="R64" i="11"/>
  <c r="U64" i="11"/>
  <c r="Q64" i="11"/>
  <c r="T64" i="11"/>
  <c r="V71" i="11"/>
  <c r="R71" i="11"/>
  <c r="U71" i="11"/>
  <c r="Q71" i="11"/>
  <c r="T71" i="11"/>
  <c r="W71" i="11"/>
  <c r="S71" i="11"/>
  <c r="V46" i="11"/>
  <c r="R46" i="11"/>
  <c r="T46" i="11"/>
  <c r="V50" i="11"/>
  <c r="R50" i="11"/>
  <c r="T50" i="11"/>
  <c r="U66" i="11"/>
  <c r="Q66" i="11"/>
  <c r="S66" i="11"/>
  <c r="W66" i="11"/>
  <c r="R66" i="11"/>
  <c r="V66" i="11"/>
  <c r="R52" i="11"/>
  <c r="V52" i="11"/>
  <c r="R53" i="11"/>
  <c r="V53" i="11"/>
  <c r="R54" i="11"/>
  <c r="V54" i="11"/>
  <c r="R55" i="11"/>
  <c r="V55" i="11"/>
  <c r="R56" i="11"/>
  <c r="V56" i="11"/>
  <c r="R57" i="11"/>
  <c r="V57" i="11"/>
  <c r="R58" i="11"/>
  <c r="V58" i="11"/>
  <c r="R59" i="11"/>
  <c r="V59" i="11"/>
  <c r="R60" i="11"/>
  <c r="V60" i="11"/>
  <c r="R62" i="11"/>
  <c r="V62" i="11"/>
  <c r="Q63" i="11"/>
  <c r="U63" i="11"/>
  <c r="V65" i="11"/>
  <c r="R65" i="11"/>
  <c r="T65" i="11"/>
  <c r="R67" i="11"/>
  <c r="W67" i="11"/>
  <c r="S70" i="11"/>
  <c r="S52" i="11"/>
  <c r="S53" i="11"/>
  <c r="S54" i="11"/>
  <c r="S55" i="11"/>
  <c r="S56" i="11"/>
  <c r="S57" i="11"/>
  <c r="S58" i="11"/>
  <c r="S59" i="11"/>
  <c r="S60" i="11"/>
  <c r="S62" i="11"/>
  <c r="R63" i="11"/>
  <c r="V63" i="11"/>
  <c r="S67" i="11"/>
  <c r="S63" i="11"/>
  <c r="V70" i="11"/>
  <c r="R70" i="11"/>
  <c r="U70" i="11"/>
  <c r="Q70" i="11"/>
  <c r="W70" i="11"/>
  <c r="P111" i="11"/>
  <c r="T111" i="11"/>
  <c r="S68" i="11"/>
  <c r="R69" i="11"/>
  <c r="V69" i="11"/>
  <c r="S72" i="11"/>
  <c r="R73" i="11"/>
  <c r="V73" i="11"/>
  <c r="Q74" i="11"/>
  <c r="U74" i="11"/>
  <c r="Q111" i="11"/>
  <c r="X90" i="11"/>
  <c r="U111" i="11"/>
  <c r="X91" i="11"/>
  <c r="X99" i="11"/>
  <c r="S69" i="11"/>
  <c r="S73" i="11"/>
  <c r="R74" i="11"/>
  <c r="V74" i="11"/>
  <c r="X92" i="11"/>
  <c r="X93" i="11"/>
  <c r="S74" i="11"/>
  <c r="S111" i="11"/>
  <c r="W111" i="11"/>
  <c r="X103" i="11"/>
  <c r="X109" i="11"/>
  <c r="Q7" i="10"/>
  <c r="U7" i="10"/>
  <c r="T8" i="10"/>
  <c r="S9" i="10"/>
  <c r="S10" i="10"/>
  <c r="S11" i="10"/>
  <c r="S12" i="10"/>
  <c r="W12" i="10"/>
  <c r="S13" i="10"/>
  <c r="W13" i="10"/>
  <c r="S14" i="10"/>
  <c r="W14" i="10"/>
  <c r="R15" i="10"/>
  <c r="W15" i="10"/>
  <c r="S15" i="10"/>
  <c r="S7" i="10"/>
  <c r="R8" i="10"/>
  <c r="V8" i="10"/>
  <c r="Q12" i="10"/>
  <c r="Q13" i="10"/>
  <c r="Q14" i="10"/>
  <c r="U15" i="10"/>
  <c r="P84" i="10"/>
  <c r="P113" i="10" s="1"/>
  <c r="S8" i="10"/>
  <c r="Q15" i="10"/>
  <c r="V15" i="10"/>
  <c r="W37" i="10"/>
  <c r="V40" i="10"/>
  <c r="R40" i="10"/>
  <c r="T40" i="10"/>
  <c r="U40" i="10"/>
  <c r="W41" i="10"/>
  <c r="V44" i="10"/>
  <c r="R44" i="10"/>
  <c r="T44" i="10"/>
  <c r="U44" i="10"/>
  <c r="W45" i="10"/>
  <c r="S16" i="10"/>
  <c r="W16" i="10"/>
  <c r="S17" i="10"/>
  <c r="W17" i="10"/>
  <c r="S18" i="10"/>
  <c r="W18" i="10"/>
  <c r="S19" i="10"/>
  <c r="W19" i="10"/>
  <c r="S20" i="10"/>
  <c r="W20" i="10"/>
  <c r="S21" i="10"/>
  <c r="W21" i="10"/>
  <c r="S22" i="10"/>
  <c r="W22" i="10"/>
  <c r="S23" i="10"/>
  <c r="W23" i="10"/>
  <c r="S24" i="10"/>
  <c r="W24" i="10"/>
  <c r="S25" i="10"/>
  <c r="W25" i="10"/>
  <c r="S26" i="10"/>
  <c r="W26" i="10"/>
  <c r="S27" i="10"/>
  <c r="W27" i="10"/>
  <c r="S28" i="10"/>
  <c r="W28" i="10"/>
  <c r="S29" i="10"/>
  <c r="W29" i="10"/>
  <c r="S30" i="10"/>
  <c r="W30" i="10"/>
  <c r="S31" i="10"/>
  <c r="W31" i="10"/>
  <c r="S32" i="10"/>
  <c r="W32" i="10"/>
  <c r="S33" i="10"/>
  <c r="W33" i="10"/>
  <c r="S34" i="10"/>
  <c r="W34" i="10"/>
  <c r="S35" i="10"/>
  <c r="W35" i="10"/>
  <c r="S36" i="10"/>
  <c r="W36" i="10"/>
  <c r="Q37" i="10"/>
  <c r="V39" i="10"/>
  <c r="R39" i="10"/>
  <c r="T39" i="10"/>
  <c r="U39" i="10"/>
  <c r="W40" i="10"/>
  <c r="Q41" i="10"/>
  <c r="V43" i="10"/>
  <c r="R43" i="10"/>
  <c r="T43" i="10"/>
  <c r="U43" i="10"/>
  <c r="W44" i="10"/>
  <c r="Q45" i="10"/>
  <c r="V38" i="10"/>
  <c r="R38" i="10"/>
  <c r="T38" i="10"/>
  <c r="U38" i="10"/>
  <c r="Q40" i="10"/>
  <c r="V42" i="10"/>
  <c r="R42" i="10"/>
  <c r="T42" i="10"/>
  <c r="U42" i="10"/>
  <c r="W43" i="10"/>
  <c r="Q44" i="10"/>
  <c r="W46" i="10"/>
  <c r="S46" i="10"/>
  <c r="V46" i="10"/>
  <c r="R46" i="10"/>
  <c r="T46" i="10"/>
  <c r="V37" i="10"/>
  <c r="R37" i="10"/>
  <c r="T37" i="10"/>
  <c r="U37" i="10"/>
  <c r="V41" i="10"/>
  <c r="R41" i="10"/>
  <c r="T41" i="10"/>
  <c r="U41" i="10"/>
  <c r="V45" i="10"/>
  <c r="R45" i="10"/>
  <c r="T45" i="10"/>
  <c r="U45" i="10"/>
  <c r="T47" i="10"/>
  <c r="T48" i="10"/>
  <c r="T49" i="10"/>
  <c r="T50" i="10"/>
  <c r="T51" i="10"/>
  <c r="T52" i="10"/>
  <c r="T53" i="10"/>
  <c r="T54" i="10"/>
  <c r="T55" i="10"/>
  <c r="T56" i="10"/>
  <c r="V59" i="10"/>
  <c r="R59" i="10"/>
  <c r="T59" i="10"/>
  <c r="U59" i="10"/>
  <c r="W60" i="10"/>
  <c r="W64" i="10"/>
  <c r="Q52" i="10"/>
  <c r="U52" i="10"/>
  <c r="Q53" i="10"/>
  <c r="U53" i="10"/>
  <c r="Q54" i="10"/>
  <c r="U54" i="10"/>
  <c r="Q55" i="10"/>
  <c r="U55" i="10"/>
  <c r="Q56" i="10"/>
  <c r="U56" i="10"/>
  <c r="V58" i="10"/>
  <c r="R58" i="10"/>
  <c r="T58" i="10"/>
  <c r="U58" i="10"/>
  <c r="Q60" i="10"/>
  <c r="V62" i="10"/>
  <c r="R62" i="10"/>
  <c r="T62" i="10"/>
  <c r="U62" i="10"/>
  <c r="Q64" i="10"/>
  <c r="U68" i="10"/>
  <c r="Q68" i="10"/>
  <c r="T68" i="10"/>
  <c r="V68" i="10"/>
  <c r="R68" i="10"/>
  <c r="R47" i="10"/>
  <c r="V47" i="10"/>
  <c r="R48" i="10"/>
  <c r="V48" i="10"/>
  <c r="R49" i="10"/>
  <c r="V49" i="10"/>
  <c r="R50" i="10"/>
  <c r="V50" i="10"/>
  <c r="R51" i="10"/>
  <c r="V51" i="10"/>
  <c r="R52" i="10"/>
  <c r="V52" i="10"/>
  <c r="R53" i="10"/>
  <c r="V53" i="10"/>
  <c r="R54" i="10"/>
  <c r="V54" i="10"/>
  <c r="R55" i="10"/>
  <c r="V55" i="10"/>
  <c r="R56" i="10"/>
  <c r="V56" i="10"/>
  <c r="V57" i="10"/>
  <c r="R57" i="10"/>
  <c r="T57" i="10"/>
  <c r="U57" i="10"/>
  <c r="W58" i="10"/>
  <c r="T61" i="10"/>
  <c r="V61" i="10"/>
  <c r="R61" i="10"/>
  <c r="U61" i="10"/>
  <c r="W62" i="10"/>
  <c r="S47" i="10"/>
  <c r="S48" i="10"/>
  <c r="S49" i="10"/>
  <c r="S50" i="10"/>
  <c r="S51" i="10"/>
  <c r="S52" i="10"/>
  <c r="S53" i="10"/>
  <c r="S54" i="10"/>
  <c r="S55" i="10"/>
  <c r="S56" i="10"/>
  <c r="V60" i="10"/>
  <c r="R60" i="10"/>
  <c r="T60" i="10"/>
  <c r="U60" i="10"/>
  <c r="T64" i="10"/>
  <c r="V64" i="10"/>
  <c r="R64" i="10"/>
  <c r="U64" i="10"/>
  <c r="S63" i="10"/>
  <c r="W63" i="10"/>
  <c r="Q65" i="10"/>
  <c r="U65" i="10"/>
  <c r="T66" i="10"/>
  <c r="S67" i="10"/>
  <c r="W67" i="10"/>
  <c r="U69" i="10"/>
  <c r="T70" i="10"/>
  <c r="V74" i="10"/>
  <c r="R74" i="10"/>
  <c r="U74" i="10"/>
  <c r="Q74" i="10"/>
  <c r="T74" i="10"/>
  <c r="Q63" i="10"/>
  <c r="S65" i="10"/>
  <c r="R66" i="10"/>
  <c r="V66" i="10"/>
  <c r="Q67" i="10"/>
  <c r="S69" i="10"/>
  <c r="R70" i="10"/>
  <c r="V70" i="10"/>
  <c r="U71" i="10"/>
  <c r="Q71" i="10"/>
  <c r="T71" i="10"/>
  <c r="V71" i="10"/>
  <c r="S66" i="10"/>
  <c r="S70" i="10"/>
  <c r="W70" i="10"/>
  <c r="S74" i="10"/>
  <c r="S72" i="10"/>
  <c r="W72" i="10"/>
  <c r="R111" i="10"/>
  <c r="V111" i="10"/>
  <c r="S73" i="10"/>
  <c r="S111" i="10"/>
  <c r="W111" i="10"/>
  <c r="X100" i="10"/>
  <c r="X90" i="10"/>
  <c r="S7" i="9"/>
  <c r="W7" i="9"/>
  <c r="P84" i="9"/>
  <c r="T7" i="9"/>
  <c r="S8" i="9"/>
  <c r="R9" i="9"/>
  <c r="V9" i="9"/>
  <c r="R10" i="9"/>
  <c r="V10" i="9"/>
  <c r="R11" i="9"/>
  <c r="V11" i="9"/>
  <c r="R12" i="9"/>
  <c r="V12" i="9"/>
  <c r="R13" i="9"/>
  <c r="V13" i="9"/>
  <c r="R14" i="9"/>
  <c r="V14" i="9"/>
  <c r="Q7" i="9"/>
  <c r="S9" i="9"/>
  <c r="S10" i="9"/>
  <c r="S11" i="9"/>
  <c r="S12" i="9"/>
  <c r="S13" i="9"/>
  <c r="S14" i="9"/>
  <c r="W15" i="9"/>
  <c r="S15" i="9"/>
  <c r="T15" i="9"/>
  <c r="S16" i="9"/>
  <c r="S17" i="9"/>
  <c r="S18" i="9"/>
  <c r="S19" i="9"/>
  <c r="X19" i="9" s="1"/>
  <c r="S20" i="9"/>
  <c r="S21" i="9"/>
  <c r="S22" i="9"/>
  <c r="S23" i="9"/>
  <c r="X23" i="9" s="1"/>
  <c r="S24" i="9"/>
  <c r="S25" i="9"/>
  <c r="S26" i="9"/>
  <c r="S27" i="9"/>
  <c r="X27" i="9" s="1"/>
  <c r="S28" i="9"/>
  <c r="S29" i="9"/>
  <c r="S30" i="9"/>
  <c r="S31" i="9"/>
  <c r="X31" i="9" s="1"/>
  <c r="S32" i="9"/>
  <c r="S33" i="9"/>
  <c r="S34" i="9"/>
  <c r="W34" i="9"/>
  <c r="S35" i="9"/>
  <c r="W35" i="9"/>
  <c r="Q34" i="9"/>
  <c r="Q35" i="9"/>
  <c r="S36" i="9"/>
  <c r="S37" i="9"/>
  <c r="S38" i="9"/>
  <c r="X38" i="9" s="1"/>
  <c r="S39" i="9"/>
  <c r="X39" i="9" s="1"/>
  <c r="S40" i="9"/>
  <c r="S41" i="9"/>
  <c r="S42" i="9"/>
  <c r="S43" i="9"/>
  <c r="X43" i="9" s="1"/>
  <c r="S44" i="9"/>
  <c r="X44" i="9" s="1"/>
  <c r="S45" i="9"/>
  <c r="S46" i="9"/>
  <c r="S47" i="9"/>
  <c r="X47" i="9" s="1"/>
  <c r="S48" i="9"/>
  <c r="S49" i="9"/>
  <c r="S50" i="9"/>
  <c r="S51" i="9"/>
  <c r="X51" i="9" s="1"/>
  <c r="S52" i="9"/>
  <c r="S53" i="9"/>
  <c r="S54" i="9"/>
  <c r="S55" i="9"/>
  <c r="X55" i="9" s="1"/>
  <c r="S56" i="9"/>
  <c r="S57" i="9"/>
  <c r="S58" i="9"/>
  <c r="S59" i="9"/>
  <c r="S60" i="9"/>
  <c r="Q61" i="9"/>
  <c r="U72" i="9"/>
  <c r="Q72" i="9"/>
  <c r="T72" i="9"/>
  <c r="V72" i="9"/>
  <c r="R72" i="9"/>
  <c r="V61" i="9"/>
  <c r="R61" i="9"/>
  <c r="T61" i="9"/>
  <c r="W62" i="9"/>
  <c r="S62" i="9"/>
  <c r="V62" i="9"/>
  <c r="R62" i="9"/>
  <c r="T62" i="9"/>
  <c r="U64" i="9"/>
  <c r="Q64" i="9"/>
  <c r="T64" i="9"/>
  <c r="V64" i="9"/>
  <c r="R64" i="9"/>
  <c r="U68" i="9"/>
  <c r="Q68" i="9"/>
  <c r="T68" i="9"/>
  <c r="V68" i="9"/>
  <c r="R68" i="9"/>
  <c r="S63" i="9"/>
  <c r="W63" i="9"/>
  <c r="Q65" i="9"/>
  <c r="U65" i="9"/>
  <c r="S67" i="9"/>
  <c r="W67" i="9"/>
  <c r="Q69" i="9"/>
  <c r="U69" i="9"/>
  <c r="S71" i="9"/>
  <c r="W71" i="9"/>
  <c r="U73" i="9"/>
  <c r="X76" i="9"/>
  <c r="Q63" i="9"/>
  <c r="U63" i="9"/>
  <c r="S65" i="9"/>
  <c r="W65" i="9"/>
  <c r="Q67" i="9"/>
  <c r="U67" i="9"/>
  <c r="S69" i="9"/>
  <c r="W69" i="9"/>
  <c r="Q71" i="9"/>
  <c r="U71" i="9"/>
  <c r="S73" i="9"/>
  <c r="W73" i="9"/>
  <c r="R63" i="9"/>
  <c r="S66" i="9"/>
  <c r="X66" i="9" s="1"/>
  <c r="R67" i="9"/>
  <c r="S70" i="9"/>
  <c r="R71" i="9"/>
  <c r="X75" i="9"/>
  <c r="X97" i="9"/>
  <c r="S111" i="9"/>
  <c r="W111" i="9"/>
  <c r="X98" i="9"/>
  <c r="S74" i="9"/>
  <c r="X74" i="9" s="1"/>
  <c r="P111" i="9"/>
  <c r="T111" i="9"/>
  <c r="X90" i="9"/>
  <c r="X100" i="9"/>
  <c r="P84" i="8"/>
  <c r="V8" i="8"/>
  <c r="R8" i="8"/>
  <c r="T8" i="8"/>
  <c r="U8" i="8"/>
  <c r="Q7" i="8"/>
  <c r="U7" i="8"/>
  <c r="S9" i="8"/>
  <c r="S10" i="8"/>
  <c r="S11" i="8"/>
  <c r="S12" i="8"/>
  <c r="S13" i="8"/>
  <c r="S14" i="8"/>
  <c r="S15" i="8"/>
  <c r="S16" i="8"/>
  <c r="S17" i="8"/>
  <c r="S18" i="8"/>
  <c r="S19" i="8"/>
  <c r="S20" i="8"/>
  <c r="S21" i="8"/>
  <c r="S22" i="8"/>
  <c r="S23" i="8"/>
  <c r="S24" i="8"/>
  <c r="S25" i="8"/>
  <c r="S26" i="8"/>
  <c r="S27" i="8"/>
  <c r="S28" i="8"/>
  <c r="S29" i="8"/>
  <c r="W29" i="8"/>
  <c r="S30" i="8"/>
  <c r="W30" i="8"/>
  <c r="S31" i="8"/>
  <c r="W31" i="8"/>
  <c r="S32" i="8"/>
  <c r="W32" i="8"/>
  <c r="V70" i="8"/>
  <c r="R70" i="8"/>
  <c r="U70" i="8"/>
  <c r="Q70" i="8"/>
  <c r="T70" i="8"/>
  <c r="W70" i="8"/>
  <c r="S70" i="8"/>
  <c r="S7" i="8"/>
  <c r="Q29" i="8"/>
  <c r="Q30" i="8"/>
  <c r="Q31" i="8"/>
  <c r="Q32" i="8"/>
  <c r="V60" i="8"/>
  <c r="R60" i="8"/>
  <c r="U60" i="8"/>
  <c r="Q60" i="8"/>
  <c r="T60" i="8"/>
  <c r="W60" i="8"/>
  <c r="S60" i="8"/>
  <c r="S33" i="8"/>
  <c r="S34" i="8"/>
  <c r="S35" i="8"/>
  <c r="S36" i="8"/>
  <c r="S37" i="8"/>
  <c r="S38" i="8"/>
  <c r="X38" i="8" s="1"/>
  <c r="S39" i="8"/>
  <c r="W39" i="8"/>
  <c r="S40" i="8"/>
  <c r="W40" i="8"/>
  <c r="S41" i="8"/>
  <c r="S42" i="8"/>
  <c r="S43" i="8"/>
  <c r="S44" i="8"/>
  <c r="X44" i="8" s="1"/>
  <c r="S45" i="8"/>
  <c r="S46" i="8"/>
  <c r="X46" i="8" s="1"/>
  <c r="S47" i="8"/>
  <c r="S48" i="8"/>
  <c r="X48" i="8" s="1"/>
  <c r="S49" i="8"/>
  <c r="S50" i="8"/>
  <c r="S51" i="8"/>
  <c r="S52" i="8"/>
  <c r="X52" i="8" s="1"/>
  <c r="S53" i="8"/>
  <c r="W53" i="8"/>
  <c r="S54" i="8"/>
  <c r="W54" i="8"/>
  <c r="S55" i="8"/>
  <c r="W55" i="8"/>
  <c r="S56" i="8"/>
  <c r="W56" i="8"/>
  <c r="S57" i="8"/>
  <c r="V59" i="8"/>
  <c r="R59" i="8"/>
  <c r="U59" i="8"/>
  <c r="T59" i="8"/>
  <c r="W59" i="8"/>
  <c r="U74" i="8"/>
  <c r="Q74" i="8"/>
  <c r="S74" i="8"/>
  <c r="W74" i="8"/>
  <c r="R74" i="8"/>
  <c r="V74" i="8"/>
  <c r="U57" i="8"/>
  <c r="V58" i="8"/>
  <c r="R58" i="8"/>
  <c r="T58" i="8"/>
  <c r="U58" i="8"/>
  <c r="V62" i="8"/>
  <c r="R62" i="8"/>
  <c r="U62" i="8"/>
  <c r="Q62" i="8"/>
  <c r="T62" i="8"/>
  <c r="S111" i="8"/>
  <c r="X90" i="8"/>
  <c r="Q59" i="8"/>
  <c r="V66" i="8"/>
  <c r="R66" i="8"/>
  <c r="U66" i="8"/>
  <c r="Q66" i="8"/>
  <c r="T66" i="8"/>
  <c r="T74" i="8"/>
  <c r="R61" i="8"/>
  <c r="V61" i="8"/>
  <c r="S63" i="8"/>
  <c r="W63" i="8"/>
  <c r="R64" i="8"/>
  <c r="V64" i="8"/>
  <c r="Q65" i="8"/>
  <c r="U65" i="8"/>
  <c r="S67" i="8"/>
  <c r="W67" i="8"/>
  <c r="R68" i="8"/>
  <c r="V68" i="8"/>
  <c r="Q69" i="8"/>
  <c r="U69" i="8"/>
  <c r="S71" i="8"/>
  <c r="W71" i="8"/>
  <c r="R72" i="8"/>
  <c r="V72" i="8"/>
  <c r="Q73" i="8"/>
  <c r="U73" i="8"/>
  <c r="S61" i="8"/>
  <c r="W61" i="8"/>
  <c r="S64" i="8"/>
  <c r="W64" i="8"/>
  <c r="S68" i="8"/>
  <c r="W68" i="8"/>
  <c r="S72" i="8"/>
  <c r="W72" i="8"/>
  <c r="Q63" i="8"/>
  <c r="S65" i="8"/>
  <c r="Q67" i="8"/>
  <c r="S69" i="8"/>
  <c r="Q71" i="8"/>
  <c r="S73" i="8"/>
  <c r="P111" i="8"/>
  <c r="T111" i="8"/>
  <c r="Q111" i="8"/>
  <c r="U111" i="8"/>
  <c r="X97" i="8"/>
  <c r="X98" i="8"/>
  <c r="X99" i="8"/>
  <c r="X100" i="8"/>
  <c r="X101" i="8"/>
  <c r="X109" i="8"/>
  <c r="M12" i="54"/>
  <c r="M13" i="54"/>
  <c r="M14" i="54"/>
  <c r="M15" i="54"/>
  <c r="M16" i="54"/>
  <c r="M17" i="54"/>
  <c r="M18" i="54"/>
  <c r="M19" i="54"/>
  <c r="M20" i="54"/>
  <c r="M21" i="54"/>
  <c r="M22" i="54"/>
  <c r="M23" i="54"/>
  <c r="M24" i="54"/>
  <c r="M25" i="54"/>
  <c r="M26" i="54"/>
  <c r="M27" i="54"/>
  <c r="M28" i="54"/>
  <c r="M29" i="54"/>
  <c r="M30" i="54"/>
  <c r="M31" i="54"/>
  <c r="M32" i="54"/>
  <c r="M33" i="54"/>
  <c r="M34" i="54"/>
  <c r="M35" i="54"/>
  <c r="M36" i="54"/>
  <c r="M37" i="54"/>
  <c r="M38" i="54"/>
  <c r="M39" i="54"/>
  <c r="M40" i="54"/>
  <c r="M41" i="54"/>
  <c r="M42" i="54"/>
  <c r="M43" i="54"/>
  <c r="M44" i="54"/>
  <c r="M45" i="54"/>
  <c r="M46" i="54"/>
  <c r="M47" i="54"/>
  <c r="M48" i="54"/>
  <c r="M49" i="54"/>
  <c r="M50" i="54"/>
  <c r="M51" i="54"/>
  <c r="M52" i="54"/>
  <c r="M53" i="54"/>
  <c r="M54" i="54"/>
  <c r="M55" i="54"/>
  <c r="M56" i="54"/>
  <c r="M57" i="54"/>
  <c r="M58" i="54"/>
  <c r="M59" i="54"/>
  <c r="M60" i="54"/>
  <c r="M61" i="54"/>
  <c r="M62" i="54"/>
  <c r="M11" i="54"/>
  <c r="L12" i="54"/>
  <c r="L13" i="54"/>
  <c r="L14" i="54"/>
  <c r="L15" i="54"/>
  <c r="L16" i="54"/>
  <c r="L17" i="54"/>
  <c r="L18" i="54"/>
  <c r="L19" i="54"/>
  <c r="L20" i="54"/>
  <c r="L21" i="54"/>
  <c r="L22" i="54"/>
  <c r="L23" i="54"/>
  <c r="L24" i="54"/>
  <c r="L25" i="54"/>
  <c r="L26" i="54"/>
  <c r="L27" i="54"/>
  <c r="L28" i="54"/>
  <c r="L29" i="54"/>
  <c r="L30" i="54"/>
  <c r="L31" i="54"/>
  <c r="L32" i="54"/>
  <c r="L33" i="54"/>
  <c r="L34" i="54"/>
  <c r="L35" i="54"/>
  <c r="L36" i="54"/>
  <c r="L37" i="54"/>
  <c r="L38" i="54"/>
  <c r="L39" i="54"/>
  <c r="L40" i="54"/>
  <c r="L41" i="54"/>
  <c r="L42" i="54"/>
  <c r="L43" i="54"/>
  <c r="L44" i="54"/>
  <c r="L45" i="54"/>
  <c r="L46" i="54"/>
  <c r="L47" i="54"/>
  <c r="L48" i="54"/>
  <c r="L49" i="54"/>
  <c r="L50" i="54"/>
  <c r="L51" i="54"/>
  <c r="L52" i="54"/>
  <c r="L53" i="54"/>
  <c r="L54" i="54"/>
  <c r="L55" i="54"/>
  <c r="L56" i="54"/>
  <c r="L57" i="54"/>
  <c r="L58" i="54"/>
  <c r="L59" i="54"/>
  <c r="L60" i="54"/>
  <c r="L61" i="54"/>
  <c r="L62" i="54"/>
  <c r="L11" i="54"/>
  <c r="K12" i="54"/>
  <c r="K13" i="54"/>
  <c r="K14" i="54"/>
  <c r="K15" i="54"/>
  <c r="K16" i="54"/>
  <c r="N16" i="54" s="1"/>
  <c r="K17" i="54"/>
  <c r="K18" i="54"/>
  <c r="K19" i="54"/>
  <c r="K20" i="54"/>
  <c r="K21" i="54"/>
  <c r="K22" i="54"/>
  <c r="K23" i="54"/>
  <c r="K24" i="54"/>
  <c r="K25" i="54"/>
  <c r="K26" i="54"/>
  <c r="K27" i="54"/>
  <c r="K28" i="54"/>
  <c r="K29" i="54"/>
  <c r="K30" i="54"/>
  <c r="K31" i="54"/>
  <c r="K32" i="54"/>
  <c r="N32" i="54" s="1"/>
  <c r="K33" i="54"/>
  <c r="K34" i="54"/>
  <c r="K35" i="54"/>
  <c r="K36" i="54"/>
  <c r="N36" i="54" s="1"/>
  <c r="Q36" i="54" s="1"/>
  <c r="P36" i="54" s="1"/>
  <c r="K37" i="54"/>
  <c r="K38" i="54"/>
  <c r="K39" i="54"/>
  <c r="K40" i="54"/>
  <c r="N40" i="54" s="1"/>
  <c r="K41" i="54"/>
  <c r="K42" i="54"/>
  <c r="K43" i="54"/>
  <c r="K44" i="54"/>
  <c r="N44" i="54" s="1"/>
  <c r="K45" i="54"/>
  <c r="K46" i="54"/>
  <c r="K47" i="54"/>
  <c r="K48" i="54"/>
  <c r="K49" i="54"/>
  <c r="K50" i="54"/>
  <c r="K51" i="54"/>
  <c r="K52" i="54"/>
  <c r="K53" i="54"/>
  <c r="K54" i="54"/>
  <c r="K55" i="54"/>
  <c r="K56" i="54"/>
  <c r="N56" i="54" s="1"/>
  <c r="K57" i="54"/>
  <c r="K58" i="54"/>
  <c r="K59" i="54"/>
  <c r="K60" i="54"/>
  <c r="K61" i="54"/>
  <c r="K62" i="54"/>
  <c r="K11" i="54"/>
  <c r="O111" i="7"/>
  <c r="N111" i="7"/>
  <c r="M111" i="7"/>
  <c r="L111" i="7"/>
  <c r="K111" i="7"/>
  <c r="J111" i="7"/>
  <c r="I111" i="7"/>
  <c r="H111" i="7"/>
  <c r="G111" i="7"/>
  <c r="F111" i="7"/>
  <c r="E111" i="7"/>
  <c r="W110" i="7"/>
  <c r="V110" i="7"/>
  <c r="U110" i="7"/>
  <c r="T110" i="7"/>
  <c r="S110" i="7"/>
  <c r="R110" i="7"/>
  <c r="Q110" i="7"/>
  <c r="P110" i="7"/>
  <c r="W109" i="7"/>
  <c r="V109" i="7"/>
  <c r="U109" i="7"/>
  <c r="T109" i="7"/>
  <c r="S109" i="7"/>
  <c r="R109" i="7"/>
  <c r="Q109" i="7"/>
  <c r="P109" i="7"/>
  <c r="W108" i="7"/>
  <c r="V108" i="7"/>
  <c r="U108" i="7"/>
  <c r="T108" i="7"/>
  <c r="S108" i="7"/>
  <c r="R108" i="7"/>
  <c r="Q108" i="7"/>
  <c r="P108" i="7"/>
  <c r="W107" i="7"/>
  <c r="V107" i="7"/>
  <c r="U107" i="7"/>
  <c r="T107" i="7"/>
  <c r="S107" i="7"/>
  <c r="R107" i="7"/>
  <c r="Q107" i="7"/>
  <c r="P107" i="7"/>
  <c r="W106" i="7"/>
  <c r="V106" i="7"/>
  <c r="U106" i="7"/>
  <c r="T106" i="7"/>
  <c r="S106" i="7"/>
  <c r="R106" i="7"/>
  <c r="Q106" i="7"/>
  <c r="P106" i="7"/>
  <c r="W105" i="7"/>
  <c r="V105" i="7"/>
  <c r="U105" i="7"/>
  <c r="T105" i="7"/>
  <c r="S105" i="7"/>
  <c r="R105" i="7"/>
  <c r="Q105" i="7"/>
  <c r="W104" i="7"/>
  <c r="V104" i="7"/>
  <c r="U104" i="7"/>
  <c r="T104" i="7"/>
  <c r="S104" i="7"/>
  <c r="R104" i="7"/>
  <c r="Q104" i="7"/>
  <c r="P104" i="7"/>
  <c r="W103" i="7"/>
  <c r="V103" i="7"/>
  <c r="U103" i="7"/>
  <c r="T103" i="7"/>
  <c r="S103" i="7"/>
  <c r="R103" i="7"/>
  <c r="Q103" i="7"/>
  <c r="P103" i="7"/>
  <c r="W102" i="7"/>
  <c r="V102" i="7"/>
  <c r="U102" i="7"/>
  <c r="T102" i="7"/>
  <c r="S102" i="7"/>
  <c r="R102" i="7"/>
  <c r="Q102" i="7"/>
  <c r="P102" i="7"/>
  <c r="W101" i="7"/>
  <c r="V101" i="7"/>
  <c r="U101" i="7"/>
  <c r="T101" i="7"/>
  <c r="S101" i="7"/>
  <c r="R101" i="7"/>
  <c r="Q101" i="7"/>
  <c r="P101" i="7"/>
  <c r="W100" i="7"/>
  <c r="V100" i="7"/>
  <c r="U100" i="7"/>
  <c r="T100" i="7"/>
  <c r="S100" i="7"/>
  <c r="R100" i="7"/>
  <c r="Q100" i="7"/>
  <c r="P100" i="7"/>
  <c r="W99" i="7"/>
  <c r="V99" i="7"/>
  <c r="U99" i="7"/>
  <c r="T99" i="7"/>
  <c r="S99" i="7"/>
  <c r="R99" i="7"/>
  <c r="Q99" i="7"/>
  <c r="P99" i="7"/>
  <c r="W98" i="7"/>
  <c r="V98" i="7"/>
  <c r="U98" i="7"/>
  <c r="T98" i="7"/>
  <c r="S98" i="7"/>
  <c r="R98" i="7"/>
  <c r="Q98" i="7"/>
  <c r="P98" i="7"/>
  <c r="W97" i="7"/>
  <c r="V97" i="7"/>
  <c r="U97" i="7"/>
  <c r="T97" i="7"/>
  <c r="S97" i="7"/>
  <c r="R97" i="7"/>
  <c r="Q97" i="7"/>
  <c r="P97" i="7"/>
  <c r="W96" i="7"/>
  <c r="V96" i="7"/>
  <c r="U96" i="7"/>
  <c r="T96" i="7"/>
  <c r="S96" i="7"/>
  <c r="R96" i="7"/>
  <c r="Q96" i="7"/>
  <c r="P96" i="7"/>
  <c r="W95" i="7"/>
  <c r="V95" i="7"/>
  <c r="U95" i="7"/>
  <c r="T95" i="7"/>
  <c r="S95" i="7"/>
  <c r="R95" i="7"/>
  <c r="Q95" i="7"/>
  <c r="P95" i="7"/>
  <c r="W94" i="7"/>
  <c r="V94" i="7"/>
  <c r="U94" i="7"/>
  <c r="T94" i="7"/>
  <c r="S94" i="7"/>
  <c r="R94" i="7"/>
  <c r="Q94" i="7"/>
  <c r="P94" i="7"/>
  <c r="W93" i="7"/>
  <c r="V93" i="7"/>
  <c r="U93" i="7"/>
  <c r="T93" i="7"/>
  <c r="S93" i="7"/>
  <c r="R93" i="7"/>
  <c r="Q93" i="7"/>
  <c r="P93" i="7"/>
  <c r="W92" i="7"/>
  <c r="V92" i="7"/>
  <c r="U92" i="7"/>
  <c r="T92" i="7"/>
  <c r="S92" i="7"/>
  <c r="R92" i="7"/>
  <c r="Q92" i="7"/>
  <c r="P92" i="7"/>
  <c r="W91" i="7"/>
  <c r="V91" i="7"/>
  <c r="U91" i="7"/>
  <c r="T91" i="7"/>
  <c r="S91" i="7"/>
  <c r="R91" i="7"/>
  <c r="Q91" i="7"/>
  <c r="P91" i="7"/>
  <c r="W90" i="7"/>
  <c r="V90" i="7"/>
  <c r="U90" i="7"/>
  <c r="T90" i="7"/>
  <c r="S90" i="7"/>
  <c r="R90" i="7"/>
  <c r="Q90" i="7"/>
  <c r="P90" i="7"/>
  <c r="O84" i="7"/>
  <c r="O113" i="7" s="1"/>
  <c r="N84" i="7"/>
  <c r="M84" i="7"/>
  <c r="M113" i="7" s="1"/>
  <c r="L84" i="7"/>
  <c r="L113" i="7" s="1"/>
  <c r="K84" i="7"/>
  <c r="K113" i="7" s="1"/>
  <c r="J84" i="7"/>
  <c r="I84" i="7"/>
  <c r="I113" i="7" s="1"/>
  <c r="H84" i="7"/>
  <c r="H113" i="7" s="1"/>
  <c r="G84" i="7"/>
  <c r="G113" i="7" s="1"/>
  <c r="F84" i="7"/>
  <c r="F113" i="7" s="1"/>
  <c r="E84" i="7"/>
  <c r="E113" i="7" s="1"/>
  <c r="AC83" i="7"/>
  <c r="AB83" i="7"/>
  <c r="AA83" i="7"/>
  <c r="Z83" i="7"/>
  <c r="W83" i="7"/>
  <c r="V83" i="7"/>
  <c r="U83" i="7"/>
  <c r="T83" i="7"/>
  <c r="S83" i="7"/>
  <c r="R83" i="7"/>
  <c r="Q83" i="7"/>
  <c r="P83" i="7"/>
  <c r="AC82" i="7"/>
  <c r="AB82" i="7"/>
  <c r="AA82" i="7"/>
  <c r="Z82" i="7"/>
  <c r="AC81" i="7"/>
  <c r="AB81" i="7"/>
  <c r="AA81" i="7"/>
  <c r="Z81" i="7"/>
  <c r="AC80" i="7"/>
  <c r="AB80" i="7"/>
  <c r="AA80" i="7"/>
  <c r="Z80" i="7"/>
  <c r="AC79" i="7"/>
  <c r="AB79" i="7"/>
  <c r="AA79" i="7"/>
  <c r="Z79" i="7"/>
  <c r="AC78" i="7"/>
  <c r="AB78" i="7"/>
  <c r="AA78" i="7"/>
  <c r="Z78" i="7"/>
  <c r="AC77" i="7"/>
  <c r="AB77" i="7"/>
  <c r="AA77" i="7"/>
  <c r="Z77" i="7"/>
  <c r="AC76" i="7"/>
  <c r="AB76" i="7"/>
  <c r="AA76" i="7"/>
  <c r="Z76" i="7"/>
  <c r="W76" i="7"/>
  <c r="V76" i="7"/>
  <c r="U76" i="7"/>
  <c r="T76" i="7"/>
  <c r="S76" i="7"/>
  <c r="R76" i="7"/>
  <c r="Q76" i="7"/>
  <c r="P76" i="7"/>
  <c r="AC75" i="7"/>
  <c r="AB75" i="7"/>
  <c r="AA75" i="7"/>
  <c r="Z75" i="7"/>
  <c r="W75" i="7"/>
  <c r="V75" i="7"/>
  <c r="U75" i="7"/>
  <c r="T75" i="7"/>
  <c r="X75" i="7" s="1"/>
  <c r="S75" i="7"/>
  <c r="R75" i="7"/>
  <c r="Q75" i="7"/>
  <c r="P75" i="7"/>
  <c r="AC74" i="7"/>
  <c r="AB74" i="7"/>
  <c r="AA74" i="7"/>
  <c r="Z74" i="7"/>
  <c r="P74" i="7"/>
  <c r="D74" i="7"/>
  <c r="W74" i="7" s="1"/>
  <c r="A74" i="7"/>
  <c r="AC73" i="7"/>
  <c r="AB73" i="7"/>
  <c r="AA73" i="7"/>
  <c r="Z73" i="7"/>
  <c r="P73" i="7"/>
  <c r="D73" i="7"/>
  <c r="U73" i="7" s="1"/>
  <c r="A73" i="7"/>
  <c r="AC72" i="7"/>
  <c r="AB72" i="7"/>
  <c r="AA72" i="7"/>
  <c r="Z72" i="7"/>
  <c r="P72" i="7"/>
  <c r="D72" i="7"/>
  <c r="W72" i="7" s="1"/>
  <c r="A72" i="7"/>
  <c r="AC71" i="7"/>
  <c r="AB71" i="7"/>
  <c r="AA71" i="7"/>
  <c r="Z71" i="7"/>
  <c r="P71" i="7"/>
  <c r="D71" i="7"/>
  <c r="W71" i="7" s="1"/>
  <c r="A71" i="7"/>
  <c r="AC70" i="7"/>
  <c r="AA70" i="7"/>
  <c r="P70" i="7"/>
  <c r="D70" i="7"/>
  <c r="T70" i="7" s="1"/>
  <c r="A70" i="7"/>
  <c r="AC69" i="7"/>
  <c r="AA69" i="7"/>
  <c r="P69" i="7"/>
  <c r="D69" i="7"/>
  <c r="U69" i="7" s="1"/>
  <c r="A69" i="7"/>
  <c r="AC68" i="7"/>
  <c r="AA68" i="7"/>
  <c r="P68" i="7"/>
  <c r="D68" i="7"/>
  <c r="S68" i="7" s="1"/>
  <c r="A68" i="7"/>
  <c r="AC67" i="7"/>
  <c r="AA67" i="7"/>
  <c r="P67" i="7"/>
  <c r="D67" i="7"/>
  <c r="W67" i="7" s="1"/>
  <c r="A67" i="7"/>
  <c r="AC66" i="7"/>
  <c r="AA66" i="7"/>
  <c r="P66" i="7"/>
  <c r="D66" i="7"/>
  <c r="T66" i="7" s="1"/>
  <c r="A66" i="7"/>
  <c r="AC65" i="7"/>
  <c r="AA65" i="7"/>
  <c r="P65" i="7"/>
  <c r="D65" i="7"/>
  <c r="U65" i="7" s="1"/>
  <c r="A65" i="7"/>
  <c r="P64" i="7"/>
  <c r="D64" i="7"/>
  <c r="R64" i="7" s="1"/>
  <c r="A64" i="7"/>
  <c r="P63" i="7"/>
  <c r="D63" i="7"/>
  <c r="T63" i="7" s="1"/>
  <c r="A63" i="7"/>
  <c r="P62" i="7"/>
  <c r="D62" i="7"/>
  <c r="U62" i="7" s="1"/>
  <c r="A62" i="7"/>
  <c r="P61" i="7"/>
  <c r="D61" i="7"/>
  <c r="W61" i="7" s="1"/>
  <c r="A61" i="7"/>
  <c r="P60" i="7"/>
  <c r="D60" i="7"/>
  <c r="U60" i="7" s="1"/>
  <c r="A60" i="7"/>
  <c r="P59" i="7"/>
  <c r="D59" i="7"/>
  <c r="U59" i="7" s="1"/>
  <c r="A59" i="7"/>
  <c r="P58" i="7"/>
  <c r="D58" i="7"/>
  <c r="U58" i="7" s="1"/>
  <c r="P57" i="7"/>
  <c r="D57" i="7"/>
  <c r="T57" i="7" s="1"/>
  <c r="P56" i="7"/>
  <c r="D56" i="7"/>
  <c r="T56" i="7" s="1"/>
  <c r="P55" i="7"/>
  <c r="D55" i="7"/>
  <c r="T55" i="7" s="1"/>
  <c r="P54" i="7"/>
  <c r="D54" i="7"/>
  <c r="T54" i="7" s="1"/>
  <c r="P53" i="7"/>
  <c r="D53" i="7"/>
  <c r="T53" i="7" s="1"/>
  <c r="P52" i="7"/>
  <c r="D52" i="7"/>
  <c r="T52" i="7" s="1"/>
  <c r="P51" i="7"/>
  <c r="D51" i="7"/>
  <c r="T51" i="7" s="1"/>
  <c r="P50" i="7"/>
  <c r="D50" i="7"/>
  <c r="T50" i="7" s="1"/>
  <c r="P49" i="7"/>
  <c r="D49" i="7"/>
  <c r="T49" i="7" s="1"/>
  <c r="P48" i="7"/>
  <c r="D48" i="7"/>
  <c r="T48" i="7" s="1"/>
  <c r="P47" i="7"/>
  <c r="D47" i="7"/>
  <c r="W47" i="7" s="1"/>
  <c r="P46" i="7"/>
  <c r="D46" i="7"/>
  <c r="W46" i="7" s="1"/>
  <c r="P45" i="7"/>
  <c r="D45" i="7"/>
  <c r="W45" i="7" s="1"/>
  <c r="P44" i="7"/>
  <c r="D44" i="7"/>
  <c r="T44" i="7" s="1"/>
  <c r="P43" i="7"/>
  <c r="D43" i="7"/>
  <c r="W43" i="7" s="1"/>
  <c r="P42" i="7"/>
  <c r="D42" i="7"/>
  <c r="W42" i="7" s="1"/>
  <c r="P41" i="7"/>
  <c r="D41" i="7"/>
  <c r="W41" i="7" s="1"/>
  <c r="P40" i="7"/>
  <c r="D40" i="7"/>
  <c r="W40" i="7" s="1"/>
  <c r="P39" i="7"/>
  <c r="D39" i="7"/>
  <c r="W39" i="7" s="1"/>
  <c r="P38" i="7"/>
  <c r="D38" i="7"/>
  <c r="W38" i="7" s="1"/>
  <c r="P37" i="7"/>
  <c r="D37" i="7"/>
  <c r="W37" i="7" s="1"/>
  <c r="P36" i="7"/>
  <c r="D36" i="7"/>
  <c r="W36" i="7" s="1"/>
  <c r="P35" i="7"/>
  <c r="D35" i="7"/>
  <c r="S35" i="7" s="1"/>
  <c r="P34" i="7"/>
  <c r="D34" i="7"/>
  <c r="S34" i="7" s="1"/>
  <c r="P33" i="7"/>
  <c r="D33" i="7"/>
  <c r="P32" i="7"/>
  <c r="D32" i="7"/>
  <c r="S32" i="7" s="1"/>
  <c r="P31" i="7"/>
  <c r="D31" i="7"/>
  <c r="W31" i="7" s="1"/>
  <c r="P30" i="7"/>
  <c r="D30" i="7"/>
  <c r="S30" i="7" s="1"/>
  <c r="P29" i="7"/>
  <c r="D29" i="7"/>
  <c r="P28" i="7"/>
  <c r="D28" i="7"/>
  <c r="S28" i="7" s="1"/>
  <c r="P27" i="7"/>
  <c r="D27" i="7"/>
  <c r="W27" i="7" s="1"/>
  <c r="P26" i="7"/>
  <c r="D26" i="7"/>
  <c r="Q26" i="7" s="1"/>
  <c r="P25" i="7"/>
  <c r="D25" i="7"/>
  <c r="W25" i="7" s="1"/>
  <c r="P24" i="7"/>
  <c r="D24" i="7"/>
  <c r="W24" i="7" s="1"/>
  <c r="P23" i="7"/>
  <c r="D23" i="7"/>
  <c r="S23" i="7" s="1"/>
  <c r="P22" i="7"/>
  <c r="D22" i="7"/>
  <c r="Q22" i="7" s="1"/>
  <c r="P21" i="7"/>
  <c r="D21" i="7"/>
  <c r="W21" i="7" s="1"/>
  <c r="P20" i="7"/>
  <c r="D20" i="7"/>
  <c r="W20" i="7" s="1"/>
  <c r="P19" i="7"/>
  <c r="D19" i="7"/>
  <c r="S19" i="7" s="1"/>
  <c r="P18" i="7"/>
  <c r="D18" i="7"/>
  <c r="Q18" i="7" s="1"/>
  <c r="P17" i="7"/>
  <c r="D17" i="7"/>
  <c r="W17" i="7" s="1"/>
  <c r="P16" i="7"/>
  <c r="D16" i="7"/>
  <c r="W16" i="7" s="1"/>
  <c r="P15" i="7"/>
  <c r="D15" i="7"/>
  <c r="S15" i="7" s="1"/>
  <c r="P14" i="7"/>
  <c r="D14" i="7"/>
  <c r="Q14" i="7" s="1"/>
  <c r="P13" i="7"/>
  <c r="D13" i="7"/>
  <c r="S13" i="7" s="1"/>
  <c r="P12" i="7"/>
  <c r="D12" i="7"/>
  <c r="W12" i="7" s="1"/>
  <c r="P11" i="7"/>
  <c r="D11" i="7"/>
  <c r="S11" i="7" s="1"/>
  <c r="P10" i="7"/>
  <c r="D10" i="7"/>
  <c r="S10" i="7" s="1"/>
  <c r="P9" i="7"/>
  <c r="D9" i="7"/>
  <c r="S9" i="7" s="1"/>
  <c r="P8" i="7"/>
  <c r="D8" i="7"/>
  <c r="V8" i="7" s="1"/>
  <c r="P7" i="7"/>
  <c r="D7" i="7"/>
  <c r="W7" i="7" s="1"/>
  <c r="B2" i="7"/>
  <c r="B1" i="7"/>
  <c r="O111" i="6"/>
  <c r="N111" i="6"/>
  <c r="M111" i="6"/>
  <c r="L111" i="6"/>
  <c r="K111" i="6"/>
  <c r="J111" i="6"/>
  <c r="I111" i="6"/>
  <c r="H111" i="6"/>
  <c r="G111" i="6"/>
  <c r="F111" i="6"/>
  <c r="E111" i="6"/>
  <c r="W110" i="6"/>
  <c r="V110" i="6"/>
  <c r="U110" i="6"/>
  <c r="T110" i="6"/>
  <c r="S110" i="6"/>
  <c r="R110" i="6"/>
  <c r="Q110" i="6"/>
  <c r="P110" i="6"/>
  <c r="W109" i="6"/>
  <c r="V109" i="6"/>
  <c r="U109" i="6"/>
  <c r="T109" i="6"/>
  <c r="S109" i="6"/>
  <c r="R109" i="6"/>
  <c r="Q109" i="6"/>
  <c r="P109" i="6"/>
  <c r="W108" i="6"/>
  <c r="V108" i="6"/>
  <c r="U108" i="6"/>
  <c r="T108" i="6"/>
  <c r="S108" i="6"/>
  <c r="R108" i="6"/>
  <c r="Q108" i="6"/>
  <c r="P108" i="6"/>
  <c r="W107" i="6"/>
  <c r="V107" i="6"/>
  <c r="U107" i="6"/>
  <c r="T107" i="6"/>
  <c r="S107" i="6"/>
  <c r="R107" i="6"/>
  <c r="Q107" i="6"/>
  <c r="P107" i="6"/>
  <c r="W106" i="6"/>
  <c r="V106" i="6"/>
  <c r="U106" i="6"/>
  <c r="T106" i="6"/>
  <c r="S106" i="6"/>
  <c r="R106" i="6"/>
  <c r="Q106" i="6"/>
  <c r="P106" i="6"/>
  <c r="W105" i="6"/>
  <c r="V105" i="6"/>
  <c r="U105" i="6"/>
  <c r="T105" i="6"/>
  <c r="S105" i="6"/>
  <c r="R105" i="6"/>
  <c r="Q105" i="6"/>
  <c r="W104" i="6"/>
  <c r="V104" i="6"/>
  <c r="U104" i="6"/>
  <c r="T104" i="6"/>
  <c r="S104" i="6"/>
  <c r="R104" i="6"/>
  <c r="Q104" i="6"/>
  <c r="P104" i="6"/>
  <c r="W103" i="6"/>
  <c r="V103" i="6"/>
  <c r="U103" i="6"/>
  <c r="T103" i="6"/>
  <c r="S103" i="6"/>
  <c r="R103" i="6"/>
  <c r="Q103" i="6"/>
  <c r="P103" i="6"/>
  <c r="W102" i="6"/>
  <c r="V102" i="6"/>
  <c r="U102" i="6"/>
  <c r="T102" i="6"/>
  <c r="S102" i="6"/>
  <c r="R102" i="6"/>
  <c r="Q102" i="6"/>
  <c r="P102" i="6"/>
  <c r="W101" i="6"/>
  <c r="V101" i="6"/>
  <c r="U101" i="6"/>
  <c r="T101" i="6"/>
  <c r="S101" i="6"/>
  <c r="R101" i="6"/>
  <c r="Q101" i="6"/>
  <c r="P101" i="6"/>
  <c r="W100" i="6"/>
  <c r="V100" i="6"/>
  <c r="U100" i="6"/>
  <c r="T100" i="6"/>
  <c r="S100" i="6"/>
  <c r="R100" i="6"/>
  <c r="Q100" i="6"/>
  <c r="P100" i="6"/>
  <c r="W99" i="6"/>
  <c r="V99" i="6"/>
  <c r="U99" i="6"/>
  <c r="T99" i="6"/>
  <c r="S99" i="6"/>
  <c r="R99" i="6"/>
  <c r="Q99" i="6"/>
  <c r="P99" i="6"/>
  <c r="W98" i="6"/>
  <c r="V98" i="6"/>
  <c r="U98" i="6"/>
  <c r="T98" i="6"/>
  <c r="S98" i="6"/>
  <c r="R98" i="6"/>
  <c r="Q98" i="6"/>
  <c r="P98" i="6"/>
  <c r="W97" i="6"/>
  <c r="V97" i="6"/>
  <c r="U97" i="6"/>
  <c r="T97" i="6"/>
  <c r="S97" i="6"/>
  <c r="R97" i="6"/>
  <c r="Q97" i="6"/>
  <c r="P97" i="6"/>
  <c r="W96" i="6"/>
  <c r="V96" i="6"/>
  <c r="U96" i="6"/>
  <c r="T96" i="6"/>
  <c r="S96" i="6"/>
  <c r="R96" i="6"/>
  <c r="Q96" i="6"/>
  <c r="P96" i="6"/>
  <c r="W95" i="6"/>
  <c r="V95" i="6"/>
  <c r="U95" i="6"/>
  <c r="T95" i="6"/>
  <c r="S95" i="6"/>
  <c r="R95" i="6"/>
  <c r="Q95" i="6"/>
  <c r="P95" i="6"/>
  <c r="W94" i="6"/>
  <c r="V94" i="6"/>
  <c r="U94" i="6"/>
  <c r="T94" i="6"/>
  <c r="S94" i="6"/>
  <c r="R94" i="6"/>
  <c r="Q94" i="6"/>
  <c r="P94" i="6"/>
  <c r="W93" i="6"/>
  <c r="V93" i="6"/>
  <c r="U93" i="6"/>
  <c r="T93" i="6"/>
  <c r="S93" i="6"/>
  <c r="R93" i="6"/>
  <c r="Q93" i="6"/>
  <c r="P93" i="6"/>
  <c r="W92" i="6"/>
  <c r="V92" i="6"/>
  <c r="U92" i="6"/>
  <c r="T92" i="6"/>
  <c r="S92" i="6"/>
  <c r="R92" i="6"/>
  <c r="Q92" i="6"/>
  <c r="P92" i="6"/>
  <c r="W91" i="6"/>
  <c r="V91" i="6"/>
  <c r="U91" i="6"/>
  <c r="T91" i="6"/>
  <c r="S91" i="6"/>
  <c r="R91" i="6"/>
  <c r="Q91" i="6"/>
  <c r="P91" i="6"/>
  <c r="W90" i="6"/>
  <c r="V90" i="6"/>
  <c r="U90" i="6"/>
  <c r="T90" i="6"/>
  <c r="S90" i="6"/>
  <c r="R90" i="6"/>
  <c r="Q90" i="6"/>
  <c r="P90" i="6"/>
  <c r="O84" i="6"/>
  <c r="O113" i="6" s="1"/>
  <c r="N84" i="6"/>
  <c r="M84" i="6"/>
  <c r="M113" i="6" s="1"/>
  <c r="L84" i="6"/>
  <c r="L113" i="6" s="1"/>
  <c r="K84" i="6"/>
  <c r="K113" i="6" s="1"/>
  <c r="J84" i="6"/>
  <c r="I84" i="6"/>
  <c r="I113" i="6" s="1"/>
  <c r="H84" i="6"/>
  <c r="H113" i="6" s="1"/>
  <c r="G84" i="6"/>
  <c r="G113" i="6" s="1"/>
  <c r="F84" i="6"/>
  <c r="F113" i="6" s="1"/>
  <c r="E84" i="6"/>
  <c r="E113" i="6" s="1"/>
  <c r="AC83" i="6"/>
  <c r="AB83" i="6"/>
  <c r="AA83" i="6"/>
  <c r="Z83" i="6"/>
  <c r="W83" i="6"/>
  <c r="V83" i="6"/>
  <c r="U83" i="6"/>
  <c r="T83" i="6"/>
  <c r="S83" i="6"/>
  <c r="R83" i="6"/>
  <c r="Q83" i="6"/>
  <c r="P83" i="6"/>
  <c r="AC82" i="6"/>
  <c r="AB82" i="6"/>
  <c r="AA82" i="6"/>
  <c r="Z82" i="6"/>
  <c r="AC81" i="6"/>
  <c r="AB81" i="6"/>
  <c r="AA81" i="6"/>
  <c r="Z81" i="6"/>
  <c r="AC80" i="6"/>
  <c r="AB80" i="6"/>
  <c r="AA80" i="6"/>
  <c r="Z80" i="6"/>
  <c r="AC79" i="6"/>
  <c r="AB79" i="6"/>
  <c r="AA79" i="6"/>
  <c r="Z79" i="6"/>
  <c r="AC78" i="6"/>
  <c r="AB78" i="6"/>
  <c r="AA78" i="6"/>
  <c r="Z78" i="6"/>
  <c r="AC77" i="6"/>
  <c r="AB77" i="6"/>
  <c r="AA77" i="6"/>
  <c r="Z77" i="6"/>
  <c r="AC76" i="6"/>
  <c r="AB76" i="6"/>
  <c r="AA76" i="6"/>
  <c r="Z76" i="6"/>
  <c r="W76" i="6"/>
  <c r="V76" i="6"/>
  <c r="U76" i="6"/>
  <c r="T76" i="6"/>
  <c r="S76" i="6"/>
  <c r="R76" i="6"/>
  <c r="Q76" i="6"/>
  <c r="P76" i="6"/>
  <c r="AC75" i="6"/>
  <c r="AB75" i="6"/>
  <c r="AA75" i="6"/>
  <c r="Z75" i="6"/>
  <c r="W75" i="6"/>
  <c r="V75" i="6"/>
  <c r="U75" i="6"/>
  <c r="T75" i="6"/>
  <c r="S75" i="6"/>
  <c r="R75" i="6"/>
  <c r="Q75" i="6"/>
  <c r="P75" i="6"/>
  <c r="AC74" i="6"/>
  <c r="AB74" i="6"/>
  <c r="AA74" i="6"/>
  <c r="Z74" i="6"/>
  <c r="P74" i="6"/>
  <c r="D74" i="6"/>
  <c r="U74" i="6" s="1"/>
  <c r="A74" i="6"/>
  <c r="AC73" i="6"/>
  <c r="AB73" i="6"/>
  <c r="AA73" i="6"/>
  <c r="Z73" i="6"/>
  <c r="P73" i="6"/>
  <c r="D73" i="6"/>
  <c r="W73" i="6" s="1"/>
  <c r="A73" i="6"/>
  <c r="AC72" i="6"/>
  <c r="AB72" i="6"/>
  <c r="AA72" i="6"/>
  <c r="Z72" i="6"/>
  <c r="P72" i="6"/>
  <c r="D72" i="6"/>
  <c r="U72" i="6" s="1"/>
  <c r="A72" i="6"/>
  <c r="AC71" i="6"/>
  <c r="AB71" i="6"/>
  <c r="AA71" i="6"/>
  <c r="Z71" i="6"/>
  <c r="P71" i="6"/>
  <c r="D71" i="6"/>
  <c r="U71" i="6" s="1"/>
  <c r="A71" i="6"/>
  <c r="AC70" i="6"/>
  <c r="AA70" i="6"/>
  <c r="P70" i="6"/>
  <c r="D70" i="6"/>
  <c r="Q70" i="6" s="1"/>
  <c r="A70" i="6"/>
  <c r="AC69" i="6"/>
  <c r="AA69" i="6"/>
  <c r="P69" i="6"/>
  <c r="D69" i="6"/>
  <c r="W69" i="6" s="1"/>
  <c r="A69" i="6"/>
  <c r="AC68" i="6"/>
  <c r="AA68" i="6"/>
  <c r="P68" i="6"/>
  <c r="D68" i="6"/>
  <c r="Q68" i="6" s="1"/>
  <c r="A68" i="6"/>
  <c r="AC67" i="6"/>
  <c r="AA67" i="6"/>
  <c r="P67" i="6"/>
  <c r="D67" i="6"/>
  <c r="U67" i="6" s="1"/>
  <c r="A67" i="6"/>
  <c r="AC66" i="6"/>
  <c r="AA66" i="6"/>
  <c r="P66" i="6"/>
  <c r="D66" i="6"/>
  <c r="A66" i="6"/>
  <c r="AC65" i="6"/>
  <c r="AA65" i="6"/>
  <c r="P65" i="6"/>
  <c r="D65" i="6"/>
  <c r="W65" i="6" s="1"/>
  <c r="A65" i="6"/>
  <c r="P64" i="6"/>
  <c r="D64" i="6"/>
  <c r="A64" i="6"/>
  <c r="P63" i="6"/>
  <c r="D63" i="6"/>
  <c r="U63" i="6" s="1"/>
  <c r="A63" i="6"/>
  <c r="P62" i="6"/>
  <c r="D62" i="6"/>
  <c r="A62" i="6"/>
  <c r="P61" i="6"/>
  <c r="D61" i="6"/>
  <c r="Q61" i="6" s="1"/>
  <c r="A61" i="6"/>
  <c r="P60" i="6"/>
  <c r="D60" i="6"/>
  <c r="Q60" i="6" s="1"/>
  <c r="A60" i="6"/>
  <c r="P59" i="6"/>
  <c r="D59" i="6"/>
  <c r="W59" i="6" s="1"/>
  <c r="A59" i="6"/>
  <c r="P58" i="6"/>
  <c r="D58" i="6"/>
  <c r="P57" i="6"/>
  <c r="D57" i="6"/>
  <c r="U57" i="6" s="1"/>
  <c r="P56" i="6"/>
  <c r="D56" i="6"/>
  <c r="P55" i="6"/>
  <c r="D55" i="6"/>
  <c r="Q55" i="6" s="1"/>
  <c r="P54" i="6"/>
  <c r="D54" i="6"/>
  <c r="S54" i="6" s="1"/>
  <c r="P53" i="6"/>
  <c r="D53" i="6"/>
  <c r="S53" i="6" s="1"/>
  <c r="P52" i="6"/>
  <c r="D52" i="6"/>
  <c r="S52" i="6" s="1"/>
  <c r="P51" i="6"/>
  <c r="D51" i="6"/>
  <c r="S51" i="6" s="1"/>
  <c r="P50" i="6"/>
  <c r="D50" i="6"/>
  <c r="S50" i="6" s="1"/>
  <c r="P49" i="6"/>
  <c r="D49" i="6"/>
  <c r="S49" i="6" s="1"/>
  <c r="P48" i="6"/>
  <c r="D48" i="6"/>
  <c r="S48" i="6" s="1"/>
  <c r="P47" i="6"/>
  <c r="D47" i="6"/>
  <c r="S47" i="6" s="1"/>
  <c r="P46" i="6"/>
  <c r="D46" i="6"/>
  <c r="S46" i="6" s="1"/>
  <c r="P45" i="6"/>
  <c r="D45" i="6"/>
  <c r="S45" i="6" s="1"/>
  <c r="P44" i="6"/>
  <c r="D44" i="6"/>
  <c r="S44" i="6" s="1"/>
  <c r="P43" i="6"/>
  <c r="D43" i="6"/>
  <c r="S43" i="6" s="1"/>
  <c r="P42" i="6"/>
  <c r="D42" i="6"/>
  <c r="S42" i="6" s="1"/>
  <c r="P41" i="6"/>
  <c r="D41" i="6"/>
  <c r="S41" i="6" s="1"/>
  <c r="P40" i="6"/>
  <c r="D40" i="6"/>
  <c r="R40" i="6" s="1"/>
  <c r="P39" i="6"/>
  <c r="D39" i="6"/>
  <c r="T39" i="6" s="1"/>
  <c r="P38" i="6"/>
  <c r="D38" i="6"/>
  <c r="T38" i="6" s="1"/>
  <c r="P37" i="6"/>
  <c r="D37" i="6"/>
  <c r="T37" i="6" s="1"/>
  <c r="P36" i="6"/>
  <c r="D36" i="6"/>
  <c r="T36" i="6" s="1"/>
  <c r="P35" i="6"/>
  <c r="D35" i="6"/>
  <c r="T35" i="6" s="1"/>
  <c r="P34" i="6"/>
  <c r="D34" i="6"/>
  <c r="T34" i="6" s="1"/>
  <c r="P33" i="6"/>
  <c r="D33" i="6"/>
  <c r="U33" i="6" s="1"/>
  <c r="P32" i="6"/>
  <c r="D32" i="6"/>
  <c r="W32" i="6" s="1"/>
  <c r="P31" i="6"/>
  <c r="D31" i="6"/>
  <c r="W31" i="6" s="1"/>
  <c r="P30" i="6"/>
  <c r="D30" i="6"/>
  <c r="W30" i="6" s="1"/>
  <c r="P29" i="6"/>
  <c r="D29" i="6"/>
  <c r="W29" i="6" s="1"/>
  <c r="P28" i="6"/>
  <c r="D28" i="6"/>
  <c r="W28" i="6" s="1"/>
  <c r="P27" i="6"/>
  <c r="D27" i="6"/>
  <c r="W27" i="6" s="1"/>
  <c r="P26" i="6"/>
  <c r="D26" i="6"/>
  <c r="T26" i="6" s="1"/>
  <c r="P25" i="6"/>
  <c r="D25" i="6"/>
  <c r="T25" i="6" s="1"/>
  <c r="P24" i="6"/>
  <c r="D24" i="6"/>
  <c r="W24" i="6" s="1"/>
  <c r="P23" i="6"/>
  <c r="D23" i="6"/>
  <c r="T23" i="6" s="1"/>
  <c r="P22" i="6"/>
  <c r="D22" i="6"/>
  <c r="W22" i="6" s="1"/>
  <c r="P21" i="6"/>
  <c r="D21" i="6"/>
  <c r="W21" i="6" s="1"/>
  <c r="P20" i="6"/>
  <c r="D20" i="6"/>
  <c r="W20" i="6" s="1"/>
  <c r="P19" i="6"/>
  <c r="D19" i="6"/>
  <c r="W19" i="6" s="1"/>
  <c r="P18" i="6"/>
  <c r="D18" i="6"/>
  <c r="T18" i="6" s="1"/>
  <c r="P17" i="6"/>
  <c r="D17" i="6"/>
  <c r="T17" i="6" s="1"/>
  <c r="P16" i="6"/>
  <c r="D16" i="6"/>
  <c r="U16" i="6" s="1"/>
  <c r="P15" i="6"/>
  <c r="D15" i="6"/>
  <c r="W15" i="6" s="1"/>
  <c r="P14" i="6"/>
  <c r="D14" i="6"/>
  <c r="W14" i="6" s="1"/>
  <c r="P13" i="6"/>
  <c r="D13" i="6"/>
  <c r="W13" i="6" s="1"/>
  <c r="P12" i="6"/>
  <c r="D12" i="6"/>
  <c r="W12" i="6" s="1"/>
  <c r="P11" i="6"/>
  <c r="D11" i="6"/>
  <c r="W11" i="6" s="1"/>
  <c r="P10" i="6"/>
  <c r="D10" i="6"/>
  <c r="W10" i="6" s="1"/>
  <c r="P9" i="6"/>
  <c r="D9" i="6"/>
  <c r="W9" i="6" s="1"/>
  <c r="P8" i="6"/>
  <c r="D8" i="6"/>
  <c r="Q8" i="6" s="1"/>
  <c r="P7" i="6"/>
  <c r="D7" i="6"/>
  <c r="W7" i="6" s="1"/>
  <c r="B2" i="6"/>
  <c r="B1" i="6"/>
  <c r="O111" i="5"/>
  <c r="N111" i="5"/>
  <c r="M111" i="5"/>
  <c r="L111" i="5"/>
  <c r="K111" i="5"/>
  <c r="J111" i="5"/>
  <c r="I111" i="5"/>
  <c r="H111" i="5"/>
  <c r="G111" i="5"/>
  <c r="F111" i="5"/>
  <c r="E111" i="5"/>
  <c r="W110" i="5"/>
  <c r="V110" i="5"/>
  <c r="U110" i="5"/>
  <c r="T110" i="5"/>
  <c r="S110" i="5"/>
  <c r="R110" i="5"/>
  <c r="Q110" i="5"/>
  <c r="P110" i="5"/>
  <c r="W109" i="5"/>
  <c r="V109" i="5"/>
  <c r="U109" i="5"/>
  <c r="T109" i="5"/>
  <c r="S109" i="5"/>
  <c r="R109" i="5"/>
  <c r="Q109" i="5"/>
  <c r="P109" i="5"/>
  <c r="W108" i="5"/>
  <c r="V108" i="5"/>
  <c r="U108" i="5"/>
  <c r="T108" i="5"/>
  <c r="S108" i="5"/>
  <c r="R108" i="5"/>
  <c r="Q108" i="5"/>
  <c r="P108" i="5"/>
  <c r="W107" i="5"/>
  <c r="V107" i="5"/>
  <c r="U107" i="5"/>
  <c r="T107" i="5"/>
  <c r="S107" i="5"/>
  <c r="R107" i="5"/>
  <c r="Q107" i="5"/>
  <c r="P107" i="5"/>
  <c r="W106" i="5"/>
  <c r="V106" i="5"/>
  <c r="U106" i="5"/>
  <c r="T106" i="5"/>
  <c r="S106" i="5"/>
  <c r="R106" i="5"/>
  <c r="Q106" i="5"/>
  <c r="P106" i="5"/>
  <c r="W105" i="5"/>
  <c r="V105" i="5"/>
  <c r="U105" i="5"/>
  <c r="T105" i="5"/>
  <c r="S105" i="5"/>
  <c r="R105" i="5"/>
  <c r="Q105" i="5"/>
  <c r="W104" i="5"/>
  <c r="V104" i="5"/>
  <c r="U104" i="5"/>
  <c r="T104" i="5"/>
  <c r="S104" i="5"/>
  <c r="R104" i="5"/>
  <c r="Q104" i="5"/>
  <c r="P104" i="5"/>
  <c r="W103" i="5"/>
  <c r="V103" i="5"/>
  <c r="U103" i="5"/>
  <c r="T103" i="5"/>
  <c r="S103" i="5"/>
  <c r="R103" i="5"/>
  <c r="Q103" i="5"/>
  <c r="P103" i="5"/>
  <c r="W102" i="5"/>
  <c r="V102" i="5"/>
  <c r="U102" i="5"/>
  <c r="T102" i="5"/>
  <c r="S102" i="5"/>
  <c r="R102" i="5"/>
  <c r="Q102" i="5"/>
  <c r="P102" i="5"/>
  <c r="W101" i="5"/>
  <c r="V101" i="5"/>
  <c r="U101" i="5"/>
  <c r="T101" i="5"/>
  <c r="S101" i="5"/>
  <c r="R101" i="5"/>
  <c r="Q101" i="5"/>
  <c r="P101" i="5"/>
  <c r="W100" i="5"/>
  <c r="V100" i="5"/>
  <c r="U100" i="5"/>
  <c r="T100" i="5"/>
  <c r="S100" i="5"/>
  <c r="R100" i="5"/>
  <c r="Q100" i="5"/>
  <c r="P100" i="5"/>
  <c r="W99" i="5"/>
  <c r="V99" i="5"/>
  <c r="U99" i="5"/>
  <c r="T99" i="5"/>
  <c r="S99" i="5"/>
  <c r="R99" i="5"/>
  <c r="Q99" i="5"/>
  <c r="P99" i="5"/>
  <c r="W98" i="5"/>
  <c r="V98" i="5"/>
  <c r="U98" i="5"/>
  <c r="T98" i="5"/>
  <c r="S98" i="5"/>
  <c r="R98" i="5"/>
  <c r="Q98" i="5"/>
  <c r="P98" i="5"/>
  <c r="W97" i="5"/>
  <c r="V97" i="5"/>
  <c r="U97" i="5"/>
  <c r="T97" i="5"/>
  <c r="S97" i="5"/>
  <c r="R97" i="5"/>
  <c r="Q97" i="5"/>
  <c r="P97" i="5"/>
  <c r="W96" i="5"/>
  <c r="V96" i="5"/>
  <c r="U96" i="5"/>
  <c r="T96" i="5"/>
  <c r="S96" i="5"/>
  <c r="R96" i="5"/>
  <c r="Q96" i="5"/>
  <c r="P96" i="5"/>
  <c r="W95" i="5"/>
  <c r="V95" i="5"/>
  <c r="U95" i="5"/>
  <c r="T95" i="5"/>
  <c r="S95" i="5"/>
  <c r="R95" i="5"/>
  <c r="Q95" i="5"/>
  <c r="P95" i="5"/>
  <c r="W94" i="5"/>
  <c r="V94" i="5"/>
  <c r="U94" i="5"/>
  <c r="T94" i="5"/>
  <c r="S94" i="5"/>
  <c r="R94" i="5"/>
  <c r="Q94" i="5"/>
  <c r="P94" i="5"/>
  <c r="W93" i="5"/>
  <c r="V93" i="5"/>
  <c r="U93" i="5"/>
  <c r="T93" i="5"/>
  <c r="S93" i="5"/>
  <c r="R93" i="5"/>
  <c r="Q93" i="5"/>
  <c r="P93" i="5"/>
  <c r="W92" i="5"/>
  <c r="V92" i="5"/>
  <c r="U92" i="5"/>
  <c r="T92" i="5"/>
  <c r="S92" i="5"/>
  <c r="R92" i="5"/>
  <c r="Q92" i="5"/>
  <c r="P92" i="5"/>
  <c r="W91" i="5"/>
  <c r="V91" i="5"/>
  <c r="U91" i="5"/>
  <c r="T91" i="5"/>
  <c r="S91" i="5"/>
  <c r="R91" i="5"/>
  <c r="Q91" i="5"/>
  <c r="P91" i="5"/>
  <c r="W90" i="5"/>
  <c r="V90" i="5"/>
  <c r="U90" i="5"/>
  <c r="T90" i="5"/>
  <c r="T111" i="5" s="1"/>
  <c r="S90" i="5"/>
  <c r="R90" i="5"/>
  <c r="Q90" i="5"/>
  <c r="P90" i="5"/>
  <c r="O84" i="5"/>
  <c r="N84" i="5"/>
  <c r="N113" i="5" s="1"/>
  <c r="M84" i="5"/>
  <c r="M113" i="5" s="1"/>
  <c r="L84" i="5"/>
  <c r="L113" i="5" s="1"/>
  <c r="K84" i="5"/>
  <c r="J84" i="5"/>
  <c r="J113" i="5" s="1"/>
  <c r="I84" i="5"/>
  <c r="I113" i="5" s="1"/>
  <c r="H84" i="5"/>
  <c r="H113" i="5" s="1"/>
  <c r="G84" i="5"/>
  <c r="F84" i="5"/>
  <c r="F113" i="5" s="1"/>
  <c r="E84" i="5"/>
  <c r="E113" i="5" s="1"/>
  <c r="AC83" i="5"/>
  <c r="AB83" i="5"/>
  <c r="AA83" i="5"/>
  <c r="Z83" i="5"/>
  <c r="W83" i="5"/>
  <c r="V83" i="5"/>
  <c r="U83" i="5"/>
  <c r="T83" i="5"/>
  <c r="S83" i="5"/>
  <c r="R83" i="5"/>
  <c r="Q83" i="5"/>
  <c r="P83" i="5"/>
  <c r="AC82" i="5"/>
  <c r="AB82" i="5"/>
  <c r="AA82" i="5"/>
  <c r="Z82" i="5"/>
  <c r="AC81" i="5"/>
  <c r="AB81" i="5"/>
  <c r="AA81" i="5"/>
  <c r="Z81" i="5"/>
  <c r="AC80" i="5"/>
  <c r="AB80" i="5"/>
  <c r="AA80" i="5"/>
  <c r="Z80" i="5"/>
  <c r="AC79" i="5"/>
  <c r="AB79" i="5"/>
  <c r="AA79" i="5"/>
  <c r="Z79" i="5"/>
  <c r="AC78" i="5"/>
  <c r="AB78" i="5"/>
  <c r="AA78" i="5"/>
  <c r="Z78" i="5"/>
  <c r="AC77" i="5"/>
  <c r="AB77" i="5"/>
  <c r="AA77" i="5"/>
  <c r="Z77" i="5"/>
  <c r="AC76" i="5"/>
  <c r="AB76" i="5"/>
  <c r="AA76" i="5"/>
  <c r="Z76" i="5"/>
  <c r="W76" i="5"/>
  <c r="V76" i="5"/>
  <c r="U76" i="5"/>
  <c r="T76" i="5"/>
  <c r="S76" i="5"/>
  <c r="R76" i="5"/>
  <c r="Q76" i="5"/>
  <c r="P76" i="5"/>
  <c r="AC75" i="5"/>
  <c r="AB75" i="5"/>
  <c r="AA75" i="5"/>
  <c r="Z75" i="5"/>
  <c r="W75" i="5"/>
  <c r="V75" i="5"/>
  <c r="U75" i="5"/>
  <c r="T75" i="5"/>
  <c r="S75" i="5"/>
  <c r="R75" i="5"/>
  <c r="Q75" i="5"/>
  <c r="P75" i="5"/>
  <c r="AC74" i="5"/>
  <c r="AB74" i="5"/>
  <c r="AA74" i="5"/>
  <c r="Z74" i="5"/>
  <c r="P74" i="5"/>
  <c r="D74" i="5"/>
  <c r="Q74" i="5" s="1"/>
  <c r="A74" i="5"/>
  <c r="AC73" i="5"/>
  <c r="AB73" i="5"/>
  <c r="AA73" i="5"/>
  <c r="Z73" i="5"/>
  <c r="P73" i="5"/>
  <c r="D73" i="5"/>
  <c r="W73" i="5" s="1"/>
  <c r="A73" i="5"/>
  <c r="AC72" i="5"/>
  <c r="AB72" i="5"/>
  <c r="AA72" i="5"/>
  <c r="Z72" i="5"/>
  <c r="P72" i="5"/>
  <c r="D72" i="5"/>
  <c r="W72" i="5" s="1"/>
  <c r="A72" i="5"/>
  <c r="AC71" i="5"/>
  <c r="AB71" i="5"/>
  <c r="AA71" i="5"/>
  <c r="Z71" i="5"/>
  <c r="P71" i="5"/>
  <c r="D71" i="5"/>
  <c r="W71" i="5" s="1"/>
  <c r="A71" i="5"/>
  <c r="AC70" i="5"/>
  <c r="AA70" i="5"/>
  <c r="P70" i="5"/>
  <c r="D70" i="5"/>
  <c r="S70" i="5" s="1"/>
  <c r="A70" i="5"/>
  <c r="AC69" i="5"/>
  <c r="AA69" i="5"/>
  <c r="P69" i="5"/>
  <c r="D69" i="5"/>
  <c r="W69" i="5" s="1"/>
  <c r="A69" i="5"/>
  <c r="AC68" i="5"/>
  <c r="AA68" i="5"/>
  <c r="P68" i="5"/>
  <c r="D68" i="5"/>
  <c r="U68" i="5" s="1"/>
  <c r="A68" i="5"/>
  <c r="AC67" i="5"/>
  <c r="AA67" i="5"/>
  <c r="P67" i="5"/>
  <c r="D67" i="5"/>
  <c r="W67" i="5" s="1"/>
  <c r="A67" i="5"/>
  <c r="AC66" i="5"/>
  <c r="AA66" i="5"/>
  <c r="P66" i="5"/>
  <c r="D66" i="5"/>
  <c r="U66" i="5" s="1"/>
  <c r="A66" i="5"/>
  <c r="AC65" i="5"/>
  <c r="AA65" i="5"/>
  <c r="P65" i="5"/>
  <c r="D65" i="5"/>
  <c r="W65" i="5" s="1"/>
  <c r="A65" i="5"/>
  <c r="P64" i="5"/>
  <c r="D64" i="5"/>
  <c r="S64" i="5" s="1"/>
  <c r="A64" i="5"/>
  <c r="P63" i="5"/>
  <c r="D63" i="5"/>
  <c r="W63" i="5" s="1"/>
  <c r="A63" i="5"/>
  <c r="P62" i="5"/>
  <c r="D62" i="5"/>
  <c r="W62" i="5" s="1"/>
  <c r="A62" i="5"/>
  <c r="P61" i="5"/>
  <c r="D61" i="5"/>
  <c r="U61" i="5" s="1"/>
  <c r="A61" i="5"/>
  <c r="P60" i="5"/>
  <c r="D60" i="5"/>
  <c r="W60" i="5" s="1"/>
  <c r="A60" i="5"/>
  <c r="P59" i="5"/>
  <c r="D59" i="5"/>
  <c r="W59" i="5" s="1"/>
  <c r="A59" i="5"/>
  <c r="P58" i="5"/>
  <c r="D58" i="5"/>
  <c r="W58" i="5" s="1"/>
  <c r="P57" i="5"/>
  <c r="D57" i="5"/>
  <c r="W57" i="5" s="1"/>
  <c r="P56" i="5"/>
  <c r="D56" i="5"/>
  <c r="W56" i="5" s="1"/>
  <c r="P55" i="5"/>
  <c r="D55" i="5"/>
  <c r="W55" i="5" s="1"/>
  <c r="P54" i="5"/>
  <c r="D54" i="5"/>
  <c r="W54" i="5" s="1"/>
  <c r="P53" i="5"/>
  <c r="D53" i="5"/>
  <c r="W53" i="5" s="1"/>
  <c r="P52" i="5"/>
  <c r="D52" i="5"/>
  <c r="W52" i="5" s="1"/>
  <c r="P51" i="5"/>
  <c r="D51" i="5"/>
  <c r="W51" i="5" s="1"/>
  <c r="P50" i="5"/>
  <c r="D50" i="5"/>
  <c r="W50" i="5" s="1"/>
  <c r="P49" i="5"/>
  <c r="D49" i="5"/>
  <c r="W49" i="5" s="1"/>
  <c r="P48" i="5"/>
  <c r="D48" i="5"/>
  <c r="W48" i="5" s="1"/>
  <c r="P47" i="5"/>
  <c r="D47" i="5"/>
  <c r="W47" i="5" s="1"/>
  <c r="P46" i="5"/>
  <c r="D46" i="5"/>
  <c r="W46" i="5" s="1"/>
  <c r="P45" i="5"/>
  <c r="D45" i="5"/>
  <c r="W45" i="5" s="1"/>
  <c r="P44" i="5"/>
  <c r="D44" i="5"/>
  <c r="W44" i="5" s="1"/>
  <c r="P43" i="5"/>
  <c r="D43" i="5"/>
  <c r="W43" i="5" s="1"/>
  <c r="P42" i="5"/>
  <c r="D42" i="5"/>
  <c r="W42" i="5" s="1"/>
  <c r="P41" i="5"/>
  <c r="D41" i="5"/>
  <c r="W41" i="5" s="1"/>
  <c r="P40" i="5"/>
  <c r="D40" i="5"/>
  <c r="W40" i="5" s="1"/>
  <c r="P39" i="5"/>
  <c r="D39" i="5"/>
  <c r="W39" i="5" s="1"/>
  <c r="P38" i="5"/>
  <c r="D38" i="5"/>
  <c r="W38" i="5" s="1"/>
  <c r="P37" i="5"/>
  <c r="D37" i="5"/>
  <c r="W37" i="5" s="1"/>
  <c r="P36" i="5"/>
  <c r="D36" i="5"/>
  <c r="W36" i="5" s="1"/>
  <c r="P35" i="5"/>
  <c r="D35" i="5"/>
  <c r="P34" i="5"/>
  <c r="D34" i="5"/>
  <c r="W34" i="5" s="1"/>
  <c r="P33" i="5"/>
  <c r="D33" i="5"/>
  <c r="W33" i="5" s="1"/>
  <c r="P32" i="5"/>
  <c r="D32" i="5"/>
  <c r="S32" i="5" s="1"/>
  <c r="P31" i="5"/>
  <c r="D31" i="5"/>
  <c r="W31" i="5" s="1"/>
  <c r="P30" i="5"/>
  <c r="D30" i="5"/>
  <c r="T30" i="5" s="1"/>
  <c r="P29" i="5"/>
  <c r="D29" i="5"/>
  <c r="T29" i="5" s="1"/>
  <c r="P28" i="5"/>
  <c r="D28" i="5"/>
  <c r="T28" i="5" s="1"/>
  <c r="P27" i="5"/>
  <c r="D27" i="5"/>
  <c r="T27" i="5" s="1"/>
  <c r="P26" i="5"/>
  <c r="D26" i="5"/>
  <c r="T26" i="5" s="1"/>
  <c r="P25" i="5"/>
  <c r="D25" i="5"/>
  <c r="T25" i="5" s="1"/>
  <c r="P24" i="5"/>
  <c r="D24" i="5"/>
  <c r="T24" i="5" s="1"/>
  <c r="P23" i="5"/>
  <c r="D23" i="5"/>
  <c r="T23" i="5" s="1"/>
  <c r="P22" i="5"/>
  <c r="D22" i="5"/>
  <c r="T22" i="5" s="1"/>
  <c r="P21" i="5"/>
  <c r="D21" i="5"/>
  <c r="T21" i="5" s="1"/>
  <c r="P20" i="5"/>
  <c r="D20" i="5"/>
  <c r="T20" i="5" s="1"/>
  <c r="P19" i="5"/>
  <c r="D19" i="5"/>
  <c r="T19" i="5" s="1"/>
  <c r="P18" i="5"/>
  <c r="D18" i="5"/>
  <c r="T18" i="5" s="1"/>
  <c r="P17" i="5"/>
  <c r="D17" i="5"/>
  <c r="T17" i="5" s="1"/>
  <c r="P16" i="5"/>
  <c r="D16" i="5"/>
  <c r="T16" i="5" s="1"/>
  <c r="P15" i="5"/>
  <c r="D15" i="5"/>
  <c r="W15" i="5" s="1"/>
  <c r="P14" i="5"/>
  <c r="D14" i="5"/>
  <c r="W14" i="5" s="1"/>
  <c r="P13" i="5"/>
  <c r="D13" i="5"/>
  <c r="W13" i="5" s="1"/>
  <c r="P12" i="5"/>
  <c r="D12" i="5"/>
  <c r="T12" i="5" s="1"/>
  <c r="P11" i="5"/>
  <c r="D11" i="5"/>
  <c r="T11" i="5" s="1"/>
  <c r="P10" i="5"/>
  <c r="D10" i="5"/>
  <c r="T10" i="5" s="1"/>
  <c r="P9" i="5"/>
  <c r="D9" i="5"/>
  <c r="W9" i="5" s="1"/>
  <c r="P8" i="5"/>
  <c r="D8" i="5"/>
  <c r="S8" i="5" s="1"/>
  <c r="P7" i="5"/>
  <c r="D7" i="5"/>
  <c r="W7" i="5" s="1"/>
  <c r="B2" i="5"/>
  <c r="B1" i="5"/>
  <c r="J12" i="54"/>
  <c r="J13" i="54"/>
  <c r="J14" i="54"/>
  <c r="J15" i="54"/>
  <c r="J16" i="54"/>
  <c r="J17" i="54"/>
  <c r="J18" i="54"/>
  <c r="J19" i="54"/>
  <c r="J20" i="54"/>
  <c r="J21" i="54"/>
  <c r="J22" i="54"/>
  <c r="J23" i="54"/>
  <c r="J24" i="54"/>
  <c r="J25" i="54"/>
  <c r="J26" i="54"/>
  <c r="J27" i="54"/>
  <c r="J28" i="54"/>
  <c r="J29" i="54"/>
  <c r="J30" i="54"/>
  <c r="J31" i="54"/>
  <c r="J32" i="54"/>
  <c r="J33" i="54"/>
  <c r="J34" i="54"/>
  <c r="J35" i="54"/>
  <c r="J36" i="54"/>
  <c r="J37" i="54"/>
  <c r="J38" i="54"/>
  <c r="J39" i="54"/>
  <c r="J40" i="54"/>
  <c r="J41" i="54"/>
  <c r="J42" i="54"/>
  <c r="J43" i="54"/>
  <c r="J44" i="54"/>
  <c r="J45" i="54"/>
  <c r="J46" i="54"/>
  <c r="J47" i="54"/>
  <c r="J48" i="54"/>
  <c r="J49" i="54"/>
  <c r="J50" i="54"/>
  <c r="J51" i="54"/>
  <c r="J52" i="54"/>
  <c r="J53" i="54"/>
  <c r="J54" i="54"/>
  <c r="J55" i="54"/>
  <c r="J56" i="54"/>
  <c r="J57" i="54"/>
  <c r="J58" i="54"/>
  <c r="J59" i="54"/>
  <c r="J60" i="54"/>
  <c r="J61" i="54"/>
  <c r="J62" i="54"/>
  <c r="J11" i="54"/>
  <c r="O111" i="4"/>
  <c r="N111" i="4"/>
  <c r="M111" i="4"/>
  <c r="L111" i="4"/>
  <c r="K111" i="4"/>
  <c r="J111" i="4"/>
  <c r="I111" i="4"/>
  <c r="H111" i="4"/>
  <c r="G111" i="4"/>
  <c r="F111" i="4"/>
  <c r="E111" i="4"/>
  <c r="W110" i="4"/>
  <c r="V110" i="4"/>
  <c r="U110" i="4"/>
  <c r="T110" i="4"/>
  <c r="S110" i="4"/>
  <c r="R110" i="4"/>
  <c r="Q110" i="4"/>
  <c r="P110" i="4"/>
  <c r="W109" i="4"/>
  <c r="V109" i="4"/>
  <c r="U109" i="4"/>
  <c r="T109" i="4"/>
  <c r="S109" i="4"/>
  <c r="R109" i="4"/>
  <c r="Q109" i="4"/>
  <c r="P109" i="4"/>
  <c r="W108" i="4"/>
  <c r="V108" i="4"/>
  <c r="U108" i="4"/>
  <c r="T108" i="4"/>
  <c r="S108" i="4"/>
  <c r="R108" i="4"/>
  <c r="Q108" i="4"/>
  <c r="P108" i="4"/>
  <c r="W107" i="4"/>
  <c r="V107" i="4"/>
  <c r="U107" i="4"/>
  <c r="T107" i="4"/>
  <c r="S107" i="4"/>
  <c r="R107" i="4"/>
  <c r="Q107" i="4"/>
  <c r="P107" i="4"/>
  <c r="W106" i="4"/>
  <c r="V106" i="4"/>
  <c r="U106" i="4"/>
  <c r="T106" i="4"/>
  <c r="S106" i="4"/>
  <c r="R106" i="4"/>
  <c r="Q106" i="4"/>
  <c r="P106" i="4"/>
  <c r="W105" i="4"/>
  <c r="V105" i="4"/>
  <c r="U105" i="4"/>
  <c r="T105" i="4"/>
  <c r="S105" i="4"/>
  <c r="R105" i="4"/>
  <c r="Q105" i="4"/>
  <c r="W104" i="4"/>
  <c r="V104" i="4"/>
  <c r="U104" i="4"/>
  <c r="T104" i="4"/>
  <c r="S104" i="4"/>
  <c r="R104" i="4"/>
  <c r="Q104" i="4"/>
  <c r="P104" i="4"/>
  <c r="W103" i="4"/>
  <c r="V103" i="4"/>
  <c r="U103" i="4"/>
  <c r="T103" i="4"/>
  <c r="S103" i="4"/>
  <c r="R103" i="4"/>
  <c r="Q103" i="4"/>
  <c r="P103" i="4"/>
  <c r="W102" i="4"/>
  <c r="V102" i="4"/>
  <c r="U102" i="4"/>
  <c r="T102" i="4"/>
  <c r="S102" i="4"/>
  <c r="R102" i="4"/>
  <c r="Q102" i="4"/>
  <c r="P102" i="4"/>
  <c r="W101" i="4"/>
  <c r="V101" i="4"/>
  <c r="U101" i="4"/>
  <c r="T101" i="4"/>
  <c r="S101" i="4"/>
  <c r="R101" i="4"/>
  <c r="Q101" i="4"/>
  <c r="P101" i="4"/>
  <c r="W100" i="4"/>
  <c r="V100" i="4"/>
  <c r="U100" i="4"/>
  <c r="T100" i="4"/>
  <c r="S100" i="4"/>
  <c r="R100" i="4"/>
  <c r="Q100" i="4"/>
  <c r="P100" i="4"/>
  <c r="W99" i="4"/>
  <c r="V99" i="4"/>
  <c r="U99" i="4"/>
  <c r="T99" i="4"/>
  <c r="S99" i="4"/>
  <c r="R99" i="4"/>
  <c r="Q99" i="4"/>
  <c r="P99" i="4"/>
  <c r="W98" i="4"/>
  <c r="V98" i="4"/>
  <c r="U98" i="4"/>
  <c r="T98" i="4"/>
  <c r="S98" i="4"/>
  <c r="R98" i="4"/>
  <c r="Q98" i="4"/>
  <c r="P98" i="4"/>
  <c r="W97" i="4"/>
  <c r="V97" i="4"/>
  <c r="U97" i="4"/>
  <c r="T97" i="4"/>
  <c r="S97" i="4"/>
  <c r="R97" i="4"/>
  <c r="Q97" i="4"/>
  <c r="P97" i="4"/>
  <c r="W96" i="4"/>
  <c r="V96" i="4"/>
  <c r="U96" i="4"/>
  <c r="T96" i="4"/>
  <c r="S96" i="4"/>
  <c r="R96" i="4"/>
  <c r="Q96" i="4"/>
  <c r="P96" i="4"/>
  <c r="W95" i="4"/>
  <c r="V95" i="4"/>
  <c r="U95" i="4"/>
  <c r="T95" i="4"/>
  <c r="S95" i="4"/>
  <c r="R95" i="4"/>
  <c r="Q95" i="4"/>
  <c r="P95" i="4"/>
  <c r="W94" i="4"/>
  <c r="V94" i="4"/>
  <c r="U94" i="4"/>
  <c r="T94" i="4"/>
  <c r="S94" i="4"/>
  <c r="R94" i="4"/>
  <c r="Q94" i="4"/>
  <c r="P94" i="4"/>
  <c r="W93" i="4"/>
  <c r="V93" i="4"/>
  <c r="U93" i="4"/>
  <c r="T93" i="4"/>
  <c r="S93" i="4"/>
  <c r="R93" i="4"/>
  <c r="Q93" i="4"/>
  <c r="P93" i="4"/>
  <c r="W92" i="4"/>
  <c r="V92" i="4"/>
  <c r="U92" i="4"/>
  <c r="T92" i="4"/>
  <c r="S92" i="4"/>
  <c r="R92" i="4"/>
  <c r="Q92" i="4"/>
  <c r="P92" i="4"/>
  <c r="W91" i="4"/>
  <c r="V91" i="4"/>
  <c r="U91" i="4"/>
  <c r="T91" i="4"/>
  <c r="S91" i="4"/>
  <c r="R91" i="4"/>
  <c r="Q91" i="4"/>
  <c r="P91" i="4"/>
  <c r="W90" i="4"/>
  <c r="V90" i="4"/>
  <c r="U90" i="4"/>
  <c r="T90" i="4"/>
  <c r="T111" i="4" s="1"/>
  <c r="S90" i="4"/>
  <c r="R90" i="4"/>
  <c r="Q90" i="4"/>
  <c r="P90" i="4"/>
  <c r="P111" i="4" s="1"/>
  <c r="O84" i="4"/>
  <c r="N84" i="4"/>
  <c r="N113" i="4" s="1"/>
  <c r="M84" i="4"/>
  <c r="M113" i="4" s="1"/>
  <c r="L84" i="4"/>
  <c r="L113" i="4" s="1"/>
  <c r="K84" i="4"/>
  <c r="J84" i="4"/>
  <c r="J113" i="4" s="1"/>
  <c r="I84" i="4"/>
  <c r="I113" i="4" s="1"/>
  <c r="H84" i="4"/>
  <c r="H113" i="4" s="1"/>
  <c r="G84" i="4"/>
  <c r="G113" i="4" s="1"/>
  <c r="F84" i="4"/>
  <c r="F113" i="4" s="1"/>
  <c r="E84" i="4"/>
  <c r="E113" i="4" s="1"/>
  <c r="AC83" i="4"/>
  <c r="AB83" i="4"/>
  <c r="AA83" i="4"/>
  <c r="Z83" i="4"/>
  <c r="W83" i="4"/>
  <c r="V83" i="4"/>
  <c r="U83" i="4"/>
  <c r="T83" i="4"/>
  <c r="S83" i="4"/>
  <c r="R83" i="4"/>
  <c r="Q83" i="4"/>
  <c r="P83" i="4"/>
  <c r="AC82" i="4"/>
  <c r="AB82" i="4"/>
  <c r="AA82" i="4"/>
  <c r="Z82" i="4"/>
  <c r="AC81" i="4"/>
  <c r="AB81" i="4"/>
  <c r="AA81" i="4"/>
  <c r="Z81" i="4"/>
  <c r="AC80" i="4"/>
  <c r="AB80" i="4"/>
  <c r="AA80" i="4"/>
  <c r="Z80" i="4"/>
  <c r="AC79" i="4"/>
  <c r="AB79" i="4"/>
  <c r="AA79" i="4"/>
  <c r="Z79" i="4"/>
  <c r="AC78" i="4"/>
  <c r="AB78" i="4"/>
  <c r="AA78" i="4"/>
  <c r="Z78" i="4"/>
  <c r="AC77" i="4"/>
  <c r="AB77" i="4"/>
  <c r="AA77" i="4"/>
  <c r="Z77" i="4"/>
  <c r="AC76" i="4"/>
  <c r="AB76" i="4"/>
  <c r="AA76" i="4"/>
  <c r="Z76" i="4"/>
  <c r="W76" i="4"/>
  <c r="V76" i="4"/>
  <c r="U76" i="4"/>
  <c r="T76" i="4"/>
  <c r="S76" i="4"/>
  <c r="R76" i="4"/>
  <c r="Q76" i="4"/>
  <c r="P76" i="4"/>
  <c r="AC75" i="4"/>
  <c r="AB75" i="4"/>
  <c r="AA75" i="4"/>
  <c r="Z75" i="4"/>
  <c r="W75" i="4"/>
  <c r="V75" i="4"/>
  <c r="U75" i="4"/>
  <c r="T75" i="4"/>
  <c r="S75" i="4"/>
  <c r="R75" i="4"/>
  <c r="Q75" i="4"/>
  <c r="P75" i="4"/>
  <c r="AC74" i="4"/>
  <c r="AB74" i="4"/>
  <c r="AA74" i="4"/>
  <c r="Z74" i="4"/>
  <c r="Q74" i="4"/>
  <c r="P74" i="4"/>
  <c r="D74" i="4"/>
  <c r="W74" i="4" s="1"/>
  <c r="A74" i="4"/>
  <c r="AC73" i="4"/>
  <c r="AB73" i="4"/>
  <c r="AA73" i="4"/>
  <c r="Z73" i="4"/>
  <c r="P73" i="4"/>
  <c r="D73" i="4"/>
  <c r="S73" i="4" s="1"/>
  <c r="A73" i="4"/>
  <c r="AC72" i="4"/>
  <c r="AB72" i="4"/>
  <c r="AA72" i="4"/>
  <c r="Z72" i="4"/>
  <c r="P72" i="4"/>
  <c r="D72" i="4"/>
  <c r="W72" i="4" s="1"/>
  <c r="A72" i="4"/>
  <c r="AC71" i="4"/>
  <c r="AB71" i="4"/>
  <c r="AA71" i="4"/>
  <c r="Z71" i="4"/>
  <c r="P71" i="4"/>
  <c r="D71" i="4"/>
  <c r="W71" i="4" s="1"/>
  <c r="A71" i="4"/>
  <c r="AC70" i="4"/>
  <c r="AA70" i="4"/>
  <c r="P70" i="4"/>
  <c r="D70" i="4"/>
  <c r="W70" i="4" s="1"/>
  <c r="A70" i="4"/>
  <c r="AC69" i="4"/>
  <c r="AA69" i="4"/>
  <c r="P69" i="4"/>
  <c r="D69" i="4"/>
  <c r="W69" i="4" s="1"/>
  <c r="A69" i="4"/>
  <c r="AC68" i="4"/>
  <c r="AA68" i="4"/>
  <c r="P68" i="4"/>
  <c r="D68" i="4"/>
  <c r="W68" i="4" s="1"/>
  <c r="A68" i="4"/>
  <c r="AC67" i="4"/>
  <c r="AA67" i="4"/>
  <c r="P67" i="4"/>
  <c r="D67" i="4"/>
  <c r="W67" i="4" s="1"/>
  <c r="A67" i="4"/>
  <c r="AC66" i="4"/>
  <c r="AA66" i="4"/>
  <c r="P66" i="4"/>
  <c r="D66" i="4"/>
  <c r="W66" i="4" s="1"/>
  <c r="A66" i="4"/>
  <c r="AC65" i="4"/>
  <c r="AA65" i="4"/>
  <c r="P65" i="4"/>
  <c r="D65" i="4"/>
  <c r="W65" i="4" s="1"/>
  <c r="A65" i="4"/>
  <c r="P64" i="4"/>
  <c r="D64" i="4"/>
  <c r="A64" i="4"/>
  <c r="P63" i="4"/>
  <c r="D63" i="4"/>
  <c r="W63" i="4" s="1"/>
  <c r="A63" i="4"/>
  <c r="P62" i="4"/>
  <c r="D62" i="4"/>
  <c r="W62" i="4" s="1"/>
  <c r="A62" i="4"/>
  <c r="P61" i="4"/>
  <c r="D61" i="4"/>
  <c r="S61" i="4" s="1"/>
  <c r="A61" i="4"/>
  <c r="P60" i="4"/>
  <c r="D60" i="4"/>
  <c r="W60" i="4" s="1"/>
  <c r="A60" i="4"/>
  <c r="P59" i="4"/>
  <c r="D59" i="4"/>
  <c r="U59" i="4" s="1"/>
  <c r="A59" i="4"/>
  <c r="P58" i="4"/>
  <c r="D58" i="4"/>
  <c r="T58" i="4" s="1"/>
  <c r="P57" i="4"/>
  <c r="D57" i="4"/>
  <c r="W57" i="4" s="1"/>
  <c r="P56" i="4"/>
  <c r="D56" i="4"/>
  <c r="S56" i="4" s="1"/>
  <c r="P55" i="4"/>
  <c r="D55" i="4"/>
  <c r="U55" i="4" s="1"/>
  <c r="P54" i="4"/>
  <c r="D54" i="4"/>
  <c r="P53" i="4"/>
  <c r="D53" i="4"/>
  <c r="W53" i="4" s="1"/>
  <c r="P52" i="4"/>
  <c r="D52" i="4"/>
  <c r="W52" i="4" s="1"/>
  <c r="P51" i="4"/>
  <c r="D51" i="4"/>
  <c r="W51" i="4" s="1"/>
  <c r="P50" i="4"/>
  <c r="D50" i="4"/>
  <c r="W50" i="4" s="1"/>
  <c r="P49" i="4"/>
  <c r="D49" i="4"/>
  <c r="W49" i="4" s="1"/>
  <c r="P48" i="4"/>
  <c r="D48" i="4"/>
  <c r="W48" i="4" s="1"/>
  <c r="P47" i="4"/>
  <c r="D47" i="4"/>
  <c r="W47" i="4" s="1"/>
  <c r="P46" i="4"/>
  <c r="D46" i="4"/>
  <c r="W46" i="4" s="1"/>
  <c r="P45" i="4"/>
  <c r="D45" i="4"/>
  <c r="W45" i="4" s="1"/>
  <c r="P44" i="4"/>
  <c r="D44" i="4"/>
  <c r="P43" i="4"/>
  <c r="D43" i="4"/>
  <c r="W43" i="4" s="1"/>
  <c r="P42" i="4"/>
  <c r="D42" i="4"/>
  <c r="W42" i="4" s="1"/>
  <c r="P41" i="4"/>
  <c r="D41" i="4"/>
  <c r="W41" i="4" s="1"/>
  <c r="P40" i="4"/>
  <c r="D40" i="4"/>
  <c r="W40" i="4" s="1"/>
  <c r="P39" i="4"/>
  <c r="D39" i="4"/>
  <c r="W39" i="4" s="1"/>
  <c r="P38" i="4"/>
  <c r="D38" i="4"/>
  <c r="P37" i="4"/>
  <c r="D37" i="4"/>
  <c r="W37" i="4" s="1"/>
  <c r="P36" i="4"/>
  <c r="D36" i="4"/>
  <c r="W36" i="4" s="1"/>
  <c r="P35" i="4"/>
  <c r="D35" i="4"/>
  <c r="W35" i="4" s="1"/>
  <c r="P34" i="4"/>
  <c r="D34" i="4"/>
  <c r="W34" i="4" s="1"/>
  <c r="P33" i="4"/>
  <c r="D33" i="4"/>
  <c r="W33" i="4" s="1"/>
  <c r="P32" i="4"/>
  <c r="D32" i="4"/>
  <c r="W32" i="4" s="1"/>
  <c r="P31" i="4"/>
  <c r="D31" i="4"/>
  <c r="W31" i="4" s="1"/>
  <c r="P30" i="4"/>
  <c r="D30" i="4"/>
  <c r="W30" i="4" s="1"/>
  <c r="P29" i="4"/>
  <c r="D29" i="4"/>
  <c r="W29" i="4" s="1"/>
  <c r="T28" i="4"/>
  <c r="P28" i="4"/>
  <c r="D28" i="4"/>
  <c r="W28" i="4" s="1"/>
  <c r="P27" i="4"/>
  <c r="D27" i="4"/>
  <c r="W27" i="4" s="1"/>
  <c r="P26" i="4"/>
  <c r="D26" i="4"/>
  <c r="W26" i="4" s="1"/>
  <c r="P25" i="4"/>
  <c r="D25" i="4"/>
  <c r="W25" i="4" s="1"/>
  <c r="P24" i="4"/>
  <c r="D24" i="4"/>
  <c r="W24" i="4" s="1"/>
  <c r="P23" i="4"/>
  <c r="D23" i="4"/>
  <c r="W23" i="4" s="1"/>
  <c r="P22" i="4"/>
  <c r="D22" i="4"/>
  <c r="W22" i="4" s="1"/>
  <c r="P21" i="4"/>
  <c r="D21" i="4"/>
  <c r="P20" i="4"/>
  <c r="D20" i="4"/>
  <c r="W20" i="4" s="1"/>
  <c r="P19" i="4"/>
  <c r="D19" i="4"/>
  <c r="P18" i="4"/>
  <c r="D18" i="4"/>
  <c r="W18" i="4" s="1"/>
  <c r="P17" i="4"/>
  <c r="D17" i="4"/>
  <c r="W17" i="4" s="1"/>
  <c r="P16" i="4"/>
  <c r="D16" i="4"/>
  <c r="W16" i="4" s="1"/>
  <c r="P15" i="4"/>
  <c r="D15" i="4"/>
  <c r="V15" i="4" s="1"/>
  <c r="P14" i="4"/>
  <c r="D14" i="4"/>
  <c r="W14" i="4" s="1"/>
  <c r="P13" i="4"/>
  <c r="D13" i="4"/>
  <c r="V13" i="4" s="1"/>
  <c r="P12" i="4"/>
  <c r="D12" i="4"/>
  <c r="V12" i="4" s="1"/>
  <c r="P11" i="4"/>
  <c r="D11" i="4"/>
  <c r="V11" i="4" s="1"/>
  <c r="P10" i="4"/>
  <c r="D10" i="4"/>
  <c r="V10" i="4" s="1"/>
  <c r="P9" i="4"/>
  <c r="D9" i="4"/>
  <c r="V9" i="4" s="1"/>
  <c r="P8" i="4"/>
  <c r="D8" i="4"/>
  <c r="W8" i="4" s="1"/>
  <c r="P7" i="4"/>
  <c r="D7" i="4"/>
  <c r="T7" i="4" s="1"/>
  <c r="B2" i="4"/>
  <c r="B1" i="4"/>
  <c r="B2" i="3"/>
  <c r="B1" i="3"/>
  <c r="I12" i="54"/>
  <c r="I11" i="54"/>
  <c r="I13" i="54"/>
  <c r="I14" i="54"/>
  <c r="N14" i="54" s="1"/>
  <c r="I15" i="54"/>
  <c r="I16" i="54"/>
  <c r="I17" i="54"/>
  <c r="I18" i="54"/>
  <c r="I19" i="54"/>
  <c r="I20" i="54"/>
  <c r="I21" i="54"/>
  <c r="I22" i="54"/>
  <c r="I23" i="54"/>
  <c r="I24" i="54"/>
  <c r="I25" i="54"/>
  <c r="I26" i="54"/>
  <c r="I27" i="54"/>
  <c r="I28" i="54"/>
  <c r="I29" i="54"/>
  <c r="I30" i="54"/>
  <c r="N30" i="54" s="1"/>
  <c r="I31" i="54"/>
  <c r="I32" i="54"/>
  <c r="I33" i="54"/>
  <c r="I34" i="54"/>
  <c r="N34" i="54" s="1"/>
  <c r="I35" i="54"/>
  <c r="I36" i="54"/>
  <c r="I37" i="54"/>
  <c r="I38" i="54"/>
  <c r="N38" i="54" s="1"/>
  <c r="Q38" i="54" s="1"/>
  <c r="P38" i="54" s="1"/>
  <c r="I39" i="54"/>
  <c r="I40" i="54"/>
  <c r="I41" i="54"/>
  <c r="I42" i="54"/>
  <c r="N42" i="54" s="1"/>
  <c r="I43" i="54"/>
  <c r="I44" i="54"/>
  <c r="I45" i="54"/>
  <c r="I46" i="54"/>
  <c r="I47" i="54"/>
  <c r="I48" i="54"/>
  <c r="I49" i="54"/>
  <c r="I50" i="54"/>
  <c r="N50" i="54" s="1"/>
  <c r="I51" i="54"/>
  <c r="I52" i="54"/>
  <c r="I53" i="54"/>
  <c r="I54" i="54"/>
  <c r="N54" i="54" s="1"/>
  <c r="I55" i="54"/>
  <c r="I56" i="54"/>
  <c r="I57" i="54"/>
  <c r="I58" i="54"/>
  <c r="N58" i="54" s="1"/>
  <c r="I59" i="54"/>
  <c r="I60" i="54"/>
  <c r="I61" i="54"/>
  <c r="I62" i="54"/>
  <c r="AC65" i="3"/>
  <c r="AC66" i="3"/>
  <c r="AC67" i="3"/>
  <c r="AC68" i="3"/>
  <c r="AC69" i="3"/>
  <c r="AC70" i="3"/>
  <c r="AC71" i="3"/>
  <c r="AC72" i="3"/>
  <c r="AC73" i="3"/>
  <c r="AC74" i="3"/>
  <c r="AC75" i="3"/>
  <c r="AC76" i="3"/>
  <c r="AC77" i="3"/>
  <c r="AC78" i="3"/>
  <c r="AC79" i="3"/>
  <c r="AC80" i="3"/>
  <c r="AC81" i="3"/>
  <c r="AC82" i="3"/>
  <c r="AC83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3" i="3"/>
  <c r="AA65" i="3"/>
  <c r="AA66" i="3"/>
  <c r="AA67" i="3"/>
  <c r="AA68" i="3"/>
  <c r="AA69" i="3"/>
  <c r="AA70" i="3"/>
  <c r="AA71" i="3"/>
  <c r="AA72" i="3"/>
  <c r="AA73" i="3"/>
  <c r="AA74" i="3"/>
  <c r="AA75" i="3"/>
  <c r="AA76" i="3"/>
  <c r="AA77" i="3"/>
  <c r="AA78" i="3"/>
  <c r="AA79" i="3"/>
  <c r="AA80" i="3"/>
  <c r="AA81" i="3"/>
  <c r="AA82" i="3"/>
  <c r="AA83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D8" i="3"/>
  <c r="D9" i="3"/>
  <c r="D10" i="3"/>
  <c r="T10" i="3" s="1"/>
  <c r="D11" i="3"/>
  <c r="V11" i="3" s="1"/>
  <c r="D12" i="3"/>
  <c r="V12" i="3" s="1"/>
  <c r="D13" i="3"/>
  <c r="D14" i="3"/>
  <c r="T14" i="3" s="1"/>
  <c r="D15" i="3"/>
  <c r="U15" i="3" s="1"/>
  <c r="D16" i="3"/>
  <c r="D17" i="3"/>
  <c r="D18" i="3"/>
  <c r="T18" i="3" s="1"/>
  <c r="D19" i="3"/>
  <c r="T19" i="3" s="1"/>
  <c r="D20" i="3"/>
  <c r="D21" i="3"/>
  <c r="D22" i="3"/>
  <c r="T22" i="3" s="1"/>
  <c r="D23" i="3"/>
  <c r="W23" i="3" s="1"/>
  <c r="D24" i="3"/>
  <c r="D25" i="3"/>
  <c r="D26" i="3"/>
  <c r="T26" i="3" s="1"/>
  <c r="D27" i="3"/>
  <c r="V27" i="3" s="1"/>
  <c r="D28" i="3"/>
  <c r="D29" i="3"/>
  <c r="D30" i="3"/>
  <c r="W30" i="3" s="1"/>
  <c r="D31" i="3"/>
  <c r="V31" i="3" s="1"/>
  <c r="D32" i="3"/>
  <c r="D33" i="3"/>
  <c r="D34" i="3"/>
  <c r="V34" i="3" s="1"/>
  <c r="D35" i="3"/>
  <c r="T35" i="3" s="1"/>
  <c r="D36" i="3"/>
  <c r="D37" i="3"/>
  <c r="D38" i="3"/>
  <c r="V38" i="3" s="1"/>
  <c r="D39" i="3"/>
  <c r="V39" i="3" s="1"/>
  <c r="D40" i="3"/>
  <c r="D41" i="3"/>
  <c r="D42" i="3"/>
  <c r="V42" i="3" s="1"/>
  <c r="D43" i="3"/>
  <c r="T43" i="3" s="1"/>
  <c r="D44" i="3"/>
  <c r="D45" i="3"/>
  <c r="D46" i="3"/>
  <c r="V46" i="3" s="1"/>
  <c r="D47" i="3"/>
  <c r="V47" i="3" s="1"/>
  <c r="D48" i="3"/>
  <c r="D49" i="3"/>
  <c r="D50" i="3"/>
  <c r="V50" i="3" s="1"/>
  <c r="D51" i="3"/>
  <c r="T51" i="3" s="1"/>
  <c r="D52" i="3"/>
  <c r="D53" i="3"/>
  <c r="D54" i="3"/>
  <c r="V54" i="3" s="1"/>
  <c r="D55" i="3"/>
  <c r="V55" i="3" s="1"/>
  <c r="D56" i="3"/>
  <c r="D57" i="3"/>
  <c r="D58" i="3"/>
  <c r="U58" i="3" s="1"/>
  <c r="D59" i="3"/>
  <c r="U59" i="3" s="1"/>
  <c r="D60" i="3"/>
  <c r="D61" i="3"/>
  <c r="D62" i="3"/>
  <c r="U62" i="3" s="1"/>
  <c r="D63" i="3"/>
  <c r="T63" i="3" s="1"/>
  <c r="D64" i="3"/>
  <c r="D65" i="3"/>
  <c r="D66" i="3"/>
  <c r="U66" i="3" s="1"/>
  <c r="D67" i="3"/>
  <c r="U67" i="3" s="1"/>
  <c r="D68" i="3"/>
  <c r="D69" i="3"/>
  <c r="D70" i="3"/>
  <c r="U70" i="3" s="1"/>
  <c r="D71" i="3"/>
  <c r="V71" i="3" s="1"/>
  <c r="D72" i="3"/>
  <c r="D73" i="3"/>
  <c r="D74" i="3"/>
  <c r="U74" i="3" s="1"/>
  <c r="D7" i="3"/>
  <c r="U7" i="3" s="1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C14" i="54"/>
  <c r="C12" i="54"/>
  <c r="C11" i="54"/>
  <c r="C15" i="54"/>
  <c r="C16" i="54"/>
  <c r="C17" i="54"/>
  <c r="C18" i="54"/>
  <c r="C19" i="54"/>
  <c r="C20" i="54"/>
  <c r="C21" i="54"/>
  <c r="C22" i="54"/>
  <c r="C23" i="54"/>
  <c r="C24" i="54"/>
  <c r="C25" i="54"/>
  <c r="C26" i="54"/>
  <c r="C27" i="54"/>
  <c r="C28" i="54"/>
  <c r="C29" i="54"/>
  <c r="C30" i="54"/>
  <c r="C31" i="54"/>
  <c r="C32" i="54"/>
  <c r="C33" i="54"/>
  <c r="C34" i="54"/>
  <c r="C35" i="54"/>
  <c r="C36" i="54"/>
  <c r="C37" i="54"/>
  <c r="C38" i="54"/>
  <c r="C39" i="54"/>
  <c r="C40" i="54"/>
  <c r="C41" i="54"/>
  <c r="C42" i="54"/>
  <c r="C43" i="54"/>
  <c r="C44" i="54"/>
  <c r="C45" i="54"/>
  <c r="C46" i="54"/>
  <c r="C47" i="54"/>
  <c r="C48" i="54"/>
  <c r="C49" i="54"/>
  <c r="C50" i="54"/>
  <c r="C51" i="54"/>
  <c r="C52" i="54"/>
  <c r="C53" i="54"/>
  <c r="C54" i="54"/>
  <c r="C55" i="54"/>
  <c r="C56" i="54"/>
  <c r="C57" i="54"/>
  <c r="C58" i="54"/>
  <c r="C59" i="54"/>
  <c r="C60" i="54"/>
  <c r="C61" i="54"/>
  <c r="C62" i="54"/>
  <c r="C13" i="54"/>
  <c r="AB14" i="5"/>
  <c r="Z16" i="3"/>
  <c r="AB26" i="7"/>
  <c r="Z34" i="5"/>
  <c r="Z66" i="5"/>
  <c r="Z70" i="5"/>
  <c r="N29" i="54"/>
  <c r="N52" i="54"/>
  <c r="Z8" i="5"/>
  <c r="Z9" i="6"/>
  <c r="AB21" i="5"/>
  <c r="Z27" i="5"/>
  <c r="Z31" i="7"/>
  <c r="Z35" i="5"/>
  <c r="Z49" i="5"/>
  <c r="Z58" i="3"/>
  <c r="Z59" i="5"/>
  <c r="Z62" i="5"/>
  <c r="AC11" i="54"/>
  <c r="AC12" i="54"/>
  <c r="AC13" i="54"/>
  <c r="AC14" i="54"/>
  <c r="AC15" i="54"/>
  <c r="AC16" i="54"/>
  <c r="AC17" i="54"/>
  <c r="AC18" i="54"/>
  <c r="AC19" i="54"/>
  <c r="AC20" i="54"/>
  <c r="AC21" i="54"/>
  <c r="AC22" i="54"/>
  <c r="AC23" i="54"/>
  <c r="AC24" i="54"/>
  <c r="AC25" i="54"/>
  <c r="N26" i="54"/>
  <c r="AC26" i="54"/>
  <c r="AC27" i="54"/>
  <c r="AC28" i="54"/>
  <c r="AC29" i="54"/>
  <c r="AC30" i="54"/>
  <c r="AC31" i="54"/>
  <c r="AC32" i="54"/>
  <c r="AC33" i="54"/>
  <c r="AC34" i="54"/>
  <c r="AC35" i="54"/>
  <c r="AC36" i="54"/>
  <c r="AC37" i="54"/>
  <c r="AC38" i="54"/>
  <c r="AC39" i="54"/>
  <c r="AC40" i="54"/>
  <c r="AC41" i="54"/>
  <c r="AC42" i="54"/>
  <c r="AC43" i="54"/>
  <c r="AC44" i="54"/>
  <c r="AC45" i="54"/>
  <c r="AC46" i="54"/>
  <c r="AC47" i="54"/>
  <c r="AC48" i="54"/>
  <c r="N49" i="54"/>
  <c r="Q49" i="54" s="1"/>
  <c r="AC49" i="54"/>
  <c r="AC50" i="54"/>
  <c r="AC51" i="54"/>
  <c r="AC52" i="54"/>
  <c r="AC53" i="54"/>
  <c r="AC54" i="54"/>
  <c r="AC55" i="54"/>
  <c r="AC56" i="54"/>
  <c r="AC57" i="54"/>
  <c r="AC58" i="54"/>
  <c r="AC59" i="54"/>
  <c r="AC60" i="54"/>
  <c r="N61" i="54"/>
  <c r="Q61" i="54" s="1"/>
  <c r="P61" i="54" s="1"/>
  <c r="AC61" i="54"/>
  <c r="AC62" i="54"/>
  <c r="O111" i="3"/>
  <c r="N111" i="3"/>
  <c r="M111" i="3"/>
  <c r="L111" i="3"/>
  <c r="K111" i="3"/>
  <c r="J111" i="3"/>
  <c r="I111" i="3"/>
  <c r="H111" i="3"/>
  <c r="G111" i="3"/>
  <c r="F111" i="3"/>
  <c r="E111" i="3"/>
  <c r="W110" i="3"/>
  <c r="V110" i="3"/>
  <c r="U110" i="3"/>
  <c r="T110" i="3"/>
  <c r="S110" i="3"/>
  <c r="R110" i="3"/>
  <c r="Q110" i="3"/>
  <c r="P110" i="3"/>
  <c r="W109" i="3"/>
  <c r="V109" i="3"/>
  <c r="U109" i="3"/>
  <c r="T109" i="3"/>
  <c r="S109" i="3"/>
  <c r="R109" i="3"/>
  <c r="Q109" i="3"/>
  <c r="P109" i="3"/>
  <c r="W108" i="3"/>
  <c r="V108" i="3"/>
  <c r="U108" i="3"/>
  <c r="T108" i="3"/>
  <c r="S108" i="3"/>
  <c r="R108" i="3"/>
  <c r="Q108" i="3"/>
  <c r="P108" i="3"/>
  <c r="W107" i="3"/>
  <c r="V107" i="3"/>
  <c r="U107" i="3"/>
  <c r="T107" i="3"/>
  <c r="S107" i="3"/>
  <c r="R107" i="3"/>
  <c r="Q107" i="3"/>
  <c r="P107" i="3"/>
  <c r="W106" i="3"/>
  <c r="V106" i="3"/>
  <c r="U106" i="3"/>
  <c r="T106" i="3"/>
  <c r="S106" i="3"/>
  <c r="R106" i="3"/>
  <c r="Q106" i="3"/>
  <c r="P106" i="3"/>
  <c r="W105" i="3"/>
  <c r="V105" i="3"/>
  <c r="U105" i="3"/>
  <c r="T105" i="3"/>
  <c r="S105" i="3"/>
  <c r="R105" i="3"/>
  <c r="Q105" i="3"/>
  <c r="W104" i="3"/>
  <c r="V104" i="3"/>
  <c r="U104" i="3"/>
  <c r="T104" i="3"/>
  <c r="S104" i="3"/>
  <c r="R104" i="3"/>
  <c r="Q104" i="3"/>
  <c r="P104" i="3"/>
  <c r="W103" i="3"/>
  <c r="V103" i="3"/>
  <c r="U103" i="3"/>
  <c r="T103" i="3"/>
  <c r="S103" i="3"/>
  <c r="R103" i="3"/>
  <c r="Q103" i="3"/>
  <c r="P103" i="3"/>
  <c r="W102" i="3"/>
  <c r="V102" i="3"/>
  <c r="U102" i="3"/>
  <c r="T102" i="3"/>
  <c r="S102" i="3"/>
  <c r="R102" i="3"/>
  <c r="Q102" i="3"/>
  <c r="P102" i="3"/>
  <c r="W101" i="3"/>
  <c r="V101" i="3"/>
  <c r="U101" i="3"/>
  <c r="T101" i="3"/>
  <c r="S101" i="3"/>
  <c r="R101" i="3"/>
  <c r="Q101" i="3"/>
  <c r="P101" i="3"/>
  <c r="W100" i="3"/>
  <c r="V100" i="3"/>
  <c r="U100" i="3"/>
  <c r="T100" i="3"/>
  <c r="S100" i="3"/>
  <c r="R100" i="3"/>
  <c r="Q100" i="3"/>
  <c r="P100" i="3"/>
  <c r="W99" i="3"/>
  <c r="V99" i="3"/>
  <c r="U99" i="3"/>
  <c r="T99" i="3"/>
  <c r="S99" i="3"/>
  <c r="R99" i="3"/>
  <c r="Q99" i="3"/>
  <c r="P99" i="3"/>
  <c r="W98" i="3"/>
  <c r="V98" i="3"/>
  <c r="U98" i="3"/>
  <c r="T98" i="3"/>
  <c r="S98" i="3"/>
  <c r="R98" i="3"/>
  <c r="Q98" i="3"/>
  <c r="P98" i="3"/>
  <c r="W97" i="3"/>
  <c r="V97" i="3"/>
  <c r="U97" i="3"/>
  <c r="T97" i="3"/>
  <c r="S97" i="3"/>
  <c r="R97" i="3"/>
  <c r="Q97" i="3"/>
  <c r="P97" i="3"/>
  <c r="W96" i="3"/>
  <c r="V96" i="3"/>
  <c r="U96" i="3"/>
  <c r="T96" i="3"/>
  <c r="S96" i="3"/>
  <c r="R96" i="3"/>
  <c r="Q96" i="3"/>
  <c r="P96" i="3"/>
  <c r="W95" i="3"/>
  <c r="V95" i="3"/>
  <c r="U95" i="3"/>
  <c r="T95" i="3"/>
  <c r="S95" i="3"/>
  <c r="R95" i="3"/>
  <c r="Q95" i="3"/>
  <c r="P95" i="3"/>
  <c r="W94" i="3"/>
  <c r="V94" i="3"/>
  <c r="U94" i="3"/>
  <c r="T94" i="3"/>
  <c r="S94" i="3"/>
  <c r="R94" i="3"/>
  <c r="Q94" i="3"/>
  <c r="P94" i="3"/>
  <c r="W93" i="3"/>
  <c r="V93" i="3"/>
  <c r="U93" i="3"/>
  <c r="T93" i="3"/>
  <c r="S93" i="3"/>
  <c r="R93" i="3"/>
  <c r="Q93" i="3"/>
  <c r="P93" i="3"/>
  <c r="W92" i="3"/>
  <c r="V92" i="3"/>
  <c r="U92" i="3"/>
  <c r="T92" i="3"/>
  <c r="S92" i="3"/>
  <c r="R92" i="3"/>
  <c r="Q92" i="3"/>
  <c r="P92" i="3"/>
  <c r="W91" i="3"/>
  <c r="V91" i="3"/>
  <c r="U91" i="3"/>
  <c r="T91" i="3"/>
  <c r="S91" i="3"/>
  <c r="R91" i="3"/>
  <c r="Q91" i="3"/>
  <c r="P91" i="3"/>
  <c r="W90" i="3"/>
  <c r="V90" i="3"/>
  <c r="U90" i="3"/>
  <c r="T90" i="3"/>
  <c r="S90" i="3"/>
  <c r="R90" i="3"/>
  <c r="Q90" i="3"/>
  <c r="P90" i="3"/>
  <c r="O84" i="3"/>
  <c r="N84" i="3"/>
  <c r="N113" i="3" s="1"/>
  <c r="M84" i="3"/>
  <c r="K84" i="3"/>
  <c r="J84" i="3"/>
  <c r="I84" i="3"/>
  <c r="I113" i="3" s="1"/>
  <c r="H84" i="3"/>
  <c r="G84" i="3"/>
  <c r="F84" i="3"/>
  <c r="E84" i="3"/>
  <c r="E113" i="3" s="1"/>
  <c r="W83" i="3"/>
  <c r="V83" i="3"/>
  <c r="U83" i="3"/>
  <c r="T83" i="3"/>
  <c r="S83" i="3"/>
  <c r="R83" i="3"/>
  <c r="Q83" i="3"/>
  <c r="P83" i="3"/>
  <c r="W76" i="3"/>
  <c r="V76" i="3"/>
  <c r="U76" i="3"/>
  <c r="T76" i="3"/>
  <c r="S76" i="3"/>
  <c r="R76" i="3"/>
  <c r="Q76" i="3"/>
  <c r="P76" i="3"/>
  <c r="W75" i="3"/>
  <c r="V75" i="3"/>
  <c r="U75" i="3"/>
  <c r="T75" i="3"/>
  <c r="S75" i="3"/>
  <c r="R75" i="3"/>
  <c r="Q75" i="3"/>
  <c r="P75" i="3"/>
  <c r="S74" i="3"/>
  <c r="P74" i="3"/>
  <c r="W73" i="3"/>
  <c r="V73" i="3"/>
  <c r="U73" i="3"/>
  <c r="T73" i="3"/>
  <c r="S73" i="3"/>
  <c r="R73" i="3"/>
  <c r="Q73" i="3"/>
  <c r="P73" i="3"/>
  <c r="W72" i="3"/>
  <c r="V72" i="3"/>
  <c r="U72" i="3"/>
  <c r="T72" i="3"/>
  <c r="S72" i="3"/>
  <c r="R72" i="3"/>
  <c r="Q72" i="3"/>
  <c r="P72" i="3"/>
  <c r="T71" i="3"/>
  <c r="P71" i="3"/>
  <c r="P70" i="3"/>
  <c r="W69" i="3"/>
  <c r="V69" i="3"/>
  <c r="U69" i="3"/>
  <c r="T69" i="3"/>
  <c r="S69" i="3"/>
  <c r="R69" i="3"/>
  <c r="Q69" i="3"/>
  <c r="P69" i="3"/>
  <c r="W68" i="3"/>
  <c r="V68" i="3"/>
  <c r="U68" i="3"/>
  <c r="T68" i="3"/>
  <c r="S68" i="3"/>
  <c r="R68" i="3"/>
  <c r="Q68" i="3"/>
  <c r="P68" i="3"/>
  <c r="W67" i="3"/>
  <c r="S67" i="3"/>
  <c r="P67" i="3"/>
  <c r="W66" i="3"/>
  <c r="P66" i="3"/>
  <c r="W65" i="3"/>
  <c r="V65" i="3"/>
  <c r="U65" i="3"/>
  <c r="T65" i="3"/>
  <c r="S65" i="3"/>
  <c r="R65" i="3"/>
  <c r="Q65" i="3"/>
  <c r="P65" i="3"/>
  <c r="W64" i="3"/>
  <c r="V64" i="3"/>
  <c r="U64" i="3"/>
  <c r="T64" i="3"/>
  <c r="S64" i="3"/>
  <c r="R64" i="3"/>
  <c r="Q64" i="3"/>
  <c r="P64" i="3"/>
  <c r="V63" i="3"/>
  <c r="R63" i="3"/>
  <c r="P63" i="3"/>
  <c r="P62" i="3"/>
  <c r="W61" i="3"/>
  <c r="V61" i="3"/>
  <c r="U61" i="3"/>
  <c r="T61" i="3"/>
  <c r="S61" i="3"/>
  <c r="R61" i="3"/>
  <c r="Q61" i="3"/>
  <c r="P61" i="3"/>
  <c r="W60" i="3"/>
  <c r="V60" i="3"/>
  <c r="U60" i="3"/>
  <c r="T60" i="3"/>
  <c r="S60" i="3"/>
  <c r="R60" i="3"/>
  <c r="Q60" i="3"/>
  <c r="P60" i="3"/>
  <c r="W59" i="3"/>
  <c r="S59" i="3"/>
  <c r="P59" i="3"/>
  <c r="W58" i="3"/>
  <c r="P58" i="3"/>
  <c r="W57" i="3"/>
  <c r="V57" i="3"/>
  <c r="U57" i="3"/>
  <c r="T57" i="3"/>
  <c r="S57" i="3"/>
  <c r="R57" i="3"/>
  <c r="Q57" i="3"/>
  <c r="P57" i="3"/>
  <c r="W56" i="3"/>
  <c r="V56" i="3"/>
  <c r="U56" i="3"/>
  <c r="T56" i="3"/>
  <c r="S56" i="3"/>
  <c r="R56" i="3"/>
  <c r="Q56" i="3"/>
  <c r="P56" i="3"/>
  <c r="S55" i="3"/>
  <c r="P55" i="3"/>
  <c r="P54" i="3"/>
  <c r="W53" i="3"/>
  <c r="V53" i="3"/>
  <c r="U53" i="3"/>
  <c r="T53" i="3"/>
  <c r="S53" i="3"/>
  <c r="R53" i="3"/>
  <c r="Q53" i="3"/>
  <c r="P53" i="3"/>
  <c r="W52" i="3"/>
  <c r="V52" i="3"/>
  <c r="U52" i="3"/>
  <c r="T52" i="3"/>
  <c r="S52" i="3"/>
  <c r="R52" i="3"/>
  <c r="Q52" i="3"/>
  <c r="P52" i="3"/>
  <c r="U51" i="3"/>
  <c r="P51" i="3"/>
  <c r="T50" i="3"/>
  <c r="P50" i="3"/>
  <c r="W49" i="3"/>
  <c r="V49" i="3"/>
  <c r="U49" i="3"/>
  <c r="T49" i="3"/>
  <c r="S49" i="3"/>
  <c r="R49" i="3"/>
  <c r="Q49" i="3"/>
  <c r="P49" i="3"/>
  <c r="W48" i="3"/>
  <c r="V48" i="3"/>
  <c r="U48" i="3"/>
  <c r="T48" i="3"/>
  <c r="S48" i="3"/>
  <c r="R48" i="3"/>
  <c r="Q48" i="3"/>
  <c r="P48" i="3"/>
  <c r="P47" i="3"/>
  <c r="T46" i="3"/>
  <c r="P46" i="3"/>
  <c r="W45" i="3"/>
  <c r="V45" i="3"/>
  <c r="U45" i="3"/>
  <c r="T45" i="3"/>
  <c r="S45" i="3"/>
  <c r="R45" i="3"/>
  <c r="Q45" i="3"/>
  <c r="P45" i="3"/>
  <c r="W44" i="3"/>
  <c r="V44" i="3"/>
  <c r="U44" i="3"/>
  <c r="T44" i="3"/>
  <c r="S44" i="3"/>
  <c r="R44" i="3"/>
  <c r="Q44" i="3"/>
  <c r="P44" i="3"/>
  <c r="P43" i="3"/>
  <c r="P42" i="3"/>
  <c r="W41" i="3"/>
  <c r="V41" i="3"/>
  <c r="U41" i="3"/>
  <c r="T41" i="3"/>
  <c r="S41" i="3"/>
  <c r="R41" i="3"/>
  <c r="Q41" i="3"/>
  <c r="P41" i="3"/>
  <c r="W40" i="3"/>
  <c r="V40" i="3"/>
  <c r="U40" i="3"/>
  <c r="T40" i="3"/>
  <c r="S40" i="3"/>
  <c r="R40" i="3"/>
  <c r="Q40" i="3"/>
  <c r="P40" i="3"/>
  <c r="S39" i="3"/>
  <c r="P39" i="3"/>
  <c r="P38" i="3"/>
  <c r="W37" i="3"/>
  <c r="V37" i="3"/>
  <c r="U37" i="3"/>
  <c r="T37" i="3"/>
  <c r="S37" i="3"/>
  <c r="R37" i="3"/>
  <c r="Q37" i="3"/>
  <c r="P37" i="3"/>
  <c r="W36" i="3"/>
  <c r="V36" i="3"/>
  <c r="U36" i="3"/>
  <c r="T36" i="3"/>
  <c r="S36" i="3"/>
  <c r="R36" i="3"/>
  <c r="Q36" i="3"/>
  <c r="P36" i="3"/>
  <c r="U35" i="3"/>
  <c r="P35" i="3"/>
  <c r="P34" i="3"/>
  <c r="W33" i="3"/>
  <c r="V33" i="3"/>
  <c r="U33" i="3"/>
  <c r="T33" i="3"/>
  <c r="S33" i="3"/>
  <c r="R33" i="3"/>
  <c r="Q33" i="3"/>
  <c r="P33" i="3"/>
  <c r="W32" i="3"/>
  <c r="V32" i="3"/>
  <c r="U32" i="3"/>
  <c r="T32" i="3"/>
  <c r="S32" i="3"/>
  <c r="R32" i="3"/>
  <c r="Q32" i="3"/>
  <c r="P32" i="3"/>
  <c r="W31" i="3"/>
  <c r="P31" i="3"/>
  <c r="Q30" i="3"/>
  <c r="P30" i="3"/>
  <c r="W29" i="3"/>
  <c r="V29" i="3"/>
  <c r="U29" i="3"/>
  <c r="T29" i="3"/>
  <c r="S29" i="3"/>
  <c r="R29" i="3"/>
  <c r="Q29" i="3"/>
  <c r="P29" i="3"/>
  <c r="W28" i="3"/>
  <c r="V28" i="3"/>
  <c r="U28" i="3"/>
  <c r="T28" i="3"/>
  <c r="S28" i="3"/>
  <c r="R28" i="3"/>
  <c r="Q28" i="3"/>
  <c r="P28" i="3"/>
  <c r="P27" i="3"/>
  <c r="Q26" i="3"/>
  <c r="P26" i="3"/>
  <c r="W25" i="3"/>
  <c r="V25" i="3"/>
  <c r="U25" i="3"/>
  <c r="T25" i="3"/>
  <c r="S25" i="3"/>
  <c r="R25" i="3"/>
  <c r="Q25" i="3"/>
  <c r="P25" i="3"/>
  <c r="W24" i="3"/>
  <c r="V24" i="3"/>
  <c r="U24" i="3"/>
  <c r="T24" i="3"/>
  <c r="S24" i="3"/>
  <c r="R24" i="3"/>
  <c r="Q24" i="3"/>
  <c r="P24" i="3"/>
  <c r="P23" i="3"/>
  <c r="V22" i="3"/>
  <c r="P22" i="3"/>
  <c r="W21" i="3"/>
  <c r="V21" i="3"/>
  <c r="U21" i="3"/>
  <c r="T21" i="3"/>
  <c r="S21" i="3"/>
  <c r="R21" i="3"/>
  <c r="Q21" i="3"/>
  <c r="P21" i="3"/>
  <c r="W20" i="3"/>
  <c r="V20" i="3"/>
  <c r="U20" i="3"/>
  <c r="T20" i="3"/>
  <c r="S20" i="3"/>
  <c r="R20" i="3"/>
  <c r="Q20" i="3"/>
  <c r="P20" i="3"/>
  <c r="P19" i="3"/>
  <c r="P18" i="3"/>
  <c r="W17" i="3"/>
  <c r="V17" i="3"/>
  <c r="U17" i="3"/>
  <c r="T17" i="3"/>
  <c r="S17" i="3"/>
  <c r="R17" i="3"/>
  <c r="Q17" i="3"/>
  <c r="P17" i="3"/>
  <c r="W16" i="3"/>
  <c r="V16" i="3"/>
  <c r="U16" i="3"/>
  <c r="T16" i="3"/>
  <c r="S16" i="3"/>
  <c r="R16" i="3"/>
  <c r="Q16" i="3"/>
  <c r="P16" i="3"/>
  <c r="R15" i="3"/>
  <c r="P15" i="3"/>
  <c r="P14" i="3"/>
  <c r="W13" i="3"/>
  <c r="V13" i="3"/>
  <c r="U13" i="3"/>
  <c r="T13" i="3"/>
  <c r="S13" i="3"/>
  <c r="R13" i="3"/>
  <c r="Q13" i="3"/>
  <c r="P13" i="3"/>
  <c r="T12" i="3"/>
  <c r="P12" i="3"/>
  <c r="W11" i="3"/>
  <c r="P11" i="3"/>
  <c r="V10" i="3"/>
  <c r="P10" i="3"/>
  <c r="W9" i="3"/>
  <c r="V9" i="3"/>
  <c r="U9" i="3"/>
  <c r="T9" i="3"/>
  <c r="S9" i="3"/>
  <c r="R9" i="3"/>
  <c r="Q9" i="3"/>
  <c r="P9" i="3"/>
  <c r="W8" i="3"/>
  <c r="V8" i="3"/>
  <c r="U8" i="3"/>
  <c r="T8" i="3"/>
  <c r="S8" i="3"/>
  <c r="R8" i="3"/>
  <c r="Q8" i="3"/>
  <c r="P8" i="3"/>
  <c r="R12" i="3" l="1"/>
  <c r="S12" i="3"/>
  <c r="W12" i="3"/>
  <c r="Q12" i="3"/>
  <c r="U12" i="3"/>
  <c r="V15" i="3"/>
  <c r="Q19" i="3"/>
  <c r="Q43" i="3"/>
  <c r="W55" i="3"/>
  <c r="S63" i="3"/>
  <c r="Q71" i="3"/>
  <c r="U71" i="3"/>
  <c r="X47" i="8"/>
  <c r="X37" i="8"/>
  <c r="X28" i="8"/>
  <c r="X12" i="8"/>
  <c r="X54" i="9"/>
  <c r="X46" i="9"/>
  <c r="X42" i="9"/>
  <c r="V67" i="54"/>
  <c r="AF67" i="54" s="1"/>
  <c r="AE67" i="54" s="1"/>
  <c r="V7" i="3"/>
  <c r="S11" i="3"/>
  <c r="V18" i="3"/>
  <c r="W27" i="3"/>
  <c r="S31" i="3"/>
  <c r="Q35" i="3"/>
  <c r="T42" i="3"/>
  <c r="W47" i="3"/>
  <c r="Q51" i="3"/>
  <c r="S58" i="3"/>
  <c r="R59" i="3"/>
  <c r="V59" i="3"/>
  <c r="Q63" i="3"/>
  <c r="U63" i="3"/>
  <c r="S66" i="3"/>
  <c r="R67" i="3"/>
  <c r="V67" i="3"/>
  <c r="W70" i="3"/>
  <c r="S71" i="3"/>
  <c r="W71" i="3"/>
  <c r="N12" i="54"/>
  <c r="R67" i="6"/>
  <c r="X49" i="8"/>
  <c r="X45" i="8"/>
  <c r="X41" i="8"/>
  <c r="X35" i="8"/>
  <c r="X10" i="8"/>
  <c r="X70" i="9"/>
  <c r="X56" i="9"/>
  <c r="X52" i="9"/>
  <c r="X48" i="9"/>
  <c r="X40" i="9"/>
  <c r="X73" i="10"/>
  <c r="X9" i="10"/>
  <c r="X72" i="11"/>
  <c r="V63" i="54"/>
  <c r="AF63" i="54" s="1"/>
  <c r="AE63" i="54" s="1"/>
  <c r="W39" i="3"/>
  <c r="T59" i="3"/>
  <c r="W63" i="3"/>
  <c r="T67" i="3"/>
  <c r="X51" i="8"/>
  <c r="X43" i="8"/>
  <c r="X58" i="9"/>
  <c r="X50" i="9"/>
  <c r="Q7" i="3"/>
  <c r="V14" i="3"/>
  <c r="U19" i="3"/>
  <c r="T23" i="3"/>
  <c r="S27" i="3"/>
  <c r="T38" i="3"/>
  <c r="U43" i="3"/>
  <c r="S47" i="3"/>
  <c r="T54" i="3"/>
  <c r="Q59" i="3"/>
  <c r="Q67" i="3"/>
  <c r="S70" i="3"/>
  <c r="R71" i="3"/>
  <c r="W74" i="3"/>
  <c r="X50" i="8"/>
  <c r="X42" i="8"/>
  <c r="X27" i="8"/>
  <c r="X23" i="8"/>
  <c r="X19" i="8"/>
  <c r="X15" i="8"/>
  <c r="X11" i="8"/>
  <c r="X57" i="9"/>
  <c r="X53" i="9"/>
  <c r="X49" i="9"/>
  <c r="X45" i="9"/>
  <c r="X41" i="9"/>
  <c r="X37" i="9"/>
  <c r="X33" i="9"/>
  <c r="X25" i="9"/>
  <c r="X68" i="11"/>
  <c r="T67" i="54"/>
  <c r="X75" i="6"/>
  <c r="R48" i="4"/>
  <c r="T67" i="4"/>
  <c r="R27" i="6"/>
  <c r="H113" i="3"/>
  <c r="M113" i="3"/>
  <c r="K113" i="4"/>
  <c r="O113" i="4"/>
  <c r="R63" i="5"/>
  <c r="X83" i="5"/>
  <c r="G113" i="5"/>
  <c r="K113" i="5"/>
  <c r="O113" i="5"/>
  <c r="J113" i="6"/>
  <c r="N113" i="6"/>
  <c r="R45" i="7"/>
  <c r="X83" i="7"/>
  <c r="J113" i="7"/>
  <c r="N113" i="7"/>
  <c r="R111" i="7"/>
  <c r="X69" i="11"/>
  <c r="X105" i="4"/>
  <c r="X109" i="4"/>
  <c r="X110" i="4"/>
  <c r="X76" i="5"/>
  <c r="X91" i="5"/>
  <c r="V111" i="5"/>
  <c r="X76" i="6"/>
  <c r="Q52" i="7"/>
  <c r="X91" i="7"/>
  <c r="X93" i="7"/>
  <c r="X95" i="7"/>
  <c r="X96" i="7"/>
  <c r="X97" i="7"/>
  <c r="X102" i="7"/>
  <c r="X103" i="7"/>
  <c r="X104" i="7"/>
  <c r="X106" i="7"/>
  <c r="X108" i="7"/>
  <c r="P113" i="9"/>
  <c r="X76" i="4"/>
  <c r="X91" i="4"/>
  <c r="X92" i="4"/>
  <c r="X93" i="4"/>
  <c r="X95" i="4"/>
  <c r="X96" i="4"/>
  <c r="X99" i="4"/>
  <c r="X101" i="4"/>
  <c r="X102" i="4"/>
  <c r="X103" i="4"/>
  <c r="X107" i="4"/>
  <c r="X105" i="5"/>
  <c r="X107" i="5"/>
  <c r="X110" i="5"/>
  <c r="X105" i="6"/>
  <c r="X106" i="6"/>
  <c r="V52" i="7"/>
  <c r="V111" i="7"/>
  <c r="Q46" i="4"/>
  <c r="S71" i="4"/>
  <c r="X75" i="4"/>
  <c r="X83" i="4"/>
  <c r="V51" i="5"/>
  <c r="X92" i="5"/>
  <c r="X94" i="5"/>
  <c r="X96" i="5"/>
  <c r="X109" i="5"/>
  <c r="R20" i="6"/>
  <c r="V39" i="6"/>
  <c r="R65" i="6"/>
  <c r="X96" i="6"/>
  <c r="X98" i="6"/>
  <c r="X109" i="6"/>
  <c r="Q67" i="7"/>
  <c r="V69" i="7"/>
  <c r="X105" i="7"/>
  <c r="X107" i="7"/>
  <c r="X110" i="7"/>
  <c r="F113" i="3"/>
  <c r="J113" i="3"/>
  <c r="X102" i="3"/>
  <c r="R8" i="4"/>
  <c r="V41" i="4"/>
  <c r="Q48" i="4"/>
  <c r="V49" i="4"/>
  <c r="X104" i="4"/>
  <c r="X106" i="4"/>
  <c r="X108" i="4"/>
  <c r="Q55" i="5"/>
  <c r="X75" i="5"/>
  <c r="X93" i="5"/>
  <c r="X95" i="5"/>
  <c r="X100" i="5"/>
  <c r="X101" i="5"/>
  <c r="X102" i="5"/>
  <c r="X103" i="5"/>
  <c r="X104" i="5"/>
  <c r="X106" i="5"/>
  <c r="X108" i="5"/>
  <c r="X83" i="6"/>
  <c r="X91" i="6"/>
  <c r="X92" i="6"/>
  <c r="X97" i="6"/>
  <c r="X100" i="6"/>
  <c r="X101" i="6"/>
  <c r="X102" i="6"/>
  <c r="X103" i="6"/>
  <c r="R111" i="6"/>
  <c r="V111" i="6"/>
  <c r="X107" i="6"/>
  <c r="X108" i="6"/>
  <c r="X110" i="6"/>
  <c r="V65" i="7"/>
  <c r="R67" i="7"/>
  <c r="V73" i="7"/>
  <c r="R74" i="7"/>
  <c r="T111" i="7"/>
  <c r="X92" i="7"/>
  <c r="X94" i="7"/>
  <c r="T25" i="4"/>
  <c r="R22" i="5"/>
  <c r="Q24" i="7"/>
  <c r="Q25" i="7"/>
  <c r="V29" i="6"/>
  <c r="Q10" i="3"/>
  <c r="Q14" i="3"/>
  <c r="Q18" i="3"/>
  <c r="Q22" i="3"/>
  <c r="R26" i="3"/>
  <c r="T30" i="3"/>
  <c r="R11" i="5"/>
  <c r="U20" i="6"/>
  <c r="X26" i="8"/>
  <c r="X22" i="8"/>
  <c r="X18" i="8"/>
  <c r="X14" i="8"/>
  <c r="X30" i="9"/>
  <c r="X26" i="9"/>
  <c r="X22" i="9"/>
  <c r="X18" i="9"/>
  <c r="X8" i="9"/>
  <c r="R10" i="3"/>
  <c r="R14" i="3"/>
  <c r="R18" i="3"/>
  <c r="R22" i="3"/>
  <c r="U26" i="3"/>
  <c r="U30" i="3"/>
  <c r="V20" i="4"/>
  <c r="U15" i="5"/>
  <c r="U36" i="6"/>
  <c r="Q37" i="6"/>
  <c r="X36" i="8"/>
  <c r="X34" i="8"/>
  <c r="X25" i="8"/>
  <c r="X21" i="8"/>
  <c r="X17" i="8"/>
  <c r="X13" i="8"/>
  <c r="X9" i="8"/>
  <c r="X29" i="9"/>
  <c r="X21" i="9"/>
  <c r="X17" i="9"/>
  <c r="X11" i="10"/>
  <c r="U10" i="3"/>
  <c r="U14" i="3"/>
  <c r="U18" i="3"/>
  <c r="U22" i="3"/>
  <c r="V26" i="3"/>
  <c r="T34" i="3"/>
  <c r="T31" i="4"/>
  <c r="X33" i="8"/>
  <c r="X24" i="8"/>
  <c r="X20" i="8"/>
  <c r="X16" i="8"/>
  <c r="X36" i="9"/>
  <c r="X32" i="9"/>
  <c r="X28" i="9"/>
  <c r="X24" i="9"/>
  <c r="X20" i="9"/>
  <c r="X16" i="9"/>
  <c r="X10" i="10"/>
  <c r="X26" i="11"/>
  <c r="A7" i="4"/>
  <c r="A55" i="3"/>
  <c r="A39" i="3"/>
  <c r="A23" i="3"/>
  <c r="A54" i="3"/>
  <c r="A50" i="3"/>
  <c r="A46" i="3"/>
  <c r="A42" i="4"/>
  <c r="A38" i="3"/>
  <c r="A34" i="3"/>
  <c r="A30" i="3"/>
  <c r="A22" i="3"/>
  <c r="A18" i="3"/>
  <c r="A56" i="3"/>
  <c r="A40" i="3"/>
  <c r="A24" i="3"/>
  <c r="A8" i="4"/>
  <c r="R7" i="3"/>
  <c r="W7" i="3"/>
  <c r="T11" i="3"/>
  <c r="S15" i="3"/>
  <c r="W15" i="3"/>
  <c r="R19" i="3"/>
  <c r="V19" i="3"/>
  <c r="Q23" i="3"/>
  <c r="U23" i="3"/>
  <c r="T27" i="3"/>
  <c r="T31" i="3"/>
  <c r="R35" i="3"/>
  <c r="V35" i="3"/>
  <c r="T39" i="3"/>
  <c r="R43" i="3"/>
  <c r="V43" i="3"/>
  <c r="T47" i="3"/>
  <c r="R51" i="3"/>
  <c r="V51" i="3"/>
  <c r="T55" i="3"/>
  <c r="T27" i="4"/>
  <c r="R15" i="5"/>
  <c r="R30" i="5"/>
  <c r="Q51" i="5"/>
  <c r="R37" i="6"/>
  <c r="R7" i="7"/>
  <c r="Q45" i="7"/>
  <c r="S7" i="3"/>
  <c r="S19" i="3"/>
  <c r="W19" i="3"/>
  <c r="R23" i="3"/>
  <c r="Q27" i="3"/>
  <c r="Q31" i="3"/>
  <c r="S35" i="3"/>
  <c r="W35" i="3"/>
  <c r="Q39" i="3"/>
  <c r="U39" i="3"/>
  <c r="Q47" i="3"/>
  <c r="U47" i="3"/>
  <c r="S51" i="3"/>
  <c r="W51" i="3"/>
  <c r="Q55" i="3"/>
  <c r="U55" i="3"/>
  <c r="U18" i="4"/>
  <c r="T32" i="4"/>
  <c r="U35" i="4"/>
  <c r="R36" i="4"/>
  <c r="U40" i="4"/>
  <c r="V51" i="4"/>
  <c r="R13" i="5"/>
  <c r="Q48" i="5"/>
  <c r="Q51" i="6"/>
  <c r="Q52" i="6"/>
  <c r="Q20" i="7"/>
  <c r="W32" i="7"/>
  <c r="Q37" i="7"/>
  <c r="X39" i="10"/>
  <c r="X35" i="10"/>
  <c r="X33" i="10"/>
  <c r="X31" i="10"/>
  <c r="X29" i="10"/>
  <c r="X27" i="10"/>
  <c r="X23" i="10"/>
  <c r="X20" i="10"/>
  <c r="X18" i="10"/>
  <c r="X16" i="10"/>
  <c r="X58" i="11"/>
  <c r="X40" i="11"/>
  <c r="Q11" i="3"/>
  <c r="U11" i="3"/>
  <c r="T15" i="3"/>
  <c r="V23" i="3"/>
  <c r="U27" i="3"/>
  <c r="U31" i="3"/>
  <c r="S43" i="3"/>
  <c r="W43" i="3"/>
  <c r="R11" i="3"/>
  <c r="Q15" i="3"/>
  <c r="S23" i="3"/>
  <c r="R27" i="3"/>
  <c r="R31" i="3"/>
  <c r="R39" i="3"/>
  <c r="R47" i="3"/>
  <c r="R55" i="3"/>
  <c r="T23" i="4"/>
  <c r="U43" i="4"/>
  <c r="V48" i="5"/>
  <c r="Q29" i="6"/>
  <c r="Q30" i="6"/>
  <c r="U37" i="7"/>
  <c r="X34" i="9"/>
  <c r="X14" i="10"/>
  <c r="X33" i="11"/>
  <c r="R39" i="4"/>
  <c r="V9" i="5"/>
  <c r="Q14" i="5"/>
  <c r="Q17" i="5"/>
  <c r="Q53" i="5"/>
  <c r="R59" i="5"/>
  <c r="U71" i="5"/>
  <c r="V21" i="6"/>
  <c r="V22" i="6"/>
  <c r="U32" i="6"/>
  <c r="R36" i="6"/>
  <c r="U38" i="6"/>
  <c r="Q57" i="6"/>
  <c r="V42" i="7"/>
  <c r="R51" i="7"/>
  <c r="V57" i="7"/>
  <c r="R69" i="7"/>
  <c r="T71" i="7"/>
  <c r="X57" i="8"/>
  <c r="X73" i="9"/>
  <c r="X67" i="9"/>
  <c r="X15" i="9"/>
  <c r="X13" i="9"/>
  <c r="X9" i="9"/>
  <c r="Q17" i="4"/>
  <c r="R17" i="4"/>
  <c r="R20" i="4"/>
  <c r="R23" i="4"/>
  <c r="T30" i="4"/>
  <c r="V48" i="4"/>
  <c r="Q49" i="4"/>
  <c r="R51" i="4"/>
  <c r="Q24" i="5"/>
  <c r="Q43" i="5"/>
  <c r="Q57" i="5"/>
  <c r="Q39" i="7"/>
  <c r="U46" i="7"/>
  <c r="V49" i="7"/>
  <c r="X30" i="8"/>
  <c r="V17" i="4"/>
  <c r="T29" i="4"/>
  <c r="T33" i="4"/>
  <c r="V52" i="4"/>
  <c r="V65" i="4"/>
  <c r="T66" i="4"/>
  <c r="U13" i="5"/>
  <c r="Q16" i="5"/>
  <c r="Q25" i="5"/>
  <c r="U40" i="5"/>
  <c r="Q41" i="5"/>
  <c r="Q45" i="5"/>
  <c r="R71" i="5"/>
  <c r="Q22" i="6"/>
  <c r="R24" i="6"/>
  <c r="Q43" i="6"/>
  <c r="Q44" i="6"/>
  <c r="T65" i="6"/>
  <c r="U70" i="6"/>
  <c r="T71" i="6"/>
  <c r="S17" i="7"/>
  <c r="V39" i="7"/>
  <c r="Q40" i="7"/>
  <c r="Q42" i="7"/>
  <c r="Q51" i="7"/>
  <c r="Q56" i="7"/>
  <c r="A57" i="10"/>
  <c r="A57" i="11"/>
  <c r="A57" i="8"/>
  <c r="A57" i="9"/>
  <c r="A57" i="7"/>
  <c r="A57" i="6"/>
  <c r="A57" i="5"/>
  <c r="A57" i="4"/>
  <c r="A57" i="3"/>
  <c r="A53" i="10"/>
  <c r="A53" i="11"/>
  <c r="A53" i="9"/>
  <c r="A53" i="8"/>
  <c r="A53" i="5"/>
  <c r="A53" i="4"/>
  <c r="A53" i="7"/>
  <c r="A53" i="6"/>
  <c r="A53" i="3"/>
  <c r="A49" i="11"/>
  <c r="A49" i="10"/>
  <c r="A49" i="9"/>
  <c r="A49" i="8"/>
  <c r="A49" i="7"/>
  <c r="A49" i="4"/>
  <c r="A49" i="6"/>
  <c r="A49" i="5"/>
  <c r="A49" i="3"/>
  <c r="A45" i="10"/>
  <c r="A45" i="11"/>
  <c r="A45" i="9"/>
  <c r="A45" i="8"/>
  <c r="A45" i="7"/>
  <c r="A45" i="5"/>
  <c r="A45" i="4"/>
  <c r="A45" i="6"/>
  <c r="A45" i="3"/>
  <c r="A41" i="11"/>
  <c r="A41" i="10"/>
  <c r="A41" i="9"/>
  <c r="A41" i="8"/>
  <c r="A41" i="7"/>
  <c r="A41" i="4"/>
  <c r="A41" i="6"/>
  <c r="A41" i="5"/>
  <c r="A41" i="3"/>
  <c r="A37" i="11"/>
  <c r="A37" i="10"/>
  <c r="A37" i="8"/>
  <c r="A37" i="9"/>
  <c r="A37" i="5"/>
  <c r="A37" i="7"/>
  <c r="A37" i="6"/>
  <c r="A37" i="4"/>
  <c r="A37" i="3"/>
  <c r="A33" i="11"/>
  <c r="A33" i="10"/>
  <c r="A33" i="8"/>
  <c r="A33" i="9"/>
  <c r="A33" i="4"/>
  <c r="A33" i="7"/>
  <c r="A33" i="6"/>
  <c r="A33" i="5"/>
  <c r="A33" i="3"/>
  <c r="A29" i="11"/>
  <c r="A29" i="10"/>
  <c r="A29" i="9"/>
  <c r="A29" i="8"/>
  <c r="A29" i="7"/>
  <c r="A29" i="6"/>
  <c r="A29" i="4"/>
  <c r="A29" i="5"/>
  <c r="A29" i="3"/>
  <c r="A25" i="11"/>
  <c r="A25" i="10"/>
  <c r="A25" i="8"/>
  <c r="A25" i="9"/>
  <c r="A25" i="7"/>
  <c r="A25" i="4"/>
  <c r="A25" i="6"/>
  <c r="A25" i="5"/>
  <c r="A25" i="3"/>
  <c r="A21" i="10"/>
  <c r="A21" i="11"/>
  <c r="A21" i="8"/>
  <c r="A21" i="9"/>
  <c r="A21" i="6"/>
  <c r="A21" i="7"/>
  <c r="A21" i="5"/>
  <c r="A21" i="4"/>
  <c r="A21" i="3"/>
  <c r="A17" i="11"/>
  <c r="A17" i="10"/>
  <c r="A17" i="9"/>
  <c r="A17" i="8"/>
  <c r="A17" i="4"/>
  <c r="A17" i="7"/>
  <c r="A17" i="5"/>
  <c r="A17" i="6"/>
  <c r="A17" i="3"/>
  <c r="A13" i="11"/>
  <c r="A13" i="10"/>
  <c r="A13" i="8"/>
  <c r="A13" i="9"/>
  <c r="A13" i="5"/>
  <c r="A13" i="6"/>
  <c r="A13" i="7"/>
  <c r="A13" i="4"/>
  <c r="A13" i="3"/>
  <c r="A9" i="11"/>
  <c r="A9" i="10"/>
  <c r="A9" i="9"/>
  <c r="A9" i="8"/>
  <c r="A9" i="6"/>
  <c r="A9" i="5"/>
  <c r="A9" i="7"/>
  <c r="A9" i="4"/>
  <c r="A9" i="3"/>
  <c r="A51" i="3"/>
  <c r="A35" i="3"/>
  <c r="A19" i="3"/>
  <c r="A14" i="3"/>
  <c r="A8" i="3"/>
  <c r="W19" i="4"/>
  <c r="R19" i="4"/>
  <c r="W21" i="4"/>
  <c r="Q21" i="4"/>
  <c r="V21" i="4"/>
  <c r="R21" i="4"/>
  <c r="W38" i="4"/>
  <c r="Q38" i="4"/>
  <c r="V38" i="4"/>
  <c r="A43" i="4"/>
  <c r="AA45" i="6"/>
  <c r="P49" i="54"/>
  <c r="A56" i="11"/>
  <c r="A56" i="10"/>
  <c r="A56" i="9"/>
  <c r="A56" i="8"/>
  <c r="A56" i="7"/>
  <c r="A56" i="6"/>
  <c r="A56" i="5"/>
  <c r="A56" i="4"/>
  <c r="A52" i="11"/>
  <c r="A52" i="10"/>
  <c r="A52" i="8"/>
  <c r="A52" i="9"/>
  <c r="A52" i="6"/>
  <c r="A52" i="4"/>
  <c r="A52" i="7"/>
  <c r="A52" i="5"/>
  <c r="A48" i="11"/>
  <c r="A48" i="10"/>
  <c r="A48" i="9"/>
  <c r="A48" i="8"/>
  <c r="A48" i="4"/>
  <c r="A48" i="6"/>
  <c r="A48" i="5"/>
  <c r="A48" i="7"/>
  <c r="A44" i="10"/>
  <c r="A44" i="11"/>
  <c r="A44" i="9"/>
  <c r="A44" i="8"/>
  <c r="A44" i="6"/>
  <c r="A44" i="7"/>
  <c r="A44" i="5"/>
  <c r="A44" i="4"/>
  <c r="A40" i="11"/>
  <c r="A40" i="10"/>
  <c r="A40" i="9"/>
  <c r="A40" i="8"/>
  <c r="A40" i="7"/>
  <c r="A40" i="5"/>
  <c r="A40" i="6"/>
  <c r="A36" i="10"/>
  <c r="A36" i="11"/>
  <c r="A36" i="8"/>
  <c r="A36" i="9"/>
  <c r="A36" i="6"/>
  <c r="A36" i="5"/>
  <c r="A36" i="4"/>
  <c r="A36" i="7"/>
  <c r="A32" i="11"/>
  <c r="A32" i="10"/>
  <c r="A32" i="9"/>
  <c r="A32" i="8"/>
  <c r="A32" i="7"/>
  <c r="A32" i="4"/>
  <c r="A32" i="6"/>
  <c r="A32" i="5"/>
  <c r="A28" i="10"/>
  <c r="A28" i="11"/>
  <c r="A28" i="9"/>
  <c r="A28" i="8"/>
  <c r="A28" i="4"/>
  <c r="A28" i="7"/>
  <c r="A28" i="6"/>
  <c r="A28" i="5"/>
  <c r="A24" i="11"/>
  <c r="A24" i="10"/>
  <c r="A24" i="9"/>
  <c r="A24" i="8"/>
  <c r="A24" i="7"/>
  <c r="A24" i="5"/>
  <c r="A24" i="6"/>
  <c r="A24" i="4"/>
  <c r="A20" i="11"/>
  <c r="A20" i="10"/>
  <c r="A20" i="9"/>
  <c r="A20" i="8"/>
  <c r="A20" i="7"/>
  <c r="A20" i="6"/>
  <c r="A20" i="5"/>
  <c r="A16" i="11"/>
  <c r="A16" i="10"/>
  <c r="A16" i="8"/>
  <c r="A16" i="9"/>
  <c r="A16" i="6"/>
  <c r="A16" i="4"/>
  <c r="A16" i="5"/>
  <c r="A16" i="7"/>
  <c r="A12" i="10"/>
  <c r="A12" i="11"/>
  <c r="A12" i="8"/>
  <c r="A12" i="9"/>
  <c r="A12" i="7"/>
  <c r="A12" i="5"/>
  <c r="A12" i="6"/>
  <c r="A12" i="4"/>
  <c r="A8" i="11"/>
  <c r="A8" i="10"/>
  <c r="A8" i="8"/>
  <c r="A8" i="9"/>
  <c r="A8" i="7"/>
  <c r="A8" i="6"/>
  <c r="A8" i="5"/>
  <c r="A44" i="3"/>
  <c r="A28" i="3"/>
  <c r="A12" i="3"/>
  <c r="W44" i="4"/>
  <c r="R44" i="4"/>
  <c r="U44" i="4"/>
  <c r="A7" i="11"/>
  <c r="A7" i="10"/>
  <c r="A7" i="9"/>
  <c r="A7" i="8"/>
  <c r="A7" i="7"/>
  <c r="A7" i="6"/>
  <c r="A7" i="5"/>
  <c r="A55" i="10"/>
  <c r="A55" i="11"/>
  <c r="A55" i="9"/>
  <c r="A55" i="8"/>
  <c r="A55" i="6"/>
  <c r="A55" i="5"/>
  <c r="A55" i="7"/>
  <c r="A55" i="4"/>
  <c r="A51" i="10"/>
  <c r="A51" i="11"/>
  <c r="A51" i="9"/>
  <c r="A51" i="8"/>
  <c r="A51" i="4"/>
  <c r="A51" i="7"/>
  <c r="A51" i="6"/>
  <c r="A51" i="5"/>
  <c r="A47" i="11"/>
  <c r="A47" i="10"/>
  <c r="A47" i="9"/>
  <c r="A47" i="8"/>
  <c r="A47" i="7"/>
  <c r="A47" i="6"/>
  <c r="A47" i="5"/>
  <c r="A47" i="4"/>
  <c r="A43" i="11"/>
  <c r="A43" i="10"/>
  <c r="A43" i="8"/>
  <c r="A43" i="9"/>
  <c r="A43" i="6"/>
  <c r="A43" i="5"/>
  <c r="A43" i="7"/>
  <c r="A39" i="11"/>
  <c r="A39" i="10"/>
  <c r="A39" i="9"/>
  <c r="A39" i="8"/>
  <c r="A39" i="7"/>
  <c r="A39" i="5"/>
  <c r="A39" i="4"/>
  <c r="A39" i="6"/>
  <c r="A35" i="11"/>
  <c r="A35" i="10"/>
  <c r="A35" i="8"/>
  <c r="A35" i="9"/>
  <c r="A35" i="4"/>
  <c r="A35" i="7"/>
  <c r="A35" i="6"/>
  <c r="A35" i="5"/>
  <c r="A31" i="11"/>
  <c r="A31" i="10"/>
  <c r="A31" i="9"/>
  <c r="A31" i="8"/>
  <c r="A31" i="7"/>
  <c r="A31" i="4"/>
  <c r="A31" i="6"/>
  <c r="A31" i="5"/>
  <c r="A27" i="10"/>
  <c r="A27" i="11"/>
  <c r="A27" i="9"/>
  <c r="A27" i="8"/>
  <c r="A27" i="5"/>
  <c r="A27" i="4"/>
  <c r="A27" i="7"/>
  <c r="A27" i="6"/>
  <c r="A23" i="10"/>
  <c r="A23" i="11"/>
  <c r="A23" i="9"/>
  <c r="A23" i="8"/>
  <c r="A23" i="4"/>
  <c r="A23" i="7"/>
  <c r="A23" i="5"/>
  <c r="A23" i="6"/>
  <c r="A19" i="10"/>
  <c r="A19" i="11"/>
  <c r="A19" i="8"/>
  <c r="A19" i="9"/>
  <c r="A19" i="7"/>
  <c r="A19" i="5"/>
  <c r="A19" i="6"/>
  <c r="A19" i="4"/>
  <c r="A15" i="11"/>
  <c r="A15" i="10"/>
  <c r="A15" i="9"/>
  <c r="A15" i="8"/>
  <c r="A15" i="5"/>
  <c r="A15" i="7"/>
  <c r="A15" i="6"/>
  <c r="A15" i="4"/>
  <c r="A11" i="10"/>
  <c r="A11" i="11"/>
  <c r="A11" i="8"/>
  <c r="A11" i="9"/>
  <c r="A11" i="7"/>
  <c r="A11" i="5"/>
  <c r="A11" i="6"/>
  <c r="A11" i="4"/>
  <c r="A7" i="3"/>
  <c r="A48" i="3"/>
  <c r="A43" i="3"/>
  <c r="A32" i="3"/>
  <c r="A27" i="3"/>
  <c r="A16" i="3"/>
  <c r="A11" i="3"/>
  <c r="U21" i="4"/>
  <c r="A58" i="11"/>
  <c r="A58" i="10"/>
  <c r="A58" i="9"/>
  <c r="A58" i="8"/>
  <c r="A58" i="7"/>
  <c r="A58" i="5"/>
  <c r="A58" i="6"/>
  <c r="A58" i="4"/>
  <c r="A54" i="10"/>
  <c r="A54" i="11"/>
  <c r="A54" i="8"/>
  <c r="A54" i="9"/>
  <c r="A54" i="7"/>
  <c r="A54" i="5"/>
  <c r="A54" i="4"/>
  <c r="A54" i="6"/>
  <c r="A50" i="11"/>
  <c r="A50" i="10"/>
  <c r="A50" i="9"/>
  <c r="A50" i="8"/>
  <c r="A50" i="6"/>
  <c r="A50" i="7"/>
  <c r="A50" i="5"/>
  <c r="A50" i="4"/>
  <c r="A46" i="11"/>
  <c r="A46" i="10"/>
  <c r="A46" i="9"/>
  <c r="A46" i="8"/>
  <c r="A46" i="7"/>
  <c r="A46" i="4"/>
  <c r="A46" i="6"/>
  <c r="A46" i="5"/>
  <c r="A42" i="11"/>
  <c r="A42" i="10"/>
  <c r="A42" i="9"/>
  <c r="A42" i="8"/>
  <c r="A42" i="7"/>
  <c r="A42" i="6"/>
  <c r="A42" i="5"/>
  <c r="A38" i="10"/>
  <c r="A38" i="11"/>
  <c r="A38" i="9"/>
  <c r="A38" i="8"/>
  <c r="A38" i="6"/>
  <c r="A38" i="5"/>
  <c r="A38" i="7"/>
  <c r="A38" i="4"/>
  <c r="A34" i="10"/>
  <c r="A34" i="11"/>
  <c r="A34" i="8"/>
  <c r="A34" i="9"/>
  <c r="A34" i="4"/>
  <c r="A34" i="7"/>
  <c r="A34" i="6"/>
  <c r="A34" i="5"/>
  <c r="A30" i="10"/>
  <c r="A30" i="11"/>
  <c r="A30" i="8"/>
  <c r="A30" i="9"/>
  <c r="A30" i="6"/>
  <c r="A30" i="7"/>
  <c r="A30" i="5"/>
  <c r="A30" i="4"/>
  <c r="A26" i="10"/>
  <c r="A26" i="11"/>
  <c r="A26" i="9"/>
  <c r="A26" i="8"/>
  <c r="A26" i="4"/>
  <c r="A26" i="7"/>
  <c r="A26" i="6"/>
  <c r="A26" i="5"/>
  <c r="A22" i="11"/>
  <c r="A22" i="10"/>
  <c r="A22" i="9"/>
  <c r="A22" i="8"/>
  <c r="A22" i="7"/>
  <c r="A22" i="6"/>
  <c r="A22" i="5"/>
  <c r="A22" i="4"/>
  <c r="A18" i="10"/>
  <c r="A18" i="11"/>
  <c r="A18" i="9"/>
  <c r="A18" i="8"/>
  <c r="A18" i="7"/>
  <c r="A18" i="4"/>
  <c r="A18" i="6"/>
  <c r="A18" i="5"/>
  <c r="A14" i="11"/>
  <c r="A14" i="10"/>
  <c r="A14" i="8"/>
  <c r="A14" i="9"/>
  <c r="A14" i="5"/>
  <c r="A14" i="7"/>
  <c r="A14" i="6"/>
  <c r="A14" i="4"/>
  <c r="A10" i="11"/>
  <c r="A10" i="10"/>
  <c r="A10" i="8"/>
  <c r="A10" i="9"/>
  <c r="A10" i="7"/>
  <c r="A10" i="6"/>
  <c r="A10" i="5"/>
  <c r="A10" i="4"/>
  <c r="A58" i="3"/>
  <c r="A52" i="3"/>
  <c r="A47" i="3"/>
  <c r="A42" i="3"/>
  <c r="A36" i="3"/>
  <c r="A31" i="3"/>
  <c r="A26" i="3"/>
  <c r="A20" i="3"/>
  <c r="A15" i="3"/>
  <c r="A10" i="3"/>
  <c r="W15" i="4"/>
  <c r="Q15" i="4"/>
  <c r="U15" i="4"/>
  <c r="A20" i="4"/>
  <c r="A40" i="4"/>
  <c r="Q8" i="4"/>
  <c r="U17" i="4"/>
  <c r="Q20" i="4"/>
  <c r="R40" i="4"/>
  <c r="R43" i="4"/>
  <c r="U47" i="4"/>
  <c r="U48" i="4"/>
  <c r="V50" i="4"/>
  <c r="U51" i="4"/>
  <c r="W55" i="4"/>
  <c r="Q56" i="4"/>
  <c r="Q65" i="4"/>
  <c r="R69" i="4"/>
  <c r="Q9" i="5"/>
  <c r="Q11" i="5"/>
  <c r="Q12" i="5"/>
  <c r="V14" i="5"/>
  <c r="V18" i="5"/>
  <c r="R20" i="5"/>
  <c r="V26" i="5"/>
  <c r="R28" i="5"/>
  <c r="V41" i="5"/>
  <c r="R46" i="5"/>
  <c r="U50" i="5"/>
  <c r="T65" i="5"/>
  <c r="R67" i="5"/>
  <c r="W70" i="5"/>
  <c r="S72" i="5"/>
  <c r="R12" i="6"/>
  <c r="U15" i="6"/>
  <c r="V19" i="6"/>
  <c r="Q21" i="6"/>
  <c r="Q24" i="6"/>
  <c r="Q27" i="6"/>
  <c r="R32" i="6"/>
  <c r="V35" i="6"/>
  <c r="W37" i="6"/>
  <c r="R39" i="6"/>
  <c r="U40" i="6"/>
  <c r="Q48" i="6"/>
  <c r="Q16" i="7"/>
  <c r="S21" i="7"/>
  <c r="W28" i="7"/>
  <c r="W35" i="7"/>
  <c r="U38" i="7"/>
  <c r="U39" i="7"/>
  <c r="V40" i="7"/>
  <c r="U42" i="7"/>
  <c r="V48" i="7"/>
  <c r="V53" i="7"/>
  <c r="R55" i="7"/>
  <c r="V56" i="7"/>
  <c r="R65" i="7"/>
  <c r="R73" i="7"/>
  <c r="Q74" i="7"/>
  <c r="X58" i="10"/>
  <c r="X44" i="11"/>
  <c r="X43" i="11"/>
  <c r="X39" i="11"/>
  <c r="U69" i="4"/>
  <c r="V20" i="5"/>
  <c r="V28" i="5"/>
  <c r="U46" i="5"/>
  <c r="V67" i="5"/>
  <c r="U12" i="6"/>
  <c r="V15" i="6"/>
  <c r="V8" i="4"/>
  <c r="U20" i="4"/>
  <c r="R35" i="4"/>
  <c r="U36" i="4"/>
  <c r="U39" i="4"/>
  <c r="Q41" i="4"/>
  <c r="V46" i="4"/>
  <c r="Q51" i="4"/>
  <c r="Q52" i="4"/>
  <c r="V69" i="4"/>
  <c r="Q70" i="4"/>
  <c r="V74" i="4"/>
  <c r="V11" i="5"/>
  <c r="R14" i="5"/>
  <c r="R16" i="5"/>
  <c r="V22" i="5"/>
  <c r="R24" i="5"/>
  <c r="V30" i="5"/>
  <c r="R40" i="5"/>
  <c r="R41" i="5"/>
  <c r="V43" i="5"/>
  <c r="V45" i="5"/>
  <c r="V46" i="5"/>
  <c r="V53" i="5"/>
  <c r="V55" i="5"/>
  <c r="V57" i="5"/>
  <c r="V12" i="6"/>
  <c r="U24" i="6"/>
  <c r="V27" i="6"/>
  <c r="U74" i="7"/>
  <c r="X55" i="8"/>
  <c r="X46" i="10"/>
  <c r="X43" i="10"/>
  <c r="X24" i="10"/>
  <c r="X8" i="10"/>
  <c r="X45" i="11"/>
  <c r="R47" i="4"/>
  <c r="Q50" i="4"/>
  <c r="S55" i="4"/>
  <c r="Q69" i="4"/>
  <c r="U14" i="5"/>
  <c r="V16" i="5"/>
  <c r="R18" i="5"/>
  <c r="Q20" i="5"/>
  <c r="Q21" i="5"/>
  <c r="V24" i="5"/>
  <c r="R26" i="5"/>
  <c r="Q28" i="5"/>
  <c r="Q29" i="5"/>
  <c r="W32" i="5"/>
  <c r="S33" i="5"/>
  <c r="S34" i="5"/>
  <c r="U41" i="5"/>
  <c r="Q46" i="5"/>
  <c r="R50" i="5"/>
  <c r="Q67" i="5"/>
  <c r="T69" i="5"/>
  <c r="Q70" i="5"/>
  <c r="Q12" i="6"/>
  <c r="Q15" i="6"/>
  <c r="Q17" i="6"/>
  <c r="Q19" i="6"/>
  <c r="V24" i="6"/>
  <c r="U28" i="6"/>
  <c r="V30" i="6"/>
  <c r="V37" i="6"/>
  <c r="Q47" i="6"/>
  <c r="Q72" i="6"/>
  <c r="U7" i="7"/>
  <c r="Q21" i="7"/>
  <c r="S25" i="7"/>
  <c r="V37" i="7"/>
  <c r="R39" i="7"/>
  <c r="U40" i="7"/>
  <c r="R42" i="7"/>
  <c r="U43" i="7"/>
  <c r="V45" i="7"/>
  <c r="Q48" i="7"/>
  <c r="V51" i="7"/>
  <c r="Q55" i="7"/>
  <c r="R56" i="7"/>
  <c r="V67" i="7"/>
  <c r="V70" i="7"/>
  <c r="V74" i="7"/>
  <c r="X71" i="8"/>
  <c r="X65" i="8"/>
  <c r="X56" i="8"/>
  <c r="X53" i="8"/>
  <c r="X40" i="8"/>
  <c r="X63" i="10"/>
  <c r="X55" i="11"/>
  <c r="X54" i="11"/>
  <c r="X38" i="11"/>
  <c r="X47" i="11"/>
  <c r="X16" i="11"/>
  <c r="X14" i="11"/>
  <c r="U16" i="4"/>
  <c r="Q18" i="4"/>
  <c r="V18" i="4"/>
  <c r="T19" i="4"/>
  <c r="R22" i="4"/>
  <c r="V23" i="4"/>
  <c r="R24" i="4"/>
  <c r="V25" i="4"/>
  <c r="R26" i="4"/>
  <c r="V27" i="4"/>
  <c r="R28" i="4"/>
  <c r="V29" i="4"/>
  <c r="R30" i="4"/>
  <c r="V31" i="4"/>
  <c r="R32" i="4"/>
  <c r="V33" i="4"/>
  <c r="U34" i="4"/>
  <c r="T35" i="4"/>
  <c r="Q36" i="4"/>
  <c r="V36" i="4"/>
  <c r="U37" i="4"/>
  <c r="R38" i="4"/>
  <c r="Q39" i="4"/>
  <c r="V39" i="4"/>
  <c r="T40" i="4"/>
  <c r="R41" i="4"/>
  <c r="U42" i="4"/>
  <c r="T43" i="4"/>
  <c r="Q44" i="4"/>
  <c r="V44" i="4"/>
  <c r="U45" i="4"/>
  <c r="R46" i="4"/>
  <c r="Q47" i="4"/>
  <c r="V47" i="4"/>
  <c r="T48" i="4"/>
  <c r="R49" i="4"/>
  <c r="R50" i="4"/>
  <c r="T51" i="4"/>
  <c r="R52" i="4"/>
  <c r="U53" i="4"/>
  <c r="Q55" i="4"/>
  <c r="W56" i="4"/>
  <c r="R65" i="4"/>
  <c r="Q66" i="4"/>
  <c r="T69" i="4"/>
  <c r="T70" i="4"/>
  <c r="Q71" i="4"/>
  <c r="R74" i="4"/>
  <c r="T7" i="5"/>
  <c r="R9" i="5"/>
  <c r="V10" i="5"/>
  <c r="U11" i="5"/>
  <c r="R12" i="5"/>
  <c r="Q13" i="5"/>
  <c r="V13" i="5"/>
  <c r="T14" i="5"/>
  <c r="Q15" i="5"/>
  <c r="V15" i="5"/>
  <c r="U16" i="5"/>
  <c r="R17" i="5"/>
  <c r="Q18" i="5"/>
  <c r="V19" i="5"/>
  <c r="U20" i="5"/>
  <c r="R21" i="5"/>
  <c r="Q22" i="5"/>
  <c r="V23" i="5"/>
  <c r="U24" i="5"/>
  <c r="R25" i="5"/>
  <c r="Q26" i="5"/>
  <c r="V27" i="5"/>
  <c r="U28" i="5"/>
  <c r="R29" i="5"/>
  <c r="Q30" i="5"/>
  <c r="R39" i="5"/>
  <c r="Q40" i="5"/>
  <c r="V40" i="5"/>
  <c r="T41" i="5"/>
  <c r="R42" i="5"/>
  <c r="U43" i="5"/>
  <c r="R44" i="5"/>
  <c r="U45" i="5"/>
  <c r="T46" i="5"/>
  <c r="R47" i="5"/>
  <c r="U48" i="5"/>
  <c r="R49" i="5"/>
  <c r="Q50" i="5"/>
  <c r="V50" i="5"/>
  <c r="U51" i="5"/>
  <c r="R52" i="5"/>
  <c r="U53" i="5"/>
  <c r="R54" i="5"/>
  <c r="U55" i="5"/>
  <c r="R56" i="5"/>
  <c r="U57" i="5"/>
  <c r="R58" i="5"/>
  <c r="R65" i="5"/>
  <c r="U67" i="5"/>
  <c r="R69" i="5"/>
  <c r="Q71" i="5"/>
  <c r="V71" i="5"/>
  <c r="T73" i="5"/>
  <c r="S74" i="5"/>
  <c r="R7" i="6"/>
  <c r="R9" i="6"/>
  <c r="R10" i="6"/>
  <c r="U11" i="6"/>
  <c r="T12" i="6"/>
  <c r="U13" i="6"/>
  <c r="U14" i="6"/>
  <c r="R15" i="6"/>
  <c r="R16" i="6"/>
  <c r="W23" i="6"/>
  <c r="V23" i="6"/>
  <c r="Q23" i="6"/>
  <c r="U23" i="6"/>
  <c r="R23" i="6"/>
  <c r="Q7" i="4"/>
  <c r="T8" i="4"/>
  <c r="R15" i="4"/>
  <c r="Q16" i="4"/>
  <c r="V16" i="4"/>
  <c r="T17" i="4"/>
  <c r="R18" i="4"/>
  <c r="U19" i="4"/>
  <c r="T20" i="4"/>
  <c r="T21" i="4"/>
  <c r="T22" i="4"/>
  <c r="T24" i="4"/>
  <c r="T26" i="4"/>
  <c r="Q34" i="4"/>
  <c r="V34" i="4"/>
  <c r="Q37" i="4"/>
  <c r="V37" i="4"/>
  <c r="T38" i="4"/>
  <c r="T41" i="4"/>
  <c r="Q42" i="4"/>
  <c r="V42" i="4"/>
  <c r="Q45" i="4"/>
  <c r="V45" i="4"/>
  <c r="T46" i="4"/>
  <c r="T49" i="4"/>
  <c r="T50" i="4"/>
  <c r="T52" i="4"/>
  <c r="Q53" i="4"/>
  <c r="V53" i="4"/>
  <c r="S57" i="4"/>
  <c r="T65" i="4"/>
  <c r="S68" i="4"/>
  <c r="U70" i="4"/>
  <c r="R72" i="4"/>
  <c r="W73" i="4"/>
  <c r="T74" i="4"/>
  <c r="W8" i="5"/>
  <c r="T9" i="5"/>
  <c r="Q10" i="5"/>
  <c r="U12" i="5"/>
  <c r="U17" i="5"/>
  <c r="Q19" i="5"/>
  <c r="U21" i="5"/>
  <c r="Q23" i="5"/>
  <c r="U25" i="5"/>
  <c r="Q27" i="5"/>
  <c r="U29" i="5"/>
  <c r="Q31" i="5"/>
  <c r="T39" i="5"/>
  <c r="T42" i="5"/>
  <c r="T44" i="5"/>
  <c r="T47" i="5"/>
  <c r="T49" i="5"/>
  <c r="T52" i="5"/>
  <c r="T54" i="5"/>
  <c r="T56" i="5"/>
  <c r="T58" i="5"/>
  <c r="V73" i="5"/>
  <c r="T7" i="6"/>
  <c r="T9" i="6"/>
  <c r="T10" i="6"/>
  <c r="Q11" i="6"/>
  <c r="V11" i="6"/>
  <c r="Q13" i="6"/>
  <c r="V13" i="6"/>
  <c r="Q14" i="6"/>
  <c r="V14" i="6"/>
  <c r="T15" i="6"/>
  <c r="W17" i="6"/>
  <c r="U17" i="6"/>
  <c r="R17" i="6"/>
  <c r="V17" i="6"/>
  <c r="U7" i="4"/>
  <c r="U8" i="4"/>
  <c r="T15" i="4"/>
  <c r="R16" i="4"/>
  <c r="T18" i="4"/>
  <c r="Q19" i="4"/>
  <c r="V19" i="4"/>
  <c r="V22" i="4"/>
  <c r="V24" i="4"/>
  <c r="R25" i="4"/>
  <c r="V26" i="4"/>
  <c r="R27" i="4"/>
  <c r="V28" i="4"/>
  <c r="R29" i="4"/>
  <c r="V30" i="4"/>
  <c r="R31" i="4"/>
  <c r="V32" i="4"/>
  <c r="R33" i="4"/>
  <c r="R34" i="4"/>
  <c r="Q35" i="4"/>
  <c r="V35" i="4"/>
  <c r="T36" i="4"/>
  <c r="R37" i="4"/>
  <c r="U38" i="4"/>
  <c r="T39" i="4"/>
  <c r="Q40" i="4"/>
  <c r="V40" i="4"/>
  <c r="U41" i="4"/>
  <c r="R42" i="4"/>
  <c r="Q43" i="4"/>
  <c r="V43" i="4"/>
  <c r="T44" i="4"/>
  <c r="R45" i="4"/>
  <c r="U46" i="4"/>
  <c r="T47" i="4"/>
  <c r="U49" i="4"/>
  <c r="U50" i="4"/>
  <c r="U52" i="4"/>
  <c r="R53" i="4"/>
  <c r="U57" i="4"/>
  <c r="U65" i="4"/>
  <c r="U66" i="4"/>
  <c r="T72" i="4"/>
  <c r="U74" i="4"/>
  <c r="U9" i="5"/>
  <c r="R10" i="5"/>
  <c r="V12" i="5"/>
  <c r="T13" i="5"/>
  <c r="T15" i="5"/>
  <c r="V17" i="5"/>
  <c r="U18" i="5"/>
  <c r="R19" i="5"/>
  <c r="V21" i="5"/>
  <c r="U22" i="5"/>
  <c r="R23" i="5"/>
  <c r="V25" i="5"/>
  <c r="U26" i="5"/>
  <c r="R27" i="5"/>
  <c r="V29" i="5"/>
  <c r="U30" i="5"/>
  <c r="S31" i="5"/>
  <c r="U39" i="5"/>
  <c r="T40" i="5"/>
  <c r="U42" i="5"/>
  <c r="R43" i="5"/>
  <c r="U44" i="5"/>
  <c r="R45" i="5"/>
  <c r="U47" i="5"/>
  <c r="R48" i="5"/>
  <c r="U49" i="5"/>
  <c r="T50" i="5"/>
  <c r="R51" i="5"/>
  <c r="U52" i="5"/>
  <c r="R53" i="5"/>
  <c r="U54" i="5"/>
  <c r="R55" i="5"/>
  <c r="U56" i="5"/>
  <c r="R57" i="5"/>
  <c r="U58" i="5"/>
  <c r="V65" i="5"/>
  <c r="V69" i="5"/>
  <c r="T71" i="5"/>
  <c r="V7" i="6"/>
  <c r="U9" i="6"/>
  <c r="U10" i="6"/>
  <c r="R11" i="6"/>
  <c r="R13" i="6"/>
  <c r="R14" i="6"/>
  <c r="W16" i="6"/>
  <c r="T16" i="6"/>
  <c r="V16" i="6"/>
  <c r="Q16" i="6"/>
  <c r="W25" i="6"/>
  <c r="V25" i="6"/>
  <c r="Q25" i="6"/>
  <c r="U25" i="6"/>
  <c r="R25" i="6"/>
  <c r="W26" i="6"/>
  <c r="V26" i="6"/>
  <c r="Q26" i="6"/>
  <c r="U26" i="6"/>
  <c r="R26" i="6"/>
  <c r="T16" i="4"/>
  <c r="T34" i="4"/>
  <c r="T37" i="4"/>
  <c r="T42" i="4"/>
  <c r="T45" i="4"/>
  <c r="T53" i="4"/>
  <c r="V72" i="4"/>
  <c r="U10" i="5"/>
  <c r="U19" i="5"/>
  <c r="U23" i="5"/>
  <c r="U27" i="5"/>
  <c r="Q39" i="5"/>
  <c r="V39" i="5"/>
  <c r="Q42" i="5"/>
  <c r="V42" i="5"/>
  <c r="T43" i="5"/>
  <c r="Q44" i="5"/>
  <c r="V44" i="5"/>
  <c r="T45" i="5"/>
  <c r="Q47" i="5"/>
  <c r="V47" i="5"/>
  <c r="T48" i="5"/>
  <c r="Q49" i="5"/>
  <c r="V49" i="5"/>
  <c r="T51" i="5"/>
  <c r="Q52" i="5"/>
  <c r="V52" i="5"/>
  <c r="T53" i="5"/>
  <c r="Q54" i="5"/>
  <c r="V54" i="5"/>
  <c r="T55" i="5"/>
  <c r="Q56" i="5"/>
  <c r="V56" i="5"/>
  <c r="T57" i="5"/>
  <c r="Q58" i="5"/>
  <c r="V58" i="5"/>
  <c r="T67" i="5"/>
  <c r="R73" i="5"/>
  <c r="Q9" i="6"/>
  <c r="V9" i="6"/>
  <c r="Q10" i="6"/>
  <c r="V10" i="6"/>
  <c r="T11" i="6"/>
  <c r="T13" i="6"/>
  <c r="T14" i="6"/>
  <c r="W18" i="6"/>
  <c r="V18" i="6"/>
  <c r="Q18" i="6"/>
  <c r="U18" i="6"/>
  <c r="R18" i="6"/>
  <c r="U19" i="6"/>
  <c r="T20" i="6"/>
  <c r="U21" i="6"/>
  <c r="U22" i="6"/>
  <c r="U27" i="6"/>
  <c r="T28" i="6"/>
  <c r="U29" i="6"/>
  <c r="U30" i="6"/>
  <c r="R31" i="6"/>
  <c r="Q32" i="6"/>
  <c r="V32" i="6"/>
  <c r="T33" i="6"/>
  <c r="W34" i="6"/>
  <c r="U35" i="6"/>
  <c r="W38" i="6"/>
  <c r="U39" i="6"/>
  <c r="S55" i="6"/>
  <c r="T69" i="6"/>
  <c r="V71" i="6"/>
  <c r="T73" i="6"/>
  <c r="Q7" i="7"/>
  <c r="V7" i="7"/>
  <c r="T8" i="7"/>
  <c r="S14" i="7"/>
  <c r="W15" i="7"/>
  <c r="Q17" i="7"/>
  <c r="S18" i="7"/>
  <c r="W19" i="7"/>
  <c r="S22" i="7"/>
  <c r="W23" i="7"/>
  <c r="S26" i="7"/>
  <c r="R36" i="7"/>
  <c r="T38" i="7"/>
  <c r="R41" i="7"/>
  <c r="T43" i="7"/>
  <c r="R44" i="7"/>
  <c r="T46" i="7"/>
  <c r="R47" i="7"/>
  <c r="U49" i="7"/>
  <c r="R50" i="7"/>
  <c r="U53" i="7"/>
  <c r="R54" i="7"/>
  <c r="U57" i="7"/>
  <c r="V58" i="7"/>
  <c r="W68" i="7"/>
  <c r="U70" i="7"/>
  <c r="X68" i="8"/>
  <c r="X8" i="8"/>
  <c r="U84" i="9"/>
  <c r="U113" i="9" s="1"/>
  <c r="X70" i="10"/>
  <c r="X51" i="10"/>
  <c r="X49" i="10"/>
  <c r="X47" i="10"/>
  <c r="X73" i="11"/>
  <c r="X70" i="11"/>
  <c r="X56" i="11"/>
  <c r="X53" i="11"/>
  <c r="X49" i="11"/>
  <c r="X29" i="11"/>
  <c r="W84" i="11"/>
  <c r="W113" i="11" s="1"/>
  <c r="T31" i="6"/>
  <c r="V33" i="6"/>
  <c r="V69" i="6"/>
  <c r="V73" i="6"/>
  <c r="U8" i="7"/>
  <c r="W14" i="7"/>
  <c r="W18" i="7"/>
  <c r="W22" i="7"/>
  <c r="W26" i="7"/>
  <c r="T36" i="7"/>
  <c r="T41" i="7"/>
  <c r="U44" i="7"/>
  <c r="T47" i="7"/>
  <c r="U50" i="7"/>
  <c r="U54" i="7"/>
  <c r="X72" i="8"/>
  <c r="X66" i="10"/>
  <c r="R19" i="6"/>
  <c r="Q20" i="6"/>
  <c r="V20" i="6"/>
  <c r="R21" i="6"/>
  <c r="R22" i="6"/>
  <c r="T24" i="6"/>
  <c r="Q28" i="6"/>
  <c r="V28" i="6"/>
  <c r="R29" i="6"/>
  <c r="R30" i="6"/>
  <c r="U31" i="6"/>
  <c r="T32" i="6"/>
  <c r="R34" i="6"/>
  <c r="Q35" i="6"/>
  <c r="W35" i="6"/>
  <c r="W36" i="6"/>
  <c r="U37" i="6"/>
  <c r="R38" i="6"/>
  <c r="Q39" i="6"/>
  <c r="W39" i="6"/>
  <c r="Q41" i="6"/>
  <c r="Q45" i="6"/>
  <c r="Q49" i="6"/>
  <c r="Q53" i="6"/>
  <c r="V65" i="6"/>
  <c r="T67" i="6"/>
  <c r="U68" i="6"/>
  <c r="R71" i="6"/>
  <c r="T7" i="7"/>
  <c r="Q15" i="7"/>
  <c r="S16" i="7"/>
  <c r="Q19" i="7"/>
  <c r="S20" i="7"/>
  <c r="Q23" i="7"/>
  <c r="S24" i="7"/>
  <c r="S27" i="7"/>
  <c r="S31" i="7"/>
  <c r="U36" i="7"/>
  <c r="R37" i="7"/>
  <c r="Q38" i="7"/>
  <c r="V38" i="7"/>
  <c r="T39" i="7"/>
  <c r="R40" i="7"/>
  <c r="U41" i="7"/>
  <c r="T42" i="7"/>
  <c r="Q43" i="7"/>
  <c r="V43" i="7"/>
  <c r="V44" i="7"/>
  <c r="T45" i="7"/>
  <c r="Q46" i="7"/>
  <c r="V46" i="7"/>
  <c r="U47" i="7"/>
  <c r="R48" i="7"/>
  <c r="Q49" i="7"/>
  <c r="V50" i="7"/>
  <c r="U51" i="7"/>
  <c r="R52" i="7"/>
  <c r="Q53" i="7"/>
  <c r="V54" i="7"/>
  <c r="U55" i="7"/>
  <c r="Q57" i="7"/>
  <c r="Q66" i="7"/>
  <c r="T67" i="7"/>
  <c r="Q70" i="7"/>
  <c r="S72" i="7"/>
  <c r="X58" i="8"/>
  <c r="X32" i="8"/>
  <c r="X72" i="10"/>
  <c r="X69" i="10"/>
  <c r="X57" i="10"/>
  <c r="X50" i="10"/>
  <c r="X48" i="10"/>
  <c r="X38" i="10"/>
  <c r="X36" i="10"/>
  <c r="X34" i="10"/>
  <c r="X32" i="10"/>
  <c r="X30" i="10"/>
  <c r="X28" i="10"/>
  <c r="X25" i="10"/>
  <c r="X21" i="10"/>
  <c r="X19" i="10"/>
  <c r="X17" i="10"/>
  <c r="X15" i="10"/>
  <c r="X13" i="10"/>
  <c r="X57" i="11"/>
  <c r="X67" i="11"/>
  <c r="X36" i="11"/>
  <c r="X34" i="11"/>
  <c r="X30" i="11"/>
  <c r="X24" i="11"/>
  <c r="T19" i="6"/>
  <c r="T21" i="6"/>
  <c r="T22" i="6"/>
  <c r="T27" i="6"/>
  <c r="R28" i="6"/>
  <c r="T29" i="6"/>
  <c r="T30" i="6"/>
  <c r="Q31" i="6"/>
  <c r="V31" i="6"/>
  <c r="R33" i="6"/>
  <c r="U34" i="6"/>
  <c r="R35" i="6"/>
  <c r="Q42" i="6"/>
  <c r="Q46" i="6"/>
  <c r="Q50" i="6"/>
  <c r="Q54" i="6"/>
  <c r="V67" i="6"/>
  <c r="R69" i="6"/>
  <c r="R73" i="6"/>
  <c r="Q74" i="6"/>
  <c r="Q8" i="7"/>
  <c r="W10" i="7"/>
  <c r="Q36" i="7"/>
  <c r="V36" i="7"/>
  <c r="T37" i="7"/>
  <c r="R38" i="7"/>
  <c r="T40" i="7"/>
  <c r="Q41" i="7"/>
  <c r="V41" i="7"/>
  <c r="R43" i="7"/>
  <c r="Q44" i="7"/>
  <c r="U45" i="7"/>
  <c r="R46" i="7"/>
  <c r="Q47" i="7"/>
  <c r="V47" i="7"/>
  <c r="U48" i="7"/>
  <c r="R49" i="7"/>
  <c r="Q50" i="7"/>
  <c r="U52" i="7"/>
  <c r="R53" i="7"/>
  <c r="Q54" i="7"/>
  <c r="V55" i="7"/>
  <c r="U56" i="7"/>
  <c r="R57" i="7"/>
  <c r="R58" i="7"/>
  <c r="U66" i="7"/>
  <c r="U67" i="7"/>
  <c r="R70" i="7"/>
  <c r="T74" i="7"/>
  <c r="X67" i="8"/>
  <c r="X66" i="8"/>
  <c r="X54" i="8"/>
  <c r="X39" i="8"/>
  <c r="X11" i="9"/>
  <c r="X42" i="10"/>
  <c r="X26" i="10"/>
  <c r="X22" i="10"/>
  <c r="X12" i="10"/>
  <c r="X31" i="11"/>
  <c r="X48" i="11"/>
  <c r="X42" i="11"/>
  <c r="X41" i="11"/>
  <c r="X37" i="11"/>
  <c r="X27" i="11"/>
  <c r="X51" i="11"/>
  <c r="X25" i="11"/>
  <c r="X7" i="11"/>
  <c r="S62" i="3"/>
  <c r="Q59" i="5"/>
  <c r="W62" i="3"/>
  <c r="R59" i="7"/>
  <c r="X59" i="9"/>
  <c r="R61" i="7"/>
  <c r="V59" i="5"/>
  <c r="R62" i="5"/>
  <c r="V61" i="7"/>
  <c r="V62" i="5"/>
  <c r="U60" i="6"/>
  <c r="S61" i="6"/>
  <c r="Q61" i="7"/>
  <c r="V59" i="7"/>
  <c r="R62" i="7"/>
  <c r="Q63" i="7"/>
  <c r="U62" i="5"/>
  <c r="U63" i="5"/>
  <c r="W61" i="6"/>
  <c r="V62" i="7"/>
  <c r="R63" i="7"/>
  <c r="W59" i="4"/>
  <c r="Q60" i="4"/>
  <c r="R60" i="5"/>
  <c r="R63" i="6"/>
  <c r="V63" i="7"/>
  <c r="T60" i="4"/>
  <c r="U59" i="5"/>
  <c r="U60" i="5"/>
  <c r="T61" i="5"/>
  <c r="Q62" i="5"/>
  <c r="T63" i="6"/>
  <c r="U61" i="7"/>
  <c r="Q59" i="4"/>
  <c r="Q64" i="5"/>
  <c r="Q59" i="6"/>
  <c r="U62" i="6"/>
  <c r="R60" i="7"/>
  <c r="S64" i="7"/>
  <c r="T84" i="8"/>
  <c r="T113" i="8" s="1"/>
  <c r="T84" i="10"/>
  <c r="T113" i="10" s="1"/>
  <c r="X59" i="11"/>
  <c r="X62" i="11"/>
  <c r="S84" i="11"/>
  <c r="S113" i="11" s="1"/>
  <c r="T66" i="54"/>
  <c r="V66" i="54"/>
  <c r="T64" i="54"/>
  <c r="V64" i="54"/>
  <c r="S59" i="4"/>
  <c r="U60" i="4"/>
  <c r="W61" i="4"/>
  <c r="Q62" i="4"/>
  <c r="T63" i="4"/>
  <c r="T60" i="5"/>
  <c r="V61" i="5"/>
  <c r="T63" i="5"/>
  <c r="S59" i="6"/>
  <c r="V63" i="6"/>
  <c r="V60" i="7"/>
  <c r="T62" i="4"/>
  <c r="X64" i="8"/>
  <c r="W84" i="8"/>
  <c r="W113" i="8" s="1"/>
  <c r="V84" i="8"/>
  <c r="V113" i="8" s="1"/>
  <c r="X62" i="9"/>
  <c r="V84" i="9"/>
  <c r="V113" i="9" s="1"/>
  <c r="X62" i="10"/>
  <c r="V84" i="10"/>
  <c r="V113" i="10" s="1"/>
  <c r="U62" i="4"/>
  <c r="T59" i="5"/>
  <c r="Q60" i="5"/>
  <c r="V60" i="5"/>
  <c r="R61" i="5"/>
  <c r="T62" i="5"/>
  <c r="Q63" i="5"/>
  <c r="V63" i="5"/>
  <c r="T61" i="7"/>
  <c r="U63" i="7"/>
  <c r="X59" i="10"/>
  <c r="W84" i="10"/>
  <c r="W113" i="10" s="1"/>
  <c r="AI63" i="54"/>
  <c r="T68" i="54"/>
  <c r="V68" i="54"/>
  <c r="AI67" i="54"/>
  <c r="AI65" i="54"/>
  <c r="X63" i="11"/>
  <c r="X46" i="11"/>
  <c r="T84" i="11"/>
  <c r="T113" i="11" s="1"/>
  <c r="X65" i="11"/>
  <c r="X35" i="11"/>
  <c r="P113" i="11"/>
  <c r="X8" i="11"/>
  <c r="X21" i="11"/>
  <c r="X17" i="11"/>
  <c r="X13" i="11"/>
  <c r="U84" i="11"/>
  <c r="U113" i="11" s="1"/>
  <c r="X12" i="11"/>
  <c r="X22" i="11"/>
  <c r="X19" i="11"/>
  <c r="X52" i="11"/>
  <c r="X66" i="11"/>
  <c r="X50" i="11"/>
  <c r="X9" i="11"/>
  <c r="R84" i="11"/>
  <c r="R113" i="11" s="1"/>
  <c r="X10" i="11"/>
  <c r="X11" i="11"/>
  <c r="Q84" i="11"/>
  <c r="X20" i="11"/>
  <c r="X111" i="11"/>
  <c r="X74" i="11"/>
  <c r="X71" i="11"/>
  <c r="X64" i="11"/>
  <c r="X32" i="11"/>
  <c r="X28" i="11"/>
  <c r="V84" i="11"/>
  <c r="V113" i="11" s="1"/>
  <c r="X18" i="11"/>
  <c r="X23" i="11"/>
  <c r="X15" i="11"/>
  <c r="X67" i="10"/>
  <c r="X65" i="10"/>
  <c r="X55" i="10"/>
  <c r="X53" i="10"/>
  <c r="X44" i="10"/>
  <c r="X40" i="10"/>
  <c r="X45" i="10"/>
  <c r="X41" i="10"/>
  <c r="X37" i="10"/>
  <c r="R84" i="10"/>
  <c r="R113" i="10" s="1"/>
  <c r="Q84" i="10"/>
  <c r="X7" i="10"/>
  <c r="X74" i="10"/>
  <c r="X64" i="10"/>
  <c r="S84" i="10"/>
  <c r="S113" i="10" s="1"/>
  <c r="X111" i="10"/>
  <c r="X71" i="10"/>
  <c r="X68" i="10"/>
  <c r="X56" i="10"/>
  <c r="X54" i="10"/>
  <c r="X52" i="10"/>
  <c r="U84" i="10"/>
  <c r="U113" i="10" s="1"/>
  <c r="X65" i="9"/>
  <c r="S84" i="9"/>
  <c r="S113" i="9" s="1"/>
  <c r="X71" i="9"/>
  <c r="X68" i="9"/>
  <c r="X72" i="9"/>
  <c r="Q84" i="9"/>
  <c r="X7" i="9"/>
  <c r="X12" i="9"/>
  <c r="R84" i="9"/>
  <c r="R113" i="9" s="1"/>
  <c r="X69" i="9"/>
  <c r="X111" i="9"/>
  <c r="X63" i="9"/>
  <c r="X64" i="9"/>
  <c r="X35" i="9"/>
  <c r="X14" i="9"/>
  <c r="X10" i="9"/>
  <c r="T84" i="9"/>
  <c r="T113" i="9" s="1"/>
  <c r="W84" i="9"/>
  <c r="W113" i="9" s="1"/>
  <c r="R84" i="8"/>
  <c r="R113" i="8" s="1"/>
  <c r="X69" i="8"/>
  <c r="X59" i="8"/>
  <c r="X111" i="8"/>
  <c r="X74" i="8"/>
  <c r="X29" i="8"/>
  <c r="X73" i="8"/>
  <c r="U84" i="8"/>
  <c r="U113" i="8" s="1"/>
  <c r="X63" i="8"/>
  <c r="X62" i="8"/>
  <c r="X31" i="8"/>
  <c r="S84" i="8"/>
  <c r="S113" i="8" s="1"/>
  <c r="X70" i="8"/>
  <c r="Q84" i="8"/>
  <c r="X7" i="8"/>
  <c r="P113" i="8"/>
  <c r="N19" i="54"/>
  <c r="AA45" i="7"/>
  <c r="AA64" i="3"/>
  <c r="AA64" i="6"/>
  <c r="AA64" i="5"/>
  <c r="AA64" i="7"/>
  <c r="T38" i="54"/>
  <c r="AA34" i="5"/>
  <c r="AA34" i="7"/>
  <c r="AA34" i="6"/>
  <c r="T36" i="54"/>
  <c r="AA32" i="6"/>
  <c r="AA32" i="5"/>
  <c r="AA32" i="7"/>
  <c r="AA57" i="3"/>
  <c r="AA57" i="6"/>
  <c r="AA57" i="7"/>
  <c r="AA57" i="5"/>
  <c r="AA45" i="3"/>
  <c r="AA45" i="5"/>
  <c r="N55" i="54"/>
  <c r="Q55" i="54" s="1"/>
  <c r="N27" i="54"/>
  <c r="Z16" i="6"/>
  <c r="Z58" i="6"/>
  <c r="Z67" i="7"/>
  <c r="Z67" i="6"/>
  <c r="Z37" i="7"/>
  <c r="Z37" i="6"/>
  <c r="AB21" i="3"/>
  <c r="AB21" i="7"/>
  <c r="Z66" i="3"/>
  <c r="Z66" i="6"/>
  <c r="Z66" i="7"/>
  <c r="Z42" i="3"/>
  <c r="Z42" i="7"/>
  <c r="Z42" i="6"/>
  <c r="Z9" i="5"/>
  <c r="AB14" i="7"/>
  <c r="Z61" i="3"/>
  <c r="Z61" i="6"/>
  <c r="Z33" i="7"/>
  <c r="Z34" i="7"/>
  <c r="Z34" i="6"/>
  <c r="Z16" i="5"/>
  <c r="Z33" i="6"/>
  <c r="Z16" i="7"/>
  <c r="Z49" i="3"/>
  <c r="Z49" i="6"/>
  <c r="Z49" i="7"/>
  <c r="Z48" i="6"/>
  <c r="Z31" i="6"/>
  <c r="Z52" i="6"/>
  <c r="Z38" i="7"/>
  <c r="Z38" i="6"/>
  <c r="Z37" i="5"/>
  <c r="Z38" i="5"/>
  <c r="Z48" i="5"/>
  <c r="Z48" i="7"/>
  <c r="Z58" i="7"/>
  <c r="Z61" i="7"/>
  <c r="Z62" i="3"/>
  <c r="Z62" i="7"/>
  <c r="Z59" i="3"/>
  <c r="Z59" i="7"/>
  <c r="Z59" i="6"/>
  <c r="Z70" i="3"/>
  <c r="Z70" i="7"/>
  <c r="Z70" i="6"/>
  <c r="Z35" i="7"/>
  <c r="Z35" i="6"/>
  <c r="Z27" i="3"/>
  <c r="Z27" i="7"/>
  <c r="Z27" i="6"/>
  <c r="Z9" i="3"/>
  <c r="Z9" i="7"/>
  <c r="Z8" i="6"/>
  <c r="Z8" i="7"/>
  <c r="AB68" i="3"/>
  <c r="AB68" i="7"/>
  <c r="AB68" i="6"/>
  <c r="Z44" i="7"/>
  <c r="Z44" i="6"/>
  <c r="AB26" i="3"/>
  <c r="AB26" i="6"/>
  <c r="AB14" i="3"/>
  <c r="AB14" i="6"/>
  <c r="AB26" i="5"/>
  <c r="Z31" i="5"/>
  <c r="Z33" i="5"/>
  <c r="Z42" i="5"/>
  <c r="Z44" i="5"/>
  <c r="Z52" i="5"/>
  <c r="Z58" i="5"/>
  <c r="Z61" i="5"/>
  <c r="Z67" i="5"/>
  <c r="AB68" i="5"/>
  <c r="AB21" i="6"/>
  <c r="Z62" i="6"/>
  <c r="Z52" i="7"/>
  <c r="P84" i="7"/>
  <c r="S8" i="7"/>
  <c r="W8" i="7"/>
  <c r="Q9" i="7"/>
  <c r="U11" i="7"/>
  <c r="Q11" i="7"/>
  <c r="T11" i="7"/>
  <c r="V11" i="7"/>
  <c r="R11" i="7"/>
  <c r="S12" i="7"/>
  <c r="T13" i="7"/>
  <c r="V13" i="7"/>
  <c r="Q13" i="7"/>
  <c r="U13" i="7"/>
  <c r="W13" i="7"/>
  <c r="R13" i="7"/>
  <c r="T10" i="7"/>
  <c r="V10" i="7"/>
  <c r="R10" i="7"/>
  <c r="U10" i="7"/>
  <c r="V29" i="7"/>
  <c r="R29" i="7"/>
  <c r="U29" i="7"/>
  <c r="Q29" i="7"/>
  <c r="T29" i="7"/>
  <c r="S29" i="7"/>
  <c r="W29" i="7"/>
  <c r="T9" i="7"/>
  <c r="V9" i="7"/>
  <c r="R9" i="7"/>
  <c r="U9" i="7"/>
  <c r="U12" i="7"/>
  <c r="Q12" i="7"/>
  <c r="T12" i="7"/>
  <c r="V12" i="7"/>
  <c r="R12" i="7"/>
  <c r="V33" i="7"/>
  <c r="R33" i="7"/>
  <c r="U33" i="7"/>
  <c r="Q33" i="7"/>
  <c r="T33" i="7"/>
  <c r="S33" i="7"/>
  <c r="W33" i="7"/>
  <c r="S7" i="7"/>
  <c r="X7" i="7" s="1"/>
  <c r="R8" i="7"/>
  <c r="W9" i="7"/>
  <c r="Q10" i="7"/>
  <c r="W11" i="7"/>
  <c r="V30" i="7"/>
  <c r="R30" i="7"/>
  <c r="U30" i="7"/>
  <c r="Q30" i="7"/>
  <c r="T30" i="7"/>
  <c r="V34" i="7"/>
  <c r="R34" i="7"/>
  <c r="U34" i="7"/>
  <c r="Q34" i="7"/>
  <c r="T34" i="7"/>
  <c r="V28" i="7"/>
  <c r="R28" i="7"/>
  <c r="U28" i="7"/>
  <c r="Q28" i="7"/>
  <c r="T28" i="7"/>
  <c r="V32" i="7"/>
  <c r="R32" i="7"/>
  <c r="U32" i="7"/>
  <c r="Q32" i="7"/>
  <c r="T32" i="7"/>
  <c r="V14" i="7"/>
  <c r="R14" i="7"/>
  <c r="T14" i="7"/>
  <c r="U14" i="7"/>
  <c r="V15" i="7"/>
  <c r="R15" i="7"/>
  <c r="T15" i="7"/>
  <c r="U15" i="7"/>
  <c r="V16" i="7"/>
  <c r="R16" i="7"/>
  <c r="T16" i="7"/>
  <c r="U16" i="7"/>
  <c r="V17" i="7"/>
  <c r="R17" i="7"/>
  <c r="T17" i="7"/>
  <c r="U17" i="7"/>
  <c r="V18" i="7"/>
  <c r="R18" i="7"/>
  <c r="T18" i="7"/>
  <c r="U18" i="7"/>
  <c r="V19" i="7"/>
  <c r="R19" i="7"/>
  <c r="T19" i="7"/>
  <c r="U19" i="7"/>
  <c r="V20" i="7"/>
  <c r="R20" i="7"/>
  <c r="T20" i="7"/>
  <c r="U20" i="7"/>
  <c r="V21" i="7"/>
  <c r="R21" i="7"/>
  <c r="T21" i="7"/>
  <c r="U21" i="7"/>
  <c r="V22" i="7"/>
  <c r="R22" i="7"/>
  <c r="T22" i="7"/>
  <c r="U22" i="7"/>
  <c r="V23" i="7"/>
  <c r="R23" i="7"/>
  <c r="T23" i="7"/>
  <c r="U23" i="7"/>
  <c r="V24" i="7"/>
  <c r="R24" i="7"/>
  <c r="T24" i="7"/>
  <c r="U24" i="7"/>
  <c r="V25" i="7"/>
  <c r="R25" i="7"/>
  <c r="T25" i="7"/>
  <c r="U25" i="7"/>
  <c r="V26" i="7"/>
  <c r="R26" i="7"/>
  <c r="T26" i="7"/>
  <c r="U26" i="7"/>
  <c r="V27" i="7"/>
  <c r="R27" i="7"/>
  <c r="U27" i="7"/>
  <c r="Q27" i="7"/>
  <c r="T27" i="7"/>
  <c r="W30" i="7"/>
  <c r="V31" i="7"/>
  <c r="R31" i="7"/>
  <c r="U31" i="7"/>
  <c r="Q31" i="7"/>
  <c r="T31" i="7"/>
  <c r="W34" i="7"/>
  <c r="V35" i="7"/>
  <c r="R35" i="7"/>
  <c r="U35" i="7"/>
  <c r="Q35" i="7"/>
  <c r="T35" i="7"/>
  <c r="S36" i="7"/>
  <c r="S37" i="7"/>
  <c r="X37" i="7" s="1"/>
  <c r="S38" i="7"/>
  <c r="X38" i="7" s="1"/>
  <c r="S39" i="7"/>
  <c r="X39" i="7" s="1"/>
  <c r="S40" i="7"/>
  <c r="S41" i="7"/>
  <c r="S42" i="7"/>
  <c r="X42" i="7" s="1"/>
  <c r="S43" i="7"/>
  <c r="X43" i="7" s="1"/>
  <c r="S44" i="7"/>
  <c r="W44" i="7"/>
  <c r="S45" i="7"/>
  <c r="X45" i="7" s="1"/>
  <c r="S46" i="7"/>
  <c r="X46" i="7" s="1"/>
  <c r="S47" i="7"/>
  <c r="S48" i="7"/>
  <c r="W48" i="7"/>
  <c r="S49" i="7"/>
  <c r="W49" i="7"/>
  <c r="S50" i="7"/>
  <c r="W50" i="7"/>
  <c r="S51" i="7"/>
  <c r="W51" i="7"/>
  <c r="S52" i="7"/>
  <c r="W52" i="7"/>
  <c r="S53" i="7"/>
  <c r="W53" i="7"/>
  <c r="S54" i="7"/>
  <c r="W54" i="7"/>
  <c r="S55" i="7"/>
  <c r="W55" i="7"/>
  <c r="S56" i="7"/>
  <c r="W56" i="7"/>
  <c r="S57" i="7"/>
  <c r="W57" i="7"/>
  <c r="S58" i="7"/>
  <c r="W58" i="7"/>
  <c r="S59" i="7"/>
  <c r="W59" i="7"/>
  <c r="S60" i="7"/>
  <c r="W60" i="7"/>
  <c r="S62" i="7"/>
  <c r="W62" i="7"/>
  <c r="T58" i="7"/>
  <c r="T59" i="7"/>
  <c r="T60" i="7"/>
  <c r="T62" i="7"/>
  <c r="S63" i="7"/>
  <c r="W63" i="7"/>
  <c r="V68" i="7"/>
  <c r="R68" i="7"/>
  <c r="U68" i="7"/>
  <c r="Q68" i="7"/>
  <c r="T68" i="7"/>
  <c r="V72" i="7"/>
  <c r="R72" i="7"/>
  <c r="U72" i="7"/>
  <c r="Q72" i="7"/>
  <c r="T72" i="7"/>
  <c r="Q58" i="7"/>
  <c r="Q59" i="7"/>
  <c r="Q60" i="7"/>
  <c r="S61" i="7"/>
  <c r="Q62" i="7"/>
  <c r="V64" i="7"/>
  <c r="U64" i="7"/>
  <c r="Q64" i="7"/>
  <c r="T64" i="7"/>
  <c r="W64" i="7"/>
  <c r="S65" i="7"/>
  <c r="W65" i="7"/>
  <c r="R66" i="7"/>
  <c r="V66" i="7"/>
  <c r="S69" i="7"/>
  <c r="W69" i="7"/>
  <c r="Q71" i="7"/>
  <c r="U71" i="7"/>
  <c r="S73" i="7"/>
  <c r="W73" i="7"/>
  <c r="T65" i="7"/>
  <c r="S66" i="7"/>
  <c r="W66" i="7"/>
  <c r="T69" i="7"/>
  <c r="S70" i="7"/>
  <c r="W70" i="7"/>
  <c r="R71" i="7"/>
  <c r="V71" i="7"/>
  <c r="T73" i="7"/>
  <c r="S74" i="7"/>
  <c r="X74" i="7" s="1"/>
  <c r="X76" i="7"/>
  <c r="P111" i="7"/>
  <c r="X90" i="7"/>
  <c r="Q65" i="7"/>
  <c r="S67" i="7"/>
  <c r="Q69" i="7"/>
  <c r="S71" i="7"/>
  <c r="Q73" i="7"/>
  <c r="Q111" i="7"/>
  <c r="U111" i="7"/>
  <c r="X98" i="7"/>
  <c r="X99" i="7"/>
  <c r="S111" i="7"/>
  <c r="W111" i="7"/>
  <c r="X100" i="7"/>
  <c r="X101" i="7"/>
  <c r="X109" i="7"/>
  <c r="V8" i="6"/>
  <c r="R8" i="6"/>
  <c r="T8" i="6"/>
  <c r="U8" i="6"/>
  <c r="V56" i="6"/>
  <c r="R56" i="6"/>
  <c r="T56" i="6"/>
  <c r="W56" i="6"/>
  <c r="S56" i="6"/>
  <c r="U56" i="6"/>
  <c r="Q56" i="6"/>
  <c r="V66" i="6"/>
  <c r="R66" i="6"/>
  <c r="T66" i="6"/>
  <c r="W66" i="6"/>
  <c r="S66" i="6"/>
  <c r="U66" i="6"/>
  <c r="Q66" i="6"/>
  <c r="W8" i="6"/>
  <c r="P84" i="6"/>
  <c r="S8" i="6"/>
  <c r="V58" i="6"/>
  <c r="R58" i="6"/>
  <c r="T58" i="6"/>
  <c r="W58" i="6"/>
  <c r="S58" i="6"/>
  <c r="U58" i="6"/>
  <c r="Q58" i="6"/>
  <c r="T64" i="6"/>
  <c r="V64" i="6"/>
  <c r="R64" i="6"/>
  <c r="S64" i="6"/>
  <c r="W64" i="6"/>
  <c r="U64" i="6"/>
  <c r="Q64" i="6"/>
  <c r="Q7" i="6"/>
  <c r="U7" i="6"/>
  <c r="S9" i="6"/>
  <c r="S10" i="6"/>
  <c r="S11" i="6"/>
  <c r="S12" i="6"/>
  <c r="X12" i="6" s="1"/>
  <c r="S13" i="6"/>
  <c r="S14" i="6"/>
  <c r="X14" i="6" s="1"/>
  <c r="S15" i="6"/>
  <c r="X15" i="6" s="1"/>
  <c r="S16" i="6"/>
  <c r="S17" i="6"/>
  <c r="X17" i="6" s="1"/>
  <c r="S18" i="6"/>
  <c r="X18" i="6" s="1"/>
  <c r="S19" i="6"/>
  <c r="S20" i="6"/>
  <c r="S21" i="6"/>
  <c r="X21" i="6" s="1"/>
  <c r="S22" i="6"/>
  <c r="X22" i="6" s="1"/>
  <c r="S23" i="6"/>
  <c r="X23" i="6" s="1"/>
  <c r="S24" i="6"/>
  <c r="X24" i="6" s="1"/>
  <c r="S25" i="6"/>
  <c r="X25" i="6" s="1"/>
  <c r="S26" i="6"/>
  <c r="X26" i="6" s="1"/>
  <c r="S27" i="6"/>
  <c r="X27" i="6" s="1"/>
  <c r="S28" i="6"/>
  <c r="S29" i="6"/>
  <c r="S30" i="6"/>
  <c r="X30" i="6" s="1"/>
  <c r="S31" i="6"/>
  <c r="X31" i="6" s="1"/>
  <c r="S32" i="6"/>
  <c r="S33" i="6"/>
  <c r="W33" i="6"/>
  <c r="S34" i="6"/>
  <c r="S36" i="6"/>
  <c r="S38" i="6"/>
  <c r="V40" i="6"/>
  <c r="T40" i="6"/>
  <c r="S40" i="6"/>
  <c r="V62" i="6"/>
  <c r="R62" i="6"/>
  <c r="T62" i="6"/>
  <c r="W62" i="6"/>
  <c r="S62" i="6"/>
  <c r="V41" i="6"/>
  <c r="R41" i="6"/>
  <c r="T41" i="6"/>
  <c r="U41" i="6"/>
  <c r="V42" i="6"/>
  <c r="R42" i="6"/>
  <c r="T42" i="6"/>
  <c r="U42" i="6"/>
  <c r="V43" i="6"/>
  <c r="R43" i="6"/>
  <c r="T43" i="6"/>
  <c r="U43" i="6"/>
  <c r="V44" i="6"/>
  <c r="R44" i="6"/>
  <c r="T44" i="6"/>
  <c r="U44" i="6"/>
  <c r="V45" i="6"/>
  <c r="R45" i="6"/>
  <c r="T45" i="6"/>
  <c r="U45" i="6"/>
  <c r="V46" i="6"/>
  <c r="R46" i="6"/>
  <c r="T46" i="6"/>
  <c r="U46" i="6"/>
  <c r="V47" i="6"/>
  <c r="R47" i="6"/>
  <c r="T47" i="6"/>
  <c r="U47" i="6"/>
  <c r="V48" i="6"/>
  <c r="R48" i="6"/>
  <c r="T48" i="6"/>
  <c r="U48" i="6"/>
  <c r="V49" i="6"/>
  <c r="R49" i="6"/>
  <c r="T49" i="6"/>
  <c r="U49" i="6"/>
  <c r="V50" i="6"/>
  <c r="R50" i="6"/>
  <c r="T50" i="6"/>
  <c r="U50" i="6"/>
  <c r="V51" i="6"/>
  <c r="R51" i="6"/>
  <c r="T51" i="6"/>
  <c r="U51" i="6"/>
  <c r="V52" i="6"/>
  <c r="R52" i="6"/>
  <c r="T52" i="6"/>
  <c r="U52" i="6"/>
  <c r="V53" i="6"/>
  <c r="R53" i="6"/>
  <c r="T53" i="6"/>
  <c r="U53" i="6"/>
  <c r="V54" i="6"/>
  <c r="R54" i="6"/>
  <c r="T54" i="6"/>
  <c r="U54" i="6"/>
  <c r="V57" i="6"/>
  <c r="R57" i="6"/>
  <c r="T57" i="6"/>
  <c r="W57" i="6"/>
  <c r="S57" i="6"/>
  <c r="T72" i="6"/>
  <c r="V72" i="6"/>
  <c r="R72" i="6"/>
  <c r="S72" i="6"/>
  <c r="W72" i="6"/>
  <c r="V74" i="6"/>
  <c r="R74" i="6"/>
  <c r="T74" i="6"/>
  <c r="W74" i="6"/>
  <c r="S74" i="6"/>
  <c r="X99" i="6"/>
  <c r="S7" i="6"/>
  <c r="Q33" i="6"/>
  <c r="Q34" i="6"/>
  <c r="V34" i="6"/>
  <c r="S35" i="6"/>
  <c r="X35" i="6" s="1"/>
  <c r="Q36" i="6"/>
  <c r="V36" i="6"/>
  <c r="S37" i="6"/>
  <c r="Q38" i="6"/>
  <c r="V38" i="6"/>
  <c r="S39" i="6"/>
  <c r="X39" i="6" s="1"/>
  <c r="Q40" i="6"/>
  <c r="W40" i="6"/>
  <c r="W41" i="6"/>
  <c r="W42" i="6"/>
  <c r="W43" i="6"/>
  <c r="W44" i="6"/>
  <c r="W45" i="6"/>
  <c r="W46" i="6"/>
  <c r="W47" i="6"/>
  <c r="W48" i="6"/>
  <c r="W49" i="6"/>
  <c r="W50" i="6"/>
  <c r="W51" i="6"/>
  <c r="W52" i="6"/>
  <c r="W53" i="6"/>
  <c r="W54" i="6"/>
  <c r="T55" i="6"/>
  <c r="W55" i="6"/>
  <c r="R55" i="6"/>
  <c r="U55" i="6"/>
  <c r="V55" i="6"/>
  <c r="V60" i="6"/>
  <c r="R60" i="6"/>
  <c r="T60" i="6"/>
  <c r="S60" i="6"/>
  <c r="W60" i="6"/>
  <c r="Q62" i="6"/>
  <c r="T68" i="6"/>
  <c r="V68" i="6"/>
  <c r="R68" i="6"/>
  <c r="S68" i="6"/>
  <c r="W68" i="6"/>
  <c r="V70" i="6"/>
  <c r="R70" i="6"/>
  <c r="T70" i="6"/>
  <c r="W70" i="6"/>
  <c r="S70" i="6"/>
  <c r="V59" i="6"/>
  <c r="R59" i="6"/>
  <c r="T59" i="6"/>
  <c r="U59" i="6"/>
  <c r="T111" i="6"/>
  <c r="X95" i="6"/>
  <c r="T61" i="6"/>
  <c r="V61" i="6"/>
  <c r="R61" i="6"/>
  <c r="U61" i="6"/>
  <c r="S63" i="6"/>
  <c r="W63" i="6"/>
  <c r="Q65" i="6"/>
  <c r="U65" i="6"/>
  <c r="S67" i="6"/>
  <c r="W67" i="6"/>
  <c r="Q69" i="6"/>
  <c r="U69" i="6"/>
  <c r="S71" i="6"/>
  <c r="W71" i="6"/>
  <c r="Q73" i="6"/>
  <c r="U73" i="6"/>
  <c r="S111" i="6"/>
  <c r="W111" i="6"/>
  <c r="X93" i="6"/>
  <c r="X94" i="6"/>
  <c r="Q63" i="6"/>
  <c r="S65" i="6"/>
  <c r="Q67" i="6"/>
  <c r="S69" i="6"/>
  <c r="Q71" i="6"/>
  <c r="S73" i="6"/>
  <c r="Q111" i="6"/>
  <c r="X90" i="6"/>
  <c r="U111" i="6"/>
  <c r="P111" i="6"/>
  <c r="X104" i="6"/>
  <c r="P84" i="5"/>
  <c r="V35" i="5"/>
  <c r="R35" i="5"/>
  <c r="U35" i="5"/>
  <c r="Q35" i="5"/>
  <c r="T35" i="5"/>
  <c r="W35" i="5"/>
  <c r="S35" i="5"/>
  <c r="V8" i="5"/>
  <c r="R8" i="5"/>
  <c r="U8" i="5"/>
  <c r="Q8" i="5"/>
  <c r="T8" i="5"/>
  <c r="Q7" i="5"/>
  <c r="U7" i="5"/>
  <c r="S9" i="5"/>
  <c r="X9" i="5" s="1"/>
  <c r="S10" i="5"/>
  <c r="W10" i="5"/>
  <c r="S11" i="5"/>
  <c r="W11" i="5"/>
  <c r="S12" i="5"/>
  <c r="W12" i="5"/>
  <c r="S13" i="5"/>
  <c r="X13" i="5" s="1"/>
  <c r="S14" i="5"/>
  <c r="X14" i="5" s="1"/>
  <c r="S15" i="5"/>
  <c r="X15" i="5" s="1"/>
  <c r="S16" i="5"/>
  <c r="W16" i="5"/>
  <c r="S17" i="5"/>
  <c r="W17" i="5"/>
  <c r="S18" i="5"/>
  <c r="W18" i="5"/>
  <c r="S19" i="5"/>
  <c r="W19" i="5"/>
  <c r="S20" i="5"/>
  <c r="W20" i="5"/>
  <c r="S21" i="5"/>
  <c r="W21" i="5"/>
  <c r="S22" i="5"/>
  <c r="W22" i="5"/>
  <c r="S23" i="5"/>
  <c r="W23" i="5"/>
  <c r="S24" i="5"/>
  <c r="W24" i="5"/>
  <c r="S25" i="5"/>
  <c r="W25" i="5"/>
  <c r="S26" i="5"/>
  <c r="W26" i="5"/>
  <c r="S27" i="5"/>
  <c r="W27" i="5"/>
  <c r="S28" i="5"/>
  <c r="W28" i="5"/>
  <c r="S29" i="5"/>
  <c r="W29" i="5"/>
  <c r="S30" i="5"/>
  <c r="W30" i="5"/>
  <c r="V31" i="5"/>
  <c r="R31" i="5"/>
  <c r="T31" i="5"/>
  <c r="Q32" i="5"/>
  <c r="V34" i="5"/>
  <c r="R34" i="5"/>
  <c r="U34" i="5"/>
  <c r="Q34" i="5"/>
  <c r="T34" i="5"/>
  <c r="S36" i="5"/>
  <c r="S37" i="5"/>
  <c r="S38" i="5"/>
  <c r="R7" i="5"/>
  <c r="V7" i="5"/>
  <c r="U31" i="5"/>
  <c r="V33" i="5"/>
  <c r="R33" i="5"/>
  <c r="U33" i="5"/>
  <c r="Q33" i="5"/>
  <c r="T33" i="5"/>
  <c r="S7" i="5"/>
  <c r="V32" i="5"/>
  <c r="R32" i="5"/>
  <c r="T32" i="5"/>
  <c r="U32" i="5"/>
  <c r="V36" i="5"/>
  <c r="R36" i="5"/>
  <c r="U36" i="5"/>
  <c r="Q36" i="5"/>
  <c r="T36" i="5"/>
  <c r="V37" i="5"/>
  <c r="R37" i="5"/>
  <c r="U37" i="5"/>
  <c r="Q37" i="5"/>
  <c r="T37" i="5"/>
  <c r="V38" i="5"/>
  <c r="R38" i="5"/>
  <c r="U38" i="5"/>
  <c r="Q38" i="5"/>
  <c r="T38" i="5"/>
  <c r="V66" i="5"/>
  <c r="R66" i="5"/>
  <c r="T66" i="5"/>
  <c r="Q66" i="5"/>
  <c r="W66" i="5"/>
  <c r="S66" i="5"/>
  <c r="T68" i="5"/>
  <c r="V68" i="5"/>
  <c r="R68" i="5"/>
  <c r="Q68" i="5"/>
  <c r="W68" i="5"/>
  <c r="S68" i="5"/>
  <c r="S61" i="5"/>
  <c r="W61" i="5"/>
  <c r="W64" i="5"/>
  <c r="P111" i="5"/>
  <c r="X90" i="5"/>
  <c r="S39" i="5"/>
  <c r="X39" i="5" s="1"/>
  <c r="S40" i="5"/>
  <c r="X40" i="5" s="1"/>
  <c r="S41" i="5"/>
  <c r="X41" i="5" s="1"/>
  <c r="S42" i="5"/>
  <c r="X42" i="5" s="1"/>
  <c r="S43" i="5"/>
  <c r="X43" i="5" s="1"/>
  <c r="S44" i="5"/>
  <c r="X44" i="5" s="1"/>
  <c r="S45" i="5"/>
  <c r="X45" i="5" s="1"/>
  <c r="S46" i="5"/>
  <c r="X46" i="5" s="1"/>
  <c r="S47" i="5"/>
  <c r="X47" i="5" s="1"/>
  <c r="S48" i="5"/>
  <c r="X48" i="5" s="1"/>
  <c r="S49" i="5"/>
  <c r="X49" i="5" s="1"/>
  <c r="S50" i="5"/>
  <c r="X50" i="5" s="1"/>
  <c r="S51" i="5"/>
  <c r="X51" i="5" s="1"/>
  <c r="S52" i="5"/>
  <c r="X52" i="5" s="1"/>
  <c r="S53" i="5"/>
  <c r="X53" i="5" s="1"/>
  <c r="S54" i="5"/>
  <c r="X54" i="5" s="1"/>
  <c r="S55" i="5"/>
  <c r="X55" i="5" s="1"/>
  <c r="S56" i="5"/>
  <c r="X56" i="5" s="1"/>
  <c r="S57" i="5"/>
  <c r="X57" i="5" s="1"/>
  <c r="S58" i="5"/>
  <c r="X58" i="5" s="1"/>
  <c r="S59" i="5"/>
  <c r="S60" i="5"/>
  <c r="Q61" i="5"/>
  <c r="S62" i="5"/>
  <c r="X62" i="5" s="1"/>
  <c r="T64" i="5"/>
  <c r="V64" i="5"/>
  <c r="R64" i="5"/>
  <c r="U64" i="5"/>
  <c r="V70" i="5"/>
  <c r="R70" i="5"/>
  <c r="T70" i="5"/>
  <c r="U70" i="5"/>
  <c r="U72" i="5"/>
  <c r="Q72" i="5"/>
  <c r="T72" i="5"/>
  <c r="V72" i="5"/>
  <c r="R72" i="5"/>
  <c r="S63" i="5"/>
  <c r="Q65" i="5"/>
  <c r="U65" i="5"/>
  <c r="S67" i="5"/>
  <c r="X67" i="5" s="1"/>
  <c r="Q69" i="5"/>
  <c r="U69" i="5"/>
  <c r="S71" i="5"/>
  <c r="X71" i="5" s="1"/>
  <c r="V74" i="5"/>
  <c r="R74" i="5"/>
  <c r="U74" i="5"/>
  <c r="T74" i="5"/>
  <c r="W74" i="5"/>
  <c r="S65" i="5"/>
  <c r="S69" i="5"/>
  <c r="R111" i="5"/>
  <c r="Q73" i="5"/>
  <c r="U73" i="5"/>
  <c r="Q111" i="5"/>
  <c r="U111" i="5"/>
  <c r="X97" i="5"/>
  <c r="X98" i="5"/>
  <c r="X99" i="5"/>
  <c r="S73" i="5"/>
  <c r="S111" i="5"/>
  <c r="W111" i="5"/>
  <c r="AA57" i="4"/>
  <c r="AA64" i="4"/>
  <c r="AA45" i="4"/>
  <c r="AA32" i="4"/>
  <c r="AA34" i="4"/>
  <c r="Z8" i="4"/>
  <c r="Z9" i="4"/>
  <c r="Z16" i="4"/>
  <c r="AB21" i="4"/>
  <c r="Z34" i="4"/>
  <c r="Z44" i="4"/>
  <c r="Z59" i="4"/>
  <c r="Z66" i="4"/>
  <c r="AB26" i="4"/>
  <c r="Z27" i="4"/>
  <c r="Z31" i="4"/>
  <c r="Z37" i="4"/>
  <c r="Z42" i="4"/>
  <c r="Z52" i="4"/>
  <c r="Z58" i="4"/>
  <c r="Z67" i="4"/>
  <c r="AB14" i="4"/>
  <c r="Z33" i="4"/>
  <c r="Z35" i="4"/>
  <c r="Z38" i="4"/>
  <c r="Z48" i="4"/>
  <c r="Z49" i="4"/>
  <c r="Z61" i="4"/>
  <c r="Z62" i="4"/>
  <c r="AB68" i="4"/>
  <c r="Z70" i="4"/>
  <c r="S10" i="4"/>
  <c r="S12" i="4"/>
  <c r="S13" i="4"/>
  <c r="W13" i="4"/>
  <c r="S14" i="4"/>
  <c r="R7" i="4"/>
  <c r="V7" i="4"/>
  <c r="T9" i="4"/>
  <c r="T10" i="4"/>
  <c r="T11" i="4"/>
  <c r="T12" i="4"/>
  <c r="T13" i="4"/>
  <c r="T14" i="4"/>
  <c r="W9" i="4"/>
  <c r="W11" i="4"/>
  <c r="W12" i="4"/>
  <c r="S7" i="4"/>
  <c r="W7" i="4"/>
  <c r="Q9" i="4"/>
  <c r="U9" i="4"/>
  <c r="Q10" i="4"/>
  <c r="U10" i="4"/>
  <c r="Q11" i="4"/>
  <c r="U11" i="4"/>
  <c r="Q12" i="4"/>
  <c r="U12" i="4"/>
  <c r="Q13" i="4"/>
  <c r="U13" i="4"/>
  <c r="Q14" i="4"/>
  <c r="U14" i="4"/>
  <c r="V54" i="4"/>
  <c r="R54" i="4"/>
  <c r="S54" i="4"/>
  <c r="W54" i="4"/>
  <c r="Q54" i="4"/>
  <c r="U54" i="4"/>
  <c r="T54" i="4"/>
  <c r="S9" i="4"/>
  <c r="W10" i="4"/>
  <c r="S11" i="4"/>
  <c r="P84" i="4"/>
  <c r="P113" i="4" s="1"/>
  <c r="S8" i="4"/>
  <c r="X8" i="4" s="1"/>
  <c r="R9" i="4"/>
  <c r="R10" i="4"/>
  <c r="R11" i="4"/>
  <c r="R12" i="4"/>
  <c r="R13" i="4"/>
  <c r="R14" i="4"/>
  <c r="V14" i="4"/>
  <c r="Q22" i="4"/>
  <c r="U22" i="4"/>
  <c r="Q23" i="4"/>
  <c r="U23" i="4"/>
  <c r="Q24" i="4"/>
  <c r="U24" i="4"/>
  <c r="Q25" i="4"/>
  <c r="U25" i="4"/>
  <c r="Q26" i="4"/>
  <c r="U26" i="4"/>
  <c r="Q27" i="4"/>
  <c r="U27" i="4"/>
  <c r="Q28" i="4"/>
  <c r="U28" i="4"/>
  <c r="Q29" i="4"/>
  <c r="U29" i="4"/>
  <c r="Q30" i="4"/>
  <c r="U30" i="4"/>
  <c r="Q31" i="4"/>
  <c r="U31" i="4"/>
  <c r="Q32" i="4"/>
  <c r="U32" i="4"/>
  <c r="Q33" i="4"/>
  <c r="U33" i="4"/>
  <c r="V64" i="4"/>
  <c r="R64" i="4"/>
  <c r="U64" i="4"/>
  <c r="Q64" i="4"/>
  <c r="T64" i="4"/>
  <c r="W64" i="4"/>
  <c r="S64" i="4"/>
  <c r="S15" i="4"/>
  <c r="X15" i="4" s="1"/>
  <c r="S16" i="4"/>
  <c r="X16" i="4" s="1"/>
  <c r="S17" i="4"/>
  <c r="X17" i="4" s="1"/>
  <c r="S18" i="4"/>
  <c r="X18" i="4" s="1"/>
  <c r="S19" i="4"/>
  <c r="X19" i="4" s="1"/>
  <c r="S20" i="4"/>
  <c r="X20" i="4" s="1"/>
  <c r="S21" i="4"/>
  <c r="X21" i="4" s="1"/>
  <c r="S22" i="4"/>
  <c r="S23" i="4"/>
  <c r="S24" i="4"/>
  <c r="S25" i="4"/>
  <c r="S26" i="4"/>
  <c r="S27" i="4"/>
  <c r="S28" i="4"/>
  <c r="S29" i="4"/>
  <c r="S30" i="4"/>
  <c r="S31" i="4"/>
  <c r="S32" i="4"/>
  <c r="S33" i="4"/>
  <c r="V58" i="4"/>
  <c r="R58" i="4"/>
  <c r="S58" i="4"/>
  <c r="W58" i="4"/>
  <c r="Q58" i="4"/>
  <c r="U58" i="4"/>
  <c r="S34" i="4"/>
  <c r="X34" i="4" s="1"/>
  <c r="S35" i="4"/>
  <c r="X35" i="4" s="1"/>
  <c r="S36" i="4"/>
  <c r="X36" i="4" s="1"/>
  <c r="S37" i="4"/>
  <c r="X37" i="4" s="1"/>
  <c r="S38" i="4"/>
  <c r="X38" i="4" s="1"/>
  <c r="S39" i="4"/>
  <c r="X39" i="4" s="1"/>
  <c r="S40" i="4"/>
  <c r="X40" i="4" s="1"/>
  <c r="S41" i="4"/>
  <c r="X41" i="4" s="1"/>
  <c r="S42" i="4"/>
  <c r="X42" i="4" s="1"/>
  <c r="S43" i="4"/>
  <c r="X43" i="4" s="1"/>
  <c r="S44" i="4"/>
  <c r="X44" i="4" s="1"/>
  <c r="S45" i="4"/>
  <c r="X45" i="4" s="1"/>
  <c r="S46" i="4"/>
  <c r="X46" i="4" s="1"/>
  <c r="S47" i="4"/>
  <c r="X47" i="4" s="1"/>
  <c r="S48" i="4"/>
  <c r="X48" i="4" s="1"/>
  <c r="S49" i="4"/>
  <c r="X49" i="4" s="1"/>
  <c r="S50" i="4"/>
  <c r="X50" i="4" s="1"/>
  <c r="S51" i="4"/>
  <c r="X51" i="4" s="1"/>
  <c r="S52" i="4"/>
  <c r="X52" i="4" s="1"/>
  <c r="S53" i="4"/>
  <c r="X53" i="4" s="1"/>
  <c r="V55" i="4"/>
  <c r="R55" i="4"/>
  <c r="T55" i="4"/>
  <c r="Q57" i="4"/>
  <c r="V59" i="4"/>
  <c r="R59" i="4"/>
  <c r="T59" i="4"/>
  <c r="V68" i="4"/>
  <c r="R68" i="4"/>
  <c r="U68" i="4"/>
  <c r="Q68" i="4"/>
  <c r="T68" i="4"/>
  <c r="V56" i="4"/>
  <c r="R56" i="4"/>
  <c r="T56" i="4"/>
  <c r="U56" i="4"/>
  <c r="V57" i="4"/>
  <c r="R57" i="4"/>
  <c r="T57" i="4"/>
  <c r="V61" i="4"/>
  <c r="R61" i="4"/>
  <c r="U61" i="4"/>
  <c r="Q61" i="4"/>
  <c r="T61" i="4"/>
  <c r="R60" i="4"/>
  <c r="V60" i="4"/>
  <c r="R62" i="4"/>
  <c r="V62" i="4"/>
  <c r="Q63" i="4"/>
  <c r="U63" i="4"/>
  <c r="S65" i="4"/>
  <c r="X65" i="4" s="1"/>
  <c r="R66" i="4"/>
  <c r="V66" i="4"/>
  <c r="Q67" i="4"/>
  <c r="U67" i="4"/>
  <c r="S69" i="4"/>
  <c r="X69" i="4" s="1"/>
  <c r="R70" i="4"/>
  <c r="V70" i="4"/>
  <c r="T71" i="4"/>
  <c r="V71" i="4"/>
  <c r="R71" i="4"/>
  <c r="U71" i="4"/>
  <c r="Q73" i="4"/>
  <c r="X90" i="4"/>
  <c r="X94" i="4"/>
  <c r="S60" i="4"/>
  <c r="S62" i="4"/>
  <c r="R63" i="4"/>
  <c r="V63" i="4"/>
  <c r="S66" i="4"/>
  <c r="R67" i="4"/>
  <c r="V67" i="4"/>
  <c r="S70" i="4"/>
  <c r="S63" i="4"/>
  <c r="S67" i="4"/>
  <c r="V73" i="4"/>
  <c r="R73" i="4"/>
  <c r="T73" i="4"/>
  <c r="U73" i="4"/>
  <c r="S111" i="4"/>
  <c r="W111" i="4"/>
  <c r="Q72" i="4"/>
  <c r="U72" i="4"/>
  <c r="S74" i="4"/>
  <c r="X74" i="4" s="1"/>
  <c r="X97" i="4"/>
  <c r="Q111" i="4"/>
  <c r="U111" i="4"/>
  <c r="X98" i="4"/>
  <c r="S72" i="4"/>
  <c r="R111" i="4"/>
  <c r="V111" i="4"/>
  <c r="X100" i="4"/>
  <c r="Z37" i="3"/>
  <c r="Z33" i="3"/>
  <c r="Z52" i="3"/>
  <c r="Z48" i="3"/>
  <c r="Z44" i="3"/>
  <c r="Z8" i="3"/>
  <c r="Z67" i="3"/>
  <c r="Z35" i="3"/>
  <c r="Z31" i="3"/>
  <c r="Z38" i="3"/>
  <c r="Z34" i="3"/>
  <c r="AA32" i="3"/>
  <c r="AA34" i="3"/>
  <c r="N59" i="54"/>
  <c r="N47" i="54"/>
  <c r="N35" i="54"/>
  <c r="S34" i="3"/>
  <c r="W34" i="3"/>
  <c r="S38" i="3"/>
  <c r="W38" i="3"/>
  <c r="S42" i="3"/>
  <c r="W42" i="3"/>
  <c r="S46" i="3"/>
  <c r="W46" i="3"/>
  <c r="S50" i="3"/>
  <c r="W50" i="3"/>
  <c r="S54" i="3"/>
  <c r="W54" i="3"/>
  <c r="R58" i="3"/>
  <c r="V58" i="3"/>
  <c r="V84" i="3" s="1"/>
  <c r="R62" i="3"/>
  <c r="V62" i="3"/>
  <c r="R66" i="3"/>
  <c r="V66" i="3"/>
  <c r="X66" i="3" s="1"/>
  <c r="R70" i="3"/>
  <c r="V70" i="3"/>
  <c r="R74" i="3"/>
  <c r="V74" i="3"/>
  <c r="S14" i="3"/>
  <c r="W14" i="3"/>
  <c r="S18" i="3"/>
  <c r="W18" i="3"/>
  <c r="S22" i="3"/>
  <c r="W22" i="3"/>
  <c r="S26" i="3"/>
  <c r="W26" i="3"/>
  <c r="R30" i="3"/>
  <c r="V30" i="3"/>
  <c r="Q34" i="3"/>
  <c r="U34" i="3"/>
  <c r="Q38" i="3"/>
  <c r="U38" i="3"/>
  <c r="Q42" i="3"/>
  <c r="U42" i="3"/>
  <c r="Q46" i="3"/>
  <c r="U46" i="3"/>
  <c r="Q50" i="3"/>
  <c r="U50" i="3"/>
  <c r="X50" i="3" s="1"/>
  <c r="Q54" i="3"/>
  <c r="U54" i="3"/>
  <c r="T58" i="3"/>
  <c r="T62" i="3"/>
  <c r="T66" i="3"/>
  <c r="T70" i="3"/>
  <c r="T74" i="3"/>
  <c r="S10" i="3"/>
  <c r="W10" i="3"/>
  <c r="S30" i="3"/>
  <c r="R34" i="3"/>
  <c r="R38" i="3"/>
  <c r="R42" i="3"/>
  <c r="R46" i="3"/>
  <c r="R50" i="3"/>
  <c r="R54" i="3"/>
  <c r="Q58" i="3"/>
  <c r="Q62" i="3"/>
  <c r="Q66" i="3"/>
  <c r="Q70" i="3"/>
  <c r="Q74" i="3"/>
  <c r="X68" i="3"/>
  <c r="X95" i="3"/>
  <c r="X97" i="3"/>
  <c r="X105" i="3"/>
  <c r="X106" i="3"/>
  <c r="X108" i="3"/>
  <c r="X76" i="3"/>
  <c r="X96" i="3"/>
  <c r="X8" i="3"/>
  <c r="X28" i="3"/>
  <c r="X52" i="3"/>
  <c r="X98" i="3"/>
  <c r="Q26" i="54"/>
  <c r="P26" i="54" s="1"/>
  <c r="Q14" i="54"/>
  <c r="P14" i="54" s="1"/>
  <c r="Q47" i="54"/>
  <c r="P47" i="54" s="1"/>
  <c r="Q32" i="54"/>
  <c r="Q16" i="54"/>
  <c r="P16" i="54" s="1"/>
  <c r="Q12" i="54"/>
  <c r="N43" i="54"/>
  <c r="N33" i="54"/>
  <c r="N31" i="54"/>
  <c r="Q31" i="54" s="1"/>
  <c r="P31" i="54" s="1"/>
  <c r="Q30" i="54"/>
  <c r="P30" i="54" s="1"/>
  <c r="AC26" i="7" s="1"/>
  <c r="N18" i="54"/>
  <c r="Q18" i="54" s="1"/>
  <c r="P18" i="54" s="1"/>
  <c r="N51" i="54"/>
  <c r="N48" i="54"/>
  <c r="N46" i="54"/>
  <c r="N39" i="54"/>
  <c r="Q39" i="54" s="1"/>
  <c r="P39" i="54" s="1"/>
  <c r="V38" i="54"/>
  <c r="AE38" i="54" s="1"/>
  <c r="N28" i="54"/>
  <c r="N24" i="54"/>
  <c r="Q24" i="54" s="1"/>
  <c r="P24" i="54" s="1"/>
  <c r="N20" i="54"/>
  <c r="N17" i="54"/>
  <c r="N15" i="54"/>
  <c r="N13" i="54"/>
  <c r="Q13" i="54" s="1"/>
  <c r="P13" i="54" s="1"/>
  <c r="N11" i="54"/>
  <c r="Q11" i="54" s="1"/>
  <c r="P11" i="54" s="1"/>
  <c r="N62" i="54"/>
  <c r="N60" i="54"/>
  <c r="N57" i="54"/>
  <c r="Q56" i="54"/>
  <c r="P56" i="54" s="1"/>
  <c r="AC52" i="7" s="1"/>
  <c r="N53" i="54"/>
  <c r="N45" i="54"/>
  <c r="N37" i="54"/>
  <c r="V36" i="54"/>
  <c r="N23" i="54"/>
  <c r="N22" i="54"/>
  <c r="N21" i="54"/>
  <c r="X12" i="3"/>
  <c r="X32" i="3"/>
  <c r="X40" i="3"/>
  <c r="X41" i="3"/>
  <c r="X83" i="3"/>
  <c r="G113" i="3"/>
  <c r="K113" i="3"/>
  <c r="O113" i="3"/>
  <c r="T111" i="3"/>
  <c r="X20" i="3"/>
  <c r="X24" i="3"/>
  <c r="X101" i="3"/>
  <c r="X16" i="3"/>
  <c r="X21" i="3"/>
  <c r="X71" i="3"/>
  <c r="X72" i="3"/>
  <c r="X75" i="3"/>
  <c r="X93" i="3"/>
  <c r="X94" i="3"/>
  <c r="X100" i="3"/>
  <c r="X109" i="3"/>
  <c r="X110" i="3"/>
  <c r="X39" i="3"/>
  <c r="X44" i="3"/>
  <c r="X45" i="3"/>
  <c r="X56" i="3"/>
  <c r="X63" i="3"/>
  <c r="X65" i="3"/>
  <c r="X67" i="3"/>
  <c r="X91" i="3"/>
  <c r="X92" i="3"/>
  <c r="X99" i="3"/>
  <c r="X103" i="3"/>
  <c r="X104" i="3"/>
  <c r="X107" i="3"/>
  <c r="T61" i="54"/>
  <c r="V61" i="54"/>
  <c r="V55" i="54"/>
  <c r="AF55" i="54" s="1"/>
  <c r="AE55" i="54" s="1"/>
  <c r="Q58" i="54"/>
  <c r="P58" i="54" s="1"/>
  <c r="AC54" i="6" s="1"/>
  <c r="Q54" i="54"/>
  <c r="P54" i="54" s="1"/>
  <c r="T49" i="54"/>
  <c r="V49" i="54"/>
  <c r="AF49" i="54" s="1"/>
  <c r="AE49" i="54" s="1"/>
  <c r="Q52" i="54"/>
  <c r="P52" i="54" s="1"/>
  <c r="Q50" i="54"/>
  <c r="P50" i="54" s="1"/>
  <c r="Q44" i="54"/>
  <c r="P44" i="54" s="1"/>
  <c r="Q42" i="54"/>
  <c r="P42" i="54" s="1"/>
  <c r="Q40" i="54"/>
  <c r="P40" i="54" s="1"/>
  <c r="N41" i="54"/>
  <c r="V32" i="54"/>
  <c r="AE32" i="54" s="1"/>
  <c r="Q33" i="54"/>
  <c r="P33" i="54" s="1"/>
  <c r="Q29" i="54"/>
  <c r="P29" i="54" s="1"/>
  <c r="Q34" i="54"/>
  <c r="P34" i="54" s="1"/>
  <c r="Q23" i="54"/>
  <c r="P23" i="54" s="1"/>
  <c r="Q27" i="54"/>
  <c r="P27" i="54" s="1"/>
  <c r="AC23" i="4" s="1"/>
  <c r="Q19" i="54"/>
  <c r="P19" i="54" s="1"/>
  <c r="N25" i="54"/>
  <c r="Q17" i="54"/>
  <c r="P17" i="54" s="1"/>
  <c r="X9" i="3"/>
  <c r="X11" i="3"/>
  <c r="X13" i="3"/>
  <c r="X15" i="3"/>
  <c r="X17" i="3"/>
  <c r="X19" i="3"/>
  <c r="X25" i="3"/>
  <c r="X29" i="3"/>
  <c r="X33" i="3"/>
  <c r="X35" i="3"/>
  <c r="X48" i="3"/>
  <c r="X36" i="3"/>
  <c r="X37" i="3"/>
  <c r="X43" i="3"/>
  <c r="X23" i="3"/>
  <c r="X27" i="3"/>
  <c r="X31" i="3"/>
  <c r="X47" i="3"/>
  <c r="X51" i="3"/>
  <c r="X53" i="3"/>
  <c r="X55" i="3"/>
  <c r="X57" i="3"/>
  <c r="X59" i="3"/>
  <c r="X64" i="3"/>
  <c r="X69" i="3"/>
  <c r="X49" i="3"/>
  <c r="X73" i="3"/>
  <c r="X90" i="3"/>
  <c r="Q111" i="3"/>
  <c r="U111" i="3"/>
  <c r="R111" i="3"/>
  <c r="V111" i="3"/>
  <c r="P111" i="3"/>
  <c r="S111" i="3"/>
  <c r="W111" i="3"/>
  <c r="W84" i="3" l="1"/>
  <c r="X10" i="6"/>
  <c r="X19" i="6"/>
  <c r="X11" i="6"/>
  <c r="X67" i="7"/>
  <c r="X37" i="6"/>
  <c r="X29" i="6"/>
  <c r="X13" i="6"/>
  <c r="X9" i="6"/>
  <c r="X41" i="7"/>
  <c r="X32" i="6"/>
  <c r="X28" i="6"/>
  <c r="X20" i="6"/>
  <c r="X16" i="6"/>
  <c r="X47" i="7"/>
  <c r="X40" i="7"/>
  <c r="X36" i="7"/>
  <c r="S84" i="3"/>
  <c r="S113" i="3" s="1"/>
  <c r="X18" i="3"/>
  <c r="T14" i="54"/>
  <c r="X74" i="3"/>
  <c r="X58" i="3"/>
  <c r="X8" i="7"/>
  <c r="X71" i="4"/>
  <c r="X70" i="3"/>
  <c r="X8" i="6"/>
  <c r="X56" i="7"/>
  <c r="X54" i="7"/>
  <c r="X51" i="7"/>
  <c r="X44" i="7"/>
  <c r="X22" i="5"/>
  <c r="X18" i="5"/>
  <c r="X70" i="6"/>
  <c r="X68" i="6"/>
  <c r="X55" i="6"/>
  <c r="X34" i="6"/>
  <c r="X52" i="7"/>
  <c r="X48" i="7"/>
  <c r="X27" i="7"/>
  <c r="X24" i="7"/>
  <c r="X22" i="7"/>
  <c r="X15" i="7"/>
  <c r="R84" i="3"/>
  <c r="R113" i="3" s="1"/>
  <c r="AC52" i="4"/>
  <c r="AC52" i="3"/>
  <c r="AC26" i="3"/>
  <c r="AC54" i="3"/>
  <c r="T32" i="54"/>
  <c r="P32" i="54"/>
  <c r="X30" i="5"/>
  <c r="X28" i="5"/>
  <c r="X26" i="5"/>
  <c r="X23" i="5"/>
  <c r="X19" i="5"/>
  <c r="X12" i="5"/>
  <c r="X10" i="5"/>
  <c r="X53" i="7"/>
  <c r="AC52" i="5"/>
  <c r="AC26" i="5"/>
  <c r="AC54" i="7"/>
  <c r="AA51" i="4"/>
  <c r="P55" i="54"/>
  <c r="AC51" i="4" s="1"/>
  <c r="AC52" i="6"/>
  <c r="AC26" i="6"/>
  <c r="AC54" i="5"/>
  <c r="T12" i="54"/>
  <c r="P12" i="54"/>
  <c r="AC8" i="6" s="1"/>
  <c r="X26" i="3"/>
  <c r="X66" i="4"/>
  <c r="AC54" i="4"/>
  <c r="AC26" i="4"/>
  <c r="X69" i="6"/>
  <c r="X30" i="3"/>
  <c r="X58" i="4"/>
  <c r="X9" i="4"/>
  <c r="X70" i="5"/>
  <c r="X34" i="5"/>
  <c r="X67" i="6"/>
  <c r="X73" i="6"/>
  <c r="X72" i="6"/>
  <c r="X53" i="6"/>
  <c r="X52" i="6"/>
  <c r="X51" i="6"/>
  <c r="X50" i="6"/>
  <c r="X48" i="6"/>
  <c r="X47" i="6"/>
  <c r="X46" i="6"/>
  <c r="X45" i="6"/>
  <c r="X42" i="6"/>
  <c r="X41" i="6"/>
  <c r="X72" i="7"/>
  <c r="X13" i="7"/>
  <c r="X33" i="4"/>
  <c r="X29" i="4"/>
  <c r="X25" i="4"/>
  <c r="Q84" i="3"/>
  <c r="Q113" i="3" s="1"/>
  <c r="U84" i="3"/>
  <c r="X55" i="4"/>
  <c r="X12" i="4"/>
  <c r="X74" i="5"/>
  <c r="X24" i="5"/>
  <c r="X20" i="5"/>
  <c r="X16" i="5"/>
  <c r="X69" i="7"/>
  <c r="X57" i="7"/>
  <c r="X55" i="7"/>
  <c r="X49" i="7"/>
  <c r="X31" i="7"/>
  <c r="X34" i="7"/>
  <c r="X12" i="7"/>
  <c r="X70" i="4"/>
  <c r="X56" i="4"/>
  <c r="X32" i="4"/>
  <c r="X28" i="4"/>
  <c r="X24" i="4"/>
  <c r="X33" i="5"/>
  <c r="X29" i="5"/>
  <c r="X27" i="5"/>
  <c r="X25" i="5"/>
  <c r="X21" i="5"/>
  <c r="X17" i="5"/>
  <c r="X11" i="5"/>
  <c r="X38" i="6"/>
  <c r="X74" i="6"/>
  <c r="X57" i="6"/>
  <c r="X54" i="6"/>
  <c r="X49" i="6"/>
  <c r="X44" i="6"/>
  <c r="X43" i="6"/>
  <c r="X70" i="7"/>
  <c r="X66" i="7"/>
  <c r="X50" i="7"/>
  <c r="X35" i="7"/>
  <c r="X26" i="7"/>
  <c r="X25" i="7"/>
  <c r="X23" i="7"/>
  <c r="X21" i="7"/>
  <c r="X20" i="7"/>
  <c r="X19" i="7"/>
  <c r="X18" i="7"/>
  <c r="X17" i="7"/>
  <c r="X16" i="7"/>
  <c r="X14" i="7"/>
  <c r="X33" i="7"/>
  <c r="X63" i="5"/>
  <c r="X59" i="5"/>
  <c r="X62" i="7"/>
  <c r="U84" i="4"/>
  <c r="U113" i="4" s="1"/>
  <c r="T84" i="5"/>
  <c r="T113" i="5" s="1"/>
  <c r="X59" i="6"/>
  <c r="AF68" i="54"/>
  <c r="AE68" i="54" s="1"/>
  <c r="V84" i="7"/>
  <c r="V113" i="7" s="1"/>
  <c r="Q84" i="7"/>
  <c r="AF66" i="54"/>
  <c r="AE66" i="54" s="1"/>
  <c r="X62" i="3"/>
  <c r="X62" i="4"/>
  <c r="T84" i="4"/>
  <c r="T113" i="4" s="1"/>
  <c r="X64" i="5"/>
  <c r="T84" i="6"/>
  <c r="T113" i="6" s="1"/>
  <c r="R84" i="6"/>
  <c r="R113" i="6" s="1"/>
  <c r="X64" i="7"/>
  <c r="X63" i="7"/>
  <c r="T84" i="7"/>
  <c r="T113" i="7" s="1"/>
  <c r="W84" i="7"/>
  <c r="W113" i="7" s="1"/>
  <c r="X84" i="11"/>
  <c r="X113" i="11" s="1"/>
  <c r="B114" i="11" s="1"/>
  <c r="AF64" i="54"/>
  <c r="AE64" i="54" s="1"/>
  <c r="W84" i="5"/>
  <c r="W113" i="5" s="1"/>
  <c r="V84" i="6"/>
  <c r="V113" i="6" s="1"/>
  <c r="W84" i="6"/>
  <c r="W113" i="6" s="1"/>
  <c r="U84" i="7"/>
  <c r="U113" i="7" s="1"/>
  <c r="AB31" i="11"/>
  <c r="AB31" i="10"/>
  <c r="AB31" i="9"/>
  <c r="AB31" i="8"/>
  <c r="AB8" i="10"/>
  <c r="AB8" i="11"/>
  <c r="AB8" i="9"/>
  <c r="AB8" i="8"/>
  <c r="Z42" i="10"/>
  <c r="Z42" i="11"/>
  <c r="Z42" i="8"/>
  <c r="Z42" i="9"/>
  <c r="Z38" i="10"/>
  <c r="Z38" i="11"/>
  <c r="Z38" i="8"/>
  <c r="Z38" i="9"/>
  <c r="Z70" i="11"/>
  <c r="Z70" i="10"/>
  <c r="Z70" i="8"/>
  <c r="Z70" i="9"/>
  <c r="Z59" i="10"/>
  <c r="Z59" i="9"/>
  <c r="Z59" i="11"/>
  <c r="Z59" i="8"/>
  <c r="Z52" i="10"/>
  <c r="Z52" i="11"/>
  <c r="Z52" i="9"/>
  <c r="Z52" i="8"/>
  <c r="Z62" i="11"/>
  <c r="Z62" i="9"/>
  <c r="Z62" i="8"/>
  <c r="Z62" i="10"/>
  <c r="AB35" i="11"/>
  <c r="AB35" i="10"/>
  <c r="AB35" i="8"/>
  <c r="AB35" i="9"/>
  <c r="Z16" i="11"/>
  <c r="Z16" i="10"/>
  <c r="Z16" i="9"/>
  <c r="Z16" i="8"/>
  <c r="Z58" i="10"/>
  <c r="Z58" i="11"/>
  <c r="Z58" i="9"/>
  <c r="Z58" i="8"/>
  <c r="Z34" i="10"/>
  <c r="Z34" i="11"/>
  <c r="Z34" i="9"/>
  <c r="Z34" i="8"/>
  <c r="Z48" i="9"/>
  <c r="Z48" i="11"/>
  <c r="Z48" i="10"/>
  <c r="Z48" i="8"/>
  <c r="AB37" i="11"/>
  <c r="AB37" i="9"/>
  <c r="AB37" i="8"/>
  <c r="AB37" i="10"/>
  <c r="Z31" i="11"/>
  <c r="Z31" i="10"/>
  <c r="Z31" i="9"/>
  <c r="Z31" i="8"/>
  <c r="Z35" i="11"/>
  <c r="Z35" i="10"/>
  <c r="Z35" i="9"/>
  <c r="Z35" i="8"/>
  <c r="Z44" i="11"/>
  <c r="Z44" i="10"/>
  <c r="Z44" i="9"/>
  <c r="Z44" i="8"/>
  <c r="Z66" i="9"/>
  <c r="Z66" i="11"/>
  <c r="Z66" i="10"/>
  <c r="Z66" i="8"/>
  <c r="AB38" i="11"/>
  <c r="AB38" i="9"/>
  <c r="AB38" i="8"/>
  <c r="AB38" i="10"/>
  <c r="AB34" i="11"/>
  <c r="AB34" i="10"/>
  <c r="AB34" i="8"/>
  <c r="AB34" i="9"/>
  <c r="Z37" i="10"/>
  <c r="Z37" i="11"/>
  <c r="Z37" i="8"/>
  <c r="Z37" i="9"/>
  <c r="Z33" i="11"/>
  <c r="Z33" i="10"/>
  <c r="Z33" i="9"/>
  <c r="Z33" i="8"/>
  <c r="AB67" i="10"/>
  <c r="AB67" i="9"/>
  <c r="AB67" i="11"/>
  <c r="AB67" i="8"/>
  <c r="AA51" i="10"/>
  <c r="AA51" i="11"/>
  <c r="AA51" i="9"/>
  <c r="AA51" i="8"/>
  <c r="AA28" i="11"/>
  <c r="AA28" i="10"/>
  <c r="AA28" i="9"/>
  <c r="AA28" i="8"/>
  <c r="AA45" i="11"/>
  <c r="AA45" i="10"/>
  <c r="AA45" i="9"/>
  <c r="AA45" i="8"/>
  <c r="AA64" i="11"/>
  <c r="AA64" i="9"/>
  <c r="AA64" i="10"/>
  <c r="AA64" i="8"/>
  <c r="AA34" i="9"/>
  <c r="AA34" i="11"/>
  <c r="AA34" i="10"/>
  <c r="AA34" i="8"/>
  <c r="Q113" i="11"/>
  <c r="X85" i="11"/>
  <c r="X84" i="10"/>
  <c r="X113" i="10" s="1"/>
  <c r="B114" i="10" s="1"/>
  <c r="Q113" i="10"/>
  <c r="X85" i="10"/>
  <c r="X84" i="9"/>
  <c r="X113" i="9" s="1"/>
  <c r="B114" i="9" s="1"/>
  <c r="Q113" i="9"/>
  <c r="X85" i="9"/>
  <c r="Q113" i="8"/>
  <c r="X85" i="8"/>
  <c r="X84" i="8"/>
  <c r="X113" i="8" s="1"/>
  <c r="B114" i="8" s="1"/>
  <c r="X7" i="4"/>
  <c r="V12" i="54"/>
  <c r="AE12" i="54" s="1"/>
  <c r="Q48" i="54"/>
  <c r="AA44" i="5" s="1"/>
  <c r="Q35" i="54"/>
  <c r="AA31" i="5" s="1"/>
  <c r="AA9" i="6"/>
  <c r="AA9" i="5"/>
  <c r="AA9" i="7"/>
  <c r="AC20" i="6"/>
  <c r="AC20" i="7"/>
  <c r="AC20" i="5"/>
  <c r="AA27" i="7"/>
  <c r="AA27" i="5"/>
  <c r="AA27" i="6"/>
  <c r="AA40" i="7"/>
  <c r="AA40" i="6"/>
  <c r="AA40" i="5"/>
  <c r="AC64" i="7"/>
  <c r="AC64" i="5"/>
  <c r="AC64" i="6"/>
  <c r="AC8" i="7"/>
  <c r="AC60" i="7"/>
  <c r="AC60" i="6"/>
  <c r="AC60" i="5"/>
  <c r="AA13" i="6"/>
  <c r="AA13" i="7"/>
  <c r="AA13" i="5"/>
  <c r="AA23" i="7"/>
  <c r="AA23" i="6"/>
  <c r="AA23" i="5"/>
  <c r="AC27" i="7"/>
  <c r="AC27" i="6"/>
  <c r="AC27" i="5"/>
  <c r="AA25" i="6"/>
  <c r="AA25" i="7"/>
  <c r="AA25" i="5"/>
  <c r="AC38" i="5"/>
  <c r="AC38" i="6"/>
  <c r="AC38" i="7"/>
  <c r="AC40" i="6"/>
  <c r="AC40" i="5"/>
  <c r="AC40" i="7"/>
  <c r="AC46" i="5"/>
  <c r="AC46" i="7"/>
  <c r="AC46" i="6"/>
  <c r="T55" i="54"/>
  <c r="AC61" i="7"/>
  <c r="AC61" i="6"/>
  <c r="AC61" i="5"/>
  <c r="Q59" i="54"/>
  <c r="AC57" i="7"/>
  <c r="AC57" i="5"/>
  <c r="AC57" i="6"/>
  <c r="AA8" i="7"/>
  <c r="AA8" i="6"/>
  <c r="AA8" i="5"/>
  <c r="AA28" i="7"/>
  <c r="AA28" i="6"/>
  <c r="AA28" i="5"/>
  <c r="AA60" i="6"/>
  <c r="AA60" i="5"/>
  <c r="AA60" i="7"/>
  <c r="AA22" i="6"/>
  <c r="AA22" i="7"/>
  <c r="AA22" i="5"/>
  <c r="AC9" i="7"/>
  <c r="AC9" i="5"/>
  <c r="AC9" i="6"/>
  <c r="AA20" i="7"/>
  <c r="AA20" i="6"/>
  <c r="AA20" i="5"/>
  <c r="AA36" i="6"/>
  <c r="AA36" i="5"/>
  <c r="AA36" i="7"/>
  <c r="AA50" i="6"/>
  <c r="AA50" i="5"/>
  <c r="AA50" i="7"/>
  <c r="AC63" i="5"/>
  <c r="AC63" i="7"/>
  <c r="AC63" i="6"/>
  <c r="AA26" i="4"/>
  <c r="AA26" i="7"/>
  <c r="AA26" i="6"/>
  <c r="AA26" i="5"/>
  <c r="AC28" i="7"/>
  <c r="AC28" i="6"/>
  <c r="AC28" i="5"/>
  <c r="AC22" i="7"/>
  <c r="AC22" i="5"/>
  <c r="AC22" i="6"/>
  <c r="AA51" i="3"/>
  <c r="AA51" i="7"/>
  <c r="AA51" i="6"/>
  <c r="AA51" i="5"/>
  <c r="AA19" i="7"/>
  <c r="AA19" i="6"/>
  <c r="AA19" i="5"/>
  <c r="AC30" i="7"/>
  <c r="AC30" i="6"/>
  <c r="AC30" i="5"/>
  <c r="AC25" i="6"/>
  <c r="AC25" i="7"/>
  <c r="AC25" i="5"/>
  <c r="AA29" i="7"/>
  <c r="AA29" i="5"/>
  <c r="AA29" i="6"/>
  <c r="AA38" i="5"/>
  <c r="AA38" i="6"/>
  <c r="AA38" i="7"/>
  <c r="Q46" i="54"/>
  <c r="P46" i="54" s="1"/>
  <c r="AC42" i="5" s="1"/>
  <c r="AC48" i="7"/>
  <c r="AC48" i="5"/>
  <c r="AC48" i="6"/>
  <c r="AA54" i="6"/>
  <c r="AA54" i="5"/>
  <c r="AA54" i="7"/>
  <c r="Q60" i="54"/>
  <c r="P60" i="54" s="1"/>
  <c r="AC56" i="6" s="1"/>
  <c r="AA61" i="5"/>
  <c r="AA61" i="7"/>
  <c r="AA61" i="6"/>
  <c r="AA52" i="4"/>
  <c r="AA52" i="7"/>
  <c r="AA52" i="6"/>
  <c r="AA52" i="5"/>
  <c r="AC13" i="6"/>
  <c r="AC13" i="7"/>
  <c r="AC13" i="5"/>
  <c r="AC29" i="5"/>
  <c r="AC29" i="6"/>
  <c r="AC29" i="7"/>
  <c r="AC12" i="7"/>
  <c r="AC12" i="5"/>
  <c r="AC12" i="6"/>
  <c r="AC43" i="6"/>
  <c r="AC43" i="7"/>
  <c r="AC43" i="5"/>
  <c r="AC10" i="7"/>
  <c r="AC10" i="6"/>
  <c r="AC10" i="5"/>
  <c r="AA15" i="7"/>
  <c r="AA15" i="5"/>
  <c r="AA15" i="6"/>
  <c r="AA46" i="7"/>
  <c r="AA46" i="6"/>
  <c r="AA46" i="5"/>
  <c r="AC62" i="7"/>
  <c r="AC62" i="6"/>
  <c r="AC62" i="5"/>
  <c r="AA31" i="6"/>
  <c r="AC15" i="7"/>
  <c r="AC15" i="6"/>
  <c r="AC15" i="5"/>
  <c r="AC19" i="7"/>
  <c r="AC19" i="6"/>
  <c r="AC19" i="5"/>
  <c r="AA30" i="7"/>
  <c r="AA30" i="6"/>
  <c r="AA30" i="5"/>
  <c r="T30" i="54"/>
  <c r="AA35" i="7"/>
  <c r="AA35" i="6"/>
  <c r="AA35" i="5"/>
  <c r="AC36" i="5"/>
  <c r="AC36" i="7"/>
  <c r="AC36" i="6"/>
  <c r="AC45" i="7"/>
  <c r="AC45" i="6"/>
  <c r="AC45" i="5"/>
  <c r="AA48" i="7"/>
  <c r="AA48" i="5"/>
  <c r="AA48" i="6"/>
  <c r="AC50" i="5"/>
  <c r="AC50" i="7"/>
  <c r="AC50" i="6"/>
  <c r="AA62" i="6"/>
  <c r="AA62" i="5"/>
  <c r="AA62" i="7"/>
  <c r="AA63" i="5"/>
  <c r="AA63" i="7"/>
  <c r="AA63" i="6"/>
  <c r="Q62" i="54"/>
  <c r="P62" i="54" s="1"/>
  <c r="AC58" i="6" s="1"/>
  <c r="AC34" i="7"/>
  <c r="AC34" i="6"/>
  <c r="AC34" i="5"/>
  <c r="AC35" i="7"/>
  <c r="AC35" i="6"/>
  <c r="AC35" i="5"/>
  <c r="AA14" i="7"/>
  <c r="AA14" i="6"/>
  <c r="AA14" i="5"/>
  <c r="AA12" i="4"/>
  <c r="AA12" i="6"/>
  <c r="AA12" i="7"/>
  <c r="AA12" i="5"/>
  <c r="AA43" i="4"/>
  <c r="AA43" i="6"/>
  <c r="AA43" i="7"/>
  <c r="AA43" i="5"/>
  <c r="AA10" i="4"/>
  <c r="AA10" i="6"/>
  <c r="AA10" i="7"/>
  <c r="AA10" i="5"/>
  <c r="AC32" i="6"/>
  <c r="AC32" i="5"/>
  <c r="AC32" i="7"/>
  <c r="AC23" i="3"/>
  <c r="AC23" i="7"/>
  <c r="AC23" i="6"/>
  <c r="AC23" i="5"/>
  <c r="AC7" i="6"/>
  <c r="AC7" i="7"/>
  <c r="AC7" i="5"/>
  <c r="AB10" i="6"/>
  <c r="AB10" i="5"/>
  <c r="AB10" i="7"/>
  <c r="Z25" i="6"/>
  <c r="Z25" i="7"/>
  <c r="Z25" i="5"/>
  <c r="AB33" i="6"/>
  <c r="AB33" i="7"/>
  <c r="AB33" i="5"/>
  <c r="AB39" i="7"/>
  <c r="AB39" i="6"/>
  <c r="AB39" i="5"/>
  <c r="AB52" i="7"/>
  <c r="AB52" i="6"/>
  <c r="AB52" i="5"/>
  <c r="AB50" i="6"/>
  <c r="AB50" i="7"/>
  <c r="AB50" i="5"/>
  <c r="AB23" i="7"/>
  <c r="AB23" i="6"/>
  <c r="AB23" i="5"/>
  <c r="Z12" i="7"/>
  <c r="Z12" i="5"/>
  <c r="Z12" i="6"/>
  <c r="Z15" i="7"/>
  <c r="Z15" i="5"/>
  <c r="Z15" i="6"/>
  <c r="Z17" i="7"/>
  <c r="Z17" i="5"/>
  <c r="Z17" i="6"/>
  <c r="AB25" i="7"/>
  <c r="AB25" i="6"/>
  <c r="AB25" i="5"/>
  <c r="Z20" i="6"/>
  <c r="Z20" i="5"/>
  <c r="Z20" i="7"/>
  <c r="AB29" i="7"/>
  <c r="AB29" i="6"/>
  <c r="AB29" i="5"/>
  <c r="Z55" i="7"/>
  <c r="Z55" i="5"/>
  <c r="Z55" i="6"/>
  <c r="Z14" i="7"/>
  <c r="Z14" i="6"/>
  <c r="Z14" i="5"/>
  <c r="AB30" i="7"/>
  <c r="AB30" i="5"/>
  <c r="AB30" i="6"/>
  <c r="AB45" i="7"/>
  <c r="AB45" i="6"/>
  <c r="AB45" i="5"/>
  <c r="Z63" i="7"/>
  <c r="Z63" i="6"/>
  <c r="Z63" i="5"/>
  <c r="AB18" i="6"/>
  <c r="AB18" i="7"/>
  <c r="AB18" i="5"/>
  <c r="Z21" i="6"/>
  <c r="Z21" i="7"/>
  <c r="Z21" i="5"/>
  <c r="AB9" i="6"/>
  <c r="AB9" i="7"/>
  <c r="AB9" i="5"/>
  <c r="AB20" i="7"/>
  <c r="AB20" i="6"/>
  <c r="AB20" i="5"/>
  <c r="AB48" i="7"/>
  <c r="AB48" i="6"/>
  <c r="AB48" i="5"/>
  <c r="AB58" i="7"/>
  <c r="AB58" i="6"/>
  <c r="AB58" i="5"/>
  <c r="AB13" i="7"/>
  <c r="AB13" i="6"/>
  <c r="AB13" i="5"/>
  <c r="AB35" i="7"/>
  <c r="AB35" i="6"/>
  <c r="AB35" i="5"/>
  <c r="Z10" i="7"/>
  <c r="Z10" i="6"/>
  <c r="Z10" i="5"/>
  <c r="Z24" i="5"/>
  <c r="Z24" i="6"/>
  <c r="Z24" i="7"/>
  <c r="Z28" i="7"/>
  <c r="Z28" i="5"/>
  <c r="Z28" i="6"/>
  <c r="AB34" i="7"/>
  <c r="AB34" i="6"/>
  <c r="AB34" i="5"/>
  <c r="AB38" i="7"/>
  <c r="AB38" i="6"/>
  <c r="AB38" i="5"/>
  <c r="Z39" i="7"/>
  <c r="Z39" i="6"/>
  <c r="Z39" i="5"/>
  <c r="AB46" i="6"/>
  <c r="AB46" i="7"/>
  <c r="AB46" i="5"/>
  <c r="AB59" i="7"/>
  <c r="AB59" i="6"/>
  <c r="AB59" i="5"/>
  <c r="Z50" i="7"/>
  <c r="Z50" i="6"/>
  <c r="Z50" i="5"/>
  <c r="AB62" i="6"/>
  <c r="AB62" i="7"/>
  <c r="AB62" i="5"/>
  <c r="Z57" i="6"/>
  <c r="Z57" i="5"/>
  <c r="Z57" i="7"/>
  <c r="Z60" i="7"/>
  <c r="Z60" i="5"/>
  <c r="Z60" i="6"/>
  <c r="Z26" i="4"/>
  <c r="Z26" i="7"/>
  <c r="Z26" i="6"/>
  <c r="Z26" i="5"/>
  <c r="AB67" i="6"/>
  <c r="AB67" i="5"/>
  <c r="AB67" i="7"/>
  <c r="AB17" i="6"/>
  <c r="AB17" i="7"/>
  <c r="AB17" i="5"/>
  <c r="AB53" i="7"/>
  <c r="AB53" i="6"/>
  <c r="AB53" i="5"/>
  <c r="Z23" i="7"/>
  <c r="Z23" i="6"/>
  <c r="Z23" i="5"/>
  <c r="AB64" i="6"/>
  <c r="AB64" i="7"/>
  <c r="AB64" i="5"/>
  <c r="AB27" i="7"/>
  <c r="AB27" i="6"/>
  <c r="AB27" i="5"/>
  <c r="AB42" i="6"/>
  <c r="AB42" i="7"/>
  <c r="AB42" i="5"/>
  <c r="AB70" i="6"/>
  <c r="AB70" i="7"/>
  <c r="AB70" i="5"/>
  <c r="AB16" i="7"/>
  <c r="AB16" i="6"/>
  <c r="AB16" i="5"/>
  <c r="AB49" i="7"/>
  <c r="AB49" i="6"/>
  <c r="AB49" i="5"/>
  <c r="Z64" i="4"/>
  <c r="Z64" i="7"/>
  <c r="Z64" i="5"/>
  <c r="Z64" i="6"/>
  <c r="AB12" i="6"/>
  <c r="AB12" i="7"/>
  <c r="AB12" i="5"/>
  <c r="AB15" i="6"/>
  <c r="AB15" i="7"/>
  <c r="AB15" i="5"/>
  <c r="AB24" i="7"/>
  <c r="AB24" i="6"/>
  <c r="AB24" i="5"/>
  <c r="Z29" i="6"/>
  <c r="Z29" i="7"/>
  <c r="Z29" i="5"/>
  <c r="AB37" i="6"/>
  <c r="AB37" i="5"/>
  <c r="AB37" i="7"/>
  <c r="Z53" i="6"/>
  <c r="Z53" i="7"/>
  <c r="Z53" i="5"/>
  <c r="AB44" i="7"/>
  <c r="AB44" i="6"/>
  <c r="AB44" i="5"/>
  <c r="Z46" i="7"/>
  <c r="Z46" i="6"/>
  <c r="Z46" i="5"/>
  <c r="AB55" i="6"/>
  <c r="AB55" i="5"/>
  <c r="AB55" i="7"/>
  <c r="AB66" i="7"/>
  <c r="AB66" i="6"/>
  <c r="AB66" i="5"/>
  <c r="AB57" i="7"/>
  <c r="AB57" i="6"/>
  <c r="AB57" i="5"/>
  <c r="AB60" i="7"/>
  <c r="AB60" i="6"/>
  <c r="AB60" i="5"/>
  <c r="AB31" i="7"/>
  <c r="AB31" i="6"/>
  <c r="AB31" i="5"/>
  <c r="Z68" i="4"/>
  <c r="Z68" i="7"/>
  <c r="Z68" i="6"/>
  <c r="Z68" i="5"/>
  <c r="AB19" i="7"/>
  <c r="AB19" i="5"/>
  <c r="AB19" i="6"/>
  <c r="AB61" i="7"/>
  <c r="AB61" i="6"/>
  <c r="AB61" i="5"/>
  <c r="AB28" i="6"/>
  <c r="AB28" i="5"/>
  <c r="AB28" i="7"/>
  <c r="AB63" i="6"/>
  <c r="AB63" i="7"/>
  <c r="AB63" i="5"/>
  <c r="Z18" i="7"/>
  <c r="Z18" i="6"/>
  <c r="Z18" i="5"/>
  <c r="AB8" i="7"/>
  <c r="AB8" i="6"/>
  <c r="AB8" i="5"/>
  <c r="Q113" i="7"/>
  <c r="X111" i="7"/>
  <c r="X59" i="7"/>
  <c r="X30" i="7"/>
  <c r="P113" i="7"/>
  <c r="X73" i="7"/>
  <c r="X65" i="7"/>
  <c r="X58" i="7"/>
  <c r="X68" i="7"/>
  <c r="X32" i="7"/>
  <c r="X28" i="7"/>
  <c r="S84" i="7"/>
  <c r="S113" i="7" s="1"/>
  <c r="R84" i="7"/>
  <c r="R113" i="7" s="1"/>
  <c r="X29" i="7"/>
  <c r="X71" i="7"/>
  <c r="X11" i="7"/>
  <c r="X9" i="7"/>
  <c r="X10" i="7"/>
  <c r="X36" i="6"/>
  <c r="X33" i="6"/>
  <c r="U84" i="6"/>
  <c r="U113" i="6" s="1"/>
  <c r="X66" i="6"/>
  <c r="X71" i="6"/>
  <c r="X63" i="6"/>
  <c r="X65" i="6"/>
  <c r="Q84" i="6"/>
  <c r="X7" i="6"/>
  <c r="X58" i="6"/>
  <c r="X111" i="6"/>
  <c r="X62" i="6"/>
  <c r="X40" i="6"/>
  <c r="S84" i="6"/>
  <c r="S113" i="6" s="1"/>
  <c r="X64" i="6"/>
  <c r="P113" i="6"/>
  <c r="X56" i="6"/>
  <c r="X65" i="5"/>
  <c r="X72" i="5"/>
  <c r="X37" i="5"/>
  <c r="X32" i="5"/>
  <c r="X35" i="5"/>
  <c r="X73" i="5"/>
  <c r="X69" i="5"/>
  <c r="X68" i="5"/>
  <c r="X66" i="5"/>
  <c r="X36" i="5"/>
  <c r="U84" i="5"/>
  <c r="U113" i="5" s="1"/>
  <c r="X8" i="5"/>
  <c r="P113" i="5"/>
  <c r="V84" i="5"/>
  <c r="V113" i="5" s="1"/>
  <c r="X31" i="5"/>
  <c r="Q84" i="5"/>
  <c r="X7" i="5"/>
  <c r="X111" i="5"/>
  <c r="X38" i="5"/>
  <c r="S84" i="5"/>
  <c r="S113" i="5" s="1"/>
  <c r="R84" i="5"/>
  <c r="R113" i="5" s="1"/>
  <c r="AC9" i="3"/>
  <c r="AC9" i="4"/>
  <c r="AA15" i="3"/>
  <c r="AA15" i="4"/>
  <c r="AA27" i="3"/>
  <c r="AA27" i="4"/>
  <c r="AA20" i="3"/>
  <c r="AA20" i="4"/>
  <c r="AA36" i="3"/>
  <c r="AA36" i="4"/>
  <c r="AA40" i="3"/>
  <c r="AA40" i="4"/>
  <c r="AA46" i="3"/>
  <c r="AA46" i="4"/>
  <c r="AA44" i="3"/>
  <c r="AA44" i="4"/>
  <c r="AA50" i="3"/>
  <c r="AA50" i="4"/>
  <c r="AC62" i="3"/>
  <c r="AC62" i="4"/>
  <c r="AC63" i="3"/>
  <c r="AC63" i="4"/>
  <c r="AA31" i="3"/>
  <c r="AA31" i="4"/>
  <c r="AC56" i="3"/>
  <c r="AC56" i="4"/>
  <c r="AC29" i="3"/>
  <c r="AC29" i="4"/>
  <c r="AC12" i="3"/>
  <c r="AC12" i="4"/>
  <c r="AC43" i="3"/>
  <c r="AC43" i="4"/>
  <c r="AC10" i="3"/>
  <c r="AC10" i="4"/>
  <c r="AA13" i="3"/>
  <c r="AA13" i="4"/>
  <c r="AA23" i="3"/>
  <c r="AA23" i="4"/>
  <c r="AC27" i="3"/>
  <c r="AC27" i="4"/>
  <c r="AA25" i="3"/>
  <c r="AA25" i="4"/>
  <c r="AC20" i="3"/>
  <c r="AC20" i="4"/>
  <c r="AC38" i="3"/>
  <c r="AC38" i="4"/>
  <c r="AC40" i="3"/>
  <c r="AC40" i="4"/>
  <c r="AC46" i="3"/>
  <c r="AC46" i="4"/>
  <c r="AC51" i="3"/>
  <c r="AC61" i="3"/>
  <c r="AC61" i="4"/>
  <c r="AC64" i="3"/>
  <c r="AC64" i="4"/>
  <c r="AC57" i="3"/>
  <c r="AC57" i="4"/>
  <c r="AC13" i="3"/>
  <c r="AC13" i="4"/>
  <c r="AA14" i="3"/>
  <c r="AA14" i="4"/>
  <c r="AA19" i="3"/>
  <c r="AA19" i="4"/>
  <c r="AC30" i="3"/>
  <c r="AC30" i="4"/>
  <c r="AC25" i="3"/>
  <c r="AC25" i="4"/>
  <c r="AA29" i="3"/>
  <c r="AA29" i="4"/>
  <c r="AA38" i="3"/>
  <c r="AA38" i="4"/>
  <c r="AA42" i="3"/>
  <c r="AA42" i="4"/>
  <c r="AC48" i="3"/>
  <c r="AC48" i="4"/>
  <c r="AA54" i="3"/>
  <c r="AA54" i="4"/>
  <c r="AA56" i="3"/>
  <c r="AA56" i="4"/>
  <c r="AA61" i="3"/>
  <c r="AA61" i="4"/>
  <c r="AC58" i="3"/>
  <c r="AC58" i="4"/>
  <c r="AC35" i="3"/>
  <c r="AC35" i="4"/>
  <c r="AC28" i="3"/>
  <c r="AC28" i="4"/>
  <c r="AC60" i="3"/>
  <c r="AC60" i="4"/>
  <c r="AC22" i="3"/>
  <c r="AC22" i="4"/>
  <c r="AA9" i="3"/>
  <c r="AA9" i="4"/>
  <c r="AC15" i="3"/>
  <c r="AC15" i="4"/>
  <c r="AC19" i="3"/>
  <c r="AC19" i="4"/>
  <c r="AA30" i="3"/>
  <c r="AA30" i="4"/>
  <c r="AA35" i="3"/>
  <c r="AA35" i="4"/>
  <c r="AC36" i="3"/>
  <c r="AC36" i="4"/>
  <c r="AC45" i="3"/>
  <c r="AC45" i="4"/>
  <c r="AC42" i="3"/>
  <c r="AC42" i="4"/>
  <c r="AA48" i="3"/>
  <c r="AA48" i="4"/>
  <c r="AC50" i="3"/>
  <c r="AC50" i="4"/>
  <c r="AA62" i="3"/>
  <c r="AA62" i="4"/>
  <c r="AA63" i="3"/>
  <c r="AA63" i="4"/>
  <c r="AA58" i="3"/>
  <c r="AA58" i="4"/>
  <c r="AC34" i="3"/>
  <c r="AC34" i="4"/>
  <c r="AA8" i="3"/>
  <c r="AA8" i="4"/>
  <c r="AA28" i="3"/>
  <c r="AA28" i="4"/>
  <c r="AA60" i="3"/>
  <c r="AA60" i="4"/>
  <c r="AA22" i="3"/>
  <c r="AA22" i="4"/>
  <c r="AC32" i="3"/>
  <c r="AC32" i="4"/>
  <c r="AC7" i="3"/>
  <c r="AC7" i="4"/>
  <c r="AB30" i="3"/>
  <c r="AB30" i="4"/>
  <c r="AB13" i="3"/>
  <c r="AB13" i="4"/>
  <c r="Z10" i="3"/>
  <c r="Z10" i="4"/>
  <c r="AB37" i="3"/>
  <c r="AB37" i="4"/>
  <c r="AB31" i="3"/>
  <c r="AB31" i="4"/>
  <c r="Z14" i="3"/>
  <c r="Z14" i="4"/>
  <c r="AB12" i="3"/>
  <c r="AB12" i="4"/>
  <c r="AB15" i="3"/>
  <c r="AB15" i="4"/>
  <c r="Z17" i="3"/>
  <c r="Z17" i="4"/>
  <c r="AB25" i="3"/>
  <c r="AB25" i="4"/>
  <c r="Z20" i="3"/>
  <c r="Z20" i="4"/>
  <c r="AB29" i="3"/>
  <c r="AB29" i="4"/>
  <c r="Z53" i="3"/>
  <c r="Z53" i="4"/>
  <c r="AB42" i="3"/>
  <c r="AB42" i="4"/>
  <c r="AB52" i="3"/>
  <c r="AB52" i="4"/>
  <c r="AB50" i="3"/>
  <c r="AB50" i="4"/>
  <c r="AB58" i="3"/>
  <c r="AB58" i="4"/>
  <c r="AB70" i="3"/>
  <c r="AB70" i="4"/>
  <c r="AB16" i="3"/>
  <c r="AB16" i="4"/>
  <c r="AB49" i="3"/>
  <c r="AB49" i="4"/>
  <c r="Z23" i="3"/>
  <c r="Z23" i="4"/>
  <c r="AB64" i="3"/>
  <c r="AB64" i="4"/>
  <c r="AB35" i="3"/>
  <c r="AB35" i="4"/>
  <c r="AB9" i="3"/>
  <c r="AB9" i="4"/>
  <c r="Z12" i="3"/>
  <c r="Z12" i="4"/>
  <c r="Z15" i="3"/>
  <c r="Z15" i="4"/>
  <c r="Z25" i="3"/>
  <c r="Z25" i="4"/>
  <c r="AB20" i="3"/>
  <c r="AB20" i="4"/>
  <c r="AB33" i="3"/>
  <c r="AB33" i="4"/>
  <c r="AB39" i="3"/>
  <c r="AB39" i="4"/>
  <c r="AB46" i="3"/>
  <c r="AB46" i="4"/>
  <c r="AB59" i="3"/>
  <c r="AB59" i="4"/>
  <c r="Z50" i="3"/>
  <c r="Z50" i="4"/>
  <c r="AB62" i="3"/>
  <c r="AB62" i="4"/>
  <c r="Z57" i="3"/>
  <c r="Z57" i="4"/>
  <c r="Z60" i="3"/>
  <c r="Z60" i="4"/>
  <c r="AB17" i="3"/>
  <c r="AB17" i="4"/>
  <c r="AB53" i="3"/>
  <c r="AB53" i="4"/>
  <c r="AB28" i="3"/>
  <c r="AB28" i="4"/>
  <c r="AB63" i="3"/>
  <c r="AB63" i="4"/>
  <c r="Z18" i="3"/>
  <c r="Z18" i="4"/>
  <c r="AB8" i="3"/>
  <c r="AB8" i="4"/>
  <c r="AB27" i="3"/>
  <c r="AB27" i="4"/>
  <c r="AB24" i="3"/>
  <c r="AB24" i="4"/>
  <c r="Z29" i="3"/>
  <c r="Z29" i="4"/>
  <c r="Z55" i="3"/>
  <c r="Z55" i="4"/>
  <c r="AB45" i="3"/>
  <c r="AB45" i="4"/>
  <c r="AB23" i="3"/>
  <c r="AB23" i="4"/>
  <c r="AB10" i="3"/>
  <c r="AB10" i="4"/>
  <c r="Z24" i="3"/>
  <c r="Z24" i="4"/>
  <c r="Z28" i="3"/>
  <c r="Z28" i="4"/>
  <c r="AB34" i="3"/>
  <c r="AB34" i="4"/>
  <c r="AB38" i="3"/>
  <c r="AB38" i="4"/>
  <c r="Z39" i="3"/>
  <c r="Z39" i="4"/>
  <c r="AB48" i="3"/>
  <c r="AB48" i="4"/>
  <c r="AB44" i="3"/>
  <c r="AB44" i="4"/>
  <c r="Z46" i="3"/>
  <c r="Z46" i="4"/>
  <c r="AB55" i="3"/>
  <c r="AB55" i="4"/>
  <c r="AB66" i="3"/>
  <c r="AB66" i="4"/>
  <c r="AB57" i="3"/>
  <c r="AB57" i="4"/>
  <c r="AB60" i="3"/>
  <c r="AB60" i="4"/>
  <c r="AB67" i="3"/>
  <c r="AB67" i="4"/>
  <c r="AB19" i="3"/>
  <c r="AB19" i="4"/>
  <c r="AB61" i="3"/>
  <c r="AB61" i="4"/>
  <c r="Z63" i="3"/>
  <c r="Z63" i="4"/>
  <c r="AB18" i="3"/>
  <c r="AB18" i="4"/>
  <c r="Z21" i="3"/>
  <c r="Z21" i="4"/>
  <c r="X63" i="4"/>
  <c r="X57" i="4"/>
  <c r="X14" i="4"/>
  <c r="X10" i="4"/>
  <c r="X59" i="4"/>
  <c r="W84" i="4"/>
  <c r="W113" i="4" s="1"/>
  <c r="X30" i="4"/>
  <c r="X26" i="4"/>
  <c r="X22" i="4"/>
  <c r="X111" i="4"/>
  <c r="X67" i="4"/>
  <c r="X31" i="4"/>
  <c r="X27" i="4"/>
  <c r="X23" i="4"/>
  <c r="X54" i="4"/>
  <c r="X13" i="4"/>
  <c r="X11" i="4"/>
  <c r="S84" i="4"/>
  <c r="S113" i="4" s="1"/>
  <c r="V84" i="4"/>
  <c r="V113" i="4" s="1"/>
  <c r="X72" i="4"/>
  <c r="X73" i="4"/>
  <c r="X68" i="4"/>
  <c r="X64" i="4"/>
  <c r="Q84" i="4"/>
  <c r="R84" i="4"/>
  <c r="R113" i="4" s="1"/>
  <c r="Z26" i="3"/>
  <c r="Z64" i="3"/>
  <c r="Z68" i="3"/>
  <c r="X54" i="3"/>
  <c r="X38" i="3"/>
  <c r="X10" i="3"/>
  <c r="X42" i="3"/>
  <c r="X22" i="3"/>
  <c r="X14" i="3"/>
  <c r="X46" i="3"/>
  <c r="T16" i="54"/>
  <c r="AA12" i="3"/>
  <c r="T47" i="54"/>
  <c r="AA43" i="3"/>
  <c r="V14" i="54"/>
  <c r="AE14" i="54" s="1"/>
  <c r="AA10" i="3"/>
  <c r="Q15" i="54"/>
  <c r="P15" i="54" s="1"/>
  <c r="AC11" i="7" s="1"/>
  <c r="Q28" i="54"/>
  <c r="Q45" i="54"/>
  <c r="P45" i="54" s="1"/>
  <c r="AC41" i="7" s="1"/>
  <c r="V56" i="54"/>
  <c r="AA52" i="3"/>
  <c r="V30" i="54"/>
  <c r="AE30" i="54" s="1"/>
  <c r="AA26" i="3"/>
  <c r="T35" i="54"/>
  <c r="X34" i="3"/>
  <c r="Q43" i="54"/>
  <c r="P43" i="54" s="1"/>
  <c r="AC39" i="3" s="1"/>
  <c r="V47" i="54"/>
  <c r="Q53" i="54"/>
  <c r="P53" i="54" s="1"/>
  <c r="AC49" i="5" s="1"/>
  <c r="V16" i="54"/>
  <c r="AE16" i="54" s="1"/>
  <c r="Q21" i="54"/>
  <c r="AE36" i="54"/>
  <c r="AC32" i="9" s="1"/>
  <c r="Q37" i="54"/>
  <c r="P37" i="54" s="1"/>
  <c r="AC33" i="6" s="1"/>
  <c r="T56" i="54"/>
  <c r="Q20" i="54"/>
  <c r="P20" i="54" s="1"/>
  <c r="Q51" i="54"/>
  <c r="P51" i="54" s="1"/>
  <c r="AC47" i="6" s="1"/>
  <c r="Q57" i="54"/>
  <c r="P57" i="54" s="1"/>
  <c r="AC53" i="7" s="1"/>
  <c r="Q22" i="54"/>
  <c r="P22" i="54" s="1"/>
  <c r="T26" i="54"/>
  <c r="V26" i="54"/>
  <c r="V17" i="54"/>
  <c r="T17" i="54"/>
  <c r="T34" i="54"/>
  <c r="V34" i="54"/>
  <c r="T48" i="54"/>
  <c r="V48" i="54"/>
  <c r="AI55" i="54"/>
  <c r="V11" i="54"/>
  <c r="V13" i="54"/>
  <c r="T13" i="54"/>
  <c r="V18" i="54"/>
  <c r="T18" i="54"/>
  <c r="T31" i="54"/>
  <c r="V31" i="54"/>
  <c r="T29" i="54"/>
  <c r="V29" i="54"/>
  <c r="T24" i="54"/>
  <c r="V24" i="54"/>
  <c r="V33" i="54"/>
  <c r="T33" i="54"/>
  <c r="AI32" i="54"/>
  <c r="AF47" i="54"/>
  <c r="AE47" i="54" s="1"/>
  <c r="AI49" i="54"/>
  <c r="T60" i="54"/>
  <c r="V60" i="54"/>
  <c r="T62" i="54"/>
  <c r="V62" i="54"/>
  <c r="V27" i="54"/>
  <c r="T27" i="54"/>
  <c r="V23" i="54"/>
  <c r="T23" i="54"/>
  <c r="AI38" i="54"/>
  <c r="Q41" i="54"/>
  <c r="P41" i="54" s="1"/>
  <c r="T52" i="54"/>
  <c r="V52" i="54"/>
  <c r="T45" i="54"/>
  <c r="V45" i="54"/>
  <c r="T54" i="54"/>
  <c r="V54" i="54"/>
  <c r="T58" i="54"/>
  <c r="V58" i="54"/>
  <c r="AI14" i="54"/>
  <c r="Q25" i="54"/>
  <c r="P25" i="54" s="1"/>
  <c r="T19" i="54"/>
  <c r="V19" i="54"/>
  <c r="V39" i="54"/>
  <c r="T39" i="54"/>
  <c r="T40" i="54"/>
  <c r="V40" i="54"/>
  <c r="V42" i="54"/>
  <c r="T42" i="54"/>
  <c r="T44" i="54"/>
  <c r="V44" i="54"/>
  <c r="T46" i="54"/>
  <c r="V46" i="54"/>
  <c r="V50" i="54"/>
  <c r="T50" i="54"/>
  <c r="AF61" i="54"/>
  <c r="AE61" i="54" s="1"/>
  <c r="X111" i="3"/>
  <c r="V113" i="3"/>
  <c r="W113" i="3"/>
  <c r="U113" i="3"/>
  <c r="AI12" i="54" l="1"/>
  <c r="AC8" i="4"/>
  <c r="AC8" i="5"/>
  <c r="AC8" i="3"/>
  <c r="T37" i="54"/>
  <c r="AA31" i="7"/>
  <c r="AC58" i="5"/>
  <c r="V28" i="54"/>
  <c r="AE28" i="54" s="1"/>
  <c r="P28" i="54"/>
  <c r="AC53" i="4"/>
  <c r="AC49" i="4"/>
  <c r="AC11" i="4"/>
  <c r="AC41" i="4"/>
  <c r="AC39" i="7"/>
  <c r="AC58" i="7"/>
  <c r="AC33" i="5"/>
  <c r="AC11" i="6"/>
  <c r="AC49" i="6"/>
  <c r="AC56" i="5"/>
  <c r="AC42" i="7"/>
  <c r="AC32" i="11"/>
  <c r="V21" i="54"/>
  <c r="P21" i="54"/>
  <c r="AC53" i="3"/>
  <c r="AC49" i="3"/>
  <c r="AC11" i="3"/>
  <c r="AC41" i="3"/>
  <c r="AC39" i="5"/>
  <c r="AC53" i="6"/>
  <c r="AC47" i="7"/>
  <c r="AC41" i="5"/>
  <c r="AC49" i="7"/>
  <c r="V35" i="54"/>
  <c r="AE35" i="54" s="1"/>
  <c r="P35" i="54"/>
  <c r="AC32" i="10"/>
  <c r="AC33" i="4"/>
  <c r="AC39" i="4"/>
  <c r="AC47" i="4"/>
  <c r="AC39" i="6"/>
  <c r="AC53" i="5"/>
  <c r="AC47" i="5"/>
  <c r="AC33" i="7"/>
  <c r="AC41" i="6"/>
  <c r="AC11" i="5"/>
  <c r="AA55" i="4"/>
  <c r="P59" i="54"/>
  <c r="AC56" i="7"/>
  <c r="AC42" i="6"/>
  <c r="AC32" i="8"/>
  <c r="AC33" i="3"/>
  <c r="AC47" i="3"/>
  <c r="AA44" i="7"/>
  <c r="P48" i="54"/>
  <c r="AI64" i="54"/>
  <c r="AI66" i="54"/>
  <c r="AI68" i="54"/>
  <c r="AB14" i="11"/>
  <c r="AB14" i="10"/>
  <c r="AB14" i="9"/>
  <c r="AB14" i="8"/>
  <c r="AB70" i="11"/>
  <c r="AB70" i="10"/>
  <c r="AB70" i="9"/>
  <c r="AB70" i="8"/>
  <c r="AB61" i="11"/>
  <c r="AB61" i="9"/>
  <c r="AB61" i="8"/>
  <c r="AB61" i="10"/>
  <c r="Z14" i="10"/>
  <c r="Z14" i="11"/>
  <c r="Z14" i="8"/>
  <c r="Z14" i="9"/>
  <c r="Z18" i="10"/>
  <c r="Z18" i="11"/>
  <c r="Z18" i="8"/>
  <c r="Z18" i="9"/>
  <c r="AB9" i="8"/>
  <c r="AB9" i="11"/>
  <c r="AB9" i="10"/>
  <c r="AB9" i="9"/>
  <c r="AB66" i="9"/>
  <c r="AB66" i="11"/>
  <c r="AB66" i="10"/>
  <c r="AB66" i="8"/>
  <c r="AB58" i="11"/>
  <c r="AB58" i="8"/>
  <c r="AB58" i="9"/>
  <c r="AB58" i="10"/>
  <c r="Z21" i="11"/>
  <c r="Z21" i="10"/>
  <c r="Z21" i="8"/>
  <c r="Z21" i="9"/>
  <c r="AB52" i="10"/>
  <c r="AB52" i="9"/>
  <c r="AB52" i="11"/>
  <c r="AB52" i="8"/>
  <c r="AB44" i="9"/>
  <c r="AB44" i="10"/>
  <c r="AB44" i="11"/>
  <c r="AB44" i="8"/>
  <c r="AB48" i="11"/>
  <c r="AB48" i="10"/>
  <c r="AB48" i="9"/>
  <c r="AB48" i="8"/>
  <c r="AB18" i="11"/>
  <c r="AB18" i="10"/>
  <c r="AB18" i="9"/>
  <c r="AB18" i="8"/>
  <c r="AB21" i="10"/>
  <c r="AB21" i="9"/>
  <c r="AB21" i="8"/>
  <c r="AB21" i="11"/>
  <c r="AB62" i="11"/>
  <c r="AB62" i="10"/>
  <c r="AB62" i="9"/>
  <c r="AB62" i="8"/>
  <c r="Z49" i="11"/>
  <c r="Z49" i="10"/>
  <c r="Z49" i="9"/>
  <c r="Z49" i="8"/>
  <c r="AB16" i="11"/>
  <c r="AB16" i="9"/>
  <c r="AB16" i="10"/>
  <c r="AB16" i="8"/>
  <c r="Z9" i="11"/>
  <c r="Z9" i="10"/>
  <c r="Z9" i="8"/>
  <c r="Z9" i="9"/>
  <c r="AB26" i="11"/>
  <c r="AB26" i="10"/>
  <c r="AB26" i="9"/>
  <c r="AB26" i="8"/>
  <c r="AB23" i="11"/>
  <c r="AB23" i="10"/>
  <c r="AB23" i="9"/>
  <c r="AB23" i="8"/>
  <c r="AB27" i="10"/>
  <c r="AB27" i="11"/>
  <c r="AB27" i="9"/>
  <c r="AB27" i="8"/>
  <c r="AB42" i="10"/>
  <c r="AB42" i="11"/>
  <c r="AB42" i="9"/>
  <c r="AB42" i="8"/>
  <c r="Z8" i="11"/>
  <c r="Z8" i="10"/>
  <c r="Z8" i="9"/>
  <c r="Z8" i="8"/>
  <c r="AB59" i="11"/>
  <c r="AB59" i="10"/>
  <c r="AB59" i="9"/>
  <c r="AB59" i="8"/>
  <c r="Z61" i="10"/>
  <c r="Z61" i="8"/>
  <c r="Z61" i="11"/>
  <c r="Z61" i="9"/>
  <c r="AB49" i="9"/>
  <c r="AB49" i="10"/>
  <c r="AB49" i="8"/>
  <c r="AB49" i="11"/>
  <c r="Z26" i="10"/>
  <c r="Z26" i="11"/>
  <c r="Z26" i="8"/>
  <c r="Z26" i="9"/>
  <c r="Z23" i="11"/>
  <c r="Z23" i="10"/>
  <c r="Z23" i="9"/>
  <c r="Z23" i="8"/>
  <c r="Z27" i="10"/>
  <c r="Z27" i="9"/>
  <c r="Z27" i="11"/>
  <c r="Z27" i="8"/>
  <c r="AB33" i="11"/>
  <c r="AB33" i="10"/>
  <c r="AB33" i="8"/>
  <c r="AB33" i="9"/>
  <c r="Z67" i="11"/>
  <c r="Z67" i="10"/>
  <c r="Z67" i="9"/>
  <c r="Z67" i="8"/>
  <c r="AC31" i="10"/>
  <c r="AC31" i="9"/>
  <c r="AC31" i="11"/>
  <c r="AC31" i="8"/>
  <c r="AC45" i="11"/>
  <c r="AC45" i="10"/>
  <c r="AC45" i="8"/>
  <c r="AC45" i="9"/>
  <c r="AC43" i="11"/>
  <c r="AC43" i="10"/>
  <c r="AC43" i="9"/>
  <c r="AC43" i="8"/>
  <c r="AI36" i="54"/>
  <c r="AA32" i="10"/>
  <c r="AA32" i="11"/>
  <c r="AA32" i="9"/>
  <c r="AA32" i="8"/>
  <c r="AA10" i="11"/>
  <c r="AA10" i="10"/>
  <c r="AA10" i="9"/>
  <c r="AA10" i="8"/>
  <c r="AA8" i="11"/>
  <c r="AA8" i="8"/>
  <c r="AA8" i="9"/>
  <c r="AA8" i="10"/>
  <c r="AC60" i="10"/>
  <c r="AC60" i="9"/>
  <c r="AC60" i="11"/>
  <c r="AC60" i="8"/>
  <c r="AC57" i="11"/>
  <c r="AC57" i="10"/>
  <c r="AC57" i="9"/>
  <c r="AC57" i="8"/>
  <c r="AC28" i="10"/>
  <c r="AC28" i="11"/>
  <c r="AC28" i="8"/>
  <c r="AC28" i="9"/>
  <c r="AA31" i="11"/>
  <c r="AA31" i="10"/>
  <c r="AA31" i="9"/>
  <c r="AA31" i="8"/>
  <c r="AC64" i="10"/>
  <c r="AC64" i="11"/>
  <c r="AC64" i="8"/>
  <c r="AC64" i="9"/>
  <c r="AA43" i="11"/>
  <c r="AA43" i="10"/>
  <c r="AA43" i="9"/>
  <c r="AA43" i="8"/>
  <c r="AA26" i="10"/>
  <c r="AA26" i="11"/>
  <c r="AA26" i="9"/>
  <c r="AA26" i="8"/>
  <c r="AA60" i="11"/>
  <c r="AA60" i="10"/>
  <c r="AA60" i="9"/>
  <c r="AA60" i="8"/>
  <c r="AA57" i="10"/>
  <c r="AA57" i="9"/>
  <c r="AA57" i="11"/>
  <c r="AA57" i="8"/>
  <c r="AC8" i="10"/>
  <c r="AC8" i="11"/>
  <c r="AC8" i="9"/>
  <c r="AC8" i="8"/>
  <c r="AC34" i="11"/>
  <c r="AC34" i="10"/>
  <c r="AC34" i="9"/>
  <c r="AC34" i="8"/>
  <c r="AA12" i="11"/>
  <c r="AA12" i="10"/>
  <c r="AA12" i="8"/>
  <c r="AA12" i="9"/>
  <c r="AC51" i="11"/>
  <c r="AC51" i="10"/>
  <c r="AC51" i="9"/>
  <c r="AC51" i="8"/>
  <c r="AA44" i="6"/>
  <c r="T21" i="54"/>
  <c r="AA21" i="6"/>
  <c r="AA21" i="7"/>
  <c r="AA21" i="5"/>
  <c r="AC37" i="7"/>
  <c r="AC37" i="5"/>
  <c r="AC37" i="6"/>
  <c r="AA39" i="7"/>
  <c r="AA39" i="6"/>
  <c r="AA39" i="5"/>
  <c r="AA11" i="6"/>
  <c r="AA11" i="5"/>
  <c r="AA11" i="7"/>
  <c r="AA55" i="6"/>
  <c r="AA55" i="5"/>
  <c r="AA55" i="7"/>
  <c r="AC21" i="7"/>
  <c r="AC21" i="5"/>
  <c r="AC21" i="6"/>
  <c r="T15" i="54"/>
  <c r="AC18" i="7"/>
  <c r="AC18" i="6"/>
  <c r="AC18" i="5"/>
  <c r="AC16" i="6"/>
  <c r="AC16" i="5"/>
  <c r="AC16" i="7"/>
  <c r="AA33" i="4"/>
  <c r="AA33" i="7"/>
  <c r="AA33" i="6"/>
  <c r="AA33" i="5"/>
  <c r="AA49" i="4"/>
  <c r="AA49" i="5"/>
  <c r="AA49" i="7"/>
  <c r="AA49" i="6"/>
  <c r="AA55" i="3"/>
  <c r="AA58" i="5"/>
  <c r="AA58" i="7"/>
  <c r="AA58" i="6"/>
  <c r="AA42" i="6"/>
  <c r="AA42" i="7"/>
  <c r="AA42" i="5"/>
  <c r="AC51" i="6"/>
  <c r="AC51" i="5"/>
  <c r="AC51" i="7"/>
  <c r="V59" i="54"/>
  <c r="V15" i="54"/>
  <c r="AE15" i="54" s="1"/>
  <c r="AA59" i="7"/>
  <c r="AA59" i="5"/>
  <c r="AA59" i="6"/>
  <c r="AA18" i="6"/>
  <c r="AA18" i="7"/>
  <c r="AA18" i="5"/>
  <c r="AA16" i="7"/>
  <c r="AA16" i="6"/>
  <c r="AA16" i="5"/>
  <c r="AA41" i="7"/>
  <c r="AA41" i="6"/>
  <c r="AA41" i="5"/>
  <c r="AA56" i="7"/>
  <c r="AA56" i="5"/>
  <c r="AA56" i="6"/>
  <c r="AA47" i="4"/>
  <c r="AA47" i="7"/>
  <c r="AA47" i="6"/>
  <c r="AA47" i="5"/>
  <c r="T59" i="54"/>
  <c r="AA37" i="6"/>
  <c r="AA37" i="7"/>
  <c r="AA37" i="5"/>
  <c r="AC59" i="7"/>
  <c r="AC59" i="5"/>
  <c r="AC59" i="6"/>
  <c r="AA53" i="4"/>
  <c r="AA53" i="7"/>
  <c r="AA53" i="5"/>
  <c r="AA53" i="6"/>
  <c r="AA17" i="6"/>
  <c r="AA17" i="7"/>
  <c r="AA17" i="5"/>
  <c r="AC14" i="7"/>
  <c r="AC14" i="6"/>
  <c r="AC14" i="5"/>
  <c r="AA24" i="7"/>
  <c r="AA24" i="6"/>
  <c r="AA24" i="5"/>
  <c r="AA7" i="5"/>
  <c r="AA7" i="6"/>
  <c r="AA7" i="7"/>
  <c r="T11" i="54"/>
  <c r="AB43" i="6"/>
  <c r="AB43" i="7"/>
  <c r="AB43" i="5"/>
  <c r="Z69" i="7"/>
  <c r="Z69" i="6"/>
  <c r="Z69" i="5"/>
  <c r="AB47" i="6"/>
  <c r="AB47" i="7"/>
  <c r="AB47" i="5"/>
  <c r="AB40" i="7"/>
  <c r="AB40" i="6"/>
  <c r="AB40" i="5"/>
  <c r="Z51" i="7"/>
  <c r="Z51" i="6"/>
  <c r="Z51" i="5"/>
  <c r="Z41" i="7"/>
  <c r="Z41" i="6"/>
  <c r="Z41" i="5"/>
  <c r="Z54" i="6"/>
  <c r="Z54" i="5"/>
  <c r="Z54" i="7"/>
  <c r="Z56" i="7"/>
  <c r="Z56" i="5"/>
  <c r="Z56" i="6"/>
  <c r="AB22" i="6"/>
  <c r="AB22" i="5"/>
  <c r="AB22" i="7"/>
  <c r="AB11" i="6"/>
  <c r="AB11" i="7"/>
  <c r="AB11" i="5"/>
  <c r="AB56" i="6"/>
  <c r="AB56" i="7"/>
  <c r="AB56" i="5"/>
  <c r="AB69" i="6"/>
  <c r="AB69" i="5"/>
  <c r="AB69" i="7"/>
  <c r="Z47" i="7"/>
  <c r="Z47" i="5"/>
  <c r="Z47" i="6"/>
  <c r="Z40" i="7"/>
  <c r="Z40" i="6"/>
  <c r="Z40" i="5"/>
  <c r="AB51" i="6"/>
  <c r="AB51" i="7"/>
  <c r="AB51" i="5"/>
  <c r="AB41" i="5"/>
  <c r="AB41" i="7"/>
  <c r="AB41" i="6"/>
  <c r="AB54" i="7"/>
  <c r="AB54" i="5"/>
  <c r="AB54" i="6"/>
  <c r="Z19" i="6"/>
  <c r="Z19" i="7"/>
  <c r="Z19" i="5"/>
  <c r="Z45" i="6"/>
  <c r="Z45" i="7"/>
  <c r="Z45" i="5"/>
  <c r="AB65" i="6"/>
  <c r="AB65" i="7"/>
  <c r="AB65" i="5"/>
  <c r="Z36" i="7"/>
  <c r="Z36" i="6"/>
  <c r="Z36" i="5"/>
  <c r="Z32" i="7"/>
  <c r="Z32" i="6"/>
  <c r="Z32" i="5"/>
  <c r="Z65" i="7"/>
  <c r="Z65" i="6"/>
  <c r="Z65" i="5"/>
  <c r="AB36" i="6"/>
  <c r="AB36" i="7"/>
  <c r="AB36" i="5"/>
  <c r="Z22" i="7"/>
  <c r="Z22" i="6"/>
  <c r="Z22" i="5"/>
  <c r="Z43" i="7"/>
  <c r="Z43" i="6"/>
  <c r="Z43" i="5"/>
  <c r="AB32" i="6"/>
  <c r="AB32" i="5"/>
  <c r="AB32" i="7"/>
  <c r="Z11" i="7"/>
  <c r="Z11" i="6"/>
  <c r="Z11" i="5"/>
  <c r="Z30" i="6"/>
  <c r="Z30" i="7"/>
  <c r="Z30" i="5"/>
  <c r="Z13" i="6"/>
  <c r="Z13" i="7"/>
  <c r="Z13" i="5"/>
  <c r="X85" i="7"/>
  <c r="X84" i="7"/>
  <c r="X113" i="7" s="1"/>
  <c r="B114" i="7" s="1"/>
  <c r="Q113" i="6"/>
  <c r="X85" i="6"/>
  <c r="X84" i="6"/>
  <c r="X113" i="6" s="1"/>
  <c r="B114" i="6" s="1"/>
  <c r="X84" i="5"/>
  <c r="X113" i="5" s="1"/>
  <c r="B114" i="5" s="1"/>
  <c r="Q113" i="5"/>
  <c r="X85" i="5"/>
  <c r="AC21" i="3"/>
  <c r="AC21" i="4"/>
  <c r="AC18" i="3"/>
  <c r="AC18" i="4"/>
  <c r="AC16" i="3"/>
  <c r="AC16" i="4"/>
  <c r="AA17" i="3"/>
  <c r="AA17" i="4"/>
  <c r="AC14" i="3"/>
  <c r="AC14" i="4"/>
  <c r="AA24" i="3"/>
  <c r="AA24" i="4"/>
  <c r="AA59" i="3"/>
  <c r="AA59" i="4"/>
  <c r="AA18" i="3"/>
  <c r="AA18" i="4"/>
  <c r="AA16" i="3"/>
  <c r="AA16" i="4"/>
  <c r="V43" i="54"/>
  <c r="AF43" i="54" s="1"/>
  <c r="AE43" i="54" s="1"/>
  <c r="AA39" i="4"/>
  <c r="AA11" i="3"/>
  <c r="AA11" i="4"/>
  <c r="AA37" i="3"/>
  <c r="AA37" i="4"/>
  <c r="AC59" i="3"/>
  <c r="AC59" i="4"/>
  <c r="AA21" i="3"/>
  <c r="AA21" i="4"/>
  <c r="AC37" i="3"/>
  <c r="AC37" i="4"/>
  <c r="AA41" i="3"/>
  <c r="AA41" i="4"/>
  <c r="AA7" i="3"/>
  <c r="AA7" i="4"/>
  <c r="AB47" i="3"/>
  <c r="AB47" i="4"/>
  <c r="AB40" i="3"/>
  <c r="AB40" i="4"/>
  <c r="Z51" i="3"/>
  <c r="Z51" i="4"/>
  <c r="Z41" i="3"/>
  <c r="Z41" i="4"/>
  <c r="Z56" i="3"/>
  <c r="Z56" i="4"/>
  <c r="AB69" i="3"/>
  <c r="AB69" i="4"/>
  <c r="Z47" i="3"/>
  <c r="Z47" i="4"/>
  <c r="Z40" i="3"/>
  <c r="Z40" i="4"/>
  <c r="AB51" i="3"/>
  <c r="AB51" i="4"/>
  <c r="AB41" i="3"/>
  <c r="AB41" i="4"/>
  <c r="Z65" i="3"/>
  <c r="Z65" i="4"/>
  <c r="AB36" i="3"/>
  <c r="AB36" i="4"/>
  <c r="Z22" i="3"/>
  <c r="Z22" i="4"/>
  <c r="Z43" i="3"/>
  <c r="Z43" i="4"/>
  <c r="AB32" i="3"/>
  <c r="AB32" i="4"/>
  <c r="Z11" i="3"/>
  <c r="Z11" i="4"/>
  <c r="Z45" i="3"/>
  <c r="Z45" i="4"/>
  <c r="Z69" i="3"/>
  <c r="Z69" i="4"/>
  <c r="AB54" i="3"/>
  <c r="AB54" i="4"/>
  <c r="AB65" i="3"/>
  <c r="AB65" i="4"/>
  <c r="Z36" i="3"/>
  <c r="Z36" i="4"/>
  <c r="AB22" i="3"/>
  <c r="AB22" i="4"/>
  <c r="AB43" i="3"/>
  <c r="AB43" i="4"/>
  <c r="Z32" i="3"/>
  <c r="Z32" i="4"/>
  <c r="AB11" i="3"/>
  <c r="AB11" i="4"/>
  <c r="Z54" i="3"/>
  <c r="Z54" i="4"/>
  <c r="AB56" i="3"/>
  <c r="AB56" i="4"/>
  <c r="Z19" i="3"/>
  <c r="Z19" i="4"/>
  <c r="Z30" i="3"/>
  <c r="Z30" i="4"/>
  <c r="Z13" i="3"/>
  <c r="Z13" i="4"/>
  <c r="Q113" i="4"/>
  <c r="X85" i="4"/>
  <c r="X84" i="4"/>
  <c r="X113" i="4" s="1"/>
  <c r="B114" i="4" s="1"/>
  <c r="T28" i="54"/>
  <c r="T57" i="54"/>
  <c r="AA53" i="3"/>
  <c r="V37" i="54"/>
  <c r="AE37" i="54" s="1"/>
  <c r="AA33" i="3"/>
  <c r="V53" i="54"/>
  <c r="AA49" i="3"/>
  <c r="AI16" i="54"/>
  <c r="T51" i="54"/>
  <c r="AA47" i="3"/>
  <c r="AF56" i="54"/>
  <c r="AE56" i="54" s="1"/>
  <c r="T43" i="54"/>
  <c r="AA39" i="3"/>
  <c r="V57" i="54"/>
  <c r="V51" i="54"/>
  <c r="T53" i="54"/>
  <c r="T22" i="54"/>
  <c r="V22" i="54"/>
  <c r="AE26" i="54"/>
  <c r="T20" i="54"/>
  <c r="V20" i="54"/>
  <c r="AF44" i="54"/>
  <c r="AE44" i="54" s="1"/>
  <c r="AF40" i="54"/>
  <c r="AE40" i="54" s="1"/>
  <c r="AE39" i="54"/>
  <c r="AI30" i="54"/>
  <c r="AE21" i="54"/>
  <c r="AF54" i="54"/>
  <c r="AE54" i="54" s="1"/>
  <c r="AF52" i="54"/>
  <c r="AE52" i="54" s="1"/>
  <c r="AE31" i="54"/>
  <c r="AE11" i="54"/>
  <c r="AI61" i="54"/>
  <c r="AF50" i="54"/>
  <c r="AE50" i="54" s="1"/>
  <c r="AE19" i="54"/>
  <c r="AF58" i="54"/>
  <c r="AE58" i="54" s="1"/>
  <c r="AE27" i="54"/>
  <c r="AE33" i="54"/>
  <c r="AF59" i="54"/>
  <c r="AE59" i="54" s="1"/>
  <c r="AF46" i="54"/>
  <c r="AE46" i="54" s="1"/>
  <c r="AI35" i="54"/>
  <c r="AF45" i="54"/>
  <c r="AE45" i="54" s="1"/>
  <c r="V41" i="54"/>
  <c r="T41" i="54"/>
  <c r="AF62" i="54"/>
  <c r="AE62" i="54" s="1"/>
  <c r="AF60" i="54"/>
  <c r="AE60" i="54" s="1"/>
  <c r="AE24" i="54"/>
  <c r="AE29" i="54"/>
  <c r="AF42" i="54"/>
  <c r="AE42" i="54" s="1"/>
  <c r="V25" i="54"/>
  <c r="T25" i="54"/>
  <c r="AE23" i="54"/>
  <c r="AI47" i="54"/>
  <c r="AE18" i="54"/>
  <c r="AE13" i="54"/>
  <c r="AF48" i="54"/>
  <c r="AE48" i="54" s="1"/>
  <c r="AE34" i="54"/>
  <c r="AE17" i="54"/>
  <c r="AC24" i="7" l="1"/>
  <c r="AC24" i="3"/>
  <c r="AC24" i="4"/>
  <c r="AC24" i="5"/>
  <c r="AC24" i="6"/>
  <c r="AC17" i="5"/>
  <c r="AC17" i="3"/>
  <c r="AC17" i="4"/>
  <c r="AC17" i="7"/>
  <c r="AC17" i="6"/>
  <c r="AC44" i="6"/>
  <c r="AC44" i="7"/>
  <c r="AC44" i="3"/>
  <c r="AC44" i="5"/>
  <c r="AC44" i="4"/>
  <c r="AC55" i="7"/>
  <c r="AC55" i="6"/>
  <c r="AC55" i="3"/>
  <c r="AC55" i="5"/>
  <c r="AC55" i="4"/>
  <c r="AC31" i="6"/>
  <c r="AC31" i="3"/>
  <c r="AC31" i="5"/>
  <c r="AC31" i="4"/>
  <c r="AC31" i="7"/>
  <c r="B115" i="11"/>
  <c r="AB28" i="11"/>
  <c r="AB28" i="10"/>
  <c r="AB28" i="9"/>
  <c r="AB28" i="8"/>
  <c r="Z55" i="11"/>
  <c r="Z55" i="10"/>
  <c r="Z55" i="9"/>
  <c r="Z55" i="8"/>
  <c r="AB46" i="11"/>
  <c r="AB46" i="10"/>
  <c r="AB46" i="9"/>
  <c r="AB46" i="8"/>
  <c r="AB30" i="11"/>
  <c r="AB30" i="9"/>
  <c r="AB30" i="8"/>
  <c r="AB30" i="10"/>
  <c r="Z28" i="10"/>
  <c r="Z28" i="11"/>
  <c r="Z28" i="8"/>
  <c r="Z28" i="9"/>
  <c r="AB57" i="9"/>
  <c r="AB57" i="11"/>
  <c r="AB57" i="10"/>
  <c r="AB57" i="8"/>
  <c r="AB55" i="11"/>
  <c r="AB55" i="10"/>
  <c r="AB55" i="9"/>
  <c r="AB55" i="8"/>
  <c r="Z46" i="11"/>
  <c r="Z46" i="10"/>
  <c r="Z46" i="9"/>
  <c r="Z46" i="8"/>
  <c r="AB45" i="11"/>
  <c r="AB45" i="10"/>
  <c r="AB45" i="8"/>
  <c r="AB45" i="9"/>
  <c r="Z29" i="10"/>
  <c r="Z29" i="9"/>
  <c r="Z29" i="8"/>
  <c r="Z29" i="11"/>
  <c r="Z30" i="10"/>
  <c r="Z30" i="8"/>
  <c r="Z30" i="11"/>
  <c r="Z30" i="9"/>
  <c r="AB24" i="11"/>
  <c r="AB24" i="9"/>
  <c r="AB24" i="10"/>
  <c r="AB24" i="8"/>
  <c r="Z39" i="10"/>
  <c r="Z39" i="9"/>
  <c r="Z39" i="11"/>
  <c r="Z39" i="8"/>
  <c r="AB68" i="11"/>
  <c r="AB68" i="10"/>
  <c r="AB68" i="9"/>
  <c r="AB68" i="8"/>
  <c r="Z57" i="11"/>
  <c r="Z57" i="10"/>
  <c r="Z57" i="9"/>
  <c r="Z57" i="8"/>
  <c r="Z45" i="9"/>
  <c r="Z45" i="8"/>
  <c r="Z45" i="10"/>
  <c r="Z45" i="11"/>
  <c r="AB29" i="10"/>
  <c r="AB29" i="11"/>
  <c r="AB29" i="8"/>
  <c r="AB29" i="9"/>
  <c r="Z24" i="11"/>
  <c r="Z24" i="10"/>
  <c r="Z24" i="9"/>
  <c r="Z24" i="8"/>
  <c r="Z13" i="11"/>
  <c r="Z13" i="10"/>
  <c r="Z13" i="8"/>
  <c r="Z13" i="9"/>
  <c r="AB10" i="11"/>
  <c r="AB10" i="10"/>
  <c r="AB10" i="9"/>
  <c r="AB10" i="8"/>
  <c r="Z60" i="11"/>
  <c r="Z60" i="9"/>
  <c r="Z60" i="10"/>
  <c r="Z60" i="8"/>
  <c r="AB12" i="10"/>
  <c r="AB12" i="9"/>
  <c r="AB12" i="11"/>
  <c r="AB12" i="8"/>
  <c r="Z17" i="11"/>
  <c r="Z17" i="10"/>
  <c r="Z17" i="8"/>
  <c r="Z17" i="9"/>
  <c r="AB20" i="10"/>
  <c r="AB20" i="9"/>
  <c r="AB20" i="11"/>
  <c r="AB20" i="8"/>
  <c r="AB25" i="10"/>
  <c r="AB25" i="8"/>
  <c r="AB25" i="11"/>
  <c r="AB25" i="9"/>
  <c r="AB19" i="11"/>
  <c r="AB19" i="10"/>
  <c r="AB19" i="9"/>
  <c r="AB19" i="8"/>
  <c r="Z15" i="11"/>
  <c r="Z15" i="10"/>
  <c r="Z15" i="9"/>
  <c r="Z15" i="8"/>
  <c r="AB50" i="11"/>
  <c r="AB50" i="10"/>
  <c r="AB50" i="8"/>
  <c r="AB50" i="9"/>
  <c r="Z53" i="10"/>
  <c r="Z53" i="11"/>
  <c r="Z53" i="8"/>
  <c r="Z53" i="9"/>
  <c r="AB63" i="11"/>
  <c r="AB63" i="10"/>
  <c r="AB63" i="9"/>
  <c r="AB63" i="8"/>
  <c r="AB64" i="11"/>
  <c r="AB64" i="10"/>
  <c r="AB64" i="9"/>
  <c r="AB64" i="8"/>
  <c r="AB13" i="8"/>
  <c r="AB13" i="9"/>
  <c r="AB13" i="11"/>
  <c r="AB13" i="10"/>
  <c r="Z10" i="11"/>
  <c r="Z10" i="10"/>
  <c r="Z10" i="8"/>
  <c r="Z10" i="9"/>
  <c r="AB60" i="11"/>
  <c r="AB60" i="10"/>
  <c r="AB60" i="9"/>
  <c r="AB60" i="8"/>
  <c r="Z12" i="11"/>
  <c r="Z12" i="10"/>
  <c r="Z12" i="8"/>
  <c r="Z12" i="9"/>
  <c r="AB17" i="10"/>
  <c r="AB17" i="8"/>
  <c r="AB17" i="11"/>
  <c r="AB17" i="9"/>
  <c r="Z20" i="11"/>
  <c r="Z20" i="10"/>
  <c r="Z20" i="9"/>
  <c r="Z20" i="8"/>
  <c r="Z25" i="11"/>
  <c r="Z25" i="10"/>
  <c r="Z25" i="9"/>
  <c r="Z25" i="8"/>
  <c r="Z19" i="11"/>
  <c r="Z19" i="10"/>
  <c r="Z19" i="9"/>
  <c r="Z19" i="8"/>
  <c r="AB15" i="11"/>
  <c r="AB15" i="10"/>
  <c r="AB15" i="9"/>
  <c r="AB15" i="8"/>
  <c r="Z50" i="11"/>
  <c r="Z50" i="10"/>
  <c r="Z50" i="9"/>
  <c r="Z50" i="8"/>
  <c r="AB53" i="11"/>
  <c r="AB53" i="9"/>
  <c r="AB53" i="8"/>
  <c r="AB53" i="10"/>
  <c r="Z63" i="9"/>
  <c r="Z63" i="11"/>
  <c r="Z63" i="10"/>
  <c r="Z63" i="8"/>
  <c r="Z64" i="9"/>
  <c r="Z64" i="11"/>
  <c r="Z64" i="10"/>
  <c r="Z64" i="8"/>
  <c r="AB39" i="11"/>
  <c r="AB39" i="10"/>
  <c r="AB39" i="9"/>
  <c r="AB39" i="8"/>
  <c r="Z68" i="11"/>
  <c r="Z68" i="10"/>
  <c r="Z68" i="9"/>
  <c r="Z68" i="8"/>
  <c r="AC13" i="11"/>
  <c r="AC13" i="10"/>
  <c r="AC13" i="8"/>
  <c r="AC13" i="9"/>
  <c r="AA58" i="10"/>
  <c r="AA58" i="11"/>
  <c r="AA58" i="9"/>
  <c r="AA58" i="8"/>
  <c r="AA62" i="11"/>
  <c r="AA62" i="9"/>
  <c r="AA62" i="10"/>
  <c r="AA62" i="8"/>
  <c r="AC17" i="10"/>
  <c r="AC17" i="11"/>
  <c r="AC17" i="8"/>
  <c r="AC17" i="9"/>
  <c r="AA13" i="11"/>
  <c r="AA13" i="10"/>
  <c r="AA13" i="9"/>
  <c r="AA13" i="8"/>
  <c r="AA44" i="11"/>
  <c r="AA44" i="10"/>
  <c r="AA44" i="9"/>
  <c r="AA44" i="8"/>
  <c r="AC14" i="10"/>
  <c r="AC14" i="11"/>
  <c r="AC14" i="9"/>
  <c r="AC14" i="8"/>
  <c r="AA61" i="11"/>
  <c r="AA61" i="10"/>
  <c r="AA61" i="9"/>
  <c r="AA61" i="8"/>
  <c r="AA38" i="9"/>
  <c r="AA38" i="11"/>
  <c r="AA38" i="10"/>
  <c r="AA38" i="8"/>
  <c r="AA20" i="11"/>
  <c r="AA20" i="10"/>
  <c r="AA20" i="9"/>
  <c r="AA20" i="8"/>
  <c r="AC56" i="11"/>
  <c r="AC56" i="10"/>
  <c r="AC56" i="9"/>
  <c r="AC56" i="8"/>
  <c r="AC42" i="11"/>
  <c r="AC42" i="10"/>
  <c r="AC42" i="9"/>
  <c r="AC42" i="8"/>
  <c r="AA55" i="10"/>
  <c r="AA55" i="9"/>
  <c r="AA55" i="11"/>
  <c r="AA55" i="8"/>
  <c r="AC29" i="11"/>
  <c r="AC29" i="10"/>
  <c r="AC29" i="8"/>
  <c r="AC29" i="9"/>
  <c r="AC63" i="11"/>
  <c r="AC63" i="10"/>
  <c r="AC63" i="9"/>
  <c r="AC63" i="8"/>
  <c r="AA24" i="11"/>
  <c r="AA24" i="10"/>
  <c r="AA24" i="9"/>
  <c r="AA24" i="8"/>
  <c r="AC27" i="11"/>
  <c r="AC27" i="10"/>
  <c r="AC27" i="9"/>
  <c r="AC27" i="8"/>
  <c r="AC50" i="11"/>
  <c r="AC50" i="9"/>
  <c r="AC50" i="10"/>
  <c r="AC50" i="8"/>
  <c r="AA36" i="9"/>
  <c r="AA36" i="11"/>
  <c r="AA36" i="10"/>
  <c r="AA36" i="8"/>
  <c r="AC12" i="11"/>
  <c r="AC12" i="10"/>
  <c r="AC12" i="9"/>
  <c r="AC12" i="8"/>
  <c r="AC52" i="9"/>
  <c r="AC52" i="11"/>
  <c r="AC52" i="10"/>
  <c r="AC52" i="8"/>
  <c r="AC26" i="10"/>
  <c r="AC26" i="11"/>
  <c r="AC26" i="9"/>
  <c r="AC26" i="8"/>
  <c r="AC33" i="10"/>
  <c r="AC33" i="9"/>
  <c r="AC33" i="11"/>
  <c r="AC33" i="8"/>
  <c r="AC54" i="10"/>
  <c r="AC54" i="11"/>
  <c r="AC54" i="9"/>
  <c r="AC54" i="8"/>
  <c r="AA14" i="11"/>
  <c r="AA14" i="10"/>
  <c r="AA14" i="9"/>
  <c r="AA14" i="8"/>
  <c r="AC25" i="10"/>
  <c r="AC25" i="11"/>
  <c r="AC25" i="8"/>
  <c r="AC25" i="9"/>
  <c r="AC39" i="10"/>
  <c r="AC39" i="11"/>
  <c r="AC39" i="9"/>
  <c r="AC39" i="8"/>
  <c r="AA23" i="11"/>
  <c r="AA23" i="10"/>
  <c r="AA23" i="9"/>
  <c r="AA23" i="8"/>
  <c r="AA46" i="11"/>
  <c r="AA46" i="10"/>
  <c r="AA46" i="9"/>
  <c r="AA46" i="8"/>
  <c r="AA35" i="11"/>
  <c r="AA35" i="10"/>
  <c r="AA35" i="9"/>
  <c r="AA35" i="8"/>
  <c r="AC22" i="10"/>
  <c r="AC22" i="11"/>
  <c r="AC22" i="9"/>
  <c r="AC22" i="8"/>
  <c r="AC30" i="10"/>
  <c r="AC30" i="9"/>
  <c r="AC30" i="11"/>
  <c r="AC30" i="8"/>
  <c r="AA9" i="11"/>
  <c r="AA9" i="10"/>
  <c r="AA9" i="9"/>
  <c r="AA9" i="8"/>
  <c r="AA33" i="11"/>
  <c r="AA33" i="10"/>
  <c r="AA33" i="9"/>
  <c r="AA33" i="8"/>
  <c r="AC19" i="11"/>
  <c r="AC19" i="10"/>
  <c r="AC19" i="9"/>
  <c r="AC19" i="8"/>
  <c r="AA25" i="11"/>
  <c r="AA25" i="10"/>
  <c r="AA25" i="9"/>
  <c r="AA25" i="8"/>
  <c r="AC58" i="10"/>
  <c r="AC58" i="9"/>
  <c r="AC58" i="11"/>
  <c r="AC58" i="8"/>
  <c r="AA41" i="11"/>
  <c r="AA41" i="10"/>
  <c r="AA41" i="8"/>
  <c r="AA41" i="9"/>
  <c r="AC62" i="10"/>
  <c r="AC62" i="11"/>
  <c r="AC62" i="9"/>
  <c r="AC62" i="8"/>
  <c r="AA39" i="11"/>
  <c r="AA39" i="10"/>
  <c r="AA39" i="9"/>
  <c r="AA39" i="8"/>
  <c r="AC23" i="10"/>
  <c r="AC23" i="11"/>
  <c r="AC23" i="9"/>
  <c r="AC23" i="8"/>
  <c r="AA54" i="11"/>
  <c r="AA54" i="9"/>
  <c r="AA54" i="10"/>
  <c r="AA54" i="8"/>
  <c r="AC15" i="10"/>
  <c r="AC15" i="11"/>
  <c r="AC15" i="9"/>
  <c r="AC15" i="8"/>
  <c r="AC46" i="9"/>
  <c r="AC46" i="11"/>
  <c r="AC46" i="10"/>
  <c r="AC46" i="8"/>
  <c r="AC48" i="10"/>
  <c r="AC48" i="11"/>
  <c r="AC48" i="9"/>
  <c r="AC48" i="8"/>
  <c r="AA17" i="11"/>
  <c r="AA17" i="10"/>
  <c r="AA17" i="9"/>
  <c r="AA17" i="8"/>
  <c r="AC35" i="10"/>
  <c r="AC35" i="9"/>
  <c r="AC35" i="11"/>
  <c r="AC35" i="8"/>
  <c r="AA40" i="11"/>
  <c r="AA40" i="10"/>
  <c r="AA40" i="8"/>
  <c r="AA40" i="9"/>
  <c r="AA22" i="11"/>
  <c r="AA22" i="10"/>
  <c r="AA22" i="9"/>
  <c r="AA22" i="8"/>
  <c r="AC10" i="11"/>
  <c r="AC10" i="10"/>
  <c r="AC10" i="9"/>
  <c r="AC10" i="8"/>
  <c r="AC44" i="11"/>
  <c r="AC44" i="10"/>
  <c r="AC44" i="8"/>
  <c r="AC44" i="9"/>
  <c r="AA19" i="11"/>
  <c r="AA19" i="10"/>
  <c r="AA19" i="9"/>
  <c r="AA19" i="8"/>
  <c r="AC41" i="10"/>
  <c r="AC41" i="11"/>
  <c r="AC41" i="9"/>
  <c r="AC41" i="8"/>
  <c r="AA15" i="10"/>
  <c r="AA15" i="11"/>
  <c r="AA15" i="9"/>
  <c r="AA15" i="8"/>
  <c r="AA48" i="11"/>
  <c r="AA48" i="10"/>
  <c r="AA48" i="8"/>
  <c r="AA48" i="9"/>
  <c r="AC40" i="11"/>
  <c r="AC40" i="10"/>
  <c r="AC40" i="9"/>
  <c r="AC40" i="8"/>
  <c r="AA30" i="11"/>
  <c r="AA30" i="10"/>
  <c r="AA30" i="9"/>
  <c r="AA30" i="8"/>
  <c r="AC9" i="11"/>
  <c r="AC9" i="10"/>
  <c r="AC9" i="8"/>
  <c r="AC9" i="9"/>
  <c r="AC61" i="10"/>
  <c r="AC61" i="9"/>
  <c r="AC61" i="11"/>
  <c r="AC61" i="8"/>
  <c r="AC38" i="11"/>
  <c r="AC38" i="10"/>
  <c r="AC38" i="9"/>
  <c r="AC38" i="8"/>
  <c r="AC20" i="11"/>
  <c r="AC20" i="10"/>
  <c r="AC20" i="9"/>
  <c r="AC20" i="8"/>
  <c r="AA56" i="11"/>
  <c r="AA56" i="10"/>
  <c r="AA56" i="9"/>
  <c r="AA56" i="8"/>
  <c r="AA42" i="10"/>
  <c r="AA42" i="9"/>
  <c r="AA42" i="11"/>
  <c r="AA42" i="8"/>
  <c r="AC55" i="11"/>
  <c r="AC55" i="10"/>
  <c r="AC55" i="9"/>
  <c r="AC55" i="8"/>
  <c r="AA29" i="11"/>
  <c r="AA29" i="10"/>
  <c r="AA29" i="9"/>
  <c r="AA29" i="8"/>
  <c r="AA63" i="10"/>
  <c r="AA63" i="11"/>
  <c r="AA63" i="9"/>
  <c r="AA63" i="8"/>
  <c r="AC24" i="11"/>
  <c r="AC24" i="10"/>
  <c r="AC24" i="8"/>
  <c r="AC24" i="9"/>
  <c r="AA27" i="11"/>
  <c r="AA27" i="10"/>
  <c r="AA27" i="9"/>
  <c r="AA27" i="8"/>
  <c r="AA50" i="11"/>
  <c r="AA50" i="10"/>
  <c r="AA50" i="9"/>
  <c r="AA50" i="8"/>
  <c r="AC36" i="11"/>
  <c r="AC36" i="10"/>
  <c r="AC36" i="9"/>
  <c r="AC36" i="8"/>
  <c r="AA52" i="11"/>
  <c r="AA52" i="10"/>
  <c r="AA52" i="9"/>
  <c r="AA52" i="8"/>
  <c r="AA11" i="11"/>
  <c r="AA11" i="9"/>
  <c r="AA11" i="10"/>
  <c r="AA11" i="8"/>
  <c r="AA7" i="9"/>
  <c r="AA7" i="11"/>
  <c r="AA7" i="8"/>
  <c r="AA7" i="10"/>
  <c r="AC7" i="9"/>
  <c r="AC7" i="11"/>
  <c r="AC7" i="10"/>
  <c r="AC7" i="8"/>
  <c r="B115" i="10"/>
  <c r="B115" i="9"/>
  <c r="B115" i="8"/>
  <c r="AF57" i="54"/>
  <c r="AE57" i="54" s="1"/>
  <c r="AC53" i="9" s="1"/>
  <c r="AF51" i="54"/>
  <c r="AE51" i="54" s="1"/>
  <c r="AC47" i="11" s="1"/>
  <c r="AF53" i="54"/>
  <c r="AE53" i="54" s="1"/>
  <c r="AC49" i="9" s="1"/>
  <c r="AI56" i="54"/>
  <c r="AE20" i="54"/>
  <c r="AI26" i="54"/>
  <c r="AE22" i="54"/>
  <c r="AI48" i="54"/>
  <c r="AI18" i="54"/>
  <c r="AI42" i="54"/>
  <c r="AI29" i="54"/>
  <c r="AF41" i="54"/>
  <c r="AE41" i="54" s="1"/>
  <c r="AI43" i="54"/>
  <c r="AI28" i="54"/>
  <c r="AI17" i="54"/>
  <c r="AI13" i="54"/>
  <c r="AI37" i="54"/>
  <c r="AI23" i="54"/>
  <c r="AI60" i="54"/>
  <c r="AI33" i="54"/>
  <c r="AI27" i="54"/>
  <c r="AI19" i="54"/>
  <c r="AI50" i="54"/>
  <c r="AI11" i="54"/>
  <c r="AI31" i="54"/>
  <c r="AI52" i="54"/>
  <c r="AI39" i="54"/>
  <c r="AI34" i="54"/>
  <c r="AE25" i="54"/>
  <c r="AI24" i="54"/>
  <c r="AI45" i="54"/>
  <c r="AI51" i="54"/>
  <c r="AI59" i="54"/>
  <c r="AI58" i="54"/>
  <c r="AI15" i="54"/>
  <c r="AI21" i="54"/>
  <c r="AI44" i="54"/>
  <c r="AI62" i="54"/>
  <c r="AI46" i="54"/>
  <c r="AI54" i="54"/>
  <c r="AI40" i="54"/>
  <c r="AI57" i="54"/>
  <c r="AI53" i="54" l="1"/>
  <c r="AC49" i="10"/>
  <c r="AC47" i="10"/>
  <c r="AC53" i="11"/>
  <c r="AC49" i="11"/>
  <c r="AC47" i="9"/>
  <c r="AC53" i="10"/>
  <c r="AC49" i="8"/>
  <c r="AC47" i="8"/>
  <c r="AC53" i="8"/>
  <c r="Z43" i="11"/>
  <c r="Z43" i="10"/>
  <c r="Z43" i="9"/>
  <c r="Z43" i="8"/>
  <c r="Z47" i="10"/>
  <c r="Z47" i="9"/>
  <c r="Z47" i="11"/>
  <c r="Z47" i="8"/>
  <c r="Z11" i="10"/>
  <c r="Z11" i="11"/>
  <c r="Z11" i="9"/>
  <c r="Z11" i="8"/>
  <c r="Z36" i="10"/>
  <c r="Z36" i="11"/>
  <c r="Z36" i="9"/>
  <c r="Z36" i="8"/>
  <c r="AB54" i="11"/>
  <c r="AB54" i="10"/>
  <c r="AB54" i="9"/>
  <c r="AB54" i="8"/>
  <c r="AB43" i="9"/>
  <c r="AB43" i="11"/>
  <c r="AB43" i="10"/>
  <c r="AB43" i="8"/>
  <c r="AB47" i="10"/>
  <c r="AB47" i="11"/>
  <c r="AB47" i="9"/>
  <c r="AB47" i="8"/>
  <c r="AB11" i="11"/>
  <c r="AB11" i="10"/>
  <c r="AB11" i="9"/>
  <c r="AB11" i="8"/>
  <c r="AB36" i="10"/>
  <c r="AB36" i="11"/>
  <c r="AB36" i="9"/>
  <c r="AB36" i="8"/>
  <c r="AB40" i="11"/>
  <c r="AB40" i="10"/>
  <c r="AB40" i="9"/>
  <c r="AB40" i="8"/>
  <c r="AB32" i="11"/>
  <c r="AB32" i="9"/>
  <c r="AB32" i="10"/>
  <c r="AB32" i="8"/>
  <c r="Z65" i="10"/>
  <c r="Z65" i="9"/>
  <c r="Z65" i="8"/>
  <c r="Z65" i="11"/>
  <c r="Z41" i="10"/>
  <c r="Z41" i="11"/>
  <c r="Z41" i="9"/>
  <c r="Z41" i="8"/>
  <c r="Z69" i="11"/>
  <c r="Z69" i="10"/>
  <c r="Z69" i="9"/>
  <c r="Z69" i="8"/>
  <c r="AB51" i="11"/>
  <c r="AB51" i="10"/>
  <c r="AB51" i="9"/>
  <c r="AB51" i="8"/>
  <c r="Z22" i="10"/>
  <c r="Z22" i="11"/>
  <c r="Z22" i="9"/>
  <c r="Z22" i="8"/>
  <c r="AB56" i="10"/>
  <c r="AB56" i="11"/>
  <c r="AB56" i="9"/>
  <c r="AB56" i="8"/>
  <c r="Z54" i="9"/>
  <c r="Z54" i="11"/>
  <c r="Z54" i="8"/>
  <c r="Z54" i="10"/>
  <c r="Z40" i="9"/>
  <c r="Z40" i="11"/>
  <c r="Z40" i="10"/>
  <c r="Z40" i="8"/>
  <c r="Z32" i="10"/>
  <c r="Z32" i="11"/>
  <c r="Z32" i="9"/>
  <c r="Z32" i="8"/>
  <c r="AB65" i="9"/>
  <c r="AB65" i="11"/>
  <c r="AB65" i="8"/>
  <c r="AB65" i="10"/>
  <c r="AB41" i="10"/>
  <c r="AB41" i="11"/>
  <c r="AB41" i="8"/>
  <c r="AB41" i="9"/>
  <c r="AB69" i="10"/>
  <c r="AB69" i="11"/>
  <c r="AB69" i="8"/>
  <c r="AB69" i="9"/>
  <c r="Z51" i="9"/>
  <c r="Z51" i="11"/>
  <c r="Z51" i="10"/>
  <c r="Z51" i="8"/>
  <c r="AB22" i="11"/>
  <c r="AB22" i="8"/>
  <c r="AB22" i="10"/>
  <c r="AB22" i="9"/>
  <c r="Z56" i="10"/>
  <c r="Z56" i="11"/>
  <c r="Z56" i="9"/>
  <c r="Z56" i="8"/>
  <c r="AA21" i="11"/>
  <c r="AA21" i="10"/>
  <c r="AA21" i="9"/>
  <c r="AA21" i="8"/>
  <c r="AA59" i="10"/>
  <c r="AA59" i="11"/>
  <c r="AA59" i="9"/>
  <c r="AA59" i="8"/>
  <c r="AC21" i="10"/>
  <c r="AC21" i="11"/>
  <c r="AC21" i="8"/>
  <c r="AC21" i="9"/>
  <c r="AA18" i="11"/>
  <c r="AA18" i="10"/>
  <c r="AA18" i="9"/>
  <c r="AA18" i="8"/>
  <c r="AA16" i="10"/>
  <c r="AA16" i="11"/>
  <c r="AA16" i="8"/>
  <c r="AA16" i="9"/>
  <c r="AC59" i="10"/>
  <c r="AC59" i="11"/>
  <c r="AC59" i="9"/>
  <c r="AC59" i="8"/>
  <c r="AA47" i="10"/>
  <c r="AA47" i="11"/>
  <c r="AA47" i="9"/>
  <c r="AA47" i="8"/>
  <c r="AA49" i="9"/>
  <c r="AA49" i="11"/>
  <c r="AA49" i="10"/>
  <c r="AA49" i="8"/>
  <c r="AC37" i="9"/>
  <c r="AC37" i="11"/>
  <c r="AC37" i="10"/>
  <c r="AC37" i="8"/>
  <c r="AC18" i="10"/>
  <c r="AC18" i="11"/>
  <c r="AC18" i="9"/>
  <c r="AC18" i="8"/>
  <c r="AC16" i="10"/>
  <c r="AC16" i="11"/>
  <c r="AC16" i="8"/>
  <c r="AC16" i="9"/>
  <c r="AA53" i="10"/>
  <c r="AA53" i="11"/>
  <c r="AA53" i="9"/>
  <c r="AA53" i="8"/>
  <c r="AA37" i="11"/>
  <c r="AA37" i="10"/>
  <c r="AA37" i="9"/>
  <c r="AA37" i="8"/>
  <c r="AC11" i="11"/>
  <c r="AC11" i="10"/>
  <c r="AC11" i="9"/>
  <c r="AC11" i="8"/>
  <c r="B115" i="7"/>
  <c r="B115" i="6"/>
  <c r="B115" i="5"/>
  <c r="B115" i="4"/>
  <c r="AI22" i="54"/>
  <c r="AI20" i="54"/>
  <c r="AI41" i="54"/>
  <c r="AI25" i="54"/>
  <c r="P7" i="3" l="1"/>
  <c r="P84" i="3" s="1"/>
  <c r="P113" i="3" s="1"/>
  <c r="L84" i="3"/>
  <c r="L113" i="3" s="1"/>
  <c r="T7" i="3"/>
  <c r="T84" i="3" s="1"/>
  <c r="AB7" i="7" l="1"/>
  <c r="AB7" i="6"/>
  <c r="AB7" i="5"/>
  <c r="AB7" i="3"/>
  <c r="AB7" i="4"/>
  <c r="X85" i="3"/>
  <c r="T113" i="3"/>
  <c r="X7" i="3"/>
  <c r="Z7" i="4" l="1"/>
  <c r="Z7" i="7"/>
  <c r="Z7" i="6"/>
  <c r="Z7" i="5"/>
  <c r="X84" i="3"/>
  <c r="X113" i="3" s="1"/>
  <c r="B114" i="3" s="1"/>
  <c r="Z7" i="3"/>
  <c r="Z7" i="10" l="1"/>
  <c r="Z7" i="9"/>
  <c r="Z7" i="11"/>
  <c r="Z7" i="8"/>
  <c r="AB7" i="8"/>
  <c r="AB7" i="11"/>
  <c r="AB7" i="10"/>
  <c r="AB7" i="9"/>
  <c r="B115" i="3"/>
</calcChain>
</file>

<file path=xl/comments1.xml><?xml version="1.0" encoding="utf-8"?>
<comments xmlns="http://schemas.openxmlformats.org/spreadsheetml/2006/main">
  <authors>
    <author>Sodexo</author>
  </authors>
  <commentList>
    <comment ref="H7" authorId="0">
      <text>
        <r>
          <rPr>
            <b/>
            <sz val="9"/>
            <color indexed="81"/>
            <rFont val="Tahoma"/>
            <family val="2"/>
          </rPr>
          <t>Sodexo:</t>
        </r>
        <r>
          <rPr>
            <sz val="9"/>
            <color indexed="81"/>
            <rFont val="Tahoma"/>
            <family val="2"/>
          </rPr>
          <t xml:space="preserve">
If the employee has extra time left over in their anniversary it gets paid out.</t>
        </r>
      </text>
    </comment>
    <comment ref="M7" authorId="0">
      <text>
        <r>
          <rPr>
            <b/>
            <sz val="9"/>
            <color indexed="81"/>
            <rFont val="Tahoma"/>
            <family val="2"/>
          </rPr>
          <t>Sodexo:</t>
        </r>
        <r>
          <rPr>
            <sz val="9"/>
            <color indexed="81"/>
            <rFont val="Tahoma"/>
            <family val="2"/>
          </rPr>
          <t xml:space="preserve">
Time entered her gets carried over to the "Vacation" sheet</t>
        </r>
      </text>
    </comment>
    <comment ref="M9" authorId="0">
      <text>
        <r>
          <rPr>
            <b/>
            <sz val="9"/>
            <color indexed="81"/>
            <rFont val="Tahoma"/>
            <family val="2"/>
          </rPr>
          <t>Sodexo:</t>
        </r>
        <r>
          <rPr>
            <sz val="9"/>
            <color indexed="81"/>
            <rFont val="Tahoma"/>
            <family val="2"/>
          </rPr>
          <t xml:space="preserve">
The font turns orange when no time remains</t>
        </r>
      </text>
    </comment>
  </commentList>
</comments>
</file>

<file path=xl/comments2.xml><?xml version="1.0" encoding="utf-8"?>
<comments xmlns="http://schemas.openxmlformats.org/spreadsheetml/2006/main">
  <authors>
    <author>Sodexo</author>
  </authors>
  <commentList>
    <comment ref="M9" authorId="0">
      <text>
        <r>
          <rPr>
            <b/>
            <sz val="9"/>
            <color indexed="81"/>
            <rFont val="Tahoma"/>
            <family val="2"/>
          </rPr>
          <t>Sodexo:</t>
        </r>
        <r>
          <rPr>
            <sz val="9"/>
            <color indexed="81"/>
            <rFont val="Tahoma"/>
            <family val="2"/>
          </rPr>
          <t xml:space="preserve">
The conditional formatting indicates a manager tried to pay this employee too much.  Hopefully it was caught prior to submitting it to be paid…</t>
        </r>
      </text>
    </comment>
  </commentList>
</comments>
</file>

<file path=xl/comments3.xml><?xml version="1.0" encoding="utf-8"?>
<comments xmlns="http://schemas.openxmlformats.org/spreadsheetml/2006/main">
  <authors>
    <author>Sodexo</author>
  </authors>
  <commentList>
    <comment ref="AB3" authorId="0">
      <text>
        <r>
          <rPr>
            <b/>
            <sz val="9"/>
            <color indexed="81"/>
            <rFont val="Tahoma"/>
            <family val="2"/>
          </rPr>
          <t>Sodexo:</t>
        </r>
        <r>
          <rPr>
            <sz val="9"/>
            <color indexed="81"/>
            <rFont val="Tahoma"/>
            <family val="2"/>
          </rPr>
          <t xml:space="preserve">
Conditional formatting will not reference cells in another sheet.  These last few columns are how it determines formatting.</t>
        </r>
      </text>
    </comment>
  </commentList>
</comments>
</file>

<file path=xl/comments4.xml><?xml version="1.0" encoding="utf-8"?>
<comments xmlns="http://schemas.openxmlformats.org/spreadsheetml/2006/main">
  <authors>
    <author>Sodexo</author>
  </authors>
  <commentList>
    <comment ref="G9" authorId="0">
      <text>
        <r>
          <rPr>
            <b/>
            <sz val="9"/>
            <color indexed="81"/>
            <rFont val="Tahoma"/>
            <family val="2"/>
          </rPr>
          <t>Sodexo:</t>
        </r>
        <r>
          <rPr>
            <sz val="9"/>
            <color indexed="81"/>
            <rFont val="Tahoma"/>
            <family val="2"/>
          </rPr>
          <t xml:space="preserve">
Carry over from prior year.</t>
        </r>
      </text>
    </comment>
    <comment ref="I9" authorId="0">
      <text>
        <r>
          <rPr>
            <b/>
            <sz val="9"/>
            <color indexed="81"/>
            <rFont val="Tahoma"/>
            <family val="2"/>
          </rPr>
          <t>Sodexo:</t>
        </r>
        <r>
          <rPr>
            <sz val="9"/>
            <color indexed="81"/>
            <rFont val="Tahoma"/>
            <family val="2"/>
          </rPr>
          <t xml:space="preserve">
Pulled from sheet P1 W1
Shows Vacation time used</t>
        </r>
      </text>
    </comment>
    <comment ref="J9" authorId="0">
      <text>
        <r>
          <rPr>
            <b/>
            <sz val="9"/>
            <color indexed="81"/>
            <rFont val="Tahoma"/>
            <family val="2"/>
          </rPr>
          <t>Sodexo:</t>
        </r>
        <r>
          <rPr>
            <sz val="9"/>
            <color indexed="81"/>
            <rFont val="Tahoma"/>
            <family val="2"/>
          </rPr>
          <t xml:space="preserve">
Pulled from sheet P1 W2
This trend continues...</t>
        </r>
      </text>
    </comment>
    <comment ref="A11" authorId="0">
      <text>
        <r>
          <rPr>
            <b/>
            <sz val="9"/>
            <color indexed="81"/>
            <rFont val="Tahoma"/>
            <family val="2"/>
          </rPr>
          <t>Sodexo:</t>
        </r>
        <r>
          <rPr>
            <sz val="9"/>
            <color indexed="81"/>
            <rFont val="Tahoma"/>
            <family val="2"/>
          </rPr>
          <t xml:space="preserve">
Columns A,B,D,E, &amp; F are copied in from a roster provided by HR.</t>
        </r>
      </text>
    </comment>
    <comment ref="C11" authorId="0">
      <text>
        <r>
          <rPr>
            <b/>
            <sz val="9"/>
            <color indexed="81"/>
            <rFont val="Tahoma"/>
            <family val="2"/>
          </rPr>
          <t>Sodexo:</t>
        </r>
        <r>
          <rPr>
            <sz val="9"/>
            <color indexed="81"/>
            <rFont val="Tahoma"/>
            <family val="2"/>
          </rPr>
          <t xml:space="preserve">
This just Makes it easier to have one cell for identifing employees in the weekly reports.</t>
        </r>
      </text>
    </comment>
  </commentList>
</comments>
</file>

<file path=xl/sharedStrings.xml><?xml version="1.0" encoding="utf-8"?>
<sst xmlns="http://schemas.openxmlformats.org/spreadsheetml/2006/main" count="1379" uniqueCount="83">
  <si>
    <t>Unit Name</t>
  </si>
  <si>
    <t xml:space="preserve"> </t>
  </si>
  <si>
    <t>Unit Number</t>
  </si>
  <si>
    <t>Updated 3/1/2017</t>
  </si>
  <si>
    <t>Weekly Unit Labor Report</t>
  </si>
  <si>
    <t>Union Balances</t>
  </si>
  <si>
    <t>Positive Balance</t>
  </si>
  <si>
    <t>FULL TIME EMPLOYEES</t>
  </si>
  <si>
    <t>Job Title</t>
  </si>
  <si>
    <t>Grade</t>
  </si>
  <si>
    <t>PAYOUT</t>
  </si>
  <si>
    <t>UNION</t>
  </si>
  <si>
    <t>**NON UNION</t>
  </si>
  <si>
    <t>Total</t>
  </si>
  <si>
    <t>NAMES</t>
  </si>
  <si>
    <t>Level</t>
  </si>
  <si>
    <t>RATE</t>
  </si>
  <si>
    <t>REG</t>
  </si>
  <si>
    <t>OVER-T</t>
  </si>
  <si>
    <t>SICK</t>
  </si>
  <si>
    <t>VAC</t>
  </si>
  <si>
    <t>JURY DUTY</t>
  </si>
  <si>
    <t>BEREAVEMENT</t>
  </si>
  <si>
    <t>HOL</t>
  </si>
  <si>
    <t>TOTAL</t>
  </si>
  <si>
    <t>MISC</t>
  </si>
  <si>
    <t>Sick</t>
  </si>
  <si>
    <t>Vac</t>
  </si>
  <si>
    <t>(**NON UNION)</t>
  </si>
  <si>
    <t>HRS</t>
  </si>
  <si>
    <t>HOURS</t>
  </si>
  <si>
    <t>$</t>
  </si>
  <si>
    <t>PART TIME EMPLOYEES</t>
  </si>
  <si>
    <t xml:space="preserve">UNION  </t>
  </si>
  <si>
    <t xml:space="preserve">UNION   </t>
  </si>
  <si>
    <t>HRA</t>
  </si>
  <si>
    <t>Part-Time Totals</t>
  </si>
  <si>
    <t>Grand Totals</t>
  </si>
  <si>
    <t xml:space="preserve">        Hourly Base</t>
  </si>
  <si>
    <t xml:space="preserve">           -Hrly Taxes &amp; Fringes</t>
  </si>
  <si>
    <t>P&amp;L</t>
  </si>
  <si>
    <t>ENTER P&amp;L</t>
  </si>
  <si>
    <t>Notes/Comments</t>
  </si>
  <si>
    <t>Vacation Vested</t>
  </si>
  <si>
    <t>Week 5</t>
  </si>
  <si>
    <t>Week 4</t>
  </si>
  <si>
    <t>Week 3</t>
  </si>
  <si>
    <t>Week 2</t>
  </si>
  <si>
    <t>Week 1</t>
  </si>
  <si>
    <t>Period 2 Balance</t>
  </si>
  <si>
    <t>Closing Vacation Balance Available Thursday, November 2, 2017</t>
  </si>
  <si>
    <t>Opening Vacation Balance Friday, October 6, 2017</t>
  </si>
  <si>
    <t>Period 1 Balance</t>
  </si>
  <si>
    <t>Closing Vacation Balance Available Thursday, October 5, 2017</t>
  </si>
  <si>
    <t xml:space="preserve">Opening Vacation Balance Friday, Setember 1, 2017 </t>
  </si>
  <si>
    <t>Current Rate of Pay</t>
  </si>
  <si>
    <t>Date of Hire</t>
  </si>
  <si>
    <t>Employee Name</t>
  </si>
  <si>
    <t>Vacation Used During October 2017/Period 2</t>
  </si>
  <si>
    <t>Period 2</t>
  </si>
  <si>
    <t>Vacation Used During September 2017/Period 1</t>
  </si>
  <si>
    <t>Period 1</t>
  </si>
  <si>
    <t>Report Balance in Hours</t>
  </si>
  <si>
    <t>Manager:</t>
  </si>
  <si>
    <t>Unit Number:</t>
  </si>
  <si>
    <t>Unit Name:</t>
  </si>
  <si>
    <t>Union  Vacation Balances Available</t>
  </si>
  <si>
    <t>Payout</t>
  </si>
  <si>
    <t>Last</t>
  </si>
  <si>
    <t>First</t>
  </si>
  <si>
    <t>Smith</t>
  </si>
  <si>
    <t>Sam</t>
  </si>
  <si>
    <t>Jones</t>
  </si>
  <si>
    <t>Dan</t>
  </si>
  <si>
    <t>Jane</t>
  </si>
  <si>
    <t>Doe</t>
  </si>
  <si>
    <t>Position</t>
  </si>
  <si>
    <t>Cook</t>
  </si>
  <si>
    <t>Utility</t>
  </si>
  <si>
    <t>Lead Cook</t>
  </si>
  <si>
    <t>40 hours vested on employee's anniversary</t>
  </si>
  <si>
    <t>October</t>
  </si>
  <si>
    <t>Hire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</si>
</sst>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7" formatCode="&quot;$&quot;#,##0.00_);\(&quot;$&quot;#,##0.00\)"/>
    <numFmt numFmtId="44" formatCode="_(&quot;$&quot;* #,##0.00_);_(&quot;$&quot;* \(#,##0.00\);_(&quot;$&quot;* &quot;-&quot;??_);_(@_)"/>
    <numFmt numFmtId="164" formatCode="&quot;$&quot;#,##0.00"/>
    <numFmt numFmtId="165" formatCode="General;[Red]\-General"/>
    <numFmt numFmtId="166" formatCode="0.0"/>
    <numFmt numFmtId="167" formatCode="0.000000"/>
    <numFmt numFmtId="168" formatCode="0.0000"/>
    <numFmt numFmtId="169" formatCode="&quot;$&quot;#,##0.000"/>
    <numFmt numFmtId="170" formatCode="0.00000"/>
    <numFmt numFmtId="171" formatCode="0.00;[Red]\-0.00"/>
    <numFmt numFmtId="172" formatCode="mm/dd/yy"/>
  </numFmts>
  <fonts count="36">
    <font>
      <sz val="11"/>
      <color theme="1"/>
      <name val="Calibri"/>
      <family val="2"/>
      <scheme val="minor"/>
    </font>
    <font>
      <sz val="12"/>
      <color indexed="8"/>
      <name val="Arial"/>
      <family val="2"/>
    </font>
    <font>
      <sz val="24"/>
      <color indexed="8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2"/>
      <color indexed="10"/>
      <name val="Arial"/>
      <family val="2"/>
    </font>
    <font>
      <sz val="12"/>
      <color indexed="56"/>
      <name val="Arial"/>
      <family val="2"/>
    </font>
    <font>
      <b/>
      <sz val="14"/>
      <color indexed="8"/>
      <name val="Arial"/>
      <family val="2"/>
    </font>
    <font>
      <b/>
      <sz val="12"/>
      <color indexed="9"/>
      <name val="Arial"/>
      <family val="2"/>
    </font>
    <font>
      <b/>
      <sz val="12"/>
      <color indexed="22"/>
      <name val="Arial"/>
      <family val="2"/>
    </font>
    <font>
      <b/>
      <sz val="12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0"/>
      <color indexed="12"/>
      <name val="Times New Roman"/>
      <family val="1"/>
    </font>
    <font>
      <sz val="10"/>
      <color indexed="8"/>
      <name val="Times New Roman"/>
      <family val="1"/>
    </font>
    <font>
      <sz val="8"/>
      <color indexed="8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name val="Aharoni"/>
      <charset val="177"/>
    </font>
    <font>
      <sz val="8"/>
      <color indexed="8"/>
      <name val="Century Schoolbook"/>
      <family val="1"/>
    </font>
    <font>
      <b/>
      <sz val="18"/>
      <color indexed="10"/>
      <name val="Photina"/>
    </font>
    <font>
      <b/>
      <sz val="14"/>
      <color indexed="8"/>
      <name val="Photina"/>
    </font>
    <font>
      <b/>
      <sz val="18"/>
      <color indexed="8"/>
      <name val="Arial MT"/>
    </font>
    <font>
      <sz val="11"/>
      <name val="Cambria"/>
      <family val="1"/>
    </font>
    <font>
      <sz val="11"/>
      <name val="Calibri"/>
      <family val="2"/>
    </font>
    <font>
      <sz val="12"/>
      <name val="Arial MT"/>
    </font>
    <font>
      <sz val="11"/>
      <name val="Arial"/>
      <family val="2"/>
    </font>
    <font>
      <sz val="11"/>
      <color indexed="8"/>
      <name val="Calibri"/>
      <family val="2"/>
    </font>
    <font>
      <sz val="9"/>
      <name val="Microsoft Sans Serif"/>
      <family val="2"/>
    </font>
    <font>
      <sz val="12"/>
      <color rgb="FF222222"/>
      <name val="Arial"/>
      <family val="2"/>
    </font>
    <font>
      <sz val="12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00B050"/>
        <bgColor indexed="64"/>
      </patternFill>
    </fill>
  </fills>
  <borders count="39">
    <border>
      <left/>
      <right/>
      <top/>
      <bottom/>
      <diagonal/>
    </border>
    <border>
      <left/>
      <right/>
      <top style="double">
        <color indexed="8"/>
      </top>
      <bottom/>
      <diagonal/>
    </border>
    <border>
      <left style="thin">
        <color indexed="8"/>
      </left>
      <right/>
      <top style="double">
        <color indexed="8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ck">
        <color indexed="8"/>
      </bottom>
      <diagonal/>
    </border>
    <border>
      <left/>
      <right/>
      <top/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ck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8"/>
      </left>
      <right/>
      <top style="double">
        <color indexed="8"/>
      </top>
      <bottom/>
      <diagonal/>
    </border>
    <border>
      <left style="double">
        <color indexed="8"/>
      </left>
      <right/>
      <top/>
      <bottom/>
      <diagonal/>
    </border>
    <border>
      <left/>
      <right/>
      <top style="double">
        <color indexed="8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double">
        <color indexed="64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8"/>
      </left>
      <right/>
      <top style="double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 style="thin">
        <color indexed="8"/>
      </left>
      <right/>
      <top style="double">
        <color indexed="8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ck">
        <color indexed="8"/>
      </top>
      <bottom/>
      <diagonal/>
    </border>
    <border>
      <left style="thick">
        <color indexed="8"/>
      </left>
      <right/>
      <top style="thick">
        <color indexed="8"/>
      </top>
      <bottom/>
      <diagonal/>
    </border>
    <border>
      <left style="thick">
        <color indexed="8"/>
      </left>
      <right/>
      <top/>
      <bottom/>
      <diagonal/>
    </border>
    <border>
      <left/>
      <right/>
      <top style="thick">
        <color indexed="64"/>
      </top>
      <bottom/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165" fontId="3" fillId="0" borderId="0"/>
    <xf numFmtId="0" fontId="28" fillId="0" borderId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1" fillId="0" borderId="0"/>
  </cellStyleXfs>
  <cellXfs count="320">
    <xf numFmtId="0" fontId="0" fillId="0" borderId="0" xfId="0"/>
    <xf numFmtId="0" fontId="0" fillId="0" borderId="0" xfId="0" applyFont="1" applyAlignment="1" applyProtection="1"/>
    <xf numFmtId="4" fontId="2" fillId="0" borderId="0" xfId="0" applyNumberFormat="1" applyFont="1" applyAlignment="1" applyProtection="1"/>
    <xf numFmtId="4" fontId="0" fillId="0" borderId="0" xfId="0" applyNumberFormat="1" applyFont="1" applyAlignment="1" applyProtection="1"/>
    <xf numFmtId="0" fontId="0" fillId="0" borderId="0" xfId="0" applyFont="1" applyFill="1" applyAlignment="1" applyProtection="1"/>
    <xf numFmtId="165" fontId="3" fillId="0" borderId="0" xfId="1" applyNumberFormat="1" applyFont="1" applyFill="1" applyAlignment="1" applyProtection="1"/>
    <xf numFmtId="165" fontId="4" fillId="0" borderId="0" xfId="1" applyNumberFormat="1" applyFont="1" applyFill="1" applyBorder="1" applyAlignment="1" applyProtection="1"/>
    <xf numFmtId="165" fontId="3" fillId="0" borderId="0" xfId="1" applyNumberFormat="1" applyFont="1" applyFill="1" applyBorder="1" applyAlignment="1" applyProtection="1">
      <alignment horizontal="center"/>
    </xf>
    <xf numFmtId="165" fontId="3" fillId="0" borderId="0" xfId="1" applyNumberFormat="1" applyFont="1" applyFill="1" applyBorder="1" applyAlignment="1" applyProtection="1"/>
    <xf numFmtId="165" fontId="5" fillId="0" borderId="0" xfId="1" applyNumberFormat="1" applyFont="1" applyFill="1" applyBorder="1" applyAlignment="1" applyProtection="1">
      <alignment horizontal="center"/>
    </xf>
    <xf numFmtId="167" fontId="3" fillId="0" borderId="0" xfId="1" applyNumberFormat="1" applyFont="1" applyFill="1" applyBorder="1" applyAlignment="1" applyProtection="1"/>
    <xf numFmtId="0" fontId="0" fillId="0" borderId="0" xfId="0" applyFont="1" applyFill="1" applyBorder="1" applyAlignment="1" applyProtection="1"/>
    <xf numFmtId="164" fontId="3" fillId="0" borderId="0" xfId="1" applyNumberFormat="1" applyFont="1" applyFill="1" applyBorder="1" applyAlignment="1" applyProtection="1"/>
    <xf numFmtId="10" fontId="3" fillId="0" borderId="0" xfId="1" applyNumberFormat="1" applyFont="1" applyFill="1" applyBorder="1" applyAlignment="1" applyProtection="1"/>
    <xf numFmtId="165" fontId="5" fillId="0" borderId="0" xfId="1" applyNumberFormat="1" applyFont="1" applyFill="1" applyBorder="1" applyAlignment="1" applyProtection="1">
      <alignment horizontal="right"/>
    </xf>
    <xf numFmtId="168" fontId="10" fillId="2" borderId="1" xfId="0" applyNumberFormat="1" applyFont="1" applyFill="1" applyBorder="1" applyAlignment="1" applyProtection="1"/>
    <xf numFmtId="168" fontId="11" fillId="2" borderId="1" xfId="0" applyNumberFormat="1" applyFont="1" applyFill="1" applyBorder="1" applyAlignment="1" applyProtection="1">
      <alignment horizontal="center"/>
    </xf>
    <xf numFmtId="168" fontId="10" fillId="2" borderId="1" xfId="0" applyNumberFormat="1" applyFont="1" applyFill="1" applyBorder="1" applyAlignment="1" applyProtection="1">
      <alignment horizontal="center"/>
    </xf>
    <xf numFmtId="168" fontId="0" fillId="0" borderId="0" xfId="0" applyNumberFormat="1" applyFont="1" applyFill="1" applyAlignment="1" applyProtection="1"/>
    <xf numFmtId="168" fontId="0" fillId="0" borderId="0" xfId="0" applyNumberFormat="1" applyFont="1" applyFill="1" applyBorder="1" applyAlignment="1" applyProtection="1"/>
    <xf numFmtId="168" fontId="12" fillId="0" borderId="0" xfId="1" applyNumberFormat="1" applyFont="1" applyFill="1" applyBorder="1" applyAlignment="1" applyProtection="1"/>
    <xf numFmtId="168" fontId="12" fillId="0" borderId="0" xfId="1" applyNumberFormat="1" applyFont="1" applyFill="1" applyAlignment="1" applyProtection="1"/>
    <xf numFmtId="168" fontId="4" fillId="0" borderId="0" xfId="1" applyNumberFormat="1" applyFont="1" applyFill="1" applyBorder="1" applyAlignment="1" applyProtection="1"/>
    <xf numFmtId="168" fontId="3" fillId="0" borderId="0" xfId="1" applyNumberFormat="1" applyFont="1" applyFill="1" applyBorder="1" applyAlignment="1" applyProtection="1"/>
    <xf numFmtId="0" fontId="10" fillId="2" borderId="0" xfId="0" applyFont="1" applyFill="1" applyAlignment="1" applyProtection="1"/>
    <xf numFmtId="168" fontId="10" fillId="2" borderId="0" xfId="0" applyNumberFormat="1" applyFont="1" applyFill="1" applyAlignment="1" applyProtection="1"/>
    <xf numFmtId="0" fontId="10" fillId="2" borderId="0" xfId="0" applyFont="1" applyFill="1" applyAlignment="1" applyProtection="1">
      <alignment horizontal="center"/>
    </xf>
    <xf numFmtId="0" fontId="11" fillId="2" borderId="0" xfId="0" applyFont="1" applyFill="1" applyAlignment="1" applyProtection="1">
      <alignment horizontal="center"/>
    </xf>
    <xf numFmtId="4" fontId="10" fillId="2" borderId="0" xfId="0" applyNumberFormat="1" applyFont="1" applyFill="1" applyAlignment="1" applyProtection="1"/>
    <xf numFmtId="165" fontId="12" fillId="0" borderId="0" xfId="1" applyNumberFormat="1" applyFont="1" applyFill="1" applyBorder="1" applyAlignment="1" applyProtection="1"/>
    <xf numFmtId="165" fontId="12" fillId="0" borderId="0" xfId="1" applyNumberFormat="1" applyFont="1" applyFill="1" applyAlignment="1" applyProtection="1"/>
    <xf numFmtId="164" fontId="12" fillId="0" borderId="0" xfId="1" applyNumberFormat="1" applyFont="1" applyFill="1" applyBorder="1" applyAlignment="1" applyProtection="1"/>
    <xf numFmtId="4" fontId="10" fillId="2" borderId="0" xfId="0" applyNumberFormat="1" applyFont="1" applyFill="1" applyAlignment="1" applyProtection="1">
      <alignment horizontal="center"/>
    </xf>
    <xf numFmtId="164" fontId="3" fillId="0" borderId="7" xfId="1" applyNumberFormat="1" applyFont="1" applyBorder="1" applyAlignment="1" applyProtection="1"/>
    <xf numFmtId="2" fontId="14" fillId="0" borderId="9" xfId="0" applyNumberFormat="1" applyFont="1" applyBorder="1" applyAlignment="1" applyProtection="1">
      <protection locked="0"/>
    </xf>
    <xf numFmtId="2" fontId="15" fillId="0" borderId="0" xfId="0" applyNumberFormat="1" applyFont="1" applyBorder="1" applyAlignment="1" applyProtection="1">
      <protection locked="0"/>
    </xf>
    <xf numFmtId="2" fontId="15" fillId="0" borderId="4" xfId="0" applyNumberFormat="1" applyFont="1" applyBorder="1" applyAlignment="1" applyProtection="1">
      <protection locked="0"/>
    </xf>
    <xf numFmtId="2" fontId="15" fillId="0" borderId="7" xfId="0" applyNumberFormat="1" applyFont="1" applyBorder="1" applyAlignment="1" applyProtection="1">
      <protection locked="0"/>
    </xf>
    <xf numFmtId="2" fontId="15" fillId="0" borderId="10" xfId="0" applyNumberFormat="1" applyFont="1" applyBorder="1" applyAlignment="1" applyProtection="1">
      <protection locked="0"/>
    </xf>
    <xf numFmtId="2" fontId="16" fillId="0" borderId="11" xfId="0" applyNumberFormat="1" applyFont="1" applyBorder="1" applyAlignment="1" applyProtection="1"/>
    <xf numFmtId="164" fontId="16" fillId="0" borderId="2" xfId="0" applyNumberFormat="1" applyFont="1" applyBorder="1" applyAlignment="1" applyProtection="1"/>
    <xf numFmtId="164" fontId="16" fillId="0" borderId="10" xfId="0" applyNumberFormat="1" applyFont="1" applyBorder="1" applyAlignment="1" applyProtection="1"/>
    <xf numFmtId="0" fontId="16" fillId="2" borderId="4" xfId="0" applyFont="1" applyFill="1" applyBorder="1" applyAlignment="1" applyProtection="1"/>
    <xf numFmtId="164" fontId="4" fillId="0" borderId="12" xfId="1" applyNumberFormat="1" applyFont="1" applyBorder="1" applyAlignment="1" applyProtection="1"/>
    <xf numFmtId="164" fontId="4" fillId="0" borderId="10" xfId="1" applyNumberFormat="1" applyFont="1" applyBorder="1" applyAlignment="1" applyProtection="1"/>
    <xf numFmtId="2" fontId="15" fillId="0" borderId="14" xfId="0" applyNumberFormat="1" applyFont="1" applyBorder="1" applyAlignment="1" applyProtection="1">
      <protection locked="0"/>
    </xf>
    <xf numFmtId="164" fontId="16" fillId="0" borderId="15" xfId="0" applyNumberFormat="1" applyFont="1" applyBorder="1" applyAlignment="1" applyProtection="1"/>
    <xf numFmtId="164" fontId="17" fillId="0" borderId="16" xfId="1" applyNumberFormat="1" applyFont="1" applyBorder="1" applyAlignment="1" applyProtection="1">
      <alignment horizontal="center"/>
    </xf>
    <xf numFmtId="164" fontId="17" fillId="0" borderId="12" xfId="1" applyNumberFormat="1" applyFont="1" applyBorder="1" applyAlignment="1" applyProtection="1">
      <alignment horizontal="center"/>
    </xf>
    <xf numFmtId="164" fontId="3" fillId="0" borderId="12" xfId="1" applyNumberFormat="1" applyFont="1" applyBorder="1" applyAlignment="1" applyProtection="1"/>
    <xf numFmtId="164" fontId="6" fillId="0" borderId="12" xfId="1" applyNumberFormat="1" applyFont="1" applyBorder="1" applyAlignment="1" applyProtection="1"/>
    <xf numFmtId="49" fontId="6" fillId="0" borderId="17" xfId="1" applyNumberFormat="1" applyFont="1" applyBorder="1" applyAlignment="1" applyProtection="1"/>
    <xf numFmtId="2" fontId="4" fillId="0" borderId="15" xfId="1" applyNumberFormat="1" applyFont="1" applyBorder="1" applyAlignment="1" applyProtection="1"/>
    <xf numFmtId="2" fontId="15" fillId="0" borderId="14" xfId="0" applyNumberFormat="1" applyFont="1" applyFill="1" applyBorder="1" applyAlignment="1" applyProtection="1">
      <protection locked="0"/>
    </xf>
    <xf numFmtId="2" fontId="15" fillId="0" borderId="10" xfId="0" applyNumberFormat="1" applyFont="1" applyFill="1" applyBorder="1" applyAlignment="1" applyProtection="1">
      <protection locked="0"/>
    </xf>
    <xf numFmtId="164" fontId="16" fillId="0" borderId="2" xfId="0" applyNumberFormat="1" applyFont="1" applyFill="1" applyBorder="1" applyAlignment="1" applyProtection="1"/>
    <xf numFmtId="164" fontId="16" fillId="0" borderId="10" xfId="0" applyNumberFormat="1" applyFont="1" applyFill="1" applyBorder="1" applyAlignment="1" applyProtection="1"/>
    <xf numFmtId="2" fontId="14" fillId="0" borderId="9" xfId="0" applyNumberFormat="1" applyFont="1" applyFill="1" applyBorder="1" applyAlignment="1" applyProtection="1">
      <protection locked="0"/>
    </xf>
    <xf numFmtId="0" fontId="0" fillId="0" borderId="9" xfId="0" applyFont="1" applyBorder="1" applyAlignment="1" applyProtection="1">
      <protection locked="0"/>
    </xf>
    <xf numFmtId="9" fontId="4" fillId="0" borderId="12" xfId="1" applyNumberFormat="1" applyFont="1" applyBorder="1" applyAlignment="1" applyProtection="1"/>
    <xf numFmtId="165" fontId="6" fillId="0" borderId="17" xfId="1" applyNumberFormat="1" applyFont="1" applyBorder="1" applyAlignment="1" applyProtection="1"/>
    <xf numFmtId="170" fontId="4" fillId="0" borderId="17" xfId="1" applyNumberFormat="1" applyFont="1" applyBorder="1" applyAlignment="1" applyProtection="1"/>
    <xf numFmtId="2" fontId="4" fillId="0" borderId="12" xfId="1" applyNumberFormat="1" applyFont="1" applyBorder="1" applyAlignment="1" applyProtection="1"/>
    <xf numFmtId="164" fontId="4" fillId="0" borderId="17" xfId="1" applyNumberFormat="1" applyFont="1" applyBorder="1" applyAlignment="1" applyProtection="1"/>
    <xf numFmtId="2" fontId="16" fillId="0" borderId="12" xfId="0" applyNumberFormat="1" applyFont="1" applyBorder="1" applyAlignment="1" applyProtection="1"/>
    <xf numFmtId="2" fontId="16" fillId="0" borderId="12" xfId="0" applyNumberFormat="1" applyFont="1" applyFill="1" applyBorder="1" applyAlignment="1" applyProtection="1"/>
    <xf numFmtId="2" fontId="14" fillId="0" borderId="10" xfId="0" applyNumberFormat="1" applyFont="1" applyBorder="1" applyAlignment="1" applyProtection="1">
      <protection locked="0"/>
    </xf>
    <xf numFmtId="0" fontId="16" fillId="0" borderId="12" xfId="0" applyFont="1" applyBorder="1" applyAlignment="1" applyProtection="1"/>
    <xf numFmtId="169" fontId="4" fillId="0" borderId="12" xfId="1" applyNumberFormat="1" applyFont="1" applyBorder="1" applyAlignment="1" applyProtection="1"/>
    <xf numFmtId="164" fontId="4" fillId="3" borderId="12" xfId="1" applyNumberFormat="1" applyFont="1" applyFill="1" applyBorder="1" applyAlignment="1" applyProtection="1"/>
    <xf numFmtId="2" fontId="4" fillId="0" borderId="10" xfId="0" applyNumberFormat="1" applyFont="1" applyBorder="1" applyAlignment="1" applyProtection="1">
      <protection locked="0"/>
    </xf>
    <xf numFmtId="2" fontId="6" fillId="0" borderId="10" xfId="0" applyNumberFormat="1" applyFont="1" applyBorder="1" applyAlignment="1" applyProtection="1">
      <protection locked="0"/>
    </xf>
    <xf numFmtId="2" fontId="6" fillId="0" borderId="10" xfId="0" applyNumberFormat="1" applyFont="1" applyBorder="1" applyAlignment="1" applyProtection="1"/>
    <xf numFmtId="2" fontId="14" fillId="0" borderId="10" xfId="0" applyNumberFormat="1" applyFont="1" applyFill="1" applyBorder="1" applyAlignment="1" applyProtection="1">
      <protection locked="0"/>
    </xf>
    <xf numFmtId="2" fontId="1" fillId="4" borderId="1" xfId="0" applyNumberFormat="1" applyFont="1" applyFill="1" applyBorder="1" applyAlignment="1" applyProtection="1"/>
    <xf numFmtId="164" fontId="1" fillId="4" borderId="1" xfId="0" applyNumberFormat="1" applyFont="1" applyFill="1" applyBorder="1" applyAlignment="1" applyProtection="1"/>
    <xf numFmtId="0" fontId="1" fillId="0" borderId="0" xfId="0" applyFont="1" applyFill="1" applyAlignment="1" applyProtection="1"/>
    <xf numFmtId="0" fontId="1" fillId="0" borderId="0" xfId="0" applyFont="1" applyFill="1" applyBorder="1" applyAlignment="1" applyProtection="1"/>
    <xf numFmtId="0" fontId="1" fillId="4" borderId="0" xfId="0" applyFont="1" applyFill="1" applyAlignment="1" applyProtection="1"/>
    <xf numFmtId="164" fontId="1" fillId="4" borderId="0" xfId="0" applyNumberFormat="1" applyFont="1" applyFill="1" applyAlignment="1" applyProtection="1"/>
    <xf numFmtId="0" fontId="20" fillId="0" borderId="1" xfId="0" applyFont="1" applyBorder="1" applyAlignment="1" applyProtection="1"/>
    <xf numFmtId="4" fontId="20" fillId="0" borderId="1" xfId="0" applyNumberFormat="1" applyFont="1" applyBorder="1" applyAlignment="1" applyProtection="1"/>
    <xf numFmtId="171" fontId="0" fillId="0" borderId="1" xfId="0" applyNumberFormat="1" applyFont="1" applyBorder="1" applyAlignment="1" applyProtection="1"/>
    <xf numFmtId="0" fontId="0" fillId="5" borderId="1" xfId="0" applyFont="1" applyFill="1" applyBorder="1" applyAlignment="1" applyProtection="1"/>
    <xf numFmtId="4" fontId="0" fillId="5" borderId="1" xfId="0" applyNumberFormat="1" applyFont="1" applyFill="1" applyBorder="1" applyAlignment="1" applyProtection="1"/>
    <xf numFmtId="0" fontId="0" fillId="5" borderId="1" xfId="0" applyFill="1" applyBorder="1" applyAlignment="1" applyProtection="1">
      <alignment horizontal="center"/>
    </xf>
    <xf numFmtId="167" fontId="12" fillId="0" borderId="0" xfId="1" applyNumberFormat="1" applyFont="1" applyFill="1" applyBorder="1" applyAlignment="1" applyProtection="1"/>
    <xf numFmtId="0" fontId="0" fillId="5" borderId="0" xfId="0" applyFont="1" applyFill="1" applyBorder="1" applyAlignment="1" applyProtection="1">
      <alignment horizontal="center"/>
    </xf>
    <xf numFmtId="4" fontId="0" fillId="5" borderId="0" xfId="0" applyNumberFormat="1" applyFont="1" applyFill="1" applyBorder="1" applyAlignment="1" applyProtection="1">
      <alignment horizontal="center"/>
    </xf>
    <xf numFmtId="0" fontId="0" fillId="5" borderId="0" xfId="0" applyFill="1" applyBorder="1" applyAlignment="1" applyProtection="1">
      <alignment horizontal="center"/>
    </xf>
    <xf numFmtId="0" fontId="0" fillId="5" borderId="6" xfId="0" applyFont="1" applyFill="1" applyBorder="1" applyAlignment="1" applyProtection="1">
      <alignment horizontal="center"/>
    </xf>
    <xf numFmtId="4" fontId="0" fillId="5" borderId="6" xfId="0" applyNumberFormat="1" applyFont="1" applyFill="1" applyBorder="1" applyAlignment="1" applyProtection="1">
      <alignment horizontal="center"/>
    </xf>
    <xf numFmtId="0" fontId="0" fillId="5" borderId="6" xfId="0" applyFill="1" applyBorder="1" applyAlignment="1" applyProtection="1">
      <alignment horizontal="center"/>
    </xf>
    <xf numFmtId="2" fontId="16" fillId="0" borderId="13" xfId="0" applyNumberFormat="1" applyFont="1" applyBorder="1" applyAlignment="1" applyProtection="1"/>
    <xf numFmtId="2" fontId="16" fillId="0" borderId="0" xfId="0" applyNumberFormat="1" applyFont="1" applyBorder="1" applyAlignment="1" applyProtection="1"/>
    <xf numFmtId="164" fontId="16" fillId="0" borderId="0" xfId="0" applyNumberFormat="1" applyFont="1" applyBorder="1" applyAlignment="1" applyProtection="1"/>
    <xf numFmtId="0" fontId="16" fillId="2" borderId="0" xfId="0" applyFont="1" applyFill="1" applyBorder="1" applyAlignment="1" applyProtection="1"/>
    <xf numFmtId="0" fontId="16" fillId="0" borderId="0" xfId="0" applyFont="1" applyBorder="1" applyAlignment="1" applyProtection="1"/>
    <xf numFmtId="164" fontId="3" fillId="0" borderId="0" xfId="1" applyNumberFormat="1" applyFont="1" applyBorder="1" applyAlignment="1" applyProtection="1"/>
    <xf numFmtId="164" fontId="4" fillId="0" borderId="0" xfId="1" applyNumberFormat="1" applyFont="1" applyBorder="1" applyAlignment="1" applyProtection="1"/>
    <xf numFmtId="164" fontId="6" fillId="0" borderId="0" xfId="1" applyNumberFormat="1" applyFont="1" applyBorder="1" applyAlignment="1" applyProtection="1"/>
    <xf numFmtId="9" fontId="4" fillId="0" borderId="0" xfId="1" applyNumberFormat="1" applyFont="1" applyBorder="1" applyAlignment="1" applyProtection="1"/>
    <xf numFmtId="169" fontId="4" fillId="0" borderId="0" xfId="1" applyNumberFormat="1" applyFont="1" applyBorder="1" applyAlignment="1" applyProtection="1"/>
    <xf numFmtId="165" fontId="6" fillId="0" borderId="0" xfId="1" applyNumberFormat="1" applyFont="1" applyBorder="1" applyAlignment="1" applyProtection="1"/>
    <xf numFmtId="170" fontId="4" fillId="0" borderId="0" xfId="1" applyNumberFormat="1" applyFont="1" applyBorder="1" applyAlignment="1" applyProtection="1"/>
    <xf numFmtId="2" fontId="4" fillId="0" borderId="0" xfId="1" applyNumberFormat="1" applyFont="1" applyBorder="1" applyAlignment="1" applyProtection="1"/>
    <xf numFmtId="164" fontId="4" fillId="3" borderId="0" xfId="1" applyNumberFormat="1" applyFont="1" applyFill="1" applyBorder="1" applyAlignment="1" applyProtection="1"/>
    <xf numFmtId="2" fontId="1" fillId="0" borderId="3" xfId="0" applyNumberFormat="1" applyFont="1" applyBorder="1" applyAlignment="1" applyProtection="1"/>
    <xf numFmtId="4" fontId="1" fillId="0" borderId="3" xfId="0" applyNumberFormat="1" applyFont="1" applyBorder="1" applyAlignment="1" applyProtection="1"/>
    <xf numFmtId="0" fontId="1" fillId="0" borderId="3" xfId="0" applyFont="1" applyBorder="1" applyAlignment="1" applyProtection="1"/>
    <xf numFmtId="0" fontId="6" fillId="0" borderId="1" xfId="0" applyFont="1" applyBorder="1" applyAlignment="1" applyProtection="1"/>
    <xf numFmtId="4" fontId="6" fillId="0" borderId="1" xfId="0" applyNumberFormat="1" applyFont="1" applyBorder="1" applyAlignment="1" applyProtection="1"/>
    <xf numFmtId="2" fontId="9" fillId="0" borderId="31" xfId="0" applyNumberFormat="1" applyFont="1" applyBorder="1" applyAlignment="1" applyProtection="1"/>
    <xf numFmtId="164" fontId="9" fillId="0" borderId="31" xfId="0" applyNumberFormat="1" applyFont="1" applyBorder="1" applyAlignment="1" applyProtection="1"/>
    <xf numFmtId="164" fontId="9" fillId="0" borderId="21" xfId="0" applyNumberFormat="1" applyFont="1" applyBorder="1" applyAlignment="1" applyProtection="1"/>
    <xf numFmtId="0" fontId="9" fillId="0" borderId="0" xfId="0" applyFont="1" applyAlignment="1" applyProtection="1"/>
    <xf numFmtId="0" fontId="9" fillId="0" borderId="0" xfId="0" applyFont="1" applyBorder="1" applyAlignment="1" applyProtection="1"/>
    <xf numFmtId="0" fontId="9" fillId="4" borderId="0" xfId="0" applyFont="1" applyFill="1" applyBorder="1" applyAlignment="1" applyProtection="1"/>
    <xf numFmtId="4" fontId="0" fillId="0" borderId="1" xfId="0" applyNumberFormat="1" applyFont="1" applyBorder="1" applyAlignment="1" applyProtection="1"/>
    <xf numFmtId="171" fontId="1" fillId="0" borderId="1" xfId="0" applyNumberFormat="1" applyFont="1" applyBorder="1" applyAlignment="1" applyProtection="1"/>
    <xf numFmtId="0" fontId="0" fillId="0" borderId="0" xfId="0" applyFont="1" applyAlignment="1" applyProtection="1">
      <alignment horizontal="center"/>
    </xf>
    <xf numFmtId="0" fontId="1" fillId="0" borderId="0" xfId="0" applyFont="1" applyAlignment="1" applyProtection="1"/>
    <xf numFmtId="0" fontId="7" fillId="0" borderId="0" xfId="0" applyFont="1" applyAlignment="1" applyProtection="1"/>
    <xf numFmtId="0" fontId="17" fillId="0" borderId="0" xfId="0" applyFont="1" applyAlignment="1" applyProtection="1"/>
    <xf numFmtId="0" fontId="6" fillId="0" borderId="0" xfId="0" applyFont="1" applyAlignment="1" applyProtection="1"/>
    <xf numFmtId="4" fontId="6" fillId="0" borderId="0" xfId="0" applyNumberFormat="1" applyFont="1" applyAlignment="1" applyProtection="1"/>
    <xf numFmtId="0" fontId="0" fillId="0" borderId="4" xfId="0" applyFont="1" applyBorder="1" applyAlignment="1" applyProtection="1"/>
    <xf numFmtId="4" fontId="0" fillId="0" borderId="4" xfId="0" applyNumberFormat="1" applyFont="1" applyBorder="1" applyAlignment="1" applyProtection="1"/>
    <xf numFmtId="4" fontId="0" fillId="0" borderId="0" xfId="0" applyNumberFormat="1" applyFont="1" applyAlignment="1" applyProtection="1">
      <alignment horizontal="center"/>
    </xf>
    <xf numFmtId="0" fontId="0" fillId="7" borderId="0" xfId="0" applyFont="1" applyFill="1" applyAlignment="1" applyProtection="1">
      <alignment wrapText="1"/>
    </xf>
    <xf numFmtId="0" fontId="0" fillId="0" borderId="0" xfId="0" applyFont="1" applyAlignment="1" applyProtection="1">
      <alignment wrapText="1"/>
    </xf>
    <xf numFmtId="0" fontId="0" fillId="0" borderId="0" xfId="0" applyFont="1" applyFill="1" applyAlignment="1" applyProtection="1">
      <alignment wrapText="1"/>
    </xf>
    <xf numFmtId="2" fontId="0" fillId="0" borderId="0" xfId="0" applyNumberFormat="1" applyFont="1" applyAlignment="1" applyProtection="1">
      <alignment wrapText="1"/>
    </xf>
    <xf numFmtId="0" fontId="0" fillId="0" borderId="0" xfId="0" applyFont="1" applyFill="1" applyProtection="1"/>
    <xf numFmtId="0" fontId="0" fillId="0" borderId="0" xfId="0" applyFont="1" applyProtection="1"/>
    <xf numFmtId="164" fontId="0" fillId="0" borderId="0" xfId="0" applyNumberFormat="1" applyFont="1" applyProtection="1"/>
    <xf numFmtId="14" fontId="0" fillId="0" borderId="0" xfId="0" applyNumberFormat="1" applyFont="1" applyProtection="1"/>
    <xf numFmtId="0" fontId="26" fillId="0" borderId="0" xfId="0" applyNumberFormat="1" applyFont="1" applyAlignment="1" applyProtection="1">
      <alignment horizontal="left"/>
    </xf>
    <xf numFmtId="164" fontId="27" fillId="0" borderId="0" xfId="0" applyNumberFormat="1" applyFont="1" applyAlignment="1" applyProtection="1">
      <alignment horizontal="center" wrapText="1"/>
    </xf>
    <xf numFmtId="166" fontId="27" fillId="0" borderId="0" xfId="0" applyNumberFormat="1" applyFont="1" applyAlignment="1" applyProtection="1">
      <alignment horizontal="center"/>
    </xf>
    <xf numFmtId="0" fontId="27" fillId="7" borderId="0" xfId="0" applyFont="1" applyFill="1" applyAlignment="1" applyProtection="1">
      <alignment wrapText="1"/>
    </xf>
    <xf numFmtId="0" fontId="27" fillId="0" borderId="0" xfId="0" applyFont="1" applyAlignment="1" applyProtection="1">
      <alignment wrapText="1"/>
    </xf>
    <xf numFmtId="0" fontId="27" fillId="0" borderId="0" xfId="0" applyFont="1" applyFill="1" applyAlignment="1" applyProtection="1">
      <alignment wrapText="1"/>
    </xf>
    <xf numFmtId="2" fontId="27" fillId="0" borderId="0" xfId="0" applyNumberFormat="1" applyFont="1" applyAlignment="1" applyProtection="1">
      <alignment wrapText="1"/>
    </xf>
    <xf numFmtId="0" fontId="27" fillId="0" borderId="0" xfId="0" applyFont="1" applyFill="1" applyProtection="1"/>
    <xf numFmtId="164" fontId="27" fillId="0" borderId="0" xfId="0" applyNumberFormat="1" applyFont="1" applyProtection="1"/>
    <xf numFmtId="14" fontId="27" fillId="0" borderId="0" xfId="0" applyNumberFormat="1" applyFont="1" applyProtection="1"/>
    <xf numFmtId="0" fontId="27" fillId="0" borderId="0" xfId="0" applyFont="1" applyAlignment="1" applyProtection="1">
      <alignment horizontal="center" wrapText="1"/>
    </xf>
    <xf numFmtId="2" fontId="27" fillId="0" borderId="0" xfId="0" applyNumberFormat="1" applyFont="1" applyAlignment="1" applyProtection="1">
      <alignment horizontal="center" wrapText="1"/>
    </xf>
    <xf numFmtId="7" fontId="29" fillId="0" borderId="0" xfId="2" applyNumberFormat="1" applyFont="1" applyFill="1" applyBorder="1" applyAlignment="1" applyProtection="1">
      <alignment horizontal="center"/>
    </xf>
    <xf numFmtId="0" fontId="27" fillId="0" borderId="0" xfId="0" applyFont="1" applyAlignment="1" applyProtection="1">
      <alignment horizontal="left" wrapText="1"/>
    </xf>
    <xf numFmtId="166" fontId="27" fillId="0" borderId="0" xfId="0" applyNumberFormat="1" applyFont="1" applyAlignment="1" applyProtection="1">
      <alignment horizontal="center" wrapText="1"/>
    </xf>
    <xf numFmtId="2" fontId="27" fillId="0" borderId="0" xfId="0" applyNumberFormat="1" applyFont="1" applyFill="1" applyAlignment="1" applyProtection="1">
      <alignment horizontal="center"/>
    </xf>
    <xf numFmtId="164" fontId="27" fillId="0" borderId="0" xfId="0" applyNumberFormat="1" applyFont="1" applyAlignment="1" applyProtection="1">
      <alignment horizontal="center"/>
    </xf>
    <xf numFmtId="0" fontId="27" fillId="0" borderId="0" xfId="0" applyFont="1" applyAlignment="1" applyProtection="1">
      <alignment horizontal="center"/>
    </xf>
    <xf numFmtId="0" fontId="27" fillId="0" borderId="0" xfId="0" applyFont="1" applyProtection="1"/>
    <xf numFmtId="0" fontId="27" fillId="0" borderId="0" xfId="0" applyFont="1" applyFill="1" applyAlignment="1" applyProtection="1">
      <alignment horizontal="center" wrapText="1"/>
    </xf>
    <xf numFmtId="0" fontId="26" fillId="7" borderId="0" xfId="0" applyFont="1" applyFill="1" applyAlignment="1" applyProtection="1">
      <alignment wrapText="1"/>
    </xf>
    <xf numFmtId="164" fontId="26" fillId="0" borderId="0" xfId="0" applyNumberFormat="1" applyFont="1" applyFill="1" applyAlignment="1" applyProtection="1">
      <alignment horizontal="center" wrapText="1"/>
    </xf>
    <xf numFmtId="0" fontId="26" fillId="0" borderId="0" xfId="0" applyFont="1" applyFill="1" applyAlignment="1" applyProtection="1">
      <alignment wrapText="1"/>
    </xf>
    <xf numFmtId="0" fontId="26" fillId="0" borderId="0" xfId="0" applyFont="1" applyFill="1" applyAlignment="1" applyProtection="1">
      <alignment horizontal="center" wrapText="1"/>
    </xf>
    <xf numFmtId="166" fontId="26" fillId="0" borderId="0" xfId="0" applyNumberFormat="1" applyFont="1" applyFill="1" applyAlignment="1" applyProtection="1">
      <alignment horizontal="center"/>
    </xf>
    <xf numFmtId="0" fontId="26" fillId="0" borderId="0" xfId="0" applyFont="1" applyFill="1" applyProtection="1"/>
    <xf numFmtId="164" fontId="27" fillId="0" borderId="0" xfId="0" applyNumberFormat="1" applyFont="1" applyFill="1" applyProtection="1"/>
    <xf numFmtId="164" fontId="27" fillId="0" borderId="0" xfId="0" applyNumberFormat="1" applyFont="1" applyFill="1" applyAlignment="1" applyProtection="1">
      <alignment horizontal="center" wrapText="1"/>
    </xf>
    <xf numFmtId="166" fontId="27" fillId="0" borderId="0" xfId="0" applyNumberFormat="1" applyFont="1" applyFill="1" applyAlignment="1" applyProtection="1">
      <alignment horizontal="center"/>
    </xf>
    <xf numFmtId="0" fontId="27" fillId="0" borderId="0" xfId="0" applyFont="1" applyFill="1" applyAlignment="1" applyProtection="1">
      <alignment horizontal="center"/>
    </xf>
    <xf numFmtId="164" fontId="26" fillId="0" borderId="0" xfId="0" applyNumberFormat="1" applyFont="1" applyAlignment="1" applyProtection="1">
      <alignment horizontal="center" wrapText="1"/>
    </xf>
    <xf numFmtId="0" fontId="26" fillId="0" borderId="0" xfId="0" applyFont="1" applyAlignment="1" applyProtection="1">
      <alignment horizontal="center" wrapText="1"/>
    </xf>
    <xf numFmtId="0" fontId="26" fillId="0" borderId="0" xfId="0" applyFont="1" applyAlignment="1" applyProtection="1">
      <alignment wrapText="1"/>
    </xf>
    <xf numFmtId="166" fontId="26" fillId="0" borderId="0" xfId="0" applyNumberFormat="1" applyFont="1" applyAlignment="1" applyProtection="1">
      <alignment horizontal="center"/>
    </xf>
    <xf numFmtId="0" fontId="26" fillId="0" borderId="0" xfId="0" applyNumberFormat="1" applyFont="1" applyAlignment="1" applyProtection="1"/>
    <xf numFmtId="2" fontId="0" fillId="7" borderId="0" xfId="0" applyNumberFormat="1" applyFont="1" applyFill="1" applyAlignment="1" applyProtection="1">
      <alignment wrapText="1"/>
    </xf>
    <xf numFmtId="0" fontId="0" fillId="7" borderId="0" xfId="0" applyFont="1" applyFill="1" applyProtection="1"/>
    <xf numFmtId="0" fontId="0" fillId="7" borderId="0" xfId="0" applyFont="1" applyFill="1" applyBorder="1" applyAlignment="1" applyProtection="1">
      <alignment horizontal="center"/>
    </xf>
    <xf numFmtId="0" fontId="0" fillId="7" borderId="0" xfId="0" applyFont="1" applyFill="1" applyAlignment="1" applyProtection="1">
      <alignment horizontal="center" wrapText="1"/>
    </xf>
    <xf numFmtId="0" fontId="0" fillId="0" borderId="0" xfId="0" applyFont="1" applyFill="1" applyAlignment="1" applyProtection="1">
      <alignment horizontal="center" wrapText="1"/>
    </xf>
    <xf numFmtId="2" fontId="0" fillId="0" borderId="0" xfId="0" applyNumberFormat="1" applyFont="1" applyAlignment="1" applyProtection="1">
      <alignment horizontal="center" wrapText="1"/>
    </xf>
    <xf numFmtId="0" fontId="0" fillId="0" borderId="37" xfId="0" applyFont="1" applyFill="1" applyBorder="1" applyProtection="1"/>
    <xf numFmtId="0" fontId="0" fillId="0" borderId="37" xfId="0" applyFont="1" applyBorder="1" applyProtection="1"/>
    <xf numFmtId="0" fontId="0" fillId="0" borderId="0" xfId="0" applyFont="1" applyAlignment="1" applyProtection="1">
      <alignment horizontal="center" wrapText="1"/>
    </xf>
    <xf numFmtId="0" fontId="0" fillId="8" borderId="0" xfId="0" applyFont="1" applyFill="1" applyAlignment="1" applyProtection="1">
      <alignment wrapText="1"/>
    </xf>
    <xf numFmtId="2" fontId="0" fillId="8" borderId="0" xfId="0" applyNumberFormat="1" applyFont="1" applyFill="1" applyAlignment="1" applyProtection="1">
      <alignment wrapText="1"/>
    </xf>
    <xf numFmtId="0" fontId="0" fillId="8" borderId="0" xfId="0" applyFont="1" applyFill="1" applyProtection="1"/>
    <xf numFmtId="2" fontId="27" fillId="0" borderId="0" xfId="0" applyNumberFormat="1" applyFont="1" applyFill="1" applyAlignment="1" applyProtection="1">
      <alignment wrapText="1"/>
    </xf>
    <xf numFmtId="0" fontId="14" fillId="0" borderId="7" xfId="0" applyFont="1" applyBorder="1" applyAlignment="1" applyProtection="1">
      <alignment horizontal="center"/>
    </xf>
    <xf numFmtId="0" fontId="0" fillId="0" borderId="8" xfId="0" applyBorder="1" applyProtection="1"/>
    <xf numFmtId="0" fontId="0" fillId="0" borderId="8" xfId="0" applyFill="1" applyBorder="1" applyProtection="1"/>
    <xf numFmtId="1" fontId="14" fillId="0" borderId="18" xfId="0" applyNumberFormat="1" applyFont="1" applyBorder="1" applyAlignment="1" applyProtection="1">
      <alignment horizontal="center"/>
    </xf>
    <xf numFmtId="1" fontId="14" fillId="0" borderId="7" xfId="0" applyNumberFormat="1" applyFont="1" applyBorder="1" applyAlignment="1" applyProtection="1">
      <alignment horizontal="center"/>
    </xf>
    <xf numFmtId="0" fontId="0" fillId="0" borderId="7" xfId="0" applyFill="1" applyBorder="1" applyProtection="1"/>
    <xf numFmtId="1" fontId="14" fillId="0" borderId="10" xfId="0" applyNumberFormat="1" applyFont="1" applyFill="1" applyBorder="1" applyAlignment="1" applyProtection="1">
      <alignment horizontal="center"/>
    </xf>
    <xf numFmtId="0" fontId="14" fillId="0" borderId="10" xfId="0" applyFont="1" applyFill="1" applyBorder="1" applyAlignment="1" applyProtection="1">
      <alignment horizontal="center"/>
    </xf>
    <xf numFmtId="0" fontId="14" fillId="0" borderId="10" xfId="0" applyFont="1" applyBorder="1" applyAlignment="1" applyProtection="1">
      <alignment horizontal="center"/>
    </xf>
    <xf numFmtId="1" fontId="14" fillId="0" borderId="10" xfId="0" applyNumberFormat="1" applyFont="1" applyBorder="1" applyAlignment="1" applyProtection="1">
      <alignment horizontal="center"/>
    </xf>
    <xf numFmtId="0" fontId="0" fillId="0" borderId="7" xfId="0" applyBorder="1" applyProtection="1"/>
    <xf numFmtId="0" fontId="2" fillId="0" borderId="0" xfId="0" applyNumberFormat="1" applyFont="1" applyAlignment="1" applyProtection="1"/>
    <xf numFmtId="1" fontId="1" fillId="0" borderId="0" xfId="0" applyNumberFormat="1" applyFont="1" applyAlignment="1" applyProtection="1"/>
    <xf numFmtId="0" fontId="1" fillId="0" borderId="0" xfId="0" applyNumberFormat="1" applyFont="1" applyAlignment="1" applyProtection="1"/>
    <xf numFmtId="0" fontId="6" fillId="0" borderId="0" xfId="0" applyNumberFormat="1" applyFont="1" applyAlignment="1" applyProtection="1">
      <alignment horizontal="center"/>
    </xf>
    <xf numFmtId="1" fontId="0" fillId="0" borderId="0" xfId="0" applyNumberFormat="1" applyAlignment="1" applyProtection="1"/>
    <xf numFmtId="0" fontId="8" fillId="0" borderId="0" xfId="0" applyFont="1" applyAlignment="1" applyProtection="1"/>
    <xf numFmtId="0" fontId="10" fillId="2" borderId="1" xfId="0" applyNumberFormat="1" applyFont="1" applyFill="1" applyBorder="1" applyAlignment="1" applyProtection="1"/>
    <xf numFmtId="0" fontId="10" fillId="2" borderId="0" xfId="0" applyNumberFormat="1" applyFont="1" applyFill="1" applyAlignment="1" applyProtection="1"/>
    <xf numFmtId="1" fontId="10" fillId="2" borderId="0" xfId="0" applyNumberFormat="1" applyFont="1" applyFill="1" applyAlignment="1" applyProtection="1">
      <alignment horizontal="center"/>
    </xf>
    <xf numFmtId="0" fontId="10" fillId="2" borderId="5" xfId="0" applyNumberFormat="1" applyFont="1" applyFill="1" applyBorder="1" applyAlignment="1" applyProtection="1"/>
    <xf numFmtId="0" fontId="10" fillId="2" borderId="0" xfId="0" applyFont="1" applyFill="1" applyBorder="1" applyAlignment="1" applyProtection="1">
      <alignment horizontal="center"/>
    </xf>
    <xf numFmtId="1" fontId="10" fillId="2" borderId="0" xfId="0" applyNumberFormat="1" applyFont="1" applyFill="1" applyBorder="1" applyAlignment="1" applyProtection="1"/>
    <xf numFmtId="0" fontId="10" fillId="2" borderId="0" xfId="0" applyFont="1" applyFill="1" applyBorder="1" applyAlignment="1" applyProtection="1"/>
    <xf numFmtId="2" fontId="0" fillId="0" borderId="0" xfId="0" applyNumberFormat="1" applyFont="1" applyFill="1" applyAlignment="1" applyProtection="1"/>
    <xf numFmtId="2" fontId="1" fillId="0" borderId="0" xfId="0" applyNumberFormat="1" applyFont="1" applyFill="1" applyAlignment="1" applyProtection="1"/>
    <xf numFmtId="0" fontId="13" fillId="0" borderId="10" xfId="0" applyFont="1" applyBorder="1" applyAlignment="1" applyProtection="1"/>
    <xf numFmtId="164" fontId="14" fillId="0" borderId="14" xfId="0" applyNumberFormat="1" applyFont="1" applyBorder="1" applyAlignment="1" applyProtection="1"/>
    <xf numFmtId="2" fontId="14" fillId="0" borderId="10" xfId="0" applyNumberFormat="1" applyFont="1" applyBorder="1" applyAlignment="1" applyProtection="1"/>
    <xf numFmtId="2" fontId="15" fillId="0" borderId="10" xfId="0" applyNumberFormat="1" applyFont="1" applyBorder="1" applyAlignment="1" applyProtection="1"/>
    <xf numFmtId="0" fontId="13" fillId="0" borderId="0" xfId="0" applyFont="1" applyBorder="1" applyAlignment="1" applyProtection="1"/>
    <xf numFmtId="0" fontId="14" fillId="0" borderId="0" xfId="0" applyFont="1" applyBorder="1" applyAlignment="1" applyProtection="1">
      <alignment horizontal="center"/>
    </xf>
    <xf numFmtId="0" fontId="0" fillId="0" borderId="0" xfId="0" applyBorder="1" applyProtection="1"/>
    <xf numFmtId="164" fontId="14" fillId="0" borderId="0" xfId="0" applyNumberFormat="1" applyFont="1" applyBorder="1" applyAlignment="1" applyProtection="1"/>
    <xf numFmtId="2" fontId="14" fillId="0" borderId="0" xfId="0" applyNumberFormat="1" applyFont="1" applyBorder="1" applyAlignment="1" applyProtection="1"/>
    <xf numFmtId="2" fontId="15" fillId="0" borderId="0" xfId="0" applyNumberFormat="1" applyFont="1" applyBorder="1" applyAlignment="1" applyProtection="1"/>
    <xf numFmtId="0" fontId="0" fillId="0" borderId="34" xfId="0" applyFont="1" applyFill="1" applyBorder="1" applyAlignment="1" applyProtection="1"/>
    <xf numFmtId="0" fontId="0" fillId="0" borderId="35" xfId="0" applyFont="1" applyFill="1" applyBorder="1" applyAlignment="1" applyProtection="1"/>
    <xf numFmtId="171" fontId="0" fillId="0" borderId="33" xfId="0" applyNumberFormat="1" applyFont="1" applyFill="1" applyBorder="1" applyAlignment="1" applyProtection="1"/>
    <xf numFmtId="0" fontId="24" fillId="0" borderId="35" xfId="0" applyFont="1" applyFill="1" applyBorder="1" applyAlignment="1" applyProtection="1"/>
    <xf numFmtId="0" fontId="0" fillId="0" borderId="0" xfId="0" applyFont="1" applyFill="1" applyAlignment="1" applyProtection="1">
      <alignment horizontal="center"/>
    </xf>
    <xf numFmtId="172" fontId="0" fillId="0" borderId="0" xfId="0" applyNumberFormat="1" applyFont="1" applyProtection="1"/>
    <xf numFmtId="0" fontId="26" fillId="0" borderId="0" xfId="0" applyFont="1" applyProtection="1"/>
    <xf numFmtId="0" fontId="32" fillId="0" borderId="0" xfId="0" applyFont="1" applyProtection="1"/>
    <xf numFmtId="0" fontId="0" fillId="0" borderId="38" xfId="0" applyFont="1" applyBorder="1" applyProtection="1">
      <protection locked="0"/>
    </xf>
    <xf numFmtId="0" fontId="0" fillId="0" borderId="38" xfId="0" applyFont="1" applyBorder="1" applyAlignment="1" applyProtection="1">
      <alignment horizontal="left"/>
      <protection locked="0"/>
    </xf>
    <xf numFmtId="0" fontId="0" fillId="0" borderId="8" xfId="0" applyFont="1" applyBorder="1" applyProtection="1">
      <protection locked="0"/>
    </xf>
    <xf numFmtId="2" fontId="15" fillId="0" borderId="7" xfId="0" applyNumberFormat="1" applyFont="1" applyBorder="1" applyAlignment="1" applyProtection="1"/>
    <xf numFmtId="165" fontId="18" fillId="0" borderId="0" xfId="1" applyNumberFormat="1" applyFont="1" applyFill="1" applyBorder="1" applyAlignment="1" applyProtection="1"/>
    <xf numFmtId="165" fontId="18" fillId="0" borderId="0" xfId="1" applyNumberFormat="1" applyFont="1" applyFill="1" applyAlignment="1" applyProtection="1"/>
    <xf numFmtId="165" fontId="19" fillId="0" borderId="0" xfId="1" applyNumberFormat="1" applyFont="1" applyFill="1" applyBorder="1" applyAlignment="1" applyProtection="1">
      <alignment horizontal="center"/>
    </xf>
    <xf numFmtId="2" fontId="4" fillId="0" borderId="10" xfId="0" applyNumberFormat="1" applyFont="1" applyBorder="1" applyAlignment="1" applyProtection="1"/>
    <xf numFmtId="0" fontId="13" fillId="0" borderId="10" xfId="0" applyNumberFormat="1" applyFont="1" applyBorder="1" applyAlignment="1" applyProtection="1"/>
    <xf numFmtId="164" fontId="14" fillId="0" borderId="10" xfId="0" applyNumberFormat="1" applyFont="1" applyFill="1" applyBorder="1" applyAlignment="1" applyProtection="1"/>
    <xf numFmtId="164" fontId="14" fillId="0" borderId="10" xfId="0" applyNumberFormat="1" applyFont="1" applyBorder="1" applyAlignment="1" applyProtection="1"/>
    <xf numFmtId="0" fontId="3" fillId="4" borderId="19" xfId="0" applyFont="1" applyFill="1" applyBorder="1" applyAlignment="1" applyProtection="1">
      <alignment horizontal="center"/>
    </xf>
    <xf numFmtId="1" fontId="3" fillId="4" borderId="1" xfId="0" applyNumberFormat="1" applyFont="1" applyFill="1" applyBorder="1" applyAlignment="1" applyProtection="1"/>
    <xf numFmtId="164" fontId="3" fillId="4" borderId="1" xfId="0" applyNumberFormat="1" applyFont="1" applyFill="1" applyBorder="1" applyAlignment="1" applyProtection="1"/>
    <xf numFmtId="2" fontId="3" fillId="4" borderId="1" xfId="0" applyNumberFormat="1" applyFont="1" applyFill="1" applyBorder="1" applyAlignment="1" applyProtection="1"/>
    <xf numFmtId="0" fontId="3" fillId="4" borderId="20" xfId="0" applyFont="1" applyFill="1" applyBorder="1" applyAlignment="1" applyProtection="1">
      <alignment horizontal="center"/>
    </xf>
    <xf numFmtId="1" fontId="3" fillId="4" borderId="0" xfId="0" applyNumberFormat="1" applyFont="1" applyFill="1" applyBorder="1" applyAlignment="1" applyProtection="1"/>
    <xf numFmtId="164" fontId="3" fillId="4" borderId="0" xfId="0" applyNumberFormat="1" applyFont="1" applyFill="1" applyAlignment="1" applyProtection="1"/>
    <xf numFmtId="0" fontId="3" fillId="4" borderId="0" xfId="0" applyFont="1" applyFill="1" applyAlignment="1" applyProtection="1"/>
    <xf numFmtId="0" fontId="18" fillId="0" borderId="1" xfId="0" applyFont="1" applyBorder="1" applyAlignment="1" applyProtection="1">
      <alignment horizontal="center"/>
    </xf>
    <xf numFmtId="1" fontId="18" fillId="0" borderId="1" xfId="0" applyNumberFormat="1" applyFont="1" applyBorder="1" applyAlignment="1" applyProtection="1"/>
    <xf numFmtId="0" fontId="18" fillId="0" borderId="1" xfId="0" applyFont="1" applyBorder="1" applyAlignment="1" applyProtection="1"/>
    <xf numFmtId="0" fontId="3" fillId="5" borderId="1" xfId="0" applyFont="1" applyFill="1" applyBorder="1" applyAlignment="1" applyProtection="1">
      <alignment horizontal="center"/>
    </xf>
    <xf numFmtId="1" fontId="3" fillId="5" borderId="1" xfId="0" applyNumberFormat="1" applyFont="1" applyFill="1" applyBorder="1" applyAlignment="1" applyProtection="1"/>
    <xf numFmtId="0" fontId="3" fillId="5" borderId="1" xfId="0" applyFont="1" applyFill="1" applyBorder="1" applyAlignment="1" applyProtection="1"/>
    <xf numFmtId="0" fontId="0" fillId="5" borderId="1" xfId="0" applyFill="1" applyBorder="1" applyAlignment="1" applyProtection="1"/>
    <xf numFmtId="0" fontId="3" fillId="5" borderId="0" xfId="0" applyFont="1" applyFill="1" applyBorder="1" applyAlignment="1" applyProtection="1">
      <alignment horizontal="center"/>
    </xf>
    <xf numFmtId="1" fontId="3" fillId="5" borderId="0" xfId="0" applyNumberFormat="1" applyFont="1" applyFill="1" applyBorder="1" applyAlignment="1" applyProtection="1"/>
    <xf numFmtId="0" fontId="3" fillId="5" borderId="0" xfId="0" applyFont="1" applyFill="1" applyBorder="1" applyAlignment="1" applyProtection="1"/>
    <xf numFmtId="0" fontId="3" fillId="5" borderId="6" xfId="0" applyFont="1" applyFill="1" applyBorder="1" applyAlignment="1" applyProtection="1">
      <alignment horizontal="center"/>
    </xf>
    <xf numFmtId="0" fontId="14" fillId="4" borderId="7" xfId="0" applyFont="1" applyFill="1" applyBorder="1" applyAlignment="1" applyProtection="1">
      <alignment horizontal="center"/>
    </xf>
    <xf numFmtId="0" fontId="0" fillId="4" borderId="8" xfId="0" applyFill="1" applyBorder="1" applyProtection="1"/>
    <xf numFmtId="164" fontId="21" fillId="4" borderId="7" xfId="0" applyNumberFormat="1" applyFont="1" applyFill="1" applyBorder="1" applyAlignment="1" applyProtection="1"/>
    <xf numFmtId="0" fontId="0" fillId="4" borderId="22" xfId="0" applyFill="1" applyBorder="1" applyProtection="1"/>
    <xf numFmtId="0" fontId="0" fillId="4" borderId="7" xfId="0" applyFill="1" applyBorder="1" applyProtection="1"/>
    <xf numFmtId="164" fontId="21" fillId="4" borderId="9" xfId="0" applyNumberFormat="1" applyFont="1" applyFill="1" applyBorder="1" applyAlignment="1" applyProtection="1"/>
    <xf numFmtId="164" fontId="21" fillId="0" borderId="9" xfId="0" applyNumberFormat="1" applyFont="1" applyBorder="1" applyAlignment="1" applyProtection="1"/>
    <xf numFmtId="0" fontId="14" fillId="0" borderId="23" xfId="0" applyFont="1" applyBorder="1" applyAlignment="1" applyProtection="1">
      <alignment horizontal="center"/>
    </xf>
    <xf numFmtId="1" fontId="4" fillId="0" borderId="14" xfId="0" applyNumberFormat="1" applyFont="1" applyBorder="1" applyAlignment="1" applyProtection="1">
      <alignment horizontal="center"/>
    </xf>
    <xf numFmtId="164" fontId="21" fillId="0" borderId="23" xfId="0" applyNumberFormat="1" applyFont="1" applyBorder="1" applyAlignment="1" applyProtection="1"/>
    <xf numFmtId="2" fontId="4" fillId="0" borderId="23" xfId="0" applyNumberFormat="1" applyFont="1" applyBorder="1" applyAlignment="1" applyProtection="1"/>
    <xf numFmtId="2" fontId="6" fillId="0" borderId="14" xfId="0" applyNumberFormat="1" applyFont="1" applyBorder="1" applyAlignment="1" applyProtection="1"/>
    <xf numFmtId="1" fontId="4" fillId="0" borderId="7" xfId="0" applyNumberFormat="1" applyFont="1" applyBorder="1" applyAlignment="1" applyProtection="1">
      <alignment horizontal="center"/>
    </xf>
    <xf numFmtId="164" fontId="21" fillId="0" borderId="7" xfId="0" applyNumberFormat="1" applyFont="1" applyBorder="1" applyAlignment="1" applyProtection="1"/>
    <xf numFmtId="2" fontId="4" fillId="0" borderId="7" xfId="0" applyNumberFormat="1" applyFont="1" applyBorder="1" applyAlignment="1" applyProtection="1"/>
    <xf numFmtId="0" fontId="14" fillId="0" borderId="4" xfId="0" applyFont="1" applyBorder="1" applyAlignment="1" applyProtection="1">
      <alignment horizontal="center"/>
    </xf>
    <xf numFmtId="1" fontId="4" fillId="0" borderId="4" xfId="0" applyNumberFormat="1" applyFont="1" applyBorder="1" applyAlignment="1" applyProtection="1">
      <alignment horizontal="center"/>
    </xf>
    <xf numFmtId="164" fontId="4" fillId="0" borderId="4" xfId="0" applyNumberFormat="1" applyFont="1" applyBorder="1" applyAlignment="1" applyProtection="1"/>
    <xf numFmtId="2" fontId="4" fillId="0" borderId="4" xfId="0" applyNumberFormat="1" applyFont="1" applyBorder="1" applyAlignment="1" applyProtection="1"/>
    <xf numFmtId="1" fontId="4" fillId="0" borderId="10" xfId="0" applyNumberFormat="1" applyFont="1" applyBorder="1" applyAlignment="1" applyProtection="1">
      <alignment horizontal="center"/>
    </xf>
    <xf numFmtId="164" fontId="4" fillId="0" borderId="10" xfId="0" applyNumberFormat="1" applyFont="1" applyBorder="1" applyAlignment="1" applyProtection="1"/>
    <xf numFmtId="0" fontId="14" fillId="0" borderId="24" xfId="0" applyFont="1" applyBorder="1" applyAlignment="1" applyProtection="1">
      <alignment horizontal="center"/>
    </xf>
    <xf numFmtId="1" fontId="4" fillId="0" borderId="24" xfId="0" applyNumberFormat="1" applyFont="1" applyBorder="1" applyAlignment="1" applyProtection="1">
      <alignment horizontal="center"/>
    </xf>
    <xf numFmtId="164" fontId="4" fillId="0" borderId="25" xfId="0" applyNumberFormat="1" applyFont="1" applyBorder="1" applyAlignment="1" applyProtection="1"/>
    <xf numFmtId="2" fontId="4" fillId="0" borderId="25" xfId="0" applyNumberFormat="1" applyFont="1" applyBorder="1" applyAlignment="1" applyProtection="1"/>
    <xf numFmtId="0" fontId="3" fillId="0" borderId="26" xfId="0" applyNumberFormat="1" applyFont="1" applyBorder="1" applyAlignment="1" applyProtection="1"/>
    <xf numFmtId="0" fontId="3" fillId="0" borderId="27" xfId="0" applyFont="1" applyBorder="1" applyAlignment="1" applyProtection="1">
      <alignment horizontal="center"/>
    </xf>
    <xf numFmtId="1" fontId="3" fillId="0" borderId="27" xfId="0" applyNumberFormat="1" applyFont="1" applyBorder="1" applyAlignment="1" applyProtection="1"/>
    <xf numFmtId="164" fontId="3" fillId="4" borderId="27" xfId="0" applyNumberFormat="1" applyFont="1" applyFill="1" applyBorder="1" applyAlignment="1" applyProtection="1"/>
    <xf numFmtId="2" fontId="3" fillId="0" borderId="27" xfId="0" applyNumberFormat="1" applyFont="1" applyBorder="1" applyAlignment="1" applyProtection="1"/>
    <xf numFmtId="0" fontId="4" fillId="0" borderId="1" xfId="0" applyNumberFormat="1" applyFont="1" applyBorder="1" applyAlignment="1" applyProtection="1"/>
    <xf numFmtId="0" fontId="4" fillId="0" borderId="28" xfId="0" applyFont="1" applyBorder="1" applyAlignment="1" applyProtection="1">
      <alignment horizontal="center"/>
    </xf>
    <xf numFmtId="1" fontId="4" fillId="0" borderId="28" xfId="0" applyNumberFormat="1" applyFont="1" applyBorder="1" applyAlignment="1" applyProtection="1"/>
    <xf numFmtId="164" fontId="4" fillId="0" borderId="28" xfId="0" applyNumberFormat="1" applyFont="1" applyBorder="1" applyAlignment="1" applyProtection="1"/>
    <xf numFmtId="164" fontId="3" fillId="0" borderId="0" xfId="0" applyNumberFormat="1" applyFont="1" applyAlignment="1" applyProtection="1"/>
    <xf numFmtId="0" fontId="19" fillId="0" borderId="29" xfId="0" applyNumberFormat="1" applyFont="1" applyBorder="1" applyAlignment="1" applyProtection="1"/>
    <xf numFmtId="0" fontId="19" fillId="0" borderId="30" xfId="0" applyFont="1" applyBorder="1" applyAlignment="1" applyProtection="1">
      <alignment horizontal="center"/>
    </xf>
    <xf numFmtId="2" fontId="19" fillId="0" borderId="21" xfId="0" applyNumberFormat="1" applyFont="1" applyBorder="1" applyAlignment="1" applyProtection="1"/>
    <xf numFmtId="2" fontId="9" fillId="0" borderId="21" xfId="0" applyNumberFormat="1" applyFont="1" applyBorder="1" applyAlignment="1" applyProtection="1"/>
    <xf numFmtId="0" fontId="12" fillId="6" borderId="32" xfId="0" applyNumberFormat="1" applyFont="1" applyFill="1" applyBorder="1" applyProtection="1"/>
    <xf numFmtId="164" fontId="12" fillId="6" borderId="0" xfId="0" applyNumberFormat="1" applyFont="1" applyFill="1" applyBorder="1" applyProtection="1"/>
    <xf numFmtId="1" fontId="3" fillId="0" borderId="1" xfId="0" applyNumberFormat="1" applyFont="1" applyBorder="1" applyAlignment="1" applyProtection="1"/>
    <xf numFmtId="171" fontId="3" fillId="0" borderId="1" xfId="0" applyNumberFormat="1" applyFont="1" applyBorder="1" applyAlignment="1" applyProtection="1"/>
    <xf numFmtId="1" fontId="18" fillId="0" borderId="0" xfId="0" applyNumberFormat="1" applyFont="1" applyAlignment="1" applyProtection="1"/>
    <xf numFmtId="0" fontId="3" fillId="0" borderId="0" xfId="0" applyFont="1" applyAlignment="1" applyProtection="1"/>
    <xf numFmtId="0" fontId="0" fillId="0" borderId="0" xfId="0" applyNumberFormat="1" applyFont="1" applyAlignment="1" applyProtection="1"/>
    <xf numFmtId="1" fontId="3" fillId="0" borderId="0" xfId="0" applyNumberFormat="1" applyFont="1" applyAlignment="1" applyProtection="1"/>
    <xf numFmtId="0" fontId="3" fillId="0" borderId="0" xfId="0" applyNumberFormat="1" applyFont="1" applyAlignment="1" applyProtection="1"/>
    <xf numFmtId="0" fontId="3" fillId="0" borderId="0" xfId="0" applyFont="1" applyAlignment="1" applyProtection="1">
      <alignment horizontal="center"/>
    </xf>
    <xf numFmtId="1" fontId="0" fillId="0" borderId="0" xfId="0" applyNumberFormat="1" applyFont="1" applyAlignment="1" applyProtection="1"/>
    <xf numFmtId="0" fontId="22" fillId="0" borderId="0" xfId="0" applyFont="1" applyAlignment="1" applyProtection="1"/>
    <xf numFmtId="0" fontId="24" fillId="0" borderId="0" xfId="0" applyFont="1" applyFill="1" applyAlignment="1" applyProtection="1"/>
    <xf numFmtId="0" fontId="23" fillId="0" borderId="0" xfId="0" applyFont="1" applyFill="1" applyAlignment="1" applyProtection="1"/>
    <xf numFmtId="0" fontId="25" fillId="0" borderId="0" xfId="0" applyFont="1" applyFill="1" applyAlignment="1" applyProtection="1">
      <alignment horizontal="center"/>
    </xf>
    <xf numFmtId="164" fontId="17" fillId="0" borderId="0" xfId="1" applyNumberFormat="1" applyFont="1" applyBorder="1" applyAlignment="1" applyProtection="1">
      <alignment horizontal="center"/>
    </xf>
    <xf numFmtId="49" fontId="6" fillId="0" borderId="0" xfId="1" applyNumberFormat="1" applyFont="1" applyBorder="1" applyAlignment="1" applyProtection="1"/>
    <xf numFmtId="0" fontId="1" fillId="0" borderId="0" xfId="0" applyFont="1" applyFill="1" applyAlignment="1" applyProtection="1">
      <alignment horizontal="center" vertical="center"/>
    </xf>
    <xf numFmtId="0" fontId="1" fillId="0" borderId="0" xfId="0" applyFont="1" applyFill="1" applyAlignment="1" applyProtection="1">
      <alignment horizontal="center"/>
    </xf>
    <xf numFmtId="0" fontId="1" fillId="0" borderId="0" xfId="0" applyFont="1" applyFill="1" applyBorder="1" applyAlignment="1" applyProtection="1">
      <alignment horizontal="center"/>
    </xf>
    <xf numFmtId="0" fontId="0" fillId="7" borderId="36" xfId="0" applyFont="1" applyFill="1" applyBorder="1" applyAlignment="1" applyProtection="1">
      <alignment horizontal="center"/>
    </xf>
    <xf numFmtId="0" fontId="0" fillId="0" borderId="0" xfId="0" applyFont="1" applyAlignment="1" applyProtection="1">
      <alignment horizontal="center" wrapText="1"/>
    </xf>
  </cellXfs>
  <cellStyles count="6">
    <cellStyle name="Currency 2" xfId="3"/>
    <cellStyle name="Currency 3" xfId="4"/>
    <cellStyle name="Normal" xfId="0" builtinId="0"/>
    <cellStyle name="Normal 2" xfId="5"/>
    <cellStyle name="Normal_Sheet1" xfId="2"/>
    <cellStyle name="Normal_WOR Labor Expse" xfId="1"/>
  </cellStyles>
  <dxfs count="63">
    <dxf>
      <font>
        <b/>
        <i val="0"/>
        <strike val="0"/>
        <color theme="9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  <strike val="0"/>
        <color theme="9"/>
      </font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theme="9"/>
      </font>
    </dxf>
    <dxf>
      <font>
        <b/>
        <i val="0"/>
        <strike val="0"/>
        <color theme="9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  <strike val="0"/>
        <color theme="9"/>
      </font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theme="9"/>
      </font>
    </dxf>
    <dxf>
      <font>
        <b/>
        <i val="0"/>
        <strike val="0"/>
        <color theme="9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  <strike val="0"/>
        <color theme="9"/>
      </font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theme="9"/>
      </font>
    </dxf>
    <dxf>
      <font>
        <b/>
        <i val="0"/>
        <strike val="0"/>
        <color theme="9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  <strike val="0"/>
        <color theme="9"/>
      </font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theme="9"/>
      </font>
    </dxf>
    <dxf>
      <font>
        <b/>
        <i val="0"/>
        <strike val="0"/>
        <color theme="9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  <strike val="0"/>
        <color theme="9"/>
      </font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theme="9"/>
      </font>
    </dxf>
    <dxf>
      <font>
        <b/>
        <i val="0"/>
        <strike val="0"/>
        <color theme="9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  <strike val="0"/>
        <color theme="9"/>
      </font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theme="9"/>
      </font>
    </dxf>
    <dxf>
      <font>
        <b/>
        <i val="0"/>
        <strike val="0"/>
        <color theme="9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  <strike val="0"/>
        <color theme="9"/>
      </font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theme="9"/>
      </font>
    </dxf>
    <dxf>
      <font>
        <b/>
        <i val="0"/>
        <strike val="0"/>
        <color theme="9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  <strike val="0"/>
        <color theme="9"/>
      </font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theme="9"/>
      </font>
    </dxf>
    <dxf>
      <font>
        <b/>
        <i val="0"/>
        <strike val="0"/>
        <color theme="9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  <strike val="0"/>
        <color theme="9"/>
      </font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theme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9525</xdr:colOff>
          <xdr:row>0</xdr:row>
          <xdr:rowOff>9525</xdr:rowOff>
        </xdr:from>
        <xdr:to>
          <xdr:col>15</xdr:col>
          <xdr:colOff>619125</xdr:colOff>
          <xdr:row>1</xdr:row>
          <xdr:rowOff>19050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Wage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</xdr:colOff>
          <xdr:row>0</xdr:row>
          <xdr:rowOff>19050</xdr:rowOff>
        </xdr:from>
        <xdr:to>
          <xdr:col>17</xdr:col>
          <xdr:colOff>628650</xdr:colOff>
          <xdr:row>1</xdr:row>
          <xdr:rowOff>19050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Benefits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66675</xdr:colOff>
          <xdr:row>0</xdr:row>
          <xdr:rowOff>38100</xdr:rowOff>
        </xdr:from>
        <xdr:to>
          <xdr:col>20</xdr:col>
          <xdr:colOff>647700</xdr:colOff>
          <xdr:row>1</xdr:row>
          <xdr:rowOff>9525</xdr:rowOff>
        </xdr:to>
        <xdr:sp macro="" textlink="">
          <xdr:nvSpPr>
            <xdr:cNvPr id="1027" name="Button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Sort by Name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57150</xdr:colOff>
          <xdr:row>0</xdr:row>
          <xdr:rowOff>19050</xdr:rowOff>
        </xdr:from>
        <xdr:to>
          <xdr:col>22</xdr:col>
          <xdr:colOff>504825</xdr:colOff>
          <xdr:row>1</xdr:row>
          <xdr:rowOff>9525</xdr:rowOff>
        </xdr:to>
        <xdr:sp macro="" textlink="">
          <xdr:nvSpPr>
            <xdr:cNvPr id="1028" name="Button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Sort by Job Title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0</xdr:row>
          <xdr:rowOff>9525</xdr:rowOff>
        </xdr:from>
        <xdr:to>
          <xdr:col>16</xdr:col>
          <xdr:colOff>619125</xdr:colOff>
          <xdr:row>1</xdr:row>
          <xdr:rowOff>19050</xdr:rowOff>
        </xdr:to>
        <xdr:sp macro="" textlink="">
          <xdr:nvSpPr>
            <xdr:cNvPr id="2049" name="Button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Wage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28575</xdr:colOff>
          <xdr:row>0</xdr:row>
          <xdr:rowOff>19050</xdr:rowOff>
        </xdr:from>
        <xdr:to>
          <xdr:col>18</xdr:col>
          <xdr:colOff>628650</xdr:colOff>
          <xdr:row>1</xdr:row>
          <xdr:rowOff>19050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Benefits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66675</xdr:colOff>
          <xdr:row>0</xdr:row>
          <xdr:rowOff>38100</xdr:rowOff>
        </xdr:from>
        <xdr:to>
          <xdr:col>21</xdr:col>
          <xdr:colOff>647700</xdr:colOff>
          <xdr:row>1</xdr:row>
          <xdr:rowOff>9525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Sort by Name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57150</xdr:colOff>
          <xdr:row>0</xdr:row>
          <xdr:rowOff>19050</xdr:rowOff>
        </xdr:from>
        <xdr:to>
          <xdr:col>23</xdr:col>
          <xdr:colOff>504825</xdr:colOff>
          <xdr:row>1</xdr:row>
          <xdr:rowOff>9525</xdr:rowOff>
        </xdr:to>
        <xdr:sp macro="" textlink="">
          <xdr:nvSpPr>
            <xdr:cNvPr id="2052" name="Button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Sort by Job Title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9525</xdr:colOff>
          <xdr:row>0</xdr:row>
          <xdr:rowOff>9525</xdr:rowOff>
        </xdr:from>
        <xdr:to>
          <xdr:col>15</xdr:col>
          <xdr:colOff>619125</xdr:colOff>
          <xdr:row>1</xdr:row>
          <xdr:rowOff>19050</xdr:rowOff>
        </xdr:to>
        <xdr:sp macro="" textlink="">
          <xdr:nvSpPr>
            <xdr:cNvPr id="2053" name="Button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Wage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</xdr:colOff>
          <xdr:row>0</xdr:row>
          <xdr:rowOff>19050</xdr:rowOff>
        </xdr:from>
        <xdr:to>
          <xdr:col>17</xdr:col>
          <xdr:colOff>628650</xdr:colOff>
          <xdr:row>1</xdr:row>
          <xdr:rowOff>19050</xdr:rowOff>
        </xdr:to>
        <xdr:sp macro="" textlink="">
          <xdr:nvSpPr>
            <xdr:cNvPr id="2054" name="Button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Benefits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66675</xdr:colOff>
          <xdr:row>0</xdr:row>
          <xdr:rowOff>38100</xdr:rowOff>
        </xdr:from>
        <xdr:to>
          <xdr:col>20</xdr:col>
          <xdr:colOff>647700</xdr:colOff>
          <xdr:row>1</xdr:row>
          <xdr:rowOff>9525</xdr:rowOff>
        </xdr:to>
        <xdr:sp macro="" textlink="">
          <xdr:nvSpPr>
            <xdr:cNvPr id="2055" name="Button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Sort by Name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57150</xdr:colOff>
          <xdr:row>0</xdr:row>
          <xdr:rowOff>19050</xdr:rowOff>
        </xdr:from>
        <xdr:to>
          <xdr:col>22</xdr:col>
          <xdr:colOff>504825</xdr:colOff>
          <xdr:row>1</xdr:row>
          <xdr:rowOff>9525</xdr:rowOff>
        </xdr:to>
        <xdr:sp macro="" textlink="">
          <xdr:nvSpPr>
            <xdr:cNvPr id="2056" name="Button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Sort by Job Title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9525</xdr:colOff>
          <xdr:row>0</xdr:row>
          <xdr:rowOff>9525</xdr:rowOff>
        </xdr:from>
        <xdr:to>
          <xdr:col>15</xdr:col>
          <xdr:colOff>619125</xdr:colOff>
          <xdr:row>1</xdr:row>
          <xdr:rowOff>19050</xdr:rowOff>
        </xdr:to>
        <xdr:sp macro="" textlink="">
          <xdr:nvSpPr>
            <xdr:cNvPr id="2057" name="Button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Wage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</xdr:colOff>
          <xdr:row>0</xdr:row>
          <xdr:rowOff>19050</xdr:rowOff>
        </xdr:from>
        <xdr:to>
          <xdr:col>17</xdr:col>
          <xdr:colOff>628650</xdr:colOff>
          <xdr:row>1</xdr:row>
          <xdr:rowOff>19050</xdr:rowOff>
        </xdr:to>
        <xdr:sp macro="" textlink="">
          <xdr:nvSpPr>
            <xdr:cNvPr id="2058" name="Button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Benefits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66675</xdr:colOff>
          <xdr:row>0</xdr:row>
          <xdr:rowOff>38100</xdr:rowOff>
        </xdr:from>
        <xdr:to>
          <xdr:col>20</xdr:col>
          <xdr:colOff>647700</xdr:colOff>
          <xdr:row>1</xdr:row>
          <xdr:rowOff>9525</xdr:rowOff>
        </xdr:to>
        <xdr:sp macro="" textlink="">
          <xdr:nvSpPr>
            <xdr:cNvPr id="2059" name="Button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Sort by Name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57150</xdr:colOff>
          <xdr:row>0</xdr:row>
          <xdr:rowOff>19050</xdr:rowOff>
        </xdr:from>
        <xdr:to>
          <xdr:col>22</xdr:col>
          <xdr:colOff>504825</xdr:colOff>
          <xdr:row>1</xdr:row>
          <xdr:rowOff>9525</xdr:rowOff>
        </xdr:to>
        <xdr:sp macro="" textlink="">
          <xdr:nvSpPr>
            <xdr:cNvPr id="2060" name="Button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Sort by Job Title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0</xdr:row>
          <xdr:rowOff>9525</xdr:rowOff>
        </xdr:from>
        <xdr:to>
          <xdr:col>16</xdr:col>
          <xdr:colOff>619125</xdr:colOff>
          <xdr:row>1</xdr:row>
          <xdr:rowOff>19050</xdr:rowOff>
        </xdr:to>
        <xdr:sp macro="" textlink="">
          <xdr:nvSpPr>
            <xdr:cNvPr id="3073" name="Butto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Wage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28575</xdr:colOff>
          <xdr:row>0</xdr:row>
          <xdr:rowOff>19050</xdr:rowOff>
        </xdr:from>
        <xdr:to>
          <xdr:col>18</xdr:col>
          <xdr:colOff>628650</xdr:colOff>
          <xdr:row>1</xdr:row>
          <xdr:rowOff>19050</xdr:rowOff>
        </xdr:to>
        <xdr:sp macro="" textlink="">
          <xdr:nvSpPr>
            <xdr:cNvPr id="3074" name="Butto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Benefits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66675</xdr:colOff>
          <xdr:row>0</xdr:row>
          <xdr:rowOff>38100</xdr:rowOff>
        </xdr:from>
        <xdr:to>
          <xdr:col>21</xdr:col>
          <xdr:colOff>647700</xdr:colOff>
          <xdr:row>1</xdr:row>
          <xdr:rowOff>9525</xdr:rowOff>
        </xdr:to>
        <xdr:sp macro="" textlink="">
          <xdr:nvSpPr>
            <xdr:cNvPr id="3075" name="Button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Sort by Name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57150</xdr:colOff>
          <xdr:row>0</xdr:row>
          <xdr:rowOff>19050</xdr:rowOff>
        </xdr:from>
        <xdr:to>
          <xdr:col>23</xdr:col>
          <xdr:colOff>504825</xdr:colOff>
          <xdr:row>1</xdr:row>
          <xdr:rowOff>9525</xdr:rowOff>
        </xdr:to>
        <xdr:sp macro="" textlink="">
          <xdr:nvSpPr>
            <xdr:cNvPr id="3076" name="Button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Sort by Job Title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9525</xdr:colOff>
          <xdr:row>0</xdr:row>
          <xdr:rowOff>9525</xdr:rowOff>
        </xdr:from>
        <xdr:to>
          <xdr:col>15</xdr:col>
          <xdr:colOff>619125</xdr:colOff>
          <xdr:row>1</xdr:row>
          <xdr:rowOff>19050</xdr:rowOff>
        </xdr:to>
        <xdr:sp macro="" textlink="">
          <xdr:nvSpPr>
            <xdr:cNvPr id="3077" name="Button 5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Wage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</xdr:colOff>
          <xdr:row>0</xdr:row>
          <xdr:rowOff>19050</xdr:rowOff>
        </xdr:from>
        <xdr:to>
          <xdr:col>17</xdr:col>
          <xdr:colOff>628650</xdr:colOff>
          <xdr:row>1</xdr:row>
          <xdr:rowOff>19050</xdr:rowOff>
        </xdr:to>
        <xdr:sp macro="" textlink="">
          <xdr:nvSpPr>
            <xdr:cNvPr id="3078" name="Button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Benefits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66675</xdr:colOff>
          <xdr:row>0</xdr:row>
          <xdr:rowOff>38100</xdr:rowOff>
        </xdr:from>
        <xdr:to>
          <xdr:col>20</xdr:col>
          <xdr:colOff>647700</xdr:colOff>
          <xdr:row>1</xdr:row>
          <xdr:rowOff>9525</xdr:rowOff>
        </xdr:to>
        <xdr:sp macro="" textlink="">
          <xdr:nvSpPr>
            <xdr:cNvPr id="3079" name="Button 7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Sort by Name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57150</xdr:colOff>
          <xdr:row>0</xdr:row>
          <xdr:rowOff>19050</xdr:rowOff>
        </xdr:from>
        <xdr:to>
          <xdr:col>22</xdr:col>
          <xdr:colOff>504825</xdr:colOff>
          <xdr:row>1</xdr:row>
          <xdr:rowOff>9525</xdr:rowOff>
        </xdr:to>
        <xdr:sp macro="" textlink="">
          <xdr:nvSpPr>
            <xdr:cNvPr id="3080" name="Button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Sort by Job Title</a:t>
              </a:r>
            </a:p>
          </xdr:txBody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9525</xdr:colOff>
          <xdr:row>0</xdr:row>
          <xdr:rowOff>9525</xdr:rowOff>
        </xdr:from>
        <xdr:to>
          <xdr:col>15</xdr:col>
          <xdr:colOff>619125</xdr:colOff>
          <xdr:row>1</xdr:row>
          <xdr:rowOff>19050</xdr:rowOff>
        </xdr:to>
        <xdr:sp macro="" textlink="">
          <xdr:nvSpPr>
            <xdr:cNvPr id="4097" name="Butto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Wage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</xdr:colOff>
          <xdr:row>0</xdr:row>
          <xdr:rowOff>19050</xdr:rowOff>
        </xdr:from>
        <xdr:to>
          <xdr:col>17</xdr:col>
          <xdr:colOff>628650</xdr:colOff>
          <xdr:row>1</xdr:row>
          <xdr:rowOff>19050</xdr:rowOff>
        </xdr:to>
        <xdr:sp macro="" textlink="">
          <xdr:nvSpPr>
            <xdr:cNvPr id="4098" name="Button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Benefits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66675</xdr:colOff>
          <xdr:row>0</xdr:row>
          <xdr:rowOff>38100</xdr:rowOff>
        </xdr:from>
        <xdr:to>
          <xdr:col>20</xdr:col>
          <xdr:colOff>647700</xdr:colOff>
          <xdr:row>1</xdr:row>
          <xdr:rowOff>9525</xdr:rowOff>
        </xdr:to>
        <xdr:sp macro="" textlink="">
          <xdr:nvSpPr>
            <xdr:cNvPr id="4099" name="Button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Sort by Name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57150</xdr:colOff>
          <xdr:row>0</xdr:row>
          <xdr:rowOff>19050</xdr:rowOff>
        </xdr:from>
        <xdr:to>
          <xdr:col>22</xdr:col>
          <xdr:colOff>504825</xdr:colOff>
          <xdr:row>1</xdr:row>
          <xdr:rowOff>9525</xdr:rowOff>
        </xdr:to>
        <xdr:sp macro="" textlink="">
          <xdr:nvSpPr>
            <xdr:cNvPr id="4100" name="Button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Sort by Job Title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9525</xdr:colOff>
          <xdr:row>0</xdr:row>
          <xdr:rowOff>9525</xdr:rowOff>
        </xdr:from>
        <xdr:to>
          <xdr:col>15</xdr:col>
          <xdr:colOff>619125</xdr:colOff>
          <xdr:row>1</xdr:row>
          <xdr:rowOff>19050</xdr:rowOff>
        </xdr:to>
        <xdr:sp macro="" textlink="">
          <xdr:nvSpPr>
            <xdr:cNvPr id="5121" name="Butto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Wage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</xdr:colOff>
          <xdr:row>0</xdr:row>
          <xdr:rowOff>19050</xdr:rowOff>
        </xdr:from>
        <xdr:to>
          <xdr:col>17</xdr:col>
          <xdr:colOff>628650</xdr:colOff>
          <xdr:row>1</xdr:row>
          <xdr:rowOff>19050</xdr:rowOff>
        </xdr:to>
        <xdr:sp macro="" textlink="">
          <xdr:nvSpPr>
            <xdr:cNvPr id="5122" name="Button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Benefits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66675</xdr:colOff>
          <xdr:row>0</xdr:row>
          <xdr:rowOff>38100</xdr:rowOff>
        </xdr:from>
        <xdr:to>
          <xdr:col>20</xdr:col>
          <xdr:colOff>647700</xdr:colOff>
          <xdr:row>1</xdr:row>
          <xdr:rowOff>9525</xdr:rowOff>
        </xdr:to>
        <xdr:sp macro="" textlink="">
          <xdr:nvSpPr>
            <xdr:cNvPr id="5123" name="Button 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Sort by Name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57150</xdr:colOff>
          <xdr:row>0</xdr:row>
          <xdr:rowOff>19050</xdr:rowOff>
        </xdr:from>
        <xdr:to>
          <xdr:col>22</xdr:col>
          <xdr:colOff>504825</xdr:colOff>
          <xdr:row>1</xdr:row>
          <xdr:rowOff>9525</xdr:rowOff>
        </xdr:to>
        <xdr:sp macro="" textlink="">
          <xdr:nvSpPr>
            <xdr:cNvPr id="5124" name="Button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Sort by Job Title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9525</xdr:colOff>
          <xdr:row>0</xdr:row>
          <xdr:rowOff>9525</xdr:rowOff>
        </xdr:from>
        <xdr:to>
          <xdr:col>15</xdr:col>
          <xdr:colOff>619125</xdr:colOff>
          <xdr:row>1</xdr:row>
          <xdr:rowOff>19050</xdr:rowOff>
        </xdr:to>
        <xdr:sp macro="" textlink="">
          <xdr:nvSpPr>
            <xdr:cNvPr id="6145" name="Button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Wage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</xdr:colOff>
          <xdr:row>0</xdr:row>
          <xdr:rowOff>19050</xdr:rowOff>
        </xdr:from>
        <xdr:to>
          <xdr:col>17</xdr:col>
          <xdr:colOff>628650</xdr:colOff>
          <xdr:row>1</xdr:row>
          <xdr:rowOff>19050</xdr:rowOff>
        </xdr:to>
        <xdr:sp macro="" textlink="">
          <xdr:nvSpPr>
            <xdr:cNvPr id="6146" name="Button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Benefits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66675</xdr:colOff>
          <xdr:row>0</xdr:row>
          <xdr:rowOff>38100</xdr:rowOff>
        </xdr:from>
        <xdr:to>
          <xdr:col>20</xdr:col>
          <xdr:colOff>647700</xdr:colOff>
          <xdr:row>1</xdr:row>
          <xdr:rowOff>9525</xdr:rowOff>
        </xdr:to>
        <xdr:sp macro="" textlink="">
          <xdr:nvSpPr>
            <xdr:cNvPr id="6147" name="Button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Sort by Name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57150</xdr:colOff>
          <xdr:row>0</xdr:row>
          <xdr:rowOff>19050</xdr:rowOff>
        </xdr:from>
        <xdr:to>
          <xdr:col>22</xdr:col>
          <xdr:colOff>504825</xdr:colOff>
          <xdr:row>1</xdr:row>
          <xdr:rowOff>9525</xdr:rowOff>
        </xdr:to>
        <xdr:sp macro="" textlink="">
          <xdr:nvSpPr>
            <xdr:cNvPr id="6148" name="Button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Sort by Job Title</a:t>
              </a:r>
            </a:p>
          </xdr:txBody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9525</xdr:colOff>
          <xdr:row>0</xdr:row>
          <xdr:rowOff>9525</xdr:rowOff>
        </xdr:from>
        <xdr:to>
          <xdr:col>15</xdr:col>
          <xdr:colOff>619125</xdr:colOff>
          <xdr:row>1</xdr:row>
          <xdr:rowOff>19050</xdr:rowOff>
        </xdr:to>
        <xdr:sp macro="" textlink="">
          <xdr:nvSpPr>
            <xdr:cNvPr id="7169" name="Button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Wage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</xdr:colOff>
          <xdr:row>0</xdr:row>
          <xdr:rowOff>19050</xdr:rowOff>
        </xdr:from>
        <xdr:to>
          <xdr:col>17</xdr:col>
          <xdr:colOff>628650</xdr:colOff>
          <xdr:row>1</xdr:row>
          <xdr:rowOff>19050</xdr:rowOff>
        </xdr:to>
        <xdr:sp macro="" textlink="">
          <xdr:nvSpPr>
            <xdr:cNvPr id="7170" name="Button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Benefits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66675</xdr:colOff>
          <xdr:row>0</xdr:row>
          <xdr:rowOff>38100</xdr:rowOff>
        </xdr:from>
        <xdr:to>
          <xdr:col>20</xdr:col>
          <xdr:colOff>647700</xdr:colOff>
          <xdr:row>1</xdr:row>
          <xdr:rowOff>9525</xdr:rowOff>
        </xdr:to>
        <xdr:sp macro="" textlink="">
          <xdr:nvSpPr>
            <xdr:cNvPr id="7171" name="Button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Sort by Name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57150</xdr:colOff>
          <xdr:row>0</xdr:row>
          <xdr:rowOff>19050</xdr:rowOff>
        </xdr:from>
        <xdr:to>
          <xdr:col>22</xdr:col>
          <xdr:colOff>504825</xdr:colOff>
          <xdr:row>1</xdr:row>
          <xdr:rowOff>9525</xdr:rowOff>
        </xdr:to>
        <xdr:sp macro="" textlink="">
          <xdr:nvSpPr>
            <xdr:cNvPr id="7172" name="Button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Sort by Job Title</a:t>
              </a:r>
            </a:p>
          </xdr:txBody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9525</xdr:colOff>
          <xdr:row>0</xdr:row>
          <xdr:rowOff>9525</xdr:rowOff>
        </xdr:from>
        <xdr:to>
          <xdr:col>15</xdr:col>
          <xdr:colOff>619125</xdr:colOff>
          <xdr:row>1</xdr:row>
          <xdr:rowOff>19050</xdr:rowOff>
        </xdr:to>
        <xdr:sp macro="" textlink="">
          <xdr:nvSpPr>
            <xdr:cNvPr id="8193" name="Button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Wage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</xdr:colOff>
          <xdr:row>0</xdr:row>
          <xdr:rowOff>19050</xdr:rowOff>
        </xdr:from>
        <xdr:to>
          <xdr:col>17</xdr:col>
          <xdr:colOff>628650</xdr:colOff>
          <xdr:row>1</xdr:row>
          <xdr:rowOff>19050</xdr:rowOff>
        </xdr:to>
        <xdr:sp macro="" textlink="">
          <xdr:nvSpPr>
            <xdr:cNvPr id="8194" name="Button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Benefits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66675</xdr:colOff>
          <xdr:row>0</xdr:row>
          <xdr:rowOff>38100</xdr:rowOff>
        </xdr:from>
        <xdr:to>
          <xdr:col>20</xdr:col>
          <xdr:colOff>647700</xdr:colOff>
          <xdr:row>1</xdr:row>
          <xdr:rowOff>9525</xdr:rowOff>
        </xdr:to>
        <xdr:sp macro="" textlink="">
          <xdr:nvSpPr>
            <xdr:cNvPr id="8195" name="Button 3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Sort by Name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57150</xdr:colOff>
          <xdr:row>0</xdr:row>
          <xdr:rowOff>19050</xdr:rowOff>
        </xdr:from>
        <xdr:to>
          <xdr:col>22</xdr:col>
          <xdr:colOff>504825</xdr:colOff>
          <xdr:row>1</xdr:row>
          <xdr:rowOff>9525</xdr:rowOff>
        </xdr:to>
        <xdr:sp macro="" textlink="">
          <xdr:nvSpPr>
            <xdr:cNvPr id="8196" name="Button 4" hidden="1">
              <a:extLst>
                <a:ext uri="{63B3BB69-23CF-44E3-9099-C40C66FF867C}">
                  <a14:compatExt spid="_x0000_s8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Sort by Job Title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9525</xdr:colOff>
          <xdr:row>0</xdr:row>
          <xdr:rowOff>9525</xdr:rowOff>
        </xdr:from>
        <xdr:to>
          <xdr:col>15</xdr:col>
          <xdr:colOff>619125</xdr:colOff>
          <xdr:row>1</xdr:row>
          <xdr:rowOff>19050</xdr:rowOff>
        </xdr:to>
        <xdr:sp macro="" textlink="">
          <xdr:nvSpPr>
            <xdr:cNvPr id="9217" name="Button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Wage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</xdr:colOff>
          <xdr:row>0</xdr:row>
          <xdr:rowOff>19050</xdr:rowOff>
        </xdr:from>
        <xdr:to>
          <xdr:col>17</xdr:col>
          <xdr:colOff>628650</xdr:colOff>
          <xdr:row>1</xdr:row>
          <xdr:rowOff>19050</xdr:rowOff>
        </xdr:to>
        <xdr:sp macro="" textlink="">
          <xdr:nvSpPr>
            <xdr:cNvPr id="9218" name="Button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Benefits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66675</xdr:colOff>
          <xdr:row>0</xdr:row>
          <xdr:rowOff>38100</xdr:rowOff>
        </xdr:from>
        <xdr:to>
          <xdr:col>20</xdr:col>
          <xdr:colOff>647700</xdr:colOff>
          <xdr:row>1</xdr:row>
          <xdr:rowOff>9525</xdr:rowOff>
        </xdr:to>
        <xdr:sp macro="" textlink="">
          <xdr:nvSpPr>
            <xdr:cNvPr id="9219" name="Button 3" hidden="1">
              <a:extLst>
                <a:ext uri="{63B3BB69-23CF-44E3-9099-C40C66FF867C}">
                  <a14:compatExt spid="_x0000_s9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Sort by Name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57150</xdr:colOff>
          <xdr:row>0</xdr:row>
          <xdr:rowOff>19050</xdr:rowOff>
        </xdr:from>
        <xdr:to>
          <xdr:col>22</xdr:col>
          <xdr:colOff>504825</xdr:colOff>
          <xdr:row>1</xdr:row>
          <xdr:rowOff>9525</xdr:rowOff>
        </xdr:to>
        <xdr:sp macro="" textlink="">
          <xdr:nvSpPr>
            <xdr:cNvPr id="9220" name="Button 4" hidden="1">
              <a:extLst>
                <a:ext uri="{63B3BB69-23CF-44E3-9099-C40C66FF867C}">
                  <a14:compatExt spid="_x0000_s9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Sort by Job Title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LL%20UNITS\1%20Labor%20reports\2017-2018\1%20September\Week%201\10380000.Unit%20Labor%20Report%20WK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bor Report"/>
      <sheetName val="Student Labor Data entry"/>
      <sheetName val="Rates Sheet"/>
      <sheetName val="Incr.Projection"/>
      <sheetName val="Wage Structure"/>
      <sheetName val="NOTES"/>
      <sheetName val="10380000.Unit Labor Report WK1"/>
    </sheetNames>
    <definedNames>
      <definedName name="Print_Benefits_page"/>
      <definedName name="Print_Wage_Page"/>
      <definedName name="Sort_by_name"/>
      <definedName name="Sort_by_position"/>
    </definedNames>
    <sheetDataSet>
      <sheetData sheetId="0" refreshError="1"/>
      <sheetData sheetId="1" refreshError="1"/>
      <sheetData sheetId="2" refreshError="1">
        <row r="3">
          <cell r="Q3">
            <v>1</v>
          </cell>
        </row>
        <row r="4">
          <cell r="B4" t="str">
            <v>Employee Only</v>
          </cell>
          <cell r="C4">
            <v>131.35</v>
          </cell>
        </row>
        <row r="5">
          <cell r="B5" t="str">
            <v>Employee +1</v>
          </cell>
          <cell r="C5">
            <v>0</v>
          </cell>
        </row>
        <row r="6">
          <cell r="B6" t="str">
            <v>Family</v>
          </cell>
          <cell r="C6">
            <v>0</v>
          </cell>
        </row>
        <row r="7">
          <cell r="C7">
            <v>0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.xml"/><Relationship Id="rId13" Type="http://schemas.openxmlformats.org/officeDocument/2006/relationships/ctrlProp" Target="../ctrlProps/ctrlProp15.xml"/><Relationship Id="rId3" Type="http://schemas.openxmlformats.org/officeDocument/2006/relationships/ctrlProp" Target="../ctrlProps/ctrlProp5.xml"/><Relationship Id="rId7" Type="http://schemas.openxmlformats.org/officeDocument/2006/relationships/ctrlProp" Target="../ctrlProps/ctrlProp9.xml"/><Relationship Id="rId12" Type="http://schemas.openxmlformats.org/officeDocument/2006/relationships/ctrlProp" Target="../ctrlProps/ctrlProp14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8.xml"/><Relationship Id="rId11" Type="http://schemas.openxmlformats.org/officeDocument/2006/relationships/ctrlProp" Target="../ctrlProps/ctrlProp13.xml"/><Relationship Id="rId5" Type="http://schemas.openxmlformats.org/officeDocument/2006/relationships/ctrlProp" Target="../ctrlProps/ctrlProp7.xml"/><Relationship Id="rId10" Type="http://schemas.openxmlformats.org/officeDocument/2006/relationships/ctrlProp" Target="../ctrlProps/ctrlProp12.xml"/><Relationship Id="rId4" Type="http://schemas.openxmlformats.org/officeDocument/2006/relationships/ctrlProp" Target="../ctrlProps/ctrlProp6.xml"/><Relationship Id="rId9" Type="http://schemas.openxmlformats.org/officeDocument/2006/relationships/ctrlProp" Target="../ctrlProps/ctrlProp11.xml"/><Relationship Id="rId14" Type="http://schemas.openxmlformats.org/officeDocument/2006/relationships/ctrlProp" Target="../ctrlProps/ctrlProp16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2.xml"/><Relationship Id="rId3" Type="http://schemas.openxmlformats.org/officeDocument/2006/relationships/ctrlProp" Target="../ctrlProps/ctrlProp17.xml"/><Relationship Id="rId7" Type="http://schemas.openxmlformats.org/officeDocument/2006/relationships/ctrlProp" Target="../ctrlProps/ctrlProp21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20.xml"/><Relationship Id="rId11" Type="http://schemas.openxmlformats.org/officeDocument/2006/relationships/comments" Target="../comments2.xml"/><Relationship Id="rId5" Type="http://schemas.openxmlformats.org/officeDocument/2006/relationships/ctrlProp" Target="../ctrlProps/ctrlProp19.xml"/><Relationship Id="rId10" Type="http://schemas.openxmlformats.org/officeDocument/2006/relationships/ctrlProp" Target="../ctrlProps/ctrlProp24.xml"/><Relationship Id="rId4" Type="http://schemas.openxmlformats.org/officeDocument/2006/relationships/ctrlProp" Target="../ctrlProps/ctrlProp18.xml"/><Relationship Id="rId9" Type="http://schemas.openxmlformats.org/officeDocument/2006/relationships/ctrlProp" Target="../ctrlProps/ctrlProp2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5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6" Type="http://schemas.openxmlformats.org/officeDocument/2006/relationships/ctrlProp" Target="../ctrlProps/ctrlProp28.xml"/><Relationship Id="rId5" Type="http://schemas.openxmlformats.org/officeDocument/2006/relationships/ctrlProp" Target="../ctrlProps/ctrlProp27.xml"/><Relationship Id="rId4" Type="http://schemas.openxmlformats.org/officeDocument/2006/relationships/ctrlProp" Target="../ctrlProps/ctrlProp26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9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6" Type="http://schemas.openxmlformats.org/officeDocument/2006/relationships/ctrlProp" Target="../ctrlProps/ctrlProp32.xml"/><Relationship Id="rId5" Type="http://schemas.openxmlformats.org/officeDocument/2006/relationships/ctrlProp" Target="../ctrlProps/ctrlProp31.xml"/><Relationship Id="rId4" Type="http://schemas.openxmlformats.org/officeDocument/2006/relationships/ctrlProp" Target="../ctrlProps/ctrlProp30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3.xml"/><Relationship Id="rId7" Type="http://schemas.openxmlformats.org/officeDocument/2006/relationships/comments" Target="../comments3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Relationship Id="rId6" Type="http://schemas.openxmlformats.org/officeDocument/2006/relationships/ctrlProp" Target="../ctrlProps/ctrlProp36.xml"/><Relationship Id="rId5" Type="http://schemas.openxmlformats.org/officeDocument/2006/relationships/ctrlProp" Target="../ctrlProps/ctrlProp35.xml"/><Relationship Id="rId4" Type="http://schemas.openxmlformats.org/officeDocument/2006/relationships/ctrlProp" Target="../ctrlProps/ctrlProp3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Relationship Id="rId6" Type="http://schemas.openxmlformats.org/officeDocument/2006/relationships/ctrlProp" Target="../ctrlProps/ctrlProp40.xml"/><Relationship Id="rId5" Type="http://schemas.openxmlformats.org/officeDocument/2006/relationships/ctrlProp" Target="../ctrlProps/ctrlProp39.xml"/><Relationship Id="rId4" Type="http://schemas.openxmlformats.org/officeDocument/2006/relationships/ctrlProp" Target="../ctrlProps/ctrlProp38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1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Relationship Id="rId6" Type="http://schemas.openxmlformats.org/officeDocument/2006/relationships/ctrlProp" Target="../ctrlProps/ctrlProp44.xml"/><Relationship Id="rId5" Type="http://schemas.openxmlformats.org/officeDocument/2006/relationships/ctrlProp" Target="../ctrlProps/ctrlProp43.xml"/><Relationship Id="rId4" Type="http://schemas.openxmlformats.org/officeDocument/2006/relationships/ctrlProp" Target="../ctrlProps/ctrlProp4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5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Relationship Id="rId6" Type="http://schemas.openxmlformats.org/officeDocument/2006/relationships/ctrlProp" Target="../ctrlProps/ctrlProp48.xml"/><Relationship Id="rId5" Type="http://schemas.openxmlformats.org/officeDocument/2006/relationships/ctrlProp" Target="../ctrlProps/ctrlProp47.xml"/><Relationship Id="rId4" Type="http://schemas.openxmlformats.org/officeDocument/2006/relationships/ctrlProp" Target="../ctrlProps/ctrlProp4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C00000"/>
  </sheetPr>
  <dimension ref="A1:HQ668"/>
  <sheetViews>
    <sheetView tabSelected="1" zoomScale="85" zoomScaleNormal="85" zoomScaleSheetLayoutView="70" workbookViewId="0">
      <selection activeCell="A7" sqref="A7"/>
    </sheetView>
  </sheetViews>
  <sheetFormatPr defaultColWidth="12.42578125" defaultRowHeight="15"/>
  <cols>
    <col min="1" max="1" width="35" style="304" customWidth="1"/>
    <col min="2" max="2" width="33.140625" style="120" customWidth="1"/>
    <col min="3" max="3" width="9.7109375" style="308" customWidth="1"/>
    <col min="4" max="4" width="10.7109375" style="1" customWidth="1"/>
    <col min="5" max="8" width="12.42578125" style="1" customWidth="1"/>
    <col min="9" max="9" width="12.85546875" style="1" customWidth="1"/>
    <col min="10" max="10" width="19.5703125" style="1" customWidth="1"/>
    <col min="11" max="11" width="12.42578125" style="1" customWidth="1"/>
    <col min="12" max="12" width="13.28515625" style="1" customWidth="1"/>
    <col min="13" max="13" width="12.5703125" style="1" customWidth="1"/>
    <col min="14" max="16" width="12.42578125" style="1" customWidth="1"/>
    <col min="17" max="17" width="15.5703125" style="3" customWidth="1"/>
    <col min="18" max="18" width="12.5703125" style="1" customWidth="1"/>
    <col min="19" max="20" width="12.42578125" style="1" customWidth="1"/>
    <col min="21" max="21" width="15.28515625" style="1" customWidth="1"/>
    <col min="22" max="23" width="15" style="1" customWidth="1"/>
    <col min="24" max="24" width="15" style="3" customWidth="1"/>
    <col min="25" max="25" width="4.7109375" style="1" customWidth="1"/>
    <col min="26" max="26" width="12.42578125" style="4" customWidth="1"/>
    <col min="27" max="27" width="12.140625" style="4" customWidth="1"/>
    <col min="28" max="29" width="12.42578125" style="4" customWidth="1"/>
    <col min="30" max="30" width="13.7109375" style="4" customWidth="1"/>
    <col min="31" max="31" width="2.140625" style="4" customWidth="1"/>
    <col min="32" max="32" width="12.42578125" style="4" customWidth="1"/>
    <col min="33" max="33" width="2.140625" style="4" customWidth="1"/>
    <col min="34" max="34" width="12.42578125" style="4" customWidth="1"/>
    <col min="35" max="35" width="2.140625" style="4" customWidth="1"/>
    <col min="36" max="36" width="12.42578125" style="4"/>
    <col min="37" max="37" width="26.140625" style="4" customWidth="1"/>
    <col min="38" max="225" width="12.42578125" style="4"/>
    <col min="226" max="226" width="35" style="4" customWidth="1"/>
    <col min="227" max="227" width="33.140625" style="4" customWidth="1"/>
    <col min="228" max="228" width="9.7109375" style="4" customWidth="1"/>
    <col min="229" max="229" width="10.7109375" style="4" customWidth="1"/>
    <col min="230" max="233" width="12.42578125" style="4" customWidth="1"/>
    <col min="234" max="234" width="12.85546875" style="4" customWidth="1"/>
    <col min="235" max="235" width="19.5703125" style="4" customWidth="1"/>
    <col min="236" max="236" width="12.42578125" style="4" customWidth="1"/>
    <col min="237" max="237" width="13.28515625" style="4" customWidth="1"/>
    <col min="238" max="238" width="12.5703125" style="4" customWidth="1"/>
    <col min="239" max="241" width="12.42578125" style="4" customWidth="1"/>
    <col min="242" max="242" width="15.5703125" style="4" customWidth="1"/>
    <col min="243" max="243" width="12.5703125" style="4" customWidth="1"/>
    <col min="244" max="245" width="12.42578125" style="4" customWidth="1"/>
    <col min="246" max="246" width="15.28515625" style="4" customWidth="1"/>
    <col min="247" max="249" width="15" style="4" customWidth="1"/>
    <col min="250" max="250" width="4.7109375" style="4" customWidth="1"/>
    <col min="251" max="251" width="16.28515625" style="4" customWidth="1"/>
    <col min="252" max="252" width="13.7109375" style="4" customWidth="1"/>
    <col min="253" max="253" width="12" style="4" customWidth="1"/>
    <col min="254" max="254" width="14.140625" style="4" customWidth="1"/>
    <col min="255" max="255" width="11.7109375" style="4" customWidth="1"/>
    <col min="256" max="258" width="12.42578125" style="4" customWidth="1"/>
    <col min="259" max="259" width="14.42578125" style="4" customWidth="1"/>
    <col min="260" max="260" width="15.7109375" style="4" customWidth="1"/>
    <col min="261" max="261" width="13.7109375" style="4" customWidth="1"/>
    <col min="262" max="262" width="12.42578125" style="4" customWidth="1"/>
    <col min="263" max="263" width="13.42578125" style="4" customWidth="1"/>
    <col min="264" max="266" width="15" style="4" customWidth="1"/>
    <col min="267" max="267" width="14.85546875" style="4" customWidth="1"/>
    <col min="268" max="268" width="15.140625" style="4" customWidth="1"/>
    <col min="269" max="272" width="12.42578125" style="4" customWidth="1"/>
    <col min="273" max="273" width="11.5703125" style="4" customWidth="1"/>
    <col min="274" max="274" width="12.42578125" style="4" customWidth="1"/>
    <col min="275" max="275" width="16.7109375" style="4" customWidth="1"/>
    <col min="276" max="276" width="15.28515625" style="4" bestFit="1" customWidth="1"/>
    <col min="277" max="277" width="13.28515625" style="4" customWidth="1"/>
    <col min="278" max="278" width="12.42578125" style="4" customWidth="1"/>
    <col min="279" max="279" width="12.5703125" style="4" customWidth="1"/>
    <col min="280" max="281" width="11.42578125" style="4" customWidth="1"/>
    <col min="282" max="282" width="12.42578125" style="4" customWidth="1"/>
    <col min="283" max="283" width="12.140625" style="4" customWidth="1"/>
    <col min="284" max="285" width="12.42578125" style="4" customWidth="1"/>
    <col min="286" max="286" width="13.7109375" style="4" customWidth="1"/>
    <col min="287" max="287" width="2.140625" style="4" customWidth="1"/>
    <col min="288" max="288" width="12.42578125" style="4" customWidth="1"/>
    <col min="289" max="289" width="2.140625" style="4" customWidth="1"/>
    <col min="290" max="290" width="12.42578125" style="4" customWidth="1"/>
    <col min="291" max="291" width="2.140625" style="4" customWidth="1"/>
    <col min="292" max="292" width="12.42578125" style="4"/>
    <col min="293" max="293" width="26.140625" style="4" customWidth="1"/>
    <col min="294" max="481" width="12.42578125" style="4"/>
    <col min="482" max="482" width="35" style="4" customWidth="1"/>
    <col min="483" max="483" width="33.140625" style="4" customWidth="1"/>
    <col min="484" max="484" width="9.7109375" style="4" customWidth="1"/>
    <col min="485" max="485" width="10.7109375" style="4" customWidth="1"/>
    <col min="486" max="489" width="12.42578125" style="4" customWidth="1"/>
    <col min="490" max="490" width="12.85546875" style="4" customWidth="1"/>
    <col min="491" max="491" width="19.5703125" style="4" customWidth="1"/>
    <col min="492" max="492" width="12.42578125" style="4" customWidth="1"/>
    <col min="493" max="493" width="13.28515625" style="4" customWidth="1"/>
    <col min="494" max="494" width="12.5703125" style="4" customWidth="1"/>
    <col min="495" max="497" width="12.42578125" style="4" customWidth="1"/>
    <col min="498" max="498" width="15.5703125" style="4" customWidth="1"/>
    <col min="499" max="499" width="12.5703125" style="4" customWidth="1"/>
    <col min="500" max="501" width="12.42578125" style="4" customWidth="1"/>
    <col min="502" max="502" width="15.28515625" style="4" customWidth="1"/>
    <col min="503" max="505" width="15" style="4" customWidth="1"/>
    <col min="506" max="506" width="4.7109375" style="4" customWidth="1"/>
    <col min="507" max="507" width="16.28515625" style="4" customWidth="1"/>
    <col min="508" max="508" width="13.7109375" style="4" customWidth="1"/>
    <col min="509" max="509" width="12" style="4" customWidth="1"/>
    <col min="510" max="510" width="14.140625" style="4" customWidth="1"/>
    <col min="511" max="511" width="11.7109375" style="4" customWidth="1"/>
    <col min="512" max="514" width="12.42578125" style="4" customWidth="1"/>
    <col min="515" max="515" width="14.42578125" style="4" customWidth="1"/>
    <col min="516" max="516" width="15.7109375" style="4" customWidth="1"/>
    <col min="517" max="517" width="13.7109375" style="4" customWidth="1"/>
    <col min="518" max="518" width="12.42578125" style="4" customWidth="1"/>
    <col min="519" max="519" width="13.42578125" style="4" customWidth="1"/>
    <col min="520" max="522" width="15" style="4" customWidth="1"/>
    <col min="523" max="523" width="14.85546875" style="4" customWidth="1"/>
    <col min="524" max="524" width="15.140625" style="4" customWidth="1"/>
    <col min="525" max="528" width="12.42578125" style="4" customWidth="1"/>
    <col min="529" max="529" width="11.5703125" style="4" customWidth="1"/>
    <col min="530" max="530" width="12.42578125" style="4" customWidth="1"/>
    <col min="531" max="531" width="16.7109375" style="4" customWidth="1"/>
    <col min="532" max="532" width="15.28515625" style="4" bestFit="1" customWidth="1"/>
    <col min="533" max="533" width="13.28515625" style="4" customWidth="1"/>
    <col min="534" max="534" width="12.42578125" style="4" customWidth="1"/>
    <col min="535" max="535" width="12.5703125" style="4" customWidth="1"/>
    <col min="536" max="537" width="11.42578125" style="4" customWidth="1"/>
    <col min="538" max="538" width="12.42578125" style="4" customWidth="1"/>
    <col min="539" max="539" width="12.140625" style="4" customWidth="1"/>
    <col min="540" max="541" width="12.42578125" style="4" customWidth="1"/>
    <col min="542" max="542" width="13.7109375" style="4" customWidth="1"/>
    <col min="543" max="543" width="2.140625" style="4" customWidth="1"/>
    <col min="544" max="544" width="12.42578125" style="4" customWidth="1"/>
    <col min="545" max="545" width="2.140625" style="4" customWidth="1"/>
    <col min="546" max="546" width="12.42578125" style="4" customWidth="1"/>
    <col min="547" max="547" width="2.140625" style="4" customWidth="1"/>
    <col min="548" max="548" width="12.42578125" style="4"/>
    <col min="549" max="549" width="26.140625" style="4" customWidth="1"/>
    <col min="550" max="737" width="12.42578125" style="4"/>
    <col min="738" max="738" width="35" style="4" customWidth="1"/>
    <col min="739" max="739" width="33.140625" style="4" customWidth="1"/>
    <col min="740" max="740" width="9.7109375" style="4" customWidth="1"/>
    <col min="741" max="741" width="10.7109375" style="4" customWidth="1"/>
    <col min="742" max="745" width="12.42578125" style="4" customWidth="1"/>
    <col min="746" max="746" width="12.85546875" style="4" customWidth="1"/>
    <col min="747" max="747" width="19.5703125" style="4" customWidth="1"/>
    <col min="748" max="748" width="12.42578125" style="4" customWidth="1"/>
    <col min="749" max="749" width="13.28515625" style="4" customWidth="1"/>
    <col min="750" max="750" width="12.5703125" style="4" customWidth="1"/>
    <col min="751" max="753" width="12.42578125" style="4" customWidth="1"/>
    <col min="754" max="754" width="15.5703125" style="4" customWidth="1"/>
    <col min="755" max="755" width="12.5703125" style="4" customWidth="1"/>
    <col min="756" max="757" width="12.42578125" style="4" customWidth="1"/>
    <col min="758" max="758" width="15.28515625" style="4" customWidth="1"/>
    <col min="759" max="761" width="15" style="4" customWidth="1"/>
    <col min="762" max="762" width="4.7109375" style="4" customWidth="1"/>
    <col min="763" max="763" width="16.28515625" style="4" customWidth="1"/>
    <col min="764" max="764" width="13.7109375" style="4" customWidth="1"/>
    <col min="765" max="765" width="12" style="4" customWidth="1"/>
    <col min="766" max="766" width="14.140625" style="4" customWidth="1"/>
    <col min="767" max="767" width="11.7109375" style="4" customWidth="1"/>
    <col min="768" max="770" width="12.42578125" style="4" customWidth="1"/>
    <col min="771" max="771" width="14.42578125" style="4" customWidth="1"/>
    <col min="772" max="772" width="15.7109375" style="4" customWidth="1"/>
    <col min="773" max="773" width="13.7109375" style="4" customWidth="1"/>
    <col min="774" max="774" width="12.42578125" style="4" customWidth="1"/>
    <col min="775" max="775" width="13.42578125" style="4" customWidth="1"/>
    <col min="776" max="778" width="15" style="4" customWidth="1"/>
    <col min="779" max="779" width="14.85546875" style="4" customWidth="1"/>
    <col min="780" max="780" width="15.140625" style="4" customWidth="1"/>
    <col min="781" max="784" width="12.42578125" style="4" customWidth="1"/>
    <col min="785" max="785" width="11.5703125" style="4" customWidth="1"/>
    <col min="786" max="786" width="12.42578125" style="4" customWidth="1"/>
    <col min="787" max="787" width="16.7109375" style="4" customWidth="1"/>
    <col min="788" max="788" width="15.28515625" style="4" bestFit="1" customWidth="1"/>
    <col min="789" max="789" width="13.28515625" style="4" customWidth="1"/>
    <col min="790" max="790" width="12.42578125" style="4" customWidth="1"/>
    <col min="791" max="791" width="12.5703125" style="4" customWidth="1"/>
    <col min="792" max="793" width="11.42578125" style="4" customWidth="1"/>
    <col min="794" max="794" width="12.42578125" style="4" customWidth="1"/>
    <col min="795" max="795" width="12.140625" style="4" customWidth="1"/>
    <col min="796" max="797" width="12.42578125" style="4" customWidth="1"/>
    <col min="798" max="798" width="13.7109375" style="4" customWidth="1"/>
    <col min="799" max="799" width="2.140625" style="4" customWidth="1"/>
    <col min="800" max="800" width="12.42578125" style="4" customWidth="1"/>
    <col min="801" max="801" width="2.140625" style="4" customWidth="1"/>
    <col min="802" max="802" width="12.42578125" style="4" customWidth="1"/>
    <col min="803" max="803" width="2.140625" style="4" customWidth="1"/>
    <col min="804" max="804" width="12.42578125" style="4"/>
    <col min="805" max="805" width="26.140625" style="4" customWidth="1"/>
    <col min="806" max="993" width="12.42578125" style="4"/>
    <col min="994" max="994" width="35" style="4" customWidth="1"/>
    <col min="995" max="995" width="33.140625" style="4" customWidth="1"/>
    <col min="996" max="996" width="9.7109375" style="4" customWidth="1"/>
    <col min="997" max="997" width="10.7109375" style="4" customWidth="1"/>
    <col min="998" max="1001" width="12.42578125" style="4" customWidth="1"/>
    <col min="1002" max="1002" width="12.85546875" style="4" customWidth="1"/>
    <col min="1003" max="1003" width="19.5703125" style="4" customWidth="1"/>
    <col min="1004" max="1004" width="12.42578125" style="4" customWidth="1"/>
    <col min="1005" max="1005" width="13.28515625" style="4" customWidth="1"/>
    <col min="1006" max="1006" width="12.5703125" style="4" customWidth="1"/>
    <col min="1007" max="1009" width="12.42578125" style="4" customWidth="1"/>
    <col min="1010" max="1010" width="15.5703125" style="4" customWidth="1"/>
    <col min="1011" max="1011" width="12.5703125" style="4" customWidth="1"/>
    <col min="1012" max="1013" width="12.42578125" style="4" customWidth="1"/>
    <col min="1014" max="1014" width="15.28515625" style="4" customWidth="1"/>
    <col min="1015" max="1017" width="15" style="4" customWidth="1"/>
    <col min="1018" max="1018" width="4.7109375" style="4" customWidth="1"/>
    <col min="1019" max="1019" width="16.28515625" style="4" customWidth="1"/>
    <col min="1020" max="1020" width="13.7109375" style="4" customWidth="1"/>
    <col min="1021" max="1021" width="12" style="4" customWidth="1"/>
    <col min="1022" max="1022" width="14.140625" style="4" customWidth="1"/>
    <col min="1023" max="1023" width="11.7109375" style="4" customWidth="1"/>
    <col min="1024" max="1026" width="12.42578125" style="4" customWidth="1"/>
    <col min="1027" max="1027" width="14.42578125" style="4" customWidth="1"/>
    <col min="1028" max="1028" width="15.7109375" style="4" customWidth="1"/>
    <col min="1029" max="1029" width="13.7109375" style="4" customWidth="1"/>
    <col min="1030" max="1030" width="12.42578125" style="4" customWidth="1"/>
    <col min="1031" max="1031" width="13.42578125" style="4" customWidth="1"/>
    <col min="1032" max="1034" width="15" style="4" customWidth="1"/>
    <col min="1035" max="1035" width="14.85546875" style="4" customWidth="1"/>
    <col min="1036" max="1036" width="15.140625" style="4" customWidth="1"/>
    <col min="1037" max="1040" width="12.42578125" style="4" customWidth="1"/>
    <col min="1041" max="1041" width="11.5703125" style="4" customWidth="1"/>
    <col min="1042" max="1042" width="12.42578125" style="4" customWidth="1"/>
    <col min="1043" max="1043" width="16.7109375" style="4" customWidth="1"/>
    <col min="1044" max="1044" width="15.28515625" style="4" bestFit="1" customWidth="1"/>
    <col min="1045" max="1045" width="13.28515625" style="4" customWidth="1"/>
    <col min="1046" max="1046" width="12.42578125" style="4" customWidth="1"/>
    <col min="1047" max="1047" width="12.5703125" style="4" customWidth="1"/>
    <col min="1048" max="1049" width="11.42578125" style="4" customWidth="1"/>
    <col min="1050" max="1050" width="12.42578125" style="4" customWidth="1"/>
    <col min="1051" max="1051" width="12.140625" style="4" customWidth="1"/>
    <col min="1052" max="1053" width="12.42578125" style="4" customWidth="1"/>
    <col min="1054" max="1054" width="13.7109375" style="4" customWidth="1"/>
    <col min="1055" max="1055" width="2.140625" style="4" customWidth="1"/>
    <col min="1056" max="1056" width="12.42578125" style="4" customWidth="1"/>
    <col min="1057" max="1057" width="2.140625" style="4" customWidth="1"/>
    <col min="1058" max="1058" width="12.42578125" style="4" customWidth="1"/>
    <col min="1059" max="1059" width="2.140625" style="4" customWidth="1"/>
    <col min="1060" max="1060" width="12.42578125" style="4"/>
    <col min="1061" max="1061" width="26.140625" style="4" customWidth="1"/>
    <col min="1062" max="1249" width="12.42578125" style="4"/>
    <col min="1250" max="1250" width="35" style="4" customWidth="1"/>
    <col min="1251" max="1251" width="33.140625" style="4" customWidth="1"/>
    <col min="1252" max="1252" width="9.7109375" style="4" customWidth="1"/>
    <col min="1253" max="1253" width="10.7109375" style="4" customWidth="1"/>
    <col min="1254" max="1257" width="12.42578125" style="4" customWidth="1"/>
    <col min="1258" max="1258" width="12.85546875" style="4" customWidth="1"/>
    <col min="1259" max="1259" width="19.5703125" style="4" customWidth="1"/>
    <col min="1260" max="1260" width="12.42578125" style="4" customWidth="1"/>
    <col min="1261" max="1261" width="13.28515625" style="4" customWidth="1"/>
    <col min="1262" max="1262" width="12.5703125" style="4" customWidth="1"/>
    <col min="1263" max="1265" width="12.42578125" style="4" customWidth="1"/>
    <col min="1266" max="1266" width="15.5703125" style="4" customWidth="1"/>
    <col min="1267" max="1267" width="12.5703125" style="4" customWidth="1"/>
    <col min="1268" max="1269" width="12.42578125" style="4" customWidth="1"/>
    <col min="1270" max="1270" width="15.28515625" style="4" customWidth="1"/>
    <col min="1271" max="1273" width="15" style="4" customWidth="1"/>
    <col min="1274" max="1274" width="4.7109375" style="4" customWidth="1"/>
    <col min="1275" max="1275" width="16.28515625" style="4" customWidth="1"/>
    <col min="1276" max="1276" width="13.7109375" style="4" customWidth="1"/>
    <col min="1277" max="1277" width="12" style="4" customWidth="1"/>
    <col min="1278" max="1278" width="14.140625" style="4" customWidth="1"/>
    <col min="1279" max="1279" width="11.7109375" style="4" customWidth="1"/>
    <col min="1280" max="1282" width="12.42578125" style="4" customWidth="1"/>
    <col min="1283" max="1283" width="14.42578125" style="4" customWidth="1"/>
    <col min="1284" max="1284" width="15.7109375" style="4" customWidth="1"/>
    <col min="1285" max="1285" width="13.7109375" style="4" customWidth="1"/>
    <col min="1286" max="1286" width="12.42578125" style="4" customWidth="1"/>
    <col min="1287" max="1287" width="13.42578125" style="4" customWidth="1"/>
    <col min="1288" max="1290" width="15" style="4" customWidth="1"/>
    <col min="1291" max="1291" width="14.85546875" style="4" customWidth="1"/>
    <col min="1292" max="1292" width="15.140625" style="4" customWidth="1"/>
    <col min="1293" max="1296" width="12.42578125" style="4" customWidth="1"/>
    <col min="1297" max="1297" width="11.5703125" style="4" customWidth="1"/>
    <col min="1298" max="1298" width="12.42578125" style="4" customWidth="1"/>
    <col min="1299" max="1299" width="16.7109375" style="4" customWidth="1"/>
    <col min="1300" max="1300" width="15.28515625" style="4" bestFit="1" customWidth="1"/>
    <col min="1301" max="1301" width="13.28515625" style="4" customWidth="1"/>
    <col min="1302" max="1302" width="12.42578125" style="4" customWidth="1"/>
    <col min="1303" max="1303" width="12.5703125" style="4" customWidth="1"/>
    <col min="1304" max="1305" width="11.42578125" style="4" customWidth="1"/>
    <col min="1306" max="1306" width="12.42578125" style="4" customWidth="1"/>
    <col min="1307" max="1307" width="12.140625" style="4" customWidth="1"/>
    <col min="1308" max="1309" width="12.42578125" style="4" customWidth="1"/>
    <col min="1310" max="1310" width="13.7109375" style="4" customWidth="1"/>
    <col min="1311" max="1311" width="2.140625" style="4" customWidth="1"/>
    <col min="1312" max="1312" width="12.42578125" style="4" customWidth="1"/>
    <col min="1313" max="1313" width="2.140625" style="4" customWidth="1"/>
    <col min="1314" max="1314" width="12.42578125" style="4" customWidth="1"/>
    <col min="1315" max="1315" width="2.140625" style="4" customWidth="1"/>
    <col min="1316" max="1316" width="12.42578125" style="4"/>
    <col min="1317" max="1317" width="26.140625" style="4" customWidth="1"/>
    <col min="1318" max="1505" width="12.42578125" style="4"/>
    <col min="1506" max="1506" width="35" style="4" customWidth="1"/>
    <col min="1507" max="1507" width="33.140625" style="4" customWidth="1"/>
    <col min="1508" max="1508" width="9.7109375" style="4" customWidth="1"/>
    <col min="1509" max="1509" width="10.7109375" style="4" customWidth="1"/>
    <col min="1510" max="1513" width="12.42578125" style="4" customWidth="1"/>
    <col min="1514" max="1514" width="12.85546875" style="4" customWidth="1"/>
    <col min="1515" max="1515" width="19.5703125" style="4" customWidth="1"/>
    <col min="1516" max="1516" width="12.42578125" style="4" customWidth="1"/>
    <col min="1517" max="1517" width="13.28515625" style="4" customWidth="1"/>
    <col min="1518" max="1518" width="12.5703125" style="4" customWidth="1"/>
    <col min="1519" max="1521" width="12.42578125" style="4" customWidth="1"/>
    <col min="1522" max="1522" width="15.5703125" style="4" customWidth="1"/>
    <col min="1523" max="1523" width="12.5703125" style="4" customWidth="1"/>
    <col min="1524" max="1525" width="12.42578125" style="4" customWidth="1"/>
    <col min="1526" max="1526" width="15.28515625" style="4" customWidth="1"/>
    <col min="1527" max="1529" width="15" style="4" customWidth="1"/>
    <col min="1530" max="1530" width="4.7109375" style="4" customWidth="1"/>
    <col min="1531" max="1531" width="16.28515625" style="4" customWidth="1"/>
    <col min="1532" max="1532" width="13.7109375" style="4" customWidth="1"/>
    <col min="1533" max="1533" width="12" style="4" customWidth="1"/>
    <col min="1534" max="1534" width="14.140625" style="4" customWidth="1"/>
    <col min="1535" max="1535" width="11.7109375" style="4" customWidth="1"/>
    <col min="1536" max="1538" width="12.42578125" style="4" customWidth="1"/>
    <col min="1539" max="1539" width="14.42578125" style="4" customWidth="1"/>
    <col min="1540" max="1540" width="15.7109375" style="4" customWidth="1"/>
    <col min="1541" max="1541" width="13.7109375" style="4" customWidth="1"/>
    <col min="1542" max="1542" width="12.42578125" style="4" customWidth="1"/>
    <col min="1543" max="1543" width="13.42578125" style="4" customWidth="1"/>
    <col min="1544" max="1546" width="15" style="4" customWidth="1"/>
    <col min="1547" max="1547" width="14.85546875" style="4" customWidth="1"/>
    <col min="1548" max="1548" width="15.140625" style="4" customWidth="1"/>
    <col min="1549" max="1552" width="12.42578125" style="4" customWidth="1"/>
    <col min="1553" max="1553" width="11.5703125" style="4" customWidth="1"/>
    <col min="1554" max="1554" width="12.42578125" style="4" customWidth="1"/>
    <col min="1555" max="1555" width="16.7109375" style="4" customWidth="1"/>
    <col min="1556" max="1556" width="15.28515625" style="4" bestFit="1" customWidth="1"/>
    <col min="1557" max="1557" width="13.28515625" style="4" customWidth="1"/>
    <col min="1558" max="1558" width="12.42578125" style="4" customWidth="1"/>
    <col min="1559" max="1559" width="12.5703125" style="4" customWidth="1"/>
    <col min="1560" max="1561" width="11.42578125" style="4" customWidth="1"/>
    <col min="1562" max="1562" width="12.42578125" style="4" customWidth="1"/>
    <col min="1563" max="1563" width="12.140625" style="4" customWidth="1"/>
    <col min="1564" max="1565" width="12.42578125" style="4" customWidth="1"/>
    <col min="1566" max="1566" width="13.7109375" style="4" customWidth="1"/>
    <col min="1567" max="1567" width="2.140625" style="4" customWidth="1"/>
    <col min="1568" max="1568" width="12.42578125" style="4" customWidth="1"/>
    <col min="1569" max="1569" width="2.140625" style="4" customWidth="1"/>
    <col min="1570" max="1570" width="12.42578125" style="4" customWidth="1"/>
    <col min="1571" max="1571" width="2.140625" style="4" customWidth="1"/>
    <col min="1572" max="1572" width="12.42578125" style="4"/>
    <col min="1573" max="1573" width="26.140625" style="4" customWidth="1"/>
    <col min="1574" max="1761" width="12.42578125" style="4"/>
    <col min="1762" max="1762" width="35" style="4" customWidth="1"/>
    <col min="1763" max="1763" width="33.140625" style="4" customWidth="1"/>
    <col min="1764" max="1764" width="9.7109375" style="4" customWidth="1"/>
    <col min="1765" max="1765" width="10.7109375" style="4" customWidth="1"/>
    <col min="1766" max="1769" width="12.42578125" style="4" customWidth="1"/>
    <col min="1770" max="1770" width="12.85546875" style="4" customWidth="1"/>
    <col min="1771" max="1771" width="19.5703125" style="4" customWidth="1"/>
    <col min="1772" max="1772" width="12.42578125" style="4" customWidth="1"/>
    <col min="1773" max="1773" width="13.28515625" style="4" customWidth="1"/>
    <col min="1774" max="1774" width="12.5703125" style="4" customWidth="1"/>
    <col min="1775" max="1777" width="12.42578125" style="4" customWidth="1"/>
    <col min="1778" max="1778" width="15.5703125" style="4" customWidth="1"/>
    <col min="1779" max="1779" width="12.5703125" style="4" customWidth="1"/>
    <col min="1780" max="1781" width="12.42578125" style="4" customWidth="1"/>
    <col min="1782" max="1782" width="15.28515625" style="4" customWidth="1"/>
    <col min="1783" max="1785" width="15" style="4" customWidth="1"/>
    <col min="1786" max="1786" width="4.7109375" style="4" customWidth="1"/>
    <col min="1787" max="1787" width="16.28515625" style="4" customWidth="1"/>
    <col min="1788" max="1788" width="13.7109375" style="4" customWidth="1"/>
    <col min="1789" max="1789" width="12" style="4" customWidth="1"/>
    <col min="1790" max="1790" width="14.140625" style="4" customWidth="1"/>
    <col min="1791" max="1791" width="11.7109375" style="4" customWidth="1"/>
    <col min="1792" max="1794" width="12.42578125" style="4" customWidth="1"/>
    <col min="1795" max="1795" width="14.42578125" style="4" customWidth="1"/>
    <col min="1796" max="1796" width="15.7109375" style="4" customWidth="1"/>
    <col min="1797" max="1797" width="13.7109375" style="4" customWidth="1"/>
    <col min="1798" max="1798" width="12.42578125" style="4" customWidth="1"/>
    <col min="1799" max="1799" width="13.42578125" style="4" customWidth="1"/>
    <col min="1800" max="1802" width="15" style="4" customWidth="1"/>
    <col min="1803" max="1803" width="14.85546875" style="4" customWidth="1"/>
    <col min="1804" max="1804" width="15.140625" style="4" customWidth="1"/>
    <col min="1805" max="1808" width="12.42578125" style="4" customWidth="1"/>
    <col min="1809" max="1809" width="11.5703125" style="4" customWidth="1"/>
    <col min="1810" max="1810" width="12.42578125" style="4" customWidth="1"/>
    <col min="1811" max="1811" width="16.7109375" style="4" customWidth="1"/>
    <col min="1812" max="1812" width="15.28515625" style="4" bestFit="1" customWidth="1"/>
    <col min="1813" max="1813" width="13.28515625" style="4" customWidth="1"/>
    <col min="1814" max="1814" width="12.42578125" style="4" customWidth="1"/>
    <col min="1815" max="1815" width="12.5703125" style="4" customWidth="1"/>
    <col min="1816" max="1817" width="11.42578125" style="4" customWidth="1"/>
    <col min="1818" max="1818" width="12.42578125" style="4" customWidth="1"/>
    <col min="1819" max="1819" width="12.140625" style="4" customWidth="1"/>
    <col min="1820" max="1821" width="12.42578125" style="4" customWidth="1"/>
    <col min="1822" max="1822" width="13.7109375" style="4" customWidth="1"/>
    <col min="1823" max="1823" width="2.140625" style="4" customWidth="1"/>
    <col min="1824" max="1824" width="12.42578125" style="4" customWidth="1"/>
    <col min="1825" max="1825" width="2.140625" style="4" customWidth="1"/>
    <col min="1826" max="1826" width="12.42578125" style="4" customWidth="1"/>
    <col min="1827" max="1827" width="2.140625" style="4" customWidth="1"/>
    <col min="1828" max="1828" width="12.42578125" style="4"/>
    <col min="1829" max="1829" width="26.140625" style="4" customWidth="1"/>
    <col min="1830" max="2017" width="12.42578125" style="4"/>
    <col min="2018" max="2018" width="35" style="4" customWidth="1"/>
    <col min="2019" max="2019" width="33.140625" style="4" customWidth="1"/>
    <col min="2020" max="2020" width="9.7109375" style="4" customWidth="1"/>
    <col min="2021" max="2021" width="10.7109375" style="4" customWidth="1"/>
    <col min="2022" max="2025" width="12.42578125" style="4" customWidth="1"/>
    <col min="2026" max="2026" width="12.85546875" style="4" customWidth="1"/>
    <col min="2027" max="2027" width="19.5703125" style="4" customWidth="1"/>
    <col min="2028" max="2028" width="12.42578125" style="4" customWidth="1"/>
    <col min="2029" max="2029" width="13.28515625" style="4" customWidth="1"/>
    <col min="2030" max="2030" width="12.5703125" style="4" customWidth="1"/>
    <col min="2031" max="2033" width="12.42578125" style="4" customWidth="1"/>
    <col min="2034" max="2034" width="15.5703125" style="4" customWidth="1"/>
    <col min="2035" max="2035" width="12.5703125" style="4" customWidth="1"/>
    <col min="2036" max="2037" width="12.42578125" style="4" customWidth="1"/>
    <col min="2038" max="2038" width="15.28515625" style="4" customWidth="1"/>
    <col min="2039" max="2041" width="15" style="4" customWidth="1"/>
    <col min="2042" max="2042" width="4.7109375" style="4" customWidth="1"/>
    <col min="2043" max="2043" width="16.28515625" style="4" customWidth="1"/>
    <col min="2044" max="2044" width="13.7109375" style="4" customWidth="1"/>
    <col min="2045" max="2045" width="12" style="4" customWidth="1"/>
    <col min="2046" max="2046" width="14.140625" style="4" customWidth="1"/>
    <col min="2047" max="2047" width="11.7109375" style="4" customWidth="1"/>
    <col min="2048" max="2050" width="12.42578125" style="4" customWidth="1"/>
    <col min="2051" max="2051" width="14.42578125" style="4" customWidth="1"/>
    <col min="2052" max="2052" width="15.7109375" style="4" customWidth="1"/>
    <col min="2053" max="2053" width="13.7109375" style="4" customWidth="1"/>
    <col min="2054" max="2054" width="12.42578125" style="4" customWidth="1"/>
    <col min="2055" max="2055" width="13.42578125" style="4" customWidth="1"/>
    <col min="2056" max="2058" width="15" style="4" customWidth="1"/>
    <col min="2059" max="2059" width="14.85546875" style="4" customWidth="1"/>
    <col min="2060" max="2060" width="15.140625" style="4" customWidth="1"/>
    <col min="2061" max="2064" width="12.42578125" style="4" customWidth="1"/>
    <col min="2065" max="2065" width="11.5703125" style="4" customWidth="1"/>
    <col min="2066" max="2066" width="12.42578125" style="4" customWidth="1"/>
    <col min="2067" max="2067" width="16.7109375" style="4" customWidth="1"/>
    <col min="2068" max="2068" width="15.28515625" style="4" bestFit="1" customWidth="1"/>
    <col min="2069" max="2069" width="13.28515625" style="4" customWidth="1"/>
    <col min="2070" max="2070" width="12.42578125" style="4" customWidth="1"/>
    <col min="2071" max="2071" width="12.5703125" style="4" customWidth="1"/>
    <col min="2072" max="2073" width="11.42578125" style="4" customWidth="1"/>
    <col min="2074" max="2074" width="12.42578125" style="4" customWidth="1"/>
    <col min="2075" max="2075" width="12.140625" style="4" customWidth="1"/>
    <col min="2076" max="2077" width="12.42578125" style="4" customWidth="1"/>
    <col min="2078" max="2078" width="13.7109375" style="4" customWidth="1"/>
    <col min="2079" max="2079" width="2.140625" style="4" customWidth="1"/>
    <col min="2080" max="2080" width="12.42578125" style="4" customWidth="1"/>
    <col min="2081" max="2081" width="2.140625" style="4" customWidth="1"/>
    <col min="2082" max="2082" width="12.42578125" style="4" customWidth="1"/>
    <col min="2083" max="2083" width="2.140625" style="4" customWidth="1"/>
    <col min="2084" max="2084" width="12.42578125" style="4"/>
    <col min="2085" max="2085" width="26.140625" style="4" customWidth="1"/>
    <col min="2086" max="2273" width="12.42578125" style="4"/>
    <col min="2274" max="2274" width="35" style="4" customWidth="1"/>
    <col min="2275" max="2275" width="33.140625" style="4" customWidth="1"/>
    <col min="2276" max="2276" width="9.7109375" style="4" customWidth="1"/>
    <col min="2277" max="2277" width="10.7109375" style="4" customWidth="1"/>
    <col min="2278" max="2281" width="12.42578125" style="4" customWidth="1"/>
    <col min="2282" max="2282" width="12.85546875" style="4" customWidth="1"/>
    <col min="2283" max="2283" width="19.5703125" style="4" customWidth="1"/>
    <col min="2284" max="2284" width="12.42578125" style="4" customWidth="1"/>
    <col min="2285" max="2285" width="13.28515625" style="4" customWidth="1"/>
    <col min="2286" max="2286" width="12.5703125" style="4" customWidth="1"/>
    <col min="2287" max="2289" width="12.42578125" style="4" customWidth="1"/>
    <col min="2290" max="2290" width="15.5703125" style="4" customWidth="1"/>
    <col min="2291" max="2291" width="12.5703125" style="4" customWidth="1"/>
    <col min="2292" max="2293" width="12.42578125" style="4" customWidth="1"/>
    <col min="2294" max="2294" width="15.28515625" style="4" customWidth="1"/>
    <col min="2295" max="2297" width="15" style="4" customWidth="1"/>
    <col min="2298" max="2298" width="4.7109375" style="4" customWidth="1"/>
    <col min="2299" max="2299" width="16.28515625" style="4" customWidth="1"/>
    <col min="2300" max="2300" width="13.7109375" style="4" customWidth="1"/>
    <col min="2301" max="2301" width="12" style="4" customWidth="1"/>
    <col min="2302" max="2302" width="14.140625" style="4" customWidth="1"/>
    <col min="2303" max="2303" width="11.7109375" style="4" customWidth="1"/>
    <col min="2304" max="2306" width="12.42578125" style="4" customWidth="1"/>
    <col min="2307" max="2307" width="14.42578125" style="4" customWidth="1"/>
    <col min="2308" max="2308" width="15.7109375" style="4" customWidth="1"/>
    <col min="2309" max="2309" width="13.7109375" style="4" customWidth="1"/>
    <col min="2310" max="2310" width="12.42578125" style="4" customWidth="1"/>
    <col min="2311" max="2311" width="13.42578125" style="4" customWidth="1"/>
    <col min="2312" max="2314" width="15" style="4" customWidth="1"/>
    <col min="2315" max="2315" width="14.85546875" style="4" customWidth="1"/>
    <col min="2316" max="2316" width="15.140625" style="4" customWidth="1"/>
    <col min="2317" max="2320" width="12.42578125" style="4" customWidth="1"/>
    <col min="2321" max="2321" width="11.5703125" style="4" customWidth="1"/>
    <col min="2322" max="2322" width="12.42578125" style="4" customWidth="1"/>
    <col min="2323" max="2323" width="16.7109375" style="4" customWidth="1"/>
    <col min="2324" max="2324" width="15.28515625" style="4" bestFit="1" customWidth="1"/>
    <col min="2325" max="2325" width="13.28515625" style="4" customWidth="1"/>
    <col min="2326" max="2326" width="12.42578125" style="4" customWidth="1"/>
    <col min="2327" max="2327" width="12.5703125" style="4" customWidth="1"/>
    <col min="2328" max="2329" width="11.42578125" style="4" customWidth="1"/>
    <col min="2330" max="2330" width="12.42578125" style="4" customWidth="1"/>
    <col min="2331" max="2331" width="12.140625" style="4" customWidth="1"/>
    <col min="2332" max="2333" width="12.42578125" style="4" customWidth="1"/>
    <col min="2334" max="2334" width="13.7109375" style="4" customWidth="1"/>
    <col min="2335" max="2335" width="2.140625" style="4" customWidth="1"/>
    <col min="2336" max="2336" width="12.42578125" style="4" customWidth="1"/>
    <col min="2337" max="2337" width="2.140625" style="4" customWidth="1"/>
    <col min="2338" max="2338" width="12.42578125" style="4" customWidth="1"/>
    <col min="2339" max="2339" width="2.140625" style="4" customWidth="1"/>
    <col min="2340" max="2340" width="12.42578125" style="4"/>
    <col min="2341" max="2341" width="26.140625" style="4" customWidth="1"/>
    <col min="2342" max="2529" width="12.42578125" style="4"/>
    <col min="2530" max="2530" width="35" style="4" customWidth="1"/>
    <col min="2531" max="2531" width="33.140625" style="4" customWidth="1"/>
    <col min="2532" max="2532" width="9.7109375" style="4" customWidth="1"/>
    <col min="2533" max="2533" width="10.7109375" style="4" customWidth="1"/>
    <col min="2534" max="2537" width="12.42578125" style="4" customWidth="1"/>
    <col min="2538" max="2538" width="12.85546875" style="4" customWidth="1"/>
    <col min="2539" max="2539" width="19.5703125" style="4" customWidth="1"/>
    <col min="2540" max="2540" width="12.42578125" style="4" customWidth="1"/>
    <col min="2541" max="2541" width="13.28515625" style="4" customWidth="1"/>
    <col min="2542" max="2542" width="12.5703125" style="4" customWidth="1"/>
    <col min="2543" max="2545" width="12.42578125" style="4" customWidth="1"/>
    <col min="2546" max="2546" width="15.5703125" style="4" customWidth="1"/>
    <col min="2547" max="2547" width="12.5703125" style="4" customWidth="1"/>
    <col min="2548" max="2549" width="12.42578125" style="4" customWidth="1"/>
    <col min="2550" max="2550" width="15.28515625" style="4" customWidth="1"/>
    <col min="2551" max="2553" width="15" style="4" customWidth="1"/>
    <col min="2554" max="2554" width="4.7109375" style="4" customWidth="1"/>
    <col min="2555" max="2555" width="16.28515625" style="4" customWidth="1"/>
    <col min="2556" max="2556" width="13.7109375" style="4" customWidth="1"/>
    <col min="2557" max="2557" width="12" style="4" customWidth="1"/>
    <col min="2558" max="2558" width="14.140625" style="4" customWidth="1"/>
    <col min="2559" max="2559" width="11.7109375" style="4" customWidth="1"/>
    <col min="2560" max="2562" width="12.42578125" style="4" customWidth="1"/>
    <col min="2563" max="2563" width="14.42578125" style="4" customWidth="1"/>
    <col min="2564" max="2564" width="15.7109375" style="4" customWidth="1"/>
    <col min="2565" max="2565" width="13.7109375" style="4" customWidth="1"/>
    <col min="2566" max="2566" width="12.42578125" style="4" customWidth="1"/>
    <col min="2567" max="2567" width="13.42578125" style="4" customWidth="1"/>
    <col min="2568" max="2570" width="15" style="4" customWidth="1"/>
    <col min="2571" max="2571" width="14.85546875" style="4" customWidth="1"/>
    <col min="2572" max="2572" width="15.140625" style="4" customWidth="1"/>
    <col min="2573" max="2576" width="12.42578125" style="4" customWidth="1"/>
    <col min="2577" max="2577" width="11.5703125" style="4" customWidth="1"/>
    <col min="2578" max="2578" width="12.42578125" style="4" customWidth="1"/>
    <col min="2579" max="2579" width="16.7109375" style="4" customWidth="1"/>
    <col min="2580" max="2580" width="15.28515625" style="4" bestFit="1" customWidth="1"/>
    <col min="2581" max="2581" width="13.28515625" style="4" customWidth="1"/>
    <col min="2582" max="2582" width="12.42578125" style="4" customWidth="1"/>
    <col min="2583" max="2583" width="12.5703125" style="4" customWidth="1"/>
    <col min="2584" max="2585" width="11.42578125" style="4" customWidth="1"/>
    <col min="2586" max="2586" width="12.42578125" style="4" customWidth="1"/>
    <col min="2587" max="2587" width="12.140625" style="4" customWidth="1"/>
    <col min="2588" max="2589" width="12.42578125" style="4" customWidth="1"/>
    <col min="2590" max="2590" width="13.7109375" style="4" customWidth="1"/>
    <col min="2591" max="2591" width="2.140625" style="4" customWidth="1"/>
    <col min="2592" max="2592" width="12.42578125" style="4" customWidth="1"/>
    <col min="2593" max="2593" width="2.140625" style="4" customWidth="1"/>
    <col min="2594" max="2594" width="12.42578125" style="4" customWidth="1"/>
    <col min="2595" max="2595" width="2.140625" style="4" customWidth="1"/>
    <col min="2596" max="2596" width="12.42578125" style="4"/>
    <col min="2597" max="2597" width="26.140625" style="4" customWidth="1"/>
    <col min="2598" max="2785" width="12.42578125" style="4"/>
    <col min="2786" max="2786" width="35" style="4" customWidth="1"/>
    <col min="2787" max="2787" width="33.140625" style="4" customWidth="1"/>
    <col min="2788" max="2788" width="9.7109375" style="4" customWidth="1"/>
    <col min="2789" max="2789" width="10.7109375" style="4" customWidth="1"/>
    <col min="2790" max="2793" width="12.42578125" style="4" customWidth="1"/>
    <col min="2794" max="2794" width="12.85546875" style="4" customWidth="1"/>
    <col min="2795" max="2795" width="19.5703125" style="4" customWidth="1"/>
    <col min="2796" max="2796" width="12.42578125" style="4" customWidth="1"/>
    <col min="2797" max="2797" width="13.28515625" style="4" customWidth="1"/>
    <col min="2798" max="2798" width="12.5703125" style="4" customWidth="1"/>
    <col min="2799" max="2801" width="12.42578125" style="4" customWidth="1"/>
    <col min="2802" max="2802" width="15.5703125" style="4" customWidth="1"/>
    <col min="2803" max="2803" width="12.5703125" style="4" customWidth="1"/>
    <col min="2804" max="2805" width="12.42578125" style="4" customWidth="1"/>
    <col min="2806" max="2806" width="15.28515625" style="4" customWidth="1"/>
    <col min="2807" max="2809" width="15" style="4" customWidth="1"/>
    <col min="2810" max="2810" width="4.7109375" style="4" customWidth="1"/>
    <col min="2811" max="2811" width="16.28515625" style="4" customWidth="1"/>
    <col min="2812" max="2812" width="13.7109375" style="4" customWidth="1"/>
    <col min="2813" max="2813" width="12" style="4" customWidth="1"/>
    <col min="2814" max="2814" width="14.140625" style="4" customWidth="1"/>
    <col min="2815" max="2815" width="11.7109375" style="4" customWidth="1"/>
    <col min="2816" max="2818" width="12.42578125" style="4" customWidth="1"/>
    <col min="2819" max="2819" width="14.42578125" style="4" customWidth="1"/>
    <col min="2820" max="2820" width="15.7109375" style="4" customWidth="1"/>
    <col min="2821" max="2821" width="13.7109375" style="4" customWidth="1"/>
    <col min="2822" max="2822" width="12.42578125" style="4" customWidth="1"/>
    <col min="2823" max="2823" width="13.42578125" style="4" customWidth="1"/>
    <col min="2824" max="2826" width="15" style="4" customWidth="1"/>
    <col min="2827" max="2827" width="14.85546875" style="4" customWidth="1"/>
    <col min="2828" max="2828" width="15.140625" style="4" customWidth="1"/>
    <col min="2829" max="2832" width="12.42578125" style="4" customWidth="1"/>
    <col min="2833" max="2833" width="11.5703125" style="4" customWidth="1"/>
    <col min="2834" max="2834" width="12.42578125" style="4" customWidth="1"/>
    <col min="2835" max="2835" width="16.7109375" style="4" customWidth="1"/>
    <col min="2836" max="2836" width="15.28515625" style="4" bestFit="1" customWidth="1"/>
    <col min="2837" max="2837" width="13.28515625" style="4" customWidth="1"/>
    <col min="2838" max="2838" width="12.42578125" style="4" customWidth="1"/>
    <col min="2839" max="2839" width="12.5703125" style="4" customWidth="1"/>
    <col min="2840" max="2841" width="11.42578125" style="4" customWidth="1"/>
    <col min="2842" max="2842" width="12.42578125" style="4" customWidth="1"/>
    <col min="2843" max="2843" width="12.140625" style="4" customWidth="1"/>
    <col min="2844" max="2845" width="12.42578125" style="4" customWidth="1"/>
    <col min="2846" max="2846" width="13.7109375" style="4" customWidth="1"/>
    <col min="2847" max="2847" width="2.140625" style="4" customWidth="1"/>
    <col min="2848" max="2848" width="12.42578125" style="4" customWidth="1"/>
    <col min="2849" max="2849" width="2.140625" style="4" customWidth="1"/>
    <col min="2850" max="2850" width="12.42578125" style="4" customWidth="1"/>
    <col min="2851" max="2851" width="2.140625" style="4" customWidth="1"/>
    <col min="2852" max="2852" width="12.42578125" style="4"/>
    <col min="2853" max="2853" width="26.140625" style="4" customWidth="1"/>
    <col min="2854" max="3041" width="12.42578125" style="4"/>
    <col min="3042" max="3042" width="35" style="4" customWidth="1"/>
    <col min="3043" max="3043" width="33.140625" style="4" customWidth="1"/>
    <col min="3044" max="3044" width="9.7109375" style="4" customWidth="1"/>
    <col min="3045" max="3045" width="10.7109375" style="4" customWidth="1"/>
    <col min="3046" max="3049" width="12.42578125" style="4" customWidth="1"/>
    <col min="3050" max="3050" width="12.85546875" style="4" customWidth="1"/>
    <col min="3051" max="3051" width="19.5703125" style="4" customWidth="1"/>
    <col min="3052" max="3052" width="12.42578125" style="4" customWidth="1"/>
    <col min="3053" max="3053" width="13.28515625" style="4" customWidth="1"/>
    <col min="3054" max="3054" width="12.5703125" style="4" customWidth="1"/>
    <col min="3055" max="3057" width="12.42578125" style="4" customWidth="1"/>
    <col min="3058" max="3058" width="15.5703125" style="4" customWidth="1"/>
    <col min="3059" max="3059" width="12.5703125" style="4" customWidth="1"/>
    <col min="3060" max="3061" width="12.42578125" style="4" customWidth="1"/>
    <col min="3062" max="3062" width="15.28515625" style="4" customWidth="1"/>
    <col min="3063" max="3065" width="15" style="4" customWidth="1"/>
    <col min="3066" max="3066" width="4.7109375" style="4" customWidth="1"/>
    <col min="3067" max="3067" width="16.28515625" style="4" customWidth="1"/>
    <col min="3068" max="3068" width="13.7109375" style="4" customWidth="1"/>
    <col min="3069" max="3069" width="12" style="4" customWidth="1"/>
    <col min="3070" max="3070" width="14.140625" style="4" customWidth="1"/>
    <col min="3071" max="3071" width="11.7109375" style="4" customWidth="1"/>
    <col min="3072" max="3074" width="12.42578125" style="4" customWidth="1"/>
    <col min="3075" max="3075" width="14.42578125" style="4" customWidth="1"/>
    <col min="3076" max="3076" width="15.7109375" style="4" customWidth="1"/>
    <col min="3077" max="3077" width="13.7109375" style="4" customWidth="1"/>
    <col min="3078" max="3078" width="12.42578125" style="4" customWidth="1"/>
    <col min="3079" max="3079" width="13.42578125" style="4" customWidth="1"/>
    <col min="3080" max="3082" width="15" style="4" customWidth="1"/>
    <col min="3083" max="3083" width="14.85546875" style="4" customWidth="1"/>
    <col min="3084" max="3084" width="15.140625" style="4" customWidth="1"/>
    <col min="3085" max="3088" width="12.42578125" style="4" customWidth="1"/>
    <col min="3089" max="3089" width="11.5703125" style="4" customWidth="1"/>
    <col min="3090" max="3090" width="12.42578125" style="4" customWidth="1"/>
    <col min="3091" max="3091" width="16.7109375" style="4" customWidth="1"/>
    <col min="3092" max="3092" width="15.28515625" style="4" bestFit="1" customWidth="1"/>
    <col min="3093" max="3093" width="13.28515625" style="4" customWidth="1"/>
    <col min="3094" max="3094" width="12.42578125" style="4" customWidth="1"/>
    <col min="3095" max="3095" width="12.5703125" style="4" customWidth="1"/>
    <col min="3096" max="3097" width="11.42578125" style="4" customWidth="1"/>
    <col min="3098" max="3098" width="12.42578125" style="4" customWidth="1"/>
    <col min="3099" max="3099" width="12.140625" style="4" customWidth="1"/>
    <col min="3100" max="3101" width="12.42578125" style="4" customWidth="1"/>
    <col min="3102" max="3102" width="13.7109375" style="4" customWidth="1"/>
    <col min="3103" max="3103" width="2.140625" style="4" customWidth="1"/>
    <col min="3104" max="3104" width="12.42578125" style="4" customWidth="1"/>
    <col min="3105" max="3105" width="2.140625" style="4" customWidth="1"/>
    <col min="3106" max="3106" width="12.42578125" style="4" customWidth="1"/>
    <col min="3107" max="3107" width="2.140625" style="4" customWidth="1"/>
    <col min="3108" max="3108" width="12.42578125" style="4"/>
    <col min="3109" max="3109" width="26.140625" style="4" customWidth="1"/>
    <col min="3110" max="3297" width="12.42578125" style="4"/>
    <col min="3298" max="3298" width="35" style="4" customWidth="1"/>
    <col min="3299" max="3299" width="33.140625" style="4" customWidth="1"/>
    <col min="3300" max="3300" width="9.7109375" style="4" customWidth="1"/>
    <col min="3301" max="3301" width="10.7109375" style="4" customWidth="1"/>
    <col min="3302" max="3305" width="12.42578125" style="4" customWidth="1"/>
    <col min="3306" max="3306" width="12.85546875" style="4" customWidth="1"/>
    <col min="3307" max="3307" width="19.5703125" style="4" customWidth="1"/>
    <col min="3308" max="3308" width="12.42578125" style="4" customWidth="1"/>
    <col min="3309" max="3309" width="13.28515625" style="4" customWidth="1"/>
    <col min="3310" max="3310" width="12.5703125" style="4" customWidth="1"/>
    <col min="3311" max="3313" width="12.42578125" style="4" customWidth="1"/>
    <col min="3314" max="3314" width="15.5703125" style="4" customWidth="1"/>
    <col min="3315" max="3315" width="12.5703125" style="4" customWidth="1"/>
    <col min="3316" max="3317" width="12.42578125" style="4" customWidth="1"/>
    <col min="3318" max="3318" width="15.28515625" style="4" customWidth="1"/>
    <col min="3319" max="3321" width="15" style="4" customWidth="1"/>
    <col min="3322" max="3322" width="4.7109375" style="4" customWidth="1"/>
    <col min="3323" max="3323" width="16.28515625" style="4" customWidth="1"/>
    <col min="3324" max="3324" width="13.7109375" style="4" customWidth="1"/>
    <col min="3325" max="3325" width="12" style="4" customWidth="1"/>
    <col min="3326" max="3326" width="14.140625" style="4" customWidth="1"/>
    <col min="3327" max="3327" width="11.7109375" style="4" customWidth="1"/>
    <col min="3328" max="3330" width="12.42578125" style="4" customWidth="1"/>
    <col min="3331" max="3331" width="14.42578125" style="4" customWidth="1"/>
    <col min="3332" max="3332" width="15.7109375" style="4" customWidth="1"/>
    <col min="3333" max="3333" width="13.7109375" style="4" customWidth="1"/>
    <col min="3334" max="3334" width="12.42578125" style="4" customWidth="1"/>
    <col min="3335" max="3335" width="13.42578125" style="4" customWidth="1"/>
    <col min="3336" max="3338" width="15" style="4" customWidth="1"/>
    <col min="3339" max="3339" width="14.85546875" style="4" customWidth="1"/>
    <col min="3340" max="3340" width="15.140625" style="4" customWidth="1"/>
    <col min="3341" max="3344" width="12.42578125" style="4" customWidth="1"/>
    <col min="3345" max="3345" width="11.5703125" style="4" customWidth="1"/>
    <col min="3346" max="3346" width="12.42578125" style="4" customWidth="1"/>
    <col min="3347" max="3347" width="16.7109375" style="4" customWidth="1"/>
    <col min="3348" max="3348" width="15.28515625" style="4" bestFit="1" customWidth="1"/>
    <col min="3349" max="3349" width="13.28515625" style="4" customWidth="1"/>
    <col min="3350" max="3350" width="12.42578125" style="4" customWidth="1"/>
    <col min="3351" max="3351" width="12.5703125" style="4" customWidth="1"/>
    <col min="3352" max="3353" width="11.42578125" style="4" customWidth="1"/>
    <col min="3354" max="3354" width="12.42578125" style="4" customWidth="1"/>
    <col min="3355" max="3355" width="12.140625" style="4" customWidth="1"/>
    <col min="3356" max="3357" width="12.42578125" style="4" customWidth="1"/>
    <col min="3358" max="3358" width="13.7109375" style="4" customWidth="1"/>
    <col min="3359" max="3359" width="2.140625" style="4" customWidth="1"/>
    <col min="3360" max="3360" width="12.42578125" style="4" customWidth="1"/>
    <col min="3361" max="3361" width="2.140625" style="4" customWidth="1"/>
    <col min="3362" max="3362" width="12.42578125" style="4" customWidth="1"/>
    <col min="3363" max="3363" width="2.140625" style="4" customWidth="1"/>
    <col min="3364" max="3364" width="12.42578125" style="4"/>
    <col min="3365" max="3365" width="26.140625" style="4" customWidth="1"/>
    <col min="3366" max="3553" width="12.42578125" style="4"/>
    <col min="3554" max="3554" width="35" style="4" customWidth="1"/>
    <col min="3555" max="3555" width="33.140625" style="4" customWidth="1"/>
    <col min="3556" max="3556" width="9.7109375" style="4" customWidth="1"/>
    <col min="3557" max="3557" width="10.7109375" style="4" customWidth="1"/>
    <col min="3558" max="3561" width="12.42578125" style="4" customWidth="1"/>
    <col min="3562" max="3562" width="12.85546875" style="4" customWidth="1"/>
    <col min="3563" max="3563" width="19.5703125" style="4" customWidth="1"/>
    <col min="3564" max="3564" width="12.42578125" style="4" customWidth="1"/>
    <col min="3565" max="3565" width="13.28515625" style="4" customWidth="1"/>
    <col min="3566" max="3566" width="12.5703125" style="4" customWidth="1"/>
    <col min="3567" max="3569" width="12.42578125" style="4" customWidth="1"/>
    <col min="3570" max="3570" width="15.5703125" style="4" customWidth="1"/>
    <col min="3571" max="3571" width="12.5703125" style="4" customWidth="1"/>
    <col min="3572" max="3573" width="12.42578125" style="4" customWidth="1"/>
    <col min="3574" max="3574" width="15.28515625" style="4" customWidth="1"/>
    <col min="3575" max="3577" width="15" style="4" customWidth="1"/>
    <col min="3578" max="3578" width="4.7109375" style="4" customWidth="1"/>
    <col min="3579" max="3579" width="16.28515625" style="4" customWidth="1"/>
    <col min="3580" max="3580" width="13.7109375" style="4" customWidth="1"/>
    <col min="3581" max="3581" width="12" style="4" customWidth="1"/>
    <col min="3582" max="3582" width="14.140625" style="4" customWidth="1"/>
    <col min="3583" max="3583" width="11.7109375" style="4" customWidth="1"/>
    <col min="3584" max="3586" width="12.42578125" style="4" customWidth="1"/>
    <col min="3587" max="3587" width="14.42578125" style="4" customWidth="1"/>
    <col min="3588" max="3588" width="15.7109375" style="4" customWidth="1"/>
    <col min="3589" max="3589" width="13.7109375" style="4" customWidth="1"/>
    <col min="3590" max="3590" width="12.42578125" style="4" customWidth="1"/>
    <col min="3591" max="3591" width="13.42578125" style="4" customWidth="1"/>
    <col min="3592" max="3594" width="15" style="4" customWidth="1"/>
    <col min="3595" max="3595" width="14.85546875" style="4" customWidth="1"/>
    <col min="3596" max="3596" width="15.140625" style="4" customWidth="1"/>
    <col min="3597" max="3600" width="12.42578125" style="4" customWidth="1"/>
    <col min="3601" max="3601" width="11.5703125" style="4" customWidth="1"/>
    <col min="3602" max="3602" width="12.42578125" style="4" customWidth="1"/>
    <col min="3603" max="3603" width="16.7109375" style="4" customWidth="1"/>
    <col min="3604" max="3604" width="15.28515625" style="4" bestFit="1" customWidth="1"/>
    <col min="3605" max="3605" width="13.28515625" style="4" customWidth="1"/>
    <col min="3606" max="3606" width="12.42578125" style="4" customWidth="1"/>
    <col min="3607" max="3607" width="12.5703125" style="4" customWidth="1"/>
    <col min="3608" max="3609" width="11.42578125" style="4" customWidth="1"/>
    <col min="3610" max="3610" width="12.42578125" style="4" customWidth="1"/>
    <col min="3611" max="3611" width="12.140625" style="4" customWidth="1"/>
    <col min="3612" max="3613" width="12.42578125" style="4" customWidth="1"/>
    <col min="3614" max="3614" width="13.7109375" style="4" customWidth="1"/>
    <col min="3615" max="3615" width="2.140625" style="4" customWidth="1"/>
    <col min="3616" max="3616" width="12.42578125" style="4" customWidth="1"/>
    <col min="3617" max="3617" width="2.140625" style="4" customWidth="1"/>
    <col min="3618" max="3618" width="12.42578125" style="4" customWidth="1"/>
    <col min="3619" max="3619" width="2.140625" style="4" customWidth="1"/>
    <col min="3620" max="3620" width="12.42578125" style="4"/>
    <col min="3621" max="3621" width="26.140625" style="4" customWidth="1"/>
    <col min="3622" max="3809" width="12.42578125" style="4"/>
    <col min="3810" max="3810" width="35" style="4" customWidth="1"/>
    <col min="3811" max="3811" width="33.140625" style="4" customWidth="1"/>
    <col min="3812" max="3812" width="9.7109375" style="4" customWidth="1"/>
    <col min="3813" max="3813" width="10.7109375" style="4" customWidth="1"/>
    <col min="3814" max="3817" width="12.42578125" style="4" customWidth="1"/>
    <col min="3818" max="3818" width="12.85546875" style="4" customWidth="1"/>
    <col min="3819" max="3819" width="19.5703125" style="4" customWidth="1"/>
    <col min="3820" max="3820" width="12.42578125" style="4" customWidth="1"/>
    <col min="3821" max="3821" width="13.28515625" style="4" customWidth="1"/>
    <col min="3822" max="3822" width="12.5703125" style="4" customWidth="1"/>
    <col min="3823" max="3825" width="12.42578125" style="4" customWidth="1"/>
    <col min="3826" max="3826" width="15.5703125" style="4" customWidth="1"/>
    <col min="3827" max="3827" width="12.5703125" style="4" customWidth="1"/>
    <col min="3828" max="3829" width="12.42578125" style="4" customWidth="1"/>
    <col min="3830" max="3830" width="15.28515625" style="4" customWidth="1"/>
    <col min="3831" max="3833" width="15" style="4" customWidth="1"/>
    <col min="3834" max="3834" width="4.7109375" style="4" customWidth="1"/>
    <col min="3835" max="3835" width="16.28515625" style="4" customWidth="1"/>
    <col min="3836" max="3836" width="13.7109375" style="4" customWidth="1"/>
    <col min="3837" max="3837" width="12" style="4" customWidth="1"/>
    <col min="3838" max="3838" width="14.140625" style="4" customWidth="1"/>
    <col min="3839" max="3839" width="11.7109375" style="4" customWidth="1"/>
    <col min="3840" max="3842" width="12.42578125" style="4" customWidth="1"/>
    <col min="3843" max="3843" width="14.42578125" style="4" customWidth="1"/>
    <col min="3844" max="3844" width="15.7109375" style="4" customWidth="1"/>
    <col min="3845" max="3845" width="13.7109375" style="4" customWidth="1"/>
    <col min="3846" max="3846" width="12.42578125" style="4" customWidth="1"/>
    <col min="3847" max="3847" width="13.42578125" style="4" customWidth="1"/>
    <col min="3848" max="3850" width="15" style="4" customWidth="1"/>
    <col min="3851" max="3851" width="14.85546875" style="4" customWidth="1"/>
    <col min="3852" max="3852" width="15.140625" style="4" customWidth="1"/>
    <col min="3853" max="3856" width="12.42578125" style="4" customWidth="1"/>
    <col min="3857" max="3857" width="11.5703125" style="4" customWidth="1"/>
    <col min="3858" max="3858" width="12.42578125" style="4" customWidth="1"/>
    <col min="3859" max="3859" width="16.7109375" style="4" customWidth="1"/>
    <col min="3860" max="3860" width="15.28515625" style="4" bestFit="1" customWidth="1"/>
    <col min="3861" max="3861" width="13.28515625" style="4" customWidth="1"/>
    <col min="3862" max="3862" width="12.42578125" style="4" customWidth="1"/>
    <col min="3863" max="3863" width="12.5703125" style="4" customWidth="1"/>
    <col min="3864" max="3865" width="11.42578125" style="4" customWidth="1"/>
    <col min="3866" max="3866" width="12.42578125" style="4" customWidth="1"/>
    <col min="3867" max="3867" width="12.140625" style="4" customWidth="1"/>
    <col min="3868" max="3869" width="12.42578125" style="4" customWidth="1"/>
    <col min="3870" max="3870" width="13.7109375" style="4" customWidth="1"/>
    <col min="3871" max="3871" width="2.140625" style="4" customWidth="1"/>
    <col min="3872" max="3872" width="12.42578125" style="4" customWidth="1"/>
    <col min="3873" max="3873" width="2.140625" style="4" customWidth="1"/>
    <col min="3874" max="3874" width="12.42578125" style="4" customWidth="1"/>
    <col min="3875" max="3875" width="2.140625" style="4" customWidth="1"/>
    <col min="3876" max="3876" width="12.42578125" style="4"/>
    <col min="3877" max="3877" width="26.140625" style="4" customWidth="1"/>
    <col min="3878" max="4065" width="12.42578125" style="4"/>
    <col min="4066" max="4066" width="35" style="4" customWidth="1"/>
    <col min="4067" max="4067" width="33.140625" style="4" customWidth="1"/>
    <col min="4068" max="4068" width="9.7109375" style="4" customWidth="1"/>
    <col min="4069" max="4069" width="10.7109375" style="4" customWidth="1"/>
    <col min="4070" max="4073" width="12.42578125" style="4" customWidth="1"/>
    <col min="4074" max="4074" width="12.85546875" style="4" customWidth="1"/>
    <col min="4075" max="4075" width="19.5703125" style="4" customWidth="1"/>
    <col min="4076" max="4076" width="12.42578125" style="4" customWidth="1"/>
    <col min="4077" max="4077" width="13.28515625" style="4" customWidth="1"/>
    <col min="4078" max="4078" width="12.5703125" style="4" customWidth="1"/>
    <col min="4079" max="4081" width="12.42578125" style="4" customWidth="1"/>
    <col min="4082" max="4082" width="15.5703125" style="4" customWidth="1"/>
    <col min="4083" max="4083" width="12.5703125" style="4" customWidth="1"/>
    <col min="4084" max="4085" width="12.42578125" style="4" customWidth="1"/>
    <col min="4086" max="4086" width="15.28515625" style="4" customWidth="1"/>
    <col min="4087" max="4089" width="15" style="4" customWidth="1"/>
    <col min="4090" max="4090" width="4.7109375" style="4" customWidth="1"/>
    <col min="4091" max="4091" width="16.28515625" style="4" customWidth="1"/>
    <col min="4092" max="4092" width="13.7109375" style="4" customWidth="1"/>
    <col min="4093" max="4093" width="12" style="4" customWidth="1"/>
    <col min="4094" max="4094" width="14.140625" style="4" customWidth="1"/>
    <col min="4095" max="4095" width="11.7109375" style="4" customWidth="1"/>
    <col min="4096" max="4098" width="12.42578125" style="4" customWidth="1"/>
    <col min="4099" max="4099" width="14.42578125" style="4" customWidth="1"/>
    <col min="4100" max="4100" width="15.7109375" style="4" customWidth="1"/>
    <col min="4101" max="4101" width="13.7109375" style="4" customWidth="1"/>
    <col min="4102" max="4102" width="12.42578125" style="4" customWidth="1"/>
    <col min="4103" max="4103" width="13.42578125" style="4" customWidth="1"/>
    <col min="4104" max="4106" width="15" style="4" customWidth="1"/>
    <col min="4107" max="4107" width="14.85546875" style="4" customWidth="1"/>
    <col min="4108" max="4108" width="15.140625" style="4" customWidth="1"/>
    <col min="4109" max="4112" width="12.42578125" style="4" customWidth="1"/>
    <col min="4113" max="4113" width="11.5703125" style="4" customWidth="1"/>
    <col min="4114" max="4114" width="12.42578125" style="4" customWidth="1"/>
    <col min="4115" max="4115" width="16.7109375" style="4" customWidth="1"/>
    <col min="4116" max="4116" width="15.28515625" style="4" bestFit="1" customWidth="1"/>
    <col min="4117" max="4117" width="13.28515625" style="4" customWidth="1"/>
    <col min="4118" max="4118" width="12.42578125" style="4" customWidth="1"/>
    <col min="4119" max="4119" width="12.5703125" style="4" customWidth="1"/>
    <col min="4120" max="4121" width="11.42578125" style="4" customWidth="1"/>
    <col min="4122" max="4122" width="12.42578125" style="4" customWidth="1"/>
    <col min="4123" max="4123" width="12.140625" style="4" customWidth="1"/>
    <col min="4124" max="4125" width="12.42578125" style="4" customWidth="1"/>
    <col min="4126" max="4126" width="13.7109375" style="4" customWidth="1"/>
    <col min="4127" max="4127" width="2.140625" style="4" customWidth="1"/>
    <col min="4128" max="4128" width="12.42578125" style="4" customWidth="1"/>
    <col min="4129" max="4129" width="2.140625" style="4" customWidth="1"/>
    <col min="4130" max="4130" width="12.42578125" style="4" customWidth="1"/>
    <col min="4131" max="4131" width="2.140625" style="4" customWidth="1"/>
    <col min="4132" max="4132" width="12.42578125" style="4"/>
    <col min="4133" max="4133" width="26.140625" style="4" customWidth="1"/>
    <col min="4134" max="4321" width="12.42578125" style="4"/>
    <col min="4322" max="4322" width="35" style="4" customWidth="1"/>
    <col min="4323" max="4323" width="33.140625" style="4" customWidth="1"/>
    <col min="4324" max="4324" width="9.7109375" style="4" customWidth="1"/>
    <col min="4325" max="4325" width="10.7109375" style="4" customWidth="1"/>
    <col min="4326" max="4329" width="12.42578125" style="4" customWidth="1"/>
    <col min="4330" max="4330" width="12.85546875" style="4" customWidth="1"/>
    <col min="4331" max="4331" width="19.5703125" style="4" customWidth="1"/>
    <col min="4332" max="4332" width="12.42578125" style="4" customWidth="1"/>
    <col min="4333" max="4333" width="13.28515625" style="4" customWidth="1"/>
    <col min="4334" max="4334" width="12.5703125" style="4" customWidth="1"/>
    <col min="4335" max="4337" width="12.42578125" style="4" customWidth="1"/>
    <col min="4338" max="4338" width="15.5703125" style="4" customWidth="1"/>
    <col min="4339" max="4339" width="12.5703125" style="4" customWidth="1"/>
    <col min="4340" max="4341" width="12.42578125" style="4" customWidth="1"/>
    <col min="4342" max="4342" width="15.28515625" style="4" customWidth="1"/>
    <col min="4343" max="4345" width="15" style="4" customWidth="1"/>
    <col min="4346" max="4346" width="4.7109375" style="4" customWidth="1"/>
    <col min="4347" max="4347" width="16.28515625" style="4" customWidth="1"/>
    <col min="4348" max="4348" width="13.7109375" style="4" customWidth="1"/>
    <col min="4349" max="4349" width="12" style="4" customWidth="1"/>
    <col min="4350" max="4350" width="14.140625" style="4" customWidth="1"/>
    <col min="4351" max="4351" width="11.7109375" style="4" customWidth="1"/>
    <col min="4352" max="4354" width="12.42578125" style="4" customWidth="1"/>
    <col min="4355" max="4355" width="14.42578125" style="4" customWidth="1"/>
    <col min="4356" max="4356" width="15.7109375" style="4" customWidth="1"/>
    <col min="4357" max="4357" width="13.7109375" style="4" customWidth="1"/>
    <col min="4358" max="4358" width="12.42578125" style="4" customWidth="1"/>
    <col min="4359" max="4359" width="13.42578125" style="4" customWidth="1"/>
    <col min="4360" max="4362" width="15" style="4" customWidth="1"/>
    <col min="4363" max="4363" width="14.85546875" style="4" customWidth="1"/>
    <col min="4364" max="4364" width="15.140625" style="4" customWidth="1"/>
    <col min="4365" max="4368" width="12.42578125" style="4" customWidth="1"/>
    <col min="4369" max="4369" width="11.5703125" style="4" customWidth="1"/>
    <col min="4370" max="4370" width="12.42578125" style="4" customWidth="1"/>
    <col min="4371" max="4371" width="16.7109375" style="4" customWidth="1"/>
    <col min="4372" max="4372" width="15.28515625" style="4" bestFit="1" customWidth="1"/>
    <col min="4373" max="4373" width="13.28515625" style="4" customWidth="1"/>
    <col min="4374" max="4374" width="12.42578125" style="4" customWidth="1"/>
    <col min="4375" max="4375" width="12.5703125" style="4" customWidth="1"/>
    <col min="4376" max="4377" width="11.42578125" style="4" customWidth="1"/>
    <col min="4378" max="4378" width="12.42578125" style="4" customWidth="1"/>
    <col min="4379" max="4379" width="12.140625" style="4" customWidth="1"/>
    <col min="4380" max="4381" width="12.42578125" style="4" customWidth="1"/>
    <col min="4382" max="4382" width="13.7109375" style="4" customWidth="1"/>
    <col min="4383" max="4383" width="2.140625" style="4" customWidth="1"/>
    <col min="4384" max="4384" width="12.42578125" style="4" customWidth="1"/>
    <col min="4385" max="4385" width="2.140625" style="4" customWidth="1"/>
    <col min="4386" max="4386" width="12.42578125" style="4" customWidth="1"/>
    <col min="4387" max="4387" width="2.140625" style="4" customWidth="1"/>
    <col min="4388" max="4388" width="12.42578125" style="4"/>
    <col min="4389" max="4389" width="26.140625" style="4" customWidth="1"/>
    <col min="4390" max="4577" width="12.42578125" style="4"/>
    <col min="4578" max="4578" width="35" style="4" customWidth="1"/>
    <col min="4579" max="4579" width="33.140625" style="4" customWidth="1"/>
    <col min="4580" max="4580" width="9.7109375" style="4" customWidth="1"/>
    <col min="4581" max="4581" width="10.7109375" style="4" customWidth="1"/>
    <col min="4582" max="4585" width="12.42578125" style="4" customWidth="1"/>
    <col min="4586" max="4586" width="12.85546875" style="4" customWidth="1"/>
    <col min="4587" max="4587" width="19.5703125" style="4" customWidth="1"/>
    <col min="4588" max="4588" width="12.42578125" style="4" customWidth="1"/>
    <col min="4589" max="4589" width="13.28515625" style="4" customWidth="1"/>
    <col min="4590" max="4590" width="12.5703125" style="4" customWidth="1"/>
    <col min="4591" max="4593" width="12.42578125" style="4" customWidth="1"/>
    <col min="4594" max="4594" width="15.5703125" style="4" customWidth="1"/>
    <col min="4595" max="4595" width="12.5703125" style="4" customWidth="1"/>
    <col min="4596" max="4597" width="12.42578125" style="4" customWidth="1"/>
    <col min="4598" max="4598" width="15.28515625" style="4" customWidth="1"/>
    <col min="4599" max="4601" width="15" style="4" customWidth="1"/>
    <col min="4602" max="4602" width="4.7109375" style="4" customWidth="1"/>
    <col min="4603" max="4603" width="16.28515625" style="4" customWidth="1"/>
    <col min="4604" max="4604" width="13.7109375" style="4" customWidth="1"/>
    <col min="4605" max="4605" width="12" style="4" customWidth="1"/>
    <col min="4606" max="4606" width="14.140625" style="4" customWidth="1"/>
    <col min="4607" max="4607" width="11.7109375" style="4" customWidth="1"/>
    <col min="4608" max="4610" width="12.42578125" style="4" customWidth="1"/>
    <col min="4611" max="4611" width="14.42578125" style="4" customWidth="1"/>
    <col min="4612" max="4612" width="15.7109375" style="4" customWidth="1"/>
    <col min="4613" max="4613" width="13.7109375" style="4" customWidth="1"/>
    <col min="4614" max="4614" width="12.42578125" style="4" customWidth="1"/>
    <col min="4615" max="4615" width="13.42578125" style="4" customWidth="1"/>
    <col min="4616" max="4618" width="15" style="4" customWidth="1"/>
    <col min="4619" max="4619" width="14.85546875" style="4" customWidth="1"/>
    <col min="4620" max="4620" width="15.140625" style="4" customWidth="1"/>
    <col min="4621" max="4624" width="12.42578125" style="4" customWidth="1"/>
    <col min="4625" max="4625" width="11.5703125" style="4" customWidth="1"/>
    <col min="4626" max="4626" width="12.42578125" style="4" customWidth="1"/>
    <col min="4627" max="4627" width="16.7109375" style="4" customWidth="1"/>
    <col min="4628" max="4628" width="15.28515625" style="4" bestFit="1" customWidth="1"/>
    <col min="4629" max="4629" width="13.28515625" style="4" customWidth="1"/>
    <col min="4630" max="4630" width="12.42578125" style="4" customWidth="1"/>
    <col min="4631" max="4631" width="12.5703125" style="4" customWidth="1"/>
    <col min="4632" max="4633" width="11.42578125" style="4" customWidth="1"/>
    <col min="4634" max="4634" width="12.42578125" style="4" customWidth="1"/>
    <col min="4635" max="4635" width="12.140625" style="4" customWidth="1"/>
    <col min="4636" max="4637" width="12.42578125" style="4" customWidth="1"/>
    <col min="4638" max="4638" width="13.7109375" style="4" customWidth="1"/>
    <col min="4639" max="4639" width="2.140625" style="4" customWidth="1"/>
    <col min="4640" max="4640" width="12.42578125" style="4" customWidth="1"/>
    <col min="4641" max="4641" width="2.140625" style="4" customWidth="1"/>
    <col min="4642" max="4642" width="12.42578125" style="4" customWidth="1"/>
    <col min="4643" max="4643" width="2.140625" style="4" customWidth="1"/>
    <col min="4644" max="4644" width="12.42578125" style="4"/>
    <col min="4645" max="4645" width="26.140625" style="4" customWidth="1"/>
    <col min="4646" max="4833" width="12.42578125" style="4"/>
    <col min="4834" max="4834" width="35" style="4" customWidth="1"/>
    <col min="4835" max="4835" width="33.140625" style="4" customWidth="1"/>
    <col min="4836" max="4836" width="9.7109375" style="4" customWidth="1"/>
    <col min="4837" max="4837" width="10.7109375" style="4" customWidth="1"/>
    <col min="4838" max="4841" width="12.42578125" style="4" customWidth="1"/>
    <col min="4842" max="4842" width="12.85546875" style="4" customWidth="1"/>
    <col min="4843" max="4843" width="19.5703125" style="4" customWidth="1"/>
    <col min="4844" max="4844" width="12.42578125" style="4" customWidth="1"/>
    <col min="4845" max="4845" width="13.28515625" style="4" customWidth="1"/>
    <col min="4846" max="4846" width="12.5703125" style="4" customWidth="1"/>
    <col min="4847" max="4849" width="12.42578125" style="4" customWidth="1"/>
    <col min="4850" max="4850" width="15.5703125" style="4" customWidth="1"/>
    <col min="4851" max="4851" width="12.5703125" style="4" customWidth="1"/>
    <col min="4852" max="4853" width="12.42578125" style="4" customWidth="1"/>
    <col min="4854" max="4854" width="15.28515625" style="4" customWidth="1"/>
    <col min="4855" max="4857" width="15" style="4" customWidth="1"/>
    <col min="4858" max="4858" width="4.7109375" style="4" customWidth="1"/>
    <col min="4859" max="4859" width="16.28515625" style="4" customWidth="1"/>
    <col min="4860" max="4860" width="13.7109375" style="4" customWidth="1"/>
    <col min="4861" max="4861" width="12" style="4" customWidth="1"/>
    <col min="4862" max="4862" width="14.140625" style="4" customWidth="1"/>
    <col min="4863" max="4863" width="11.7109375" style="4" customWidth="1"/>
    <col min="4864" max="4866" width="12.42578125" style="4" customWidth="1"/>
    <col min="4867" max="4867" width="14.42578125" style="4" customWidth="1"/>
    <col min="4868" max="4868" width="15.7109375" style="4" customWidth="1"/>
    <col min="4869" max="4869" width="13.7109375" style="4" customWidth="1"/>
    <col min="4870" max="4870" width="12.42578125" style="4" customWidth="1"/>
    <col min="4871" max="4871" width="13.42578125" style="4" customWidth="1"/>
    <col min="4872" max="4874" width="15" style="4" customWidth="1"/>
    <col min="4875" max="4875" width="14.85546875" style="4" customWidth="1"/>
    <col min="4876" max="4876" width="15.140625" style="4" customWidth="1"/>
    <col min="4877" max="4880" width="12.42578125" style="4" customWidth="1"/>
    <col min="4881" max="4881" width="11.5703125" style="4" customWidth="1"/>
    <col min="4882" max="4882" width="12.42578125" style="4" customWidth="1"/>
    <col min="4883" max="4883" width="16.7109375" style="4" customWidth="1"/>
    <col min="4884" max="4884" width="15.28515625" style="4" bestFit="1" customWidth="1"/>
    <col min="4885" max="4885" width="13.28515625" style="4" customWidth="1"/>
    <col min="4886" max="4886" width="12.42578125" style="4" customWidth="1"/>
    <col min="4887" max="4887" width="12.5703125" style="4" customWidth="1"/>
    <col min="4888" max="4889" width="11.42578125" style="4" customWidth="1"/>
    <col min="4890" max="4890" width="12.42578125" style="4" customWidth="1"/>
    <col min="4891" max="4891" width="12.140625" style="4" customWidth="1"/>
    <col min="4892" max="4893" width="12.42578125" style="4" customWidth="1"/>
    <col min="4894" max="4894" width="13.7109375" style="4" customWidth="1"/>
    <col min="4895" max="4895" width="2.140625" style="4" customWidth="1"/>
    <col min="4896" max="4896" width="12.42578125" style="4" customWidth="1"/>
    <col min="4897" max="4897" width="2.140625" style="4" customWidth="1"/>
    <col min="4898" max="4898" width="12.42578125" style="4" customWidth="1"/>
    <col min="4899" max="4899" width="2.140625" style="4" customWidth="1"/>
    <col min="4900" max="4900" width="12.42578125" style="4"/>
    <col min="4901" max="4901" width="26.140625" style="4" customWidth="1"/>
    <col min="4902" max="5089" width="12.42578125" style="4"/>
    <col min="5090" max="5090" width="35" style="4" customWidth="1"/>
    <col min="5091" max="5091" width="33.140625" style="4" customWidth="1"/>
    <col min="5092" max="5092" width="9.7109375" style="4" customWidth="1"/>
    <col min="5093" max="5093" width="10.7109375" style="4" customWidth="1"/>
    <col min="5094" max="5097" width="12.42578125" style="4" customWidth="1"/>
    <col min="5098" max="5098" width="12.85546875" style="4" customWidth="1"/>
    <col min="5099" max="5099" width="19.5703125" style="4" customWidth="1"/>
    <col min="5100" max="5100" width="12.42578125" style="4" customWidth="1"/>
    <col min="5101" max="5101" width="13.28515625" style="4" customWidth="1"/>
    <col min="5102" max="5102" width="12.5703125" style="4" customWidth="1"/>
    <col min="5103" max="5105" width="12.42578125" style="4" customWidth="1"/>
    <col min="5106" max="5106" width="15.5703125" style="4" customWidth="1"/>
    <col min="5107" max="5107" width="12.5703125" style="4" customWidth="1"/>
    <col min="5108" max="5109" width="12.42578125" style="4" customWidth="1"/>
    <col min="5110" max="5110" width="15.28515625" style="4" customWidth="1"/>
    <col min="5111" max="5113" width="15" style="4" customWidth="1"/>
    <col min="5114" max="5114" width="4.7109375" style="4" customWidth="1"/>
    <col min="5115" max="5115" width="16.28515625" style="4" customWidth="1"/>
    <col min="5116" max="5116" width="13.7109375" style="4" customWidth="1"/>
    <col min="5117" max="5117" width="12" style="4" customWidth="1"/>
    <col min="5118" max="5118" width="14.140625" style="4" customWidth="1"/>
    <col min="5119" max="5119" width="11.7109375" style="4" customWidth="1"/>
    <col min="5120" max="5122" width="12.42578125" style="4" customWidth="1"/>
    <col min="5123" max="5123" width="14.42578125" style="4" customWidth="1"/>
    <col min="5124" max="5124" width="15.7109375" style="4" customWidth="1"/>
    <col min="5125" max="5125" width="13.7109375" style="4" customWidth="1"/>
    <col min="5126" max="5126" width="12.42578125" style="4" customWidth="1"/>
    <col min="5127" max="5127" width="13.42578125" style="4" customWidth="1"/>
    <col min="5128" max="5130" width="15" style="4" customWidth="1"/>
    <col min="5131" max="5131" width="14.85546875" style="4" customWidth="1"/>
    <col min="5132" max="5132" width="15.140625" style="4" customWidth="1"/>
    <col min="5133" max="5136" width="12.42578125" style="4" customWidth="1"/>
    <col min="5137" max="5137" width="11.5703125" style="4" customWidth="1"/>
    <col min="5138" max="5138" width="12.42578125" style="4" customWidth="1"/>
    <col min="5139" max="5139" width="16.7109375" style="4" customWidth="1"/>
    <col min="5140" max="5140" width="15.28515625" style="4" bestFit="1" customWidth="1"/>
    <col min="5141" max="5141" width="13.28515625" style="4" customWidth="1"/>
    <col min="5142" max="5142" width="12.42578125" style="4" customWidth="1"/>
    <col min="5143" max="5143" width="12.5703125" style="4" customWidth="1"/>
    <col min="5144" max="5145" width="11.42578125" style="4" customWidth="1"/>
    <col min="5146" max="5146" width="12.42578125" style="4" customWidth="1"/>
    <col min="5147" max="5147" width="12.140625" style="4" customWidth="1"/>
    <col min="5148" max="5149" width="12.42578125" style="4" customWidth="1"/>
    <col min="5150" max="5150" width="13.7109375" style="4" customWidth="1"/>
    <col min="5151" max="5151" width="2.140625" style="4" customWidth="1"/>
    <col min="5152" max="5152" width="12.42578125" style="4" customWidth="1"/>
    <col min="5153" max="5153" width="2.140625" style="4" customWidth="1"/>
    <col min="5154" max="5154" width="12.42578125" style="4" customWidth="1"/>
    <col min="5155" max="5155" width="2.140625" style="4" customWidth="1"/>
    <col min="5156" max="5156" width="12.42578125" style="4"/>
    <col min="5157" max="5157" width="26.140625" style="4" customWidth="1"/>
    <col min="5158" max="5345" width="12.42578125" style="4"/>
    <col min="5346" max="5346" width="35" style="4" customWidth="1"/>
    <col min="5347" max="5347" width="33.140625" style="4" customWidth="1"/>
    <col min="5348" max="5348" width="9.7109375" style="4" customWidth="1"/>
    <col min="5349" max="5349" width="10.7109375" style="4" customWidth="1"/>
    <col min="5350" max="5353" width="12.42578125" style="4" customWidth="1"/>
    <col min="5354" max="5354" width="12.85546875" style="4" customWidth="1"/>
    <col min="5355" max="5355" width="19.5703125" style="4" customWidth="1"/>
    <col min="5356" max="5356" width="12.42578125" style="4" customWidth="1"/>
    <col min="5357" max="5357" width="13.28515625" style="4" customWidth="1"/>
    <col min="5358" max="5358" width="12.5703125" style="4" customWidth="1"/>
    <col min="5359" max="5361" width="12.42578125" style="4" customWidth="1"/>
    <col min="5362" max="5362" width="15.5703125" style="4" customWidth="1"/>
    <col min="5363" max="5363" width="12.5703125" style="4" customWidth="1"/>
    <col min="5364" max="5365" width="12.42578125" style="4" customWidth="1"/>
    <col min="5366" max="5366" width="15.28515625" style="4" customWidth="1"/>
    <col min="5367" max="5369" width="15" style="4" customWidth="1"/>
    <col min="5370" max="5370" width="4.7109375" style="4" customWidth="1"/>
    <col min="5371" max="5371" width="16.28515625" style="4" customWidth="1"/>
    <col min="5372" max="5372" width="13.7109375" style="4" customWidth="1"/>
    <col min="5373" max="5373" width="12" style="4" customWidth="1"/>
    <col min="5374" max="5374" width="14.140625" style="4" customWidth="1"/>
    <col min="5375" max="5375" width="11.7109375" style="4" customWidth="1"/>
    <col min="5376" max="5378" width="12.42578125" style="4" customWidth="1"/>
    <col min="5379" max="5379" width="14.42578125" style="4" customWidth="1"/>
    <col min="5380" max="5380" width="15.7109375" style="4" customWidth="1"/>
    <col min="5381" max="5381" width="13.7109375" style="4" customWidth="1"/>
    <col min="5382" max="5382" width="12.42578125" style="4" customWidth="1"/>
    <col min="5383" max="5383" width="13.42578125" style="4" customWidth="1"/>
    <col min="5384" max="5386" width="15" style="4" customWidth="1"/>
    <col min="5387" max="5387" width="14.85546875" style="4" customWidth="1"/>
    <col min="5388" max="5388" width="15.140625" style="4" customWidth="1"/>
    <col min="5389" max="5392" width="12.42578125" style="4" customWidth="1"/>
    <col min="5393" max="5393" width="11.5703125" style="4" customWidth="1"/>
    <col min="5394" max="5394" width="12.42578125" style="4" customWidth="1"/>
    <col min="5395" max="5395" width="16.7109375" style="4" customWidth="1"/>
    <col min="5396" max="5396" width="15.28515625" style="4" bestFit="1" customWidth="1"/>
    <col min="5397" max="5397" width="13.28515625" style="4" customWidth="1"/>
    <col min="5398" max="5398" width="12.42578125" style="4" customWidth="1"/>
    <col min="5399" max="5399" width="12.5703125" style="4" customWidth="1"/>
    <col min="5400" max="5401" width="11.42578125" style="4" customWidth="1"/>
    <col min="5402" max="5402" width="12.42578125" style="4" customWidth="1"/>
    <col min="5403" max="5403" width="12.140625" style="4" customWidth="1"/>
    <col min="5404" max="5405" width="12.42578125" style="4" customWidth="1"/>
    <col min="5406" max="5406" width="13.7109375" style="4" customWidth="1"/>
    <col min="5407" max="5407" width="2.140625" style="4" customWidth="1"/>
    <col min="5408" max="5408" width="12.42578125" style="4" customWidth="1"/>
    <col min="5409" max="5409" width="2.140625" style="4" customWidth="1"/>
    <col min="5410" max="5410" width="12.42578125" style="4" customWidth="1"/>
    <col min="5411" max="5411" width="2.140625" style="4" customWidth="1"/>
    <col min="5412" max="5412" width="12.42578125" style="4"/>
    <col min="5413" max="5413" width="26.140625" style="4" customWidth="1"/>
    <col min="5414" max="5601" width="12.42578125" style="4"/>
    <col min="5602" max="5602" width="35" style="4" customWidth="1"/>
    <col min="5603" max="5603" width="33.140625" style="4" customWidth="1"/>
    <col min="5604" max="5604" width="9.7109375" style="4" customWidth="1"/>
    <col min="5605" max="5605" width="10.7109375" style="4" customWidth="1"/>
    <col min="5606" max="5609" width="12.42578125" style="4" customWidth="1"/>
    <col min="5610" max="5610" width="12.85546875" style="4" customWidth="1"/>
    <col min="5611" max="5611" width="19.5703125" style="4" customWidth="1"/>
    <col min="5612" max="5612" width="12.42578125" style="4" customWidth="1"/>
    <col min="5613" max="5613" width="13.28515625" style="4" customWidth="1"/>
    <col min="5614" max="5614" width="12.5703125" style="4" customWidth="1"/>
    <col min="5615" max="5617" width="12.42578125" style="4" customWidth="1"/>
    <col min="5618" max="5618" width="15.5703125" style="4" customWidth="1"/>
    <col min="5619" max="5619" width="12.5703125" style="4" customWidth="1"/>
    <col min="5620" max="5621" width="12.42578125" style="4" customWidth="1"/>
    <col min="5622" max="5622" width="15.28515625" style="4" customWidth="1"/>
    <col min="5623" max="5625" width="15" style="4" customWidth="1"/>
    <col min="5626" max="5626" width="4.7109375" style="4" customWidth="1"/>
    <col min="5627" max="5627" width="16.28515625" style="4" customWidth="1"/>
    <col min="5628" max="5628" width="13.7109375" style="4" customWidth="1"/>
    <col min="5629" max="5629" width="12" style="4" customWidth="1"/>
    <col min="5630" max="5630" width="14.140625" style="4" customWidth="1"/>
    <col min="5631" max="5631" width="11.7109375" style="4" customWidth="1"/>
    <col min="5632" max="5634" width="12.42578125" style="4" customWidth="1"/>
    <col min="5635" max="5635" width="14.42578125" style="4" customWidth="1"/>
    <col min="5636" max="5636" width="15.7109375" style="4" customWidth="1"/>
    <col min="5637" max="5637" width="13.7109375" style="4" customWidth="1"/>
    <col min="5638" max="5638" width="12.42578125" style="4" customWidth="1"/>
    <col min="5639" max="5639" width="13.42578125" style="4" customWidth="1"/>
    <col min="5640" max="5642" width="15" style="4" customWidth="1"/>
    <col min="5643" max="5643" width="14.85546875" style="4" customWidth="1"/>
    <col min="5644" max="5644" width="15.140625" style="4" customWidth="1"/>
    <col min="5645" max="5648" width="12.42578125" style="4" customWidth="1"/>
    <col min="5649" max="5649" width="11.5703125" style="4" customWidth="1"/>
    <col min="5650" max="5650" width="12.42578125" style="4" customWidth="1"/>
    <col min="5651" max="5651" width="16.7109375" style="4" customWidth="1"/>
    <col min="5652" max="5652" width="15.28515625" style="4" bestFit="1" customWidth="1"/>
    <col min="5653" max="5653" width="13.28515625" style="4" customWidth="1"/>
    <col min="5654" max="5654" width="12.42578125" style="4" customWidth="1"/>
    <col min="5655" max="5655" width="12.5703125" style="4" customWidth="1"/>
    <col min="5656" max="5657" width="11.42578125" style="4" customWidth="1"/>
    <col min="5658" max="5658" width="12.42578125" style="4" customWidth="1"/>
    <col min="5659" max="5659" width="12.140625" style="4" customWidth="1"/>
    <col min="5660" max="5661" width="12.42578125" style="4" customWidth="1"/>
    <col min="5662" max="5662" width="13.7109375" style="4" customWidth="1"/>
    <col min="5663" max="5663" width="2.140625" style="4" customWidth="1"/>
    <col min="5664" max="5664" width="12.42578125" style="4" customWidth="1"/>
    <col min="5665" max="5665" width="2.140625" style="4" customWidth="1"/>
    <col min="5666" max="5666" width="12.42578125" style="4" customWidth="1"/>
    <col min="5667" max="5667" width="2.140625" style="4" customWidth="1"/>
    <col min="5668" max="5668" width="12.42578125" style="4"/>
    <col min="5669" max="5669" width="26.140625" style="4" customWidth="1"/>
    <col min="5670" max="5857" width="12.42578125" style="4"/>
    <col min="5858" max="5858" width="35" style="4" customWidth="1"/>
    <col min="5859" max="5859" width="33.140625" style="4" customWidth="1"/>
    <col min="5860" max="5860" width="9.7109375" style="4" customWidth="1"/>
    <col min="5861" max="5861" width="10.7109375" style="4" customWidth="1"/>
    <col min="5862" max="5865" width="12.42578125" style="4" customWidth="1"/>
    <col min="5866" max="5866" width="12.85546875" style="4" customWidth="1"/>
    <col min="5867" max="5867" width="19.5703125" style="4" customWidth="1"/>
    <col min="5868" max="5868" width="12.42578125" style="4" customWidth="1"/>
    <col min="5869" max="5869" width="13.28515625" style="4" customWidth="1"/>
    <col min="5870" max="5870" width="12.5703125" style="4" customWidth="1"/>
    <col min="5871" max="5873" width="12.42578125" style="4" customWidth="1"/>
    <col min="5874" max="5874" width="15.5703125" style="4" customWidth="1"/>
    <col min="5875" max="5875" width="12.5703125" style="4" customWidth="1"/>
    <col min="5876" max="5877" width="12.42578125" style="4" customWidth="1"/>
    <col min="5878" max="5878" width="15.28515625" style="4" customWidth="1"/>
    <col min="5879" max="5881" width="15" style="4" customWidth="1"/>
    <col min="5882" max="5882" width="4.7109375" style="4" customWidth="1"/>
    <col min="5883" max="5883" width="16.28515625" style="4" customWidth="1"/>
    <col min="5884" max="5884" width="13.7109375" style="4" customWidth="1"/>
    <col min="5885" max="5885" width="12" style="4" customWidth="1"/>
    <col min="5886" max="5886" width="14.140625" style="4" customWidth="1"/>
    <col min="5887" max="5887" width="11.7109375" style="4" customWidth="1"/>
    <col min="5888" max="5890" width="12.42578125" style="4" customWidth="1"/>
    <col min="5891" max="5891" width="14.42578125" style="4" customWidth="1"/>
    <col min="5892" max="5892" width="15.7109375" style="4" customWidth="1"/>
    <col min="5893" max="5893" width="13.7109375" style="4" customWidth="1"/>
    <col min="5894" max="5894" width="12.42578125" style="4" customWidth="1"/>
    <col min="5895" max="5895" width="13.42578125" style="4" customWidth="1"/>
    <col min="5896" max="5898" width="15" style="4" customWidth="1"/>
    <col min="5899" max="5899" width="14.85546875" style="4" customWidth="1"/>
    <col min="5900" max="5900" width="15.140625" style="4" customWidth="1"/>
    <col min="5901" max="5904" width="12.42578125" style="4" customWidth="1"/>
    <col min="5905" max="5905" width="11.5703125" style="4" customWidth="1"/>
    <col min="5906" max="5906" width="12.42578125" style="4" customWidth="1"/>
    <col min="5907" max="5907" width="16.7109375" style="4" customWidth="1"/>
    <col min="5908" max="5908" width="15.28515625" style="4" bestFit="1" customWidth="1"/>
    <col min="5909" max="5909" width="13.28515625" style="4" customWidth="1"/>
    <col min="5910" max="5910" width="12.42578125" style="4" customWidth="1"/>
    <col min="5911" max="5911" width="12.5703125" style="4" customWidth="1"/>
    <col min="5912" max="5913" width="11.42578125" style="4" customWidth="1"/>
    <col min="5914" max="5914" width="12.42578125" style="4" customWidth="1"/>
    <col min="5915" max="5915" width="12.140625" style="4" customWidth="1"/>
    <col min="5916" max="5917" width="12.42578125" style="4" customWidth="1"/>
    <col min="5918" max="5918" width="13.7109375" style="4" customWidth="1"/>
    <col min="5919" max="5919" width="2.140625" style="4" customWidth="1"/>
    <col min="5920" max="5920" width="12.42578125" style="4" customWidth="1"/>
    <col min="5921" max="5921" width="2.140625" style="4" customWidth="1"/>
    <col min="5922" max="5922" width="12.42578125" style="4" customWidth="1"/>
    <col min="5923" max="5923" width="2.140625" style="4" customWidth="1"/>
    <col min="5924" max="5924" width="12.42578125" style="4"/>
    <col min="5925" max="5925" width="26.140625" style="4" customWidth="1"/>
    <col min="5926" max="6113" width="12.42578125" style="4"/>
    <col min="6114" max="6114" width="35" style="4" customWidth="1"/>
    <col min="6115" max="6115" width="33.140625" style="4" customWidth="1"/>
    <col min="6116" max="6116" width="9.7109375" style="4" customWidth="1"/>
    <col min="6117" max="6117" width="10.7109375" style="4" customWidth="1"/>
    <col min="6118" max="6121" width="12.42578125" style="4" customWidth="1"/>
    <col min="6122" max="6122" width="12.85546875" style="4" customWidth="1"/>
    <col min="6123" max="6123" width="19.5703125" style="4" customWidth="1"/>
    <col min="6124" max="6124" width="12.42578125" style="4" customWidth="1"/>
    <col min="6125" max="6125" width="13.28515625" style="4" customWidth="1"/>
    <col min="6126" max="6126" width="12.5703125" style="4" customWidth="1"/>
    <col min="6127" max="6129" width="12.42578125" style="4" customWidth="1"/>
    <col min="6130" max="6130" width="15.5703125" style="4" customWidth="1"/>
    <col min="6131" max="6131" width="12.5703125" style="4" customWidth="1"/>
    <col min="6132" max="6133" width="12.42578125" style="4" customWidth="1"/>
    <col min="6134" max="6134" width="15.28515625" style="4" customWidth="1"/>
    <col min="6135" max="6137" width="15" style="4" customWidth="1"/>
    <col min="6138" max="6138" width="4.7109375" style="4" customWidth="1"/>
    <col min="6139" max="6139" width="16.28515625" style="4" customWidth="1"/>
    <col min="6140" max="6140" width="13.7109375" style="4" customWidth="1"/>
    <col min="6141" max="6141" width="12" style="4" customWidth="1"/>
    <col min="6142" max="6142" width="14.140625" style="4" customWidth="1"/>
    <col min="6143" max="6143" width="11.7109375" style="4" customWidth="1"/>
    <col min="6144" max="6146" width="12.42578125" style="4" customWidth="1"/>
    <col min="6147" max="6147" width="14.42578125" style="4" customWidth="1"/>
    <col min="6148" max="6148" width="15.7109375" style="4" customWidth="1"/>
    <col min="6149" max="6149" width="13.7109375" style="4" customWidth="1"/>
    <col min="6150" max="6150" width="12.42578125" style="4" customWidth="1"/>
    <col min="6151" max="6151" width="13.42578125" style="4" customWidth="1"/>
    <col min="6152" max="6154" width="15" style="4" customWidth="1"/>
    <col min="6155" max="6155" width="14.85546875" style="4" customWidth="1"/>
    <col min="6156" max="6156" width="15.140625" style="4" customWidth="1"/>
    <col min="6157" max="6160" width="12.42578125" style="4" customWidth="1"/>
    <col min="6161" max="6161" width="11.5703125" style="4" customWidth="1"/>
    <col min="6162" max="6162" width="12.42578125" style="4" customWidth="1"/>
    <col min="6163" max="6163" width="16.7109375" style="4" customWidth="1"/>
    <col min="6164" max="6164" width="15.28515625" style="4" bestFit="1" customWidth="1"/>
    <col min="6165" max="6165" width="13.28515625" style="4" customWidth="1"/>
    <col min="6166" max="6166" width="12.42578125" style="4" customWidth="1"/>
    <col min="6167" max="6167" width="12.5703125" style="4" customWidth="1"/>
    <col min="6168" max="6169" width="11.42578125" style="4" customWidth="1"/>
    <col min="6170" max="6170" width="12.42578125" style="4" customWidth="1"/>
    <col min="6171" max="6171" width="12.140625" style="4" customWidth="1"/>
    <col min="6172" max="6173" width="12.42578125" style="4" customWidth="1"/>
    <col min="6174" max="6174" width="13.7109375" style="4" customWidth="1"/>
    <col min="6175" max="6175" width="2.140625" style="4" customWidth="1"/>
    <col min="6176" max="6176" width="12.42578125" style="4" customWidth="1"/>
    <col min="6177" max="6177" width="2.140625" style="4" customWidth="1"/>
    <col min="6178" max="6178" width="12.42578125" style="4" customWidth="1"/>
    <col min="6179" max="6179" width="2.140625" style="4" customWidth="1"/>
    <col min="6180" max="6180" width="12.42578125" style="4"/>
    <col min="6181" max="6181" width="26.140625" style="4" customWidth="1"/>
    <col min="6182" max="6369" width="12.42578125" style="4"/>
    <col min="6370" max="6370" width="35" style="4" customWidth="1"/>
    <col min="6371" max="6371" width="33.140625" style="4" customWidth="1"/>
    <col min="6372" max="6372" width="9.7109375" style="4" customWidth="1"/>
    <col min="6373" max="6373" width="10.7109375" style="4" customWidth="1"/>
    <col min="6374" max="6377" width="12.42578125" style="4" customWidth="1"/>
    <col min="6378" max="6378" width="12.85546875" style="4" customWidth="1"/>
    <col min="6379" max="6379" width="19.5703125" style="4" customWidth="1"/>
    <col min="6380" max="6380" width="12.42578125" style="4" customWidth="1"/>
    <col min="6381" max="6381" width="13.28515625" style="4" customWidth="1"/>
    <col min="6382" max="6382" width="12.5703125" style="4" customWidth="1"/>
    <col min="6383" max="6385" width="12.42578125" style="4" customWidth="1"/>
    <col min="6386" max="6386" width="15.5703125" style="4" customWidth="1"/>
    <col min="6387" max="6387" width="12.5703125" style="4" customWidth="1"/>
    <col min="6388" max="6389" width="12.42578125" style="4" customWidth="1"/>
    <col min="6390" max="6390" width="15.28515625" style="4" customWidth="1"/>
    <col min="6391" max="6393" width="15" style="4" customWidth="1"/>
    <col min="6394" max="6394" width="4.7109375" style="4" customWidth="1"/>
    <col min="6395" max="6395" width="16.28515625" style="4" customWidth="1"/>
    <col min="6396" max="6396" width="13.7109375" style="4" customWidth="1"/>
    <col min="6397" max="6397" width="12" style="4" customWidth="1"/>
    <col min="6398" max="6398" width="14.140625" style="4" customWidth="1"/>
    <col min="6399" max="6399" width="11.7109375" style="4" customWidth="1"/>
    <col min="6400" max="6402" width="12.42578125" style="4" customWidth="1"/>
    <col min="6403" max="6403" width="14.42578125" style="4" customWidth="1"/>
    <col min="6404" max="6404" width="15.7109375" style="4" customWidth="1"/>
    <col min="6405" max="6405" width="13.7109375" style="4" customWidth="1"/>
    <col min="6406" max="6406" width="12.42578125" style="4" customWidth="1"/>
    <col min="6407" max="6407" width="13.42578125" style="4" customWidth="1"/>
    <col min="6408" max="6410" width="15" style="4" customWidth="1"/>
    <col min="6411" max="6411" width="14.85546875" style="4" customWidth="1"/>
    <col min="6412" max="6412" width="15.140625" style="4" customWidth="1"/>
    <col min="6413" max="6416" width="12.42578125" style="4" customWidth="1"/>
    <col min="6417" max="6417" width="11.5703125" style="4" customWidth="1"/>
    <col min="6418" max="6418" width="12.42578125" style="4" customWidth="1"/>
    <col min="6419" max="6419" width="16.7109375" style="4" customWidth="1"/>
    <col min="6420" max="6420" width="15.28515625" style="4" bestFit="1" customWidth="1"/>
    <col min="6421" max="6421" width="13.28515625" style="4" customWidth="1"/>
    <col min="6422" max="6422" width="12.42578125" style="4" customWidth="1"/>
    <col min="6423" max="6423" width="12.5703125" style="4" customWidth="1"/>
    <col min="6424" max="6425" width="11.42578125" style="4" customWidth="1"/>
    <col min="6426" max="6426" width="12.42578125" style="4" customWidth="1"/>
    <col min="6427" max="6427" width="12.140625" style="4" customWidth="1"/>
    <col min="6428" max="6429" width="12.42578125" style="4" customWidth="1"/>
    <col min="6430" max="6430" width="13.7109375" style="4" customWidth="1"/>
    <col min="6431" max="6431" width="2.140625" style="4" customWidth="1"/>
    <col min="6432" max="6432" width="12.42578125" style="4" customWidth="1"/>
    <col min="6433" max="6433" width="2.140625" style="4" customWidth="1"/>
    <col min="6434" max="6434" width="12.42578125" style="4" customWidth="1"/>
    <col min="6435" max="6435" width="2.140625" style="4" customWidth="1"/>
    <col min="6436" max="6436" width="12.42578125" style="4"/>
    <col min="6437" max="6437" width="26.140625" style="4" customWidth="1"/>
    <col min="6438" max="6625" width="12.42578125" style="4"/>
    <col min="6626" max="6626" width="35" style="4" customWidth="1"/>
    <col min="6627" max="6627" width="33.140625" style="4" customWidth="1"/>
    <col min="6628" max="6628" width="9.7109375" style="4" customWidth="1"/>
    <col min="6629" max="6629" width="10.7109375" style="4" customWidth="1"/>
    <col min="6630" max="6633" width="12.42578125" style="4" customWidth="1"/>
    <col min="6634" max="6634" width="12.85546875" style="4" customWidth="1"/>
    <col min="6635" max="6635" width="19.5703125" style="4" customWidth="1"/>
    <col min="6636" max="6636" width="12.42578125" style="4" customWidth="1"/>
    <col min="6637" max="6637" width="13.28515625" style="4" customWidth="1"/>
    <col min="6638" max="6638" width="12.5703125" style="4" customWidth="1"/>
    <col min="6639" max="6641" width="12.42578125" style="4" customWidth="1"/>
    <col min="6642" max="6642" width="15.5703125" style="4" customWidth="1"/>
    <col min="6643" max="6643" width="12.5703125" style="4" customWidth="1"/>
    <col min="6644" max="6645" width="12.42578125" style="4" customWidth="1"/>
    <col min="6646" max="6646" width="15.28515625" style="4" customWidth="1"/>
    <col min="6647" max="6649" width="15" style="4" customWidth="1"/>
    <col min="6650" max="6650" width="4.7109375" style="4" customWidth="1"/>
    <col min="6651" max="6651" width="16.28515625" style="4" customWidth="1"/>
    <col min="6652" max="6652" width="13.7109375" style="4" customWidth="1"/>
    <col min="6653" max="6653" width="12" style="4" customWidth="1"/>
    <col min="6654" max="6654" width="14.140625" style="4" customWidth="1"/>
    <col min="6655" max="6655" width="11.7109375" style="4" customWidth="1"/>
    <col min="6656" max="6658" width="12.42578125" style="4" customWidth="1"/>
    <col min="6659" max="6659" width="14.42578125" style="4" customWidth="1"/>
    <col min="6660" max="6660" width="15.7109375" style="4" customWidth="1"/>
    <col min="6661" max="6661" width="13.7109375" style="4" customWidth="1"/>
    <col min="6662" max="6662" width="12.42578125" style="4" customWidth="1"/>
    <col min="6663" max="6663" width="13.42578125" style="4" customWidth="1"/>
    <col min="6664" max="6666" width="15" style="4" customWidth="1"/>
    <col min="6667" max="6667" width="14.85546875" style="4" customWidth="1"/>
    <col min="6668" max="6668" width="15.140625" style="4" customWidth="1"/>
    <col min="6669" max="6672" width="12.42578125" style="4" customWidth="1"/>
    <col min="6673" max="6673" width="11.5703125" style="4" customWidth="1"/>
    <col min="6674" max="6674" width="12.42578125" style="4" customWidth="1"/>
    <col min="6675" max="6675" width="16.7109375" style="4" customWidth="1"/>
    <col min="6676" max="6676" width="15.28515625" style="4" bestFit="1" customWidth="1"/>
    <col min="6677" max="6677" width="13.28515625" style="4" customWidth="1"/>
    <col min="6678" max="6678" width="12.42578125" style="4" customWidth="1"/>
    <col min="6679" max="6679" width="12.5703125" style="4" customWidth="1"/>
    <col min="6680" max="6681" width="11.42578125" style="4" customWidth="1"/>
    <col min="6682" max="6682" width="12.42578125" style="4" customWidth="1"/>
    <col min="6683" max="6683" width="12.140625" style="4" customWidth="1"/>
    <col min="6684" max="6685" width="12.42578125" style="4" customWidth="1"/>
    <col min="6686" max="6686" width="13.7109375" style="4" customWidth="1"/>
    <col min="6687" max="6687" width="2.140625" style="4" customWidth="1"/>
    <col min="6688" max="6688" width="12.42578125" style="4" customWidth="1"/>
    <col min="6689" max="6689" width="2.140625" style="4" customWidth="1"/>
    <col min="6690" max="6690" width="12.42578125" style="4" customWidth="1"/>
    <col min="6691" max="6691" width="2.140625" style="4" customWidth="1"/>
    <col min="6692" max="6692" width="12.42578125" style="4"/>
    <col min="6693" max="6693" width="26.140625" style="4" customWidth="1"/>
    <col min="6694" max="6881" width="12.42578125" style="4"/>
    <col min="6882" max="6882" width="35" style="4" customWidth="1"/>
    <col min="6883" max="6883" width="33.140625" style="4" customWidth="1"/>
    <col min="6884" max="6884" width="9.7109375" style="4" customWidth="1"/>
    <col min="6885" max="6885" width="10.7109375" style="4" customWidth="1"/>
    <col min="6886" max="6889" width="12.42578125" style="4" customWidth="1"/>
    <col min="6890" max="6890" width="12.85546875" style="4" customWidth="1"/>
    <col min="6891" max="6891" width="19.5703125" style="4" customWidth="1"/>
    <col min="6892" max="6892" width="12.42578125" style="4" customWidth="1"/>
    <col min="6893" max="6893" width="13.28515625" style="4" customWidth="1"/>
    <col min="6894" max="6894" width="12.5703125" style="4" customWidth="1"/>
    <col min="6895" max="6897" width="12.42578125" style="4" customWidth="1"/>
    <col min="6898" max="6898" width="15.5703125" style="4" customWidth="1"/>
    <col min="6899" max="6899" width="12.5703125" style="4" customWidth="1"/>
    <col min="6900" max="6901" width="12.42578125" style="4" customWidth="1"/>
    <col min="6902" max="6902" width="15.28515625" style="4" customWidth="1"/>
    <col min="6903" max="6905" width="15" style="4" customWidth="1"/>
    <col min="6906" max="6906" width="4.7109375" style="4" customWidth="1"/>
    <col min="6907" max="6907" width="16.28515625" style="4" customWidth="1"/>
    <col min="6908" max="6908" width="13.7109375" style="4" customWidth="1"/>
    <col min="6909" max="6909" width="12" style="4" customWidth="1"/>
    <col min="6910" max="6910" width="14.140625" style="4" customWidth="1"/>
    <col min="6911" max="6911" width="11.7109375" style="4" customWidth="1"/>
    <col min="6912" max="6914" width="12.42578125" style="4" customWidth="1"/>
    <col min="6915" max="6915" width="14.42578125" style="4" customWidth="1"/>
    <col min="6916" max="6916" width="15.7109375" style="4" customWidth="1"/>
    <col min="6917" max="6917" width="13.7109375" style="4" customWidth="1"/>
    <col min="6918" max="6918" width="12.42578125" style="4" customWidth="1"/>
    <col min="6919" max="6919" width="13.42578125" style="4" customWidth="1"/>
    <col min="6920" max="6922" width="15" style="4" customWidth="1"/>
    <col min="6923" max="6923" width="14.85546875" style="4" customWidth="1"/>
    <col min="6924" max="6924" width="15.140625" style="4" customWidth="1"/>
    <col min="6925" max="6928" width="12.42578125" style="4" customWidth="1"/>
    <col min="6929" max="6929" width="11.5703125" style="4" customWidth="1"/>
    <col min="6930" max="6930" width="12.42578125" style="4" customWidth="1"/>
    <col min="6931" max="6931" width="16.7109375" style="4" customWidth="1"/>
    <col min="6932" max="6932" width="15.28515625" style="4" bestFit="1" customWidth="1"/>
    <col min="6933" max="6933" width="13.28515625" style="4" customWidth="1"/>
    <col min="6934" max="6934" width="12.42578125" style="4" customWidth="1"/>
    <col min="6935" max="6935" width="12.5703125" style="4" customWidth="1"/>
    <col min="6936" max="6937" width="11.42578125" style="4" customWidth="1"/>
    <col min="6938" max="6938" width="12.42578125" style="4" customWidth="1"/>
    <col min="6939" max="6939" width="12.140625" style="4" customWidth="1"/>
    <col min="6940" max="6941" width="12.42578125" style="4" customWidth="1"/>
    <col min="6942" max="6942" width="13.7109375" style="4" customWidth="1"/>
    <col min="6943" max="6943" width="2.140625" style="4" customWidth="1"/>
    <col min="6944" max="6944" width="12.42578125" style="4" customWidth="1"/>
    <col min="6945" max="6945" width="2.140625" style="4" customWidth="1"/>
    <col min="6946" max="6946" width="12.42578125" style="4" customWidth="1"/>
    <col min="6947" max="6947" width="2.140625" style="4" customWidth="1"/>
    <col min="6948" max="6948" width="12.42578125" style="4"/>
    <col min="6949" max="6949" width="26.140625" style="4" customWidth="1"/>
    <col min="6950" max="7137" width="12.42578125" style="4"/>
    <col min="7138" max="7138" width="35" style="4" customWidth="1"/>
    <col min="7139" max="7139" width="33.140625" style="4" customWidth="1"/>
    <col min="7140" max="7140" width="9.7109375" style="4" customWidth="1"/>
    <col min="7141" max="7141" width="10.7109375" style="4" customWidth="1"/>
    <col min="7142" max="7145" width="12.42578125" style="4" customWidth="1"/>
    <col min="7146" max="7146" width="12.85546875" style="4" customWidth="1"/>
    <col min="7147" max="7147" width="19.5703125" style="4" customWidth="1"/>
    <col min="7148" max="7148" width="12.42578125" style="4" customWidth="1"/>
    <col min="7149" max="7149" width="13.28515625" style="4" customWidth="1"/>
    <col min="7150" max="7150" width="12.5703125" style="4" customWidth="1"/>
    <col min="7151" max="7153" width="12.42578125" style="4" customWidth="1"/>
    <col min="7154" max="7154" width="15.5703125" style="4" customWidth="1"/>
    <col min="7155" max="7155" width="12.5703125" style="4" customWidth="1"/>
    <col min="7156" max="7157" width="12.42578125" style="4" customWidth="1"/>
    <col min="7158" max="7158" width="15.28515625" style="4" customWidth="1"/>
    <col min="7159" max="7161" width="15" style="4" customWidth="1"/>
    <col min="7162" max="7162" width="4.7109375" style="4" customWidth="1"/>
    <col min="7163" max="7163" width="16.28515625" style="4" customWidth="1"/>
    <col min="7164" max="7164" width="13.7109375" style="4" customWidth="1"/>
    <col min="7165" max="7165" width="12" style="4" customWidth="1"/>
    <col min="7166" max="7166" width="14.140625" style="4" customWidth="1"/>
    <col min="7167" max="7167" width="11.7109375" style="4" customWidth="1"/>
    <col min="7168" max="7170" width="12.42578125" style="4" customWidth="1"/>
    <col min="7171" max="7171" width="14.42578125" style="4" customWidth="1"/>
    <col min="7172" max="7172" width="15.7109375" style="4" customWidth="1"/>
    <col min="7173" max="7173" width="13.7109375" style="4" customWidth="1"/>
    <col min="7174" max="7174" width="12.42578125" style="4" customWidth="1"/>
    <col min="7175" max="7175" width="13.42578125" style="4" customWidth="1"/>
    <col min="7176" max="7178" width="15" style="4" customWidth="1"/>
    <col min="7179" max="7179" width="14.85546875" style="4" customWidth="1"/>
    <col min="7180" max="7180" width="15.140625" style="4" customWidth="1"/>
    <col min="7181" max="7184" width="12.42578125" style="4" customWidth="1"/>
    <col min="7185" max="7185" width="11.5703125" style="4" customWidth="1"/>
    <col min="7186" max="7186" width="12.42578125" style="4" customWidth="1"/>
    <col min="7187" max="7187" width="16.7109375" style="4" customWidth="1"/>
    <col min="7188" max="7188" width="15.28515625" style="4" bestFit="1" customWidth="1"/>
    <col min="7189" max="7189" width="13.28515625" style="4" customWidth="1"/>
    <col min="7190" max="7190" width="12.42578125" style="4" customWidth="1"/>
    <col min="7191" max="7191" width="12.5703125" style="4" customWidth="1"/>
    <col min="7192" max="7193" width="11.42578125" style="4" customWidth="1"/>
    <col min="7194" max="7194" width="12.42578125" style="4" customWidth="1"/>
    <col min="7195" max="7195" width="12.140625" style="4" customWidth="1"/>
    <col min="7196" max="7197" width="12.42578125" style="4" customWidth="1"/>
    <col min="7198" max="7198" width="13.7109375" style="4" customWidth="1"/>
    <col min="7199" max="7199" width="2.140625" style="4" customWidth="1"/>
    <col min="7200" max="7200" width="12.42578125" style="4" customWidth="1"/>
    <col min="7201" max="7201" width="2.140625" style="4" customWidth="1"/>
    <col min="7202" max="7202" width="12.42578125" style="4" customWidth="1"/>
    <col min="7203" max="7203" width="2.140625" style="4" customWidth="1"/>
    <col min="7204" max="7204" width="12.42578125" style="4"/>
    <col min="7205" max="7205" width="26.140625" style="4" customWidth="1"/>
    <col min="7206" max="7393" width="12.42578125" style="4"/>
    <col min="7394" max="7394" width="35" style="4" customWidth="1"/>
    <col min="7395" max="7395" width="33.140625" style="4" customWidth="1"/>
    <col min="7396" max="7396" width="9.7109375" style="4" customWidth="1"/>
    <col min="7397" max="7397" width="10.7109375" style="4" customWidth="1"/>
    <col min="7398" max="7401" width="12.42578125" style="4" customWidth="1"/>
    <col min="7402" max="7402" width="12.85546875" style="4" customWidth="1"/>
    <col min="7403" max="7403" width="19.5703125" style="4" customWidth="1"/>
    <col min="7404" max="7404" width="12.42578125" style="4" customWidth="1"/>
    <col min="7405" max="7405" width="13.28515625" style="4" customWidth="1"/>
    <col min="7406" max="7406" width="12.5703125" style="4" customWidth="1"/>
    <col min="7407" max="7409" width="12.42578125" style="4" customWidth="1"/>
    <col min="7410" max="7410" width="15.5703125" style="4" customWidth="1"/>
    <col min="7411" max="7411" width="12.5703125" style="4" customWidth="1"/>
    <col min="7412" max="7413" width="12.42578125" style="4" customWidth="1"/>
    <col min="7414" max="7414" width="15.28515625" style="4" customWidth="1"/>
    <col min="7415" max="7417" width="15" style="4" customWidth="1"/>
    <col min="7418" max="7418" width="4.7109375" style="4" customWidth="1"/>
    <col min="7419" max="7419" width="16.28515625" style="4" customWidth="1"/>
    <col min="7420" max="7420" width="13.7109375" style="4" customWidth="1"/>
    <col min="7421" max="7421" width="12" style="4" customWidth="1"/>
    <col min="7422" max="7422" width="14.140625" style="4" customWidth="1"/>
    <col min="7423" max="7423" width="11.7109375" style="4" customWidth="1"/>
    <col min="7424" max="7426" width="12.42578125" style="4" customWidth="1"/>
    <col min="7427" max="7427" width="14.42578125" style="4" customWidth="1"/>
    <col min="7428" max="7428" width="15.7109375" style="4" customWidth="1"/>
    <col min="7429" max="7429" width="13.7109375" style="4" customWidth="1"/>
    <col min="7430" max="7430" width="12.42578125" style="4" customWidth="1"/>
    <col min="7431" max="7431" width="13.42578125" style="4" customWidth="1"/>
    <col min="7432" max="7434" width="15" style="4" customWidth="1"/>
    <col min="7435" max="7435" width="14.85546875" style="4" customWidth="1"/>
    <col min="7436" max="7436" width="15.140625" style="4" customWidth="1"/>
    <col min="7437" max="7440" width="12.42578125" style="4" customWidth="1"/>
    <col min="7441" max="7441" width="11.5703125" style="4" customWidth="1"/>
    <col min="7442" max="7442" width="12.42578125" style="4" customWidth="1"/>
    <col min="7443" max="7443" width="16.7109375" style="4" customWidth="1"/>
    <col min="7444" max="7444" width="15.28515625" style="4" bestFit="1" customWidth="1"/>
    <col min="7445" max="7445" width="13.28515625" style="4" customWidth="1"/>
    <col min="7446" max="7446" width="12.42578125" style="4" customWidth="1"/>
    <col min="7447" max="7447" width="12.5703125" style="4" customWidth="1"/>
    <col min="7448" max="7449" width="11.42578125" style="4" customWidth="1"/>
    <col min="7450" max="7450" width="12.42578125" style="4" customWidth="1"/>
    <col min="7451" max="7451" width="12.140625" style="4" customWidth="1"/>
    <col min="7452" max="7453" width="12.42578125" style="4" customWidth="1"/>
    <col min="7454" max="7454" width="13.7109375" style="4" customWidth="1"/>
    <col min="7455" max="7455" width="2.140625" style="4" customWidth="1"/>
    <col min="7456" max="7456" width="12.42578125" style="4" customWidth="1"/>
    <col min="7457" max="7457" width="2.140625" style="4" customWidth="1"/>
    <col min="7458" max="7458" width="12.42578125" style="4" customWidth="1"/>
    <col min="7459" max="7459" width="2.140625" style="4" customWidth="1"/>
    <col min="7460" max="7460" width="12.42578125" style="4"/>
    <col min="7461" max="7461" width="26.140625" style="4" customWidth="1"/>
    <col min="7462" max="7649" width="12.42578125" style="4"/>
    <col min="7650" max="7650" width="35" style="4" customWidth="1"/>
    <col min="7651" max="7651" width="33.140625" style="4" customWidth="1"/>
    <col min="7652" max="7652" width="9.7109375" style="4" customWidth="1"/>
    <col min="7653" max="7653" width="10.7109375" style="4" customWidth="1"/>
    <col min="7654" max="7657" width="12.42578125" style="4" customWidth="1"/>
    <col min="7658" max="7658" width="12.85546875" style="4" customWidth="1"/>
    <col min="7659" max="7659" width="19.5703125" style="4" customWidth="1"/>
    <col min="7660" max="7660" width="12.42578125" style="4" customWidth="1"/>
    <col min="7661" max="7661" width="13.28515625" style="4" customWidth="1"/>
    <col min="7662" max="7662" width="12.5703125" style="4" customWidth="1"/>
    <col min="7663" max="7665" width="12.42578125" style="4" customWidth="1"/>
    <col min="7666" max="7666" width="15.5703125" style="4" customWidth="1"/>
    <col min="7667" max="7667" width="12.5703125" style="4" customWidth="1"/>
    <col min="7668" max="7669" width="12.42578125" style="4" customWidth="1"/>
    <col min="7670" max="7670" width="15.28515625" style="4" customWidth="1"/>
    <col min="7671" max="7673" width="15" style="4" customWidth="1"/>
    <col min="7674" max="7674" width="4.7109375" style="4" customWidth="1"/>
    <col min="7675" max="7675" width="16.28515625" style="4" customWidth="1"/>
    <col min="7676" max="7676" width="13.7109375" style="4" customWidth="1"/>
    <col min="7677" max="7677" width="12" style="4" customWidth="1"/>
    <col min="7678" max="7678" width="14.140625" style="4" customWidth="1"/>
    <col min="7679" max="7679" width="11.7109375" style="4" customWidth="1"/>
    <col min="7680" max="7682" width="12.42578125" style="4" customWidth="1"/>
    <col min="7683" max="7683" width="14.42578125" style="4" customWidth="1"/>
    <col min="7684" max="7684" width="15.7109375" style="4" customWidth="1"/>
    <col min="7685" max="7685" width="13.7109375" style="4" customWidth="1"/>
    <col min="7686" max="7686" width="12.42578125" style="4" customWidth="1"/>
    <col min="7687" max="7687" width="13.42578125" style="4" customWidth="1"/>
    <col min="7688" max="7690" width="15" style="4" customWidth="1"/>
    <col min="7691" max="7691" width="14.85546875" style="4" customWidth="1"/>
    <col min="7692" max="7692" width="15.140625" style="4" customWidth="1"/>
    <col min="7693" max="7696" width="12.42578125" style="4" customWidth="1"/>
    <col min="7697" max="7697" width="11.5703125" style="4" customWidth="1"/>
    <col min="7698" max="7698" width="12.42578125" style="4" customWidth="1"/>
    <col min="7699" max="7699" width="16.7109375" style="4" customWidth="1"/>
    <col min="7700" max="7700" width="15.28515625" style="4" bestFit="1" customWidth="1"/>
    <col min="7701" max="7701" width="13.28515625" style="4" customWidth="1"/>
    <col min="7702" max="7702" width="12.42578125" style="4" customWidth="1"/>
    <col min="7703" max="7703" width="12.5703125" style="4" customWidth="1"/>
    <col min="7704" max="7705" width="11.42578125" style="4" customWidth="1"/>
    <col min="7706" max="7706" width="12.42578125" style="4" customWidth="1"/>
    <col min="7707" max="7707" width="12.140625" style="4" customWidth="1"/>
    <col min="7708" max="7709" width="12.42578125" style="4" customWidth="1"/>
    <col min="7710" max="7710" width="13.7109375" style="4" customWidth="1"/>
    <col min="7711" max="7711" width="2.140625" style="4" customWidth="1"/>
    <col min="7712" max="7712" width="12.42578125" style="4" customWidth="1"/>
    <col min="7713" max="7713" width="2.140625" style="4" customWidth="1"/>
    <col min="7714" max="7714" width="12.42578125" style="4" customWidth="1"/>
    <col min="7715" max="7715" width="2.140625" style="4" customWidth="1"/>
    <col min="7716" max="7716" width="12.42578125" style="4"/>
    <col min="7717" max="7717" width="26.140625" style="4" customWidth="1"/>
    <col min="7718" max="7905" width="12.42578125" style="4"/>
    <col min="7906" max="7906" width="35" style="4" customWidth="1"/>
    <col min="7907" max="7907" width="33.140625" style="4" customWidth="1"/>
    <col min="7908" max="7908" width="9.7109375" style="4" customWidth="1"/>
    <col min="7909" max="7909" width="10.7109375" style="4" customWidth="1"/>
    <col min="7910" max="7913" width="12.42578125" style="4" customWidth="1"/>
    <col min="7914" max="7914" width="12.85546875" style="4" customWidth="1"/>
    <col min="7915" max="7915" width="19.5703125" style="4" customWidth="1"/>
    <col min="7916" max="7916" width="12.42578125" style="4" customWidth="1"/>
    <col min="7917" max="7917" width="13.28515625" style="4" customWidth="1"/>
    <col min="7918" max="7918" width="12.5703125" style="4" customWidth="1"/>
    <col min="7919" max="7921" width="12.42578125" style="4" customWidth="1"/>
    <col min="7922" max="7922" width="15.5703125" style="4" customWidth="1"/>
    <col min="7923" max="7923" width="12.5703125" style="4" customWidth="1"/>
    <col min="7924" max="7925" width="12.42578125" style="4" customWidth="1"/>
    <col min="7926" max="7926" width="15.28515625" style="4" customWidth="1"/>
    <col min="7927" max="7929" width="15" style="4" customWidth="1"/>
    <col min="7930" max="7930" width="4.7109375" style="4" customWidth="1"/>
    <col min="7931" max="7931" width="16.28515625" style="4" customWidth="1"/>
    <col min="7932" max="7932" width="13.7109375" style="4" customWidth="1"/>
    <col min="7933" max="7933" width="12" style="4" customWidth="1"/>
    <col min="7934" max="7934" width="14.140625" style="4" customWidth="1"/>
    <col min="7935" max="7935" width="11.7109375" style="4" customWidth="1"/>
    <col min="7936" max="7938" width="12.42578125" style="4" customWidth="1"/>
    <col min="7939" max="7939" width="14.42578125" style="4" customWidth="1"/>
    <col min="7940" max="7940" width="15.7109375" style="4" customWidth="1"/>
    <col min="7941" max="7941" width="13.7109375" style="4" customWidth="1"/>
    <col min="7942" max="7942" width="12.42578125" style="4" customWidth="1"/>
    <col min="7943" max="7943" width="13.42578125" style="4" customWidth="1"/>
    <col min="7944" max="7946" width="15" style="4" customWidth="1"/>
    <col min="7947" max="7947" width="14.85546875" style="4" customWidth="1"/>
    <col min="7948" max="7948" width="15.140625" style="4" customWidth="1"/>
    <col min="7949" max="7952" width="12.42578125" style="4" customWidth="1"/>
    <col min="7953" max="7953" width="11.5703125" style="4" customWidth="1"/>
    <col min="7954" max="7954" width="12.42578125" style="4" customWidth="1"/>
    <col min="7955" max="7955" width="16.7109375" style="4" customWidth="1"/>
    <col min="7956" max="7956" width="15.28515625" style="4" bestFit="1" customWidth="1"/>
    <col min="7957" max="7957" width="13.28515625" style="4" customWidth="1"/>
    <col min="7958" max="7958" width="12.42578125" style="4" customWidth="1"/>
    <col min="7959" max="7959" width="12.5703125" style="4" customWidth="1"/>
    <col min="7960" max="7961" width="11.42578125" style="4" customWidth="1"/>
    <col min="7962" max="7962" width="12.42578125" style="4" customWidth="1"/>
    <col min="7963" max="7963" width="12.140625" style="4" customWidth="1"/>
    <col min="7964" max="7965" width="12.42578125" style="4" customWidth="1"/>
    <col min="7966" max="7966" width="13.7109375" style="4" customWidth="1"/>
    <col min="7967" max="7967" width="2.140625" style="4" customWidth="1"/>
    <col min="7968" max="7968" width="12.42578125" style="4" customWidth="1"/>
    <col min="7969" max="7969" width="2.140625" style="4" customWidth="1"/>
    <col min="7970" max="7970" width="12.42578125" style="4" customWidth="1"/>
    <col min="7971" max="7971" width="2.140625" style="4" customWidth="1"/>
    <col min="7972" max="7972" width="12.42578125" style="4"/>
    <col min="7973" max="7973" width="26.140625" style="4" customWidth="1"/>
    <col min="7974" max="8161" width="12.42578125" style="4"/>
    <col min="8162" max="8162" width="35" style="4" customWidth="1"/>
    <col min="8163" max="8163" width="33.140625" style="4" customWidth="1"/>
    <col min="8164" max="8164" width="9.7109375" style="4" customWidth="1"/>
    <col min="8165" max="8165" width="10.7109375" style="4" customWidth="1"/>
    <col min="8166" max="8169" width="12.42578125" style="4" customWidth="1"/>
    <col min="8170" max="8170" width="12.85546875" style="4" customWidth="1"/>
    <col min="8171" max="8171" width="19.5703125" style="4" customWidth="1"/>
    <col min="8172" max="8172" width="12.42578125" style="4" customWidth="1"/>
    <col min="8173" max="8173" width="13.28515625" style="4" customWidth="1"/>
    <col min="8174" max="8174" width="12.5703125" style="4" customWidth="1"/>
    <col min="8175" max="8177" width="12.42578125" style="4" customWidth="1"/>
    <col min="8178" max="8178" width="15.5703125" style="4" customWidth="1"/>
    <col min="8179" max="8179" width="12.5703125" style="4" customWidth="1"/>
    <col min="8180" max="8181" width="12.42578125" style="4" customWidth="1"/>
    <col min="8182" max="8182" width="15.28515625" style="4" customWidth="1"/>
    <col min="8183" max="8185" width="15" style="4" customWidth="1"/>
    <col min="8186" max="8186" width="4.7109375" style="4" customWidth="1"/>
    <col min="8187" max="8187" width="16.28515625" style="4" customWidth="1"/>
    <col min="8188" max="8188" width="13.7109375" style="4" customWidth="1"/>
    <col min="8189" max="8189" width="12" style="4" customWidth="1"/>
    <col min="8190" max="8190" width="14.140625" style="4" customWidth="1"/>
    <col min="8191" max="8191" width="11.7109375" style="4" customWidth="1"/>
    <col min="8192" max="8194" width="12.42578125" style="4" customWidth="1"/>
    <col min="8195" max="8195" width="14.42578125" style="4" customWidth="1"/>
    <col min="8196" max="8196" width="15.7109375" style="4" customWidth="1"/>
    <col min="8197" max="8197" width="13.7109375" style="4" customWidth="1"/>
    <col min="8198" max="8198" width="12.42578125" style="4" customWidth="1"/>
    <col min="8199" max="8199" width="13.42578125" style="4" customWidth="1"/>
    <col min="8200" max="8202" width="15" style="4" customWidth="1"/>
    <col min="8203" max="8203" width="14.85546875" style="4" customWidth="1"/>
    <col min="8204" max="8204" width="15.140625" style="4" customWidth="1"/>
    <col min="8205" max="8208" width="12.42578125" style="4" customWidth="1"/>
    <col min="8209" max="8209" width="11.5703125" style="4" customWidth="1"/>
    <col min="8210" max="8210" width="12.42578125" style="4" customWidth="1"/>
    <col min="8211" max="8211" width="16.7109375" style="4" customWidth="1"/>
    <col min="8212" max="8212" width="15.28515625" style="4" bestFit="1" customWidth="1"/>
    <col min="8213" max="8213" width="13.28515625" style="4" customWidth="1"/>
    <col min="8214" max="8214" width="12.42578125" style="4" customWidth="1"/>
    <col min="8215" max="8215" width="12.5703125" style="4" customWidth="1"/>
    <col min="8216" max="8217" width="11.42578125" style="4" customWidth="1"/>
    <col min="8218" max="8218" width="12.42578125" style="4" customWidth="1"/>
    <col min="8219" max="8219" width="12.140625" style="4" customWidth="1"/>
    <col min="8220" max="8221" width="12.42578125" style="4" customWidth="1"/>
    <col min="8222" max="8222" width="13.7109375" style="4" customWidth="1"/>
    <col min="8223" max="8223" width="2.140625" style="4" customWidth="1"/>
    <col min="8224" max="8224" width="12.42578125" style="4" customWidth="1"/>
    <col min="8225" max="8225" width="2.140625" style="4" customWidth="1"/>
    <col min="8226" max="8226" width="12.42578125" style="4" customWidth="1"/>
    <col min="8227" max="8227" width="2.140625" style="4" customWidth="1"/>
    <col min="8228" max="8228" width="12.42578125" style="4"/>
    <col min="8229" max="8229" width="26.140625" style="4" customWidth="1"/>
    <col min="8230" max="8417" width="12.42578125" style="4"/>
    <col min="8418" max="8418" width="35" style="4" customWidth="1"/>
    <col min="8419" max="8419" width="33.140625" style="4" customWidth="1"/>
    <col min="8420" max="8420" width="9.7109375" style="4" customWidth="1"/>
    <col min="8421" max="8421" width="10.7109375" style="4" customWidth="1"/>
    <col min="8422" max="8425" width="12.42578125" style="4" customWidth="1"/>
    <col min="8426" max="8426" width="12.85546875" style="4" customWidth="1"/>
    <col min="8427" max="8427" width="19.5703125" style="4" customWidth="1"/>
    <col min="8428" max="8428" width="12.42578125" style="4" customWidth="1"/>
    <col min="8429" max="8429" width="13.28515625" style="4" customWidth="1"/>
    <col min="8430" max="8430" width="12.5703125" style="4" customWidth="1"/>
    <col min="8431" max="8433" width="12.42578125" style="4" customWidth="1"/>
    <col min="8434" max="8434" width="15.5703125" style="4" customWidth="1"/>
    <col min="8435" max="8435" width="12.5703125" style="4" customWidth="1"/>
    <col min="8436" max="8437" width="12.42578125" style="4" customWidth="1"/>
    <col min="8438" max="8438" width="15.28515625" style="4" customWidth="1"/>
    <col min="8439" max="8441" width="15" style="4" customWidth="1"/>
    <col min="8442" max="8442" width="4.7109375" style="4" customWidth="1"/>
    <col min="8443" max="8443" width="16.28515625" style="4" customWidth="1"/>
    <col min="8444" max="8444" width="13.7109375" style="4" customWidth="1"/>
    <col min="8445" max="8445" width="12" style="4" customWidth="1"/>
    <col min="8446" max="8446" width="14.140625" style="4" customWidth="1"/>
    <col min="8447" max="8447" width="11.7109375" style="4" customWidth="1"/>
    <col min="8448" max="8450" width="12.42578125" style="4" customWidth="1"/>
    <col min="8451" max="8451" width="14.42578125" style="4" customWidth="1"/>
    <col min="8452" max="8452" width="15.7109375" style="4" customWidth="1"/>
    <col min="8453" max="8453" width="13.7109375" style="4" customWidth="1"/>
    <col min="8454" max="8454" width="12.42578125" style="4" customWidth="1"/>
    <col min="8455" max="8455" width="13.42578125" style="4" customWidth="1"/>
    <col min="8456" max="8458" width="15" style="4" customWidth="1"/>
    <col min="8459" max="8459" width="14.85546875" style="4" customWidth="1"/>
    <col min="8460" max="8460" width="15.140625" style="4" customWidth="1"/>
    <col min="8461" max="8464" width="12.42578125" style="4" customWidth="1"/>
    <col min="8465" max="8465" width="11.5703125" style="4" customWidth="1"/>
    <col min="8466" max="8466" width="12.42578125" style="4" customWidth="1"/>
    <col min="8467" max="8467" width="16.7109375" style="4" customWidth="1"/>
    <col min="8468" max="8468" width="15.28515625" style="4" bestFit="1" customWidth="1"/>
    <col min="8469" max="8469" width="13.28515625" style="4" customWidth="1"/>
    <col min="8470" max="8470" width="12.42578125" style="4" customWidth="1"/>
    <col min="8471" max="8471" width="12.5703125" style="4" customWidth="1"/>
    <col min="8472" max="8473" width="11.42578125" style="4" customWidth="1"/>
    <col min="8474" max="8474" width="12.42578125" style="4" customWidth="1"/>
    <col min="8475" max="8475" width="12.140625" style="4" customWidth="1"/>
    <col min="8476" max="8477" width="12.42578125" style="4" customWidth="1"/>
    <col min="8478" max="8478" width="13.7109375" style="4" customWidth="1"/>
    <col min="8479" max="8479" width="2.140625" style="4" customWidth="1"/>
    <col min="8480" max="8480" width="12.42578125" style="4" customWidth="1"/>
    <col min="8481" max="8481" width="2.140625" style="4" customWidth="1"/>
    <col min="8482" max="8482" width="12.42578125" style="4" customWidth="1"/>
    <col min="8483" max="8483" width="2.140625" style="4" customWidth="1"/>
    <col min="8484" max="8484" width="12.42578125" style="4"/>
    <col min="8485" max="8485" width="26.140625" style="4" customWidth="1"/>
    <col min="8486" max="8673" width="12.42578125" style="4"/>
    <col min="8674" max="8674" width="35" style="4" customWidth="1"/>
    <col min="8675" max="8675" width="33.140625" style="4" customWidth="1"/>
    <col min="8676" max="8676" width="9.7109375" style="4" customWidth="1"/>
    <col min="8677" max="8677" width="10.7109375" style="4" customWidth="1"/>
    <col min="8678" max="8681" width="12.42578125" style="4" customWidth="1"/>
    <col min="8682" max="8682" width="12.85546875" style="4" customWidth="1"/>
    <col min="8683" max="8683" width="19.5703125" style="4" customWidth="1"/>
    <col min="8684" max="8684" width="12.42578125" style="4" customWidth="1"/>
    <col min="8685" max="8685" width="13.28515625" style="4" customWidth="1"/>
    <col min="8686" max="8686" width="12.5703125" style="4" customWidth="1"/>
    <col min="8687" max="8689" width="12.42578125" style="4" customWidth="1"/>
    <col min="8690" max="8690" width="15.5703125" style="4" customWidth="1"/>
    <col min="8691" max="8691" width="12.5703125" style="4" customWidth="1"/>
    <col min="8692" max="8693" width="12.42578125" style="4" customWidth="1"/>
    <col min="8694" max="8694" width="15.28515625" style="4" customWidth="1"/>
    <col min="8695" max="8697" width="15" style="4" customWidth="1"/>
    <col min="8698" max="8698" width="4.7109375" style="4" customWidth="1"/>
    <col min="8699" max="8699" width="16.28515625" style="4" customWidth="1"/>
    <col min="8700" max="8700" width="13.7109375" style="4" customWidth="1"/>
    <col min="8701" max="8701" width="12" style="4" customWidth="1"/>
    <col min="8702" max="8702" width="14.140625" style="4" customWidth="1"/>
    <col min="8703" max="8703" width="11.7109375" style="4" customWidth="1"/>
    <col min="8704" max="8706" width="12.42578125" style="4" customWidth="1"/>
    <col min="8707" max="8707" width="14.42578125" style="4" customWidth="1"/>
    <col min="8708" max="8708" width="15.7109375" style="4" customWidth="1"/>
    <col min="8709" max="8709" width="13.7109375" style="4" customWidth="1"/>
    <col min="8710" max="8710" width="12.42578125" style="4" customWidth="1"/>
    <col min="8711" max="8711" width="13.42578125" style="4" customWidth="1"/>
    <col min="8712" max="8714" width="15" style="4" customWidth="1"/>
    <col min="8715" max="8715" width="14.85546875" style="4" customWidth="1"/>
    <col min="8716" max="8716" width="15.140625" style="4" customWidth="1"/>
    <col min="8717" max="8720" width="12.42578125" style="4" customWidth="1"/>
    <col min="8721" max="8721" width="11.5703125" style="4" customWidth="1"/>
    <col min="8722" max="8722" width="12.42578125" style="4" customWidth="1"/>
    <col min="8723" max="8723" width="16.7109375" style="4" customWidth="1"/>
    <col min="8724" max="8724" width="15.28515625" style="4" bestFit="1" customWidth="1"/>
    <col min="8725" max="8725" width="13.28515625" style="4" customWidth="1"/>
    <col min="8726" max="8726" width="12.42578125" style="4" customWidth="1"/>
    <col min="8727" max="8727" width="12.5703125" style="4" customWidth="1"/>
    <col min="8728" max="8729" width="11.42578125" style="4" customWidth="1"/>
    <col min="8730" max="8730" width="12.42578125" style="4" customWidth="1"/>
    <col min="8731" max="8731" width="12.140625" style="4" customWidth="1"/>
    <col min="8732" max="8733" width="12.42578125" style="4" customWidth="1"/>
    <col min="8734" max="8734" width="13.7109375" style="4" customWidth="1"/>
    <col min="8735" max="8735" width="2.140625" style="4" customWidth="1"/>
    <col min="8736" max="8736" width="12.42578125" style="4" customWidth="1"/>
    <col min="8737" max="8737" width="2.140625" style="4" customWidth="1"/>
    <col min="8738" max="8738" width="12.42578125" style="4" customWidth="1"/>
    <col min="8739" max="8739" width="2.140625" style="4" customWidth="1"/>
    <col min="8740" max="8740" width="12.42578125" style="4"/>
    <col min="8741" max="8741" width="26.140625" style="4" customWidth="1"/>
    <col min="8742" max="8929" width="12.42578125" style="4"/>
    <col min="8930" max="8930" width="35" style="4" customWidth="1"/>
    <col min="8931" max="8931" width="33.140625" style="4" customWidth="1"/>
    <col min="8932" max="8932" width="9.7109375" style="4" customWidth="1"/>
    <col min="8933" max="8933" width="10.7109375" style="4" customWidth="1"/>
    <col min="8934" max="8937" width="12.42578125" style="4" customWidth="1"/>
    <col min="8938" max="8938" width="12.85546875" style="4" customWidth="1"/>
    <col min="8939" max="8939" width="19.5703125" style="4" customWidth="1"/>
    <col min="8940" max="8940" width="12.42578125" style="4" customWidth="1"/>
    <col min="8941" max="8941" width="13.28515625" style="4" customWidth="1"/>
    <col min="8942" max="8942" width="12.5703125" style="4" customWidth="1"/>
    <col min="8943" max="8945" width="12.42578125" style="4" customWidth="1"/>
    <col min="8946" max="8946" width="15.5703125" style="4" customWidth="1"/>
    <col min="8947" max="8947" width="12.5703125" style="4" customWidth="1"/>
    <col min="8948" max="8949" width="12.42578125" style="4" customWidth="1"/>
    <col min="8950" max="8950" width="15.28515625" style="4" customWidth="1"/>
    <col min="8951" max="8953" width="15" style="4" customWidth="1"/>
    <col min="8954" max="8954" width="4.7109375" style="4" customWidth="1"/>
    <col min="8955" max="8955" width="16.28515625" style="4" customWidth="1"/>
    <col min="8956" max="8956" width="13.7109375" style="4" customWidth="1"/>
    <col min="8957" max="8957" width="12" style="4" customWidth="1"/>
    <col min="8958" max="8958" width="14.140625" style="4" customWidth="1"/>
    <col min="8959" max="8959" width="11.7109375" style="4" customWidth="1"/>
    <col min="8960" max="8962" width="12.42578125" style="4" customWidth="1"/>
    <col min="8963" max="8963" width="14.42578125" style="4" customWidth="1"/>
    <col min="8964" max="8964" width="15.7109375" style="4" customWidth="1"/>
    <col min="8965" max="8965" width="13.7109375" style="4" customWidth="1"/>
    <col min="8966" max="8966" width="12.42578125" style="4" customWidth="1"/>
    <col min="8967" max="8967" width="13.42578125" style="4" customWidth="1"/>
    <col min="8968" max="8970" width="15" style="4" customWidth="1"/>
    <col min="8971" max="8971" width="14.85546875" style="4" customWidth="1"/>
    <col min="8972" max="8972" width="15.140625" style="4" customWidth="1"/>
    <col min="8973" max="8976" width="12.42578125" style="4" customWidth="1"/>
    <col min="8977" max="8977" width="11.5703125" style="4" customWidth="1"/>
    <col min="8978" max="8978" width="12.42578125" style="4" customWidth="1"/>
    <col min="8979" max="8979" width="16.7109375" style="4" customWidth="1"/>
    <col min="8980" max="8980" width="15.28515625" style="4" bestFit="1" customWidth="1"/>
    <col min="8981" max="8981" width="13.28515625" style="4" customWidth="1"/>
    <col min="8982" max="8982" width="12.42578125" style="4" customWidth="1"/>
    <col min="8983" max="8983" width="12.5703125" style="4" customWidth="1"/>
    <col min="8984" max="8985" width="11.42578125" style="4" customWidth="1"/>
    <col min="8986" max="8986" width="12.42578125" style="4" customWidth="1"/>
    <col min="8987" max="8987" width="12.140625" style="4" customWidth="1"/>
    <col min="8988" max="8989" width="12.42578125" style="4" customWidth="1"/>
    <col min="8990" max="8990" width="13.7109375" style="4" customWidth="1"/>
    <col min="8991" max="8991" width="2.140625" style="4" customWidth="1"/>
    <col min="8992" max="8992" width="12.42578125" style="4" customWidth="1"/>
    <col min="8993" max="8993" width="2.140625" style="4" customWidth="1"/>
    <col min="8994" max="8994" width="12.42578125" style="4" customWidth="1"/>
    <col min="8995" max="8995" width="2.140625" style="4" customWidth="1"/>
    <col min="8996" max="8996" width="12.42578125" style="4"/>
    <col min="8997" max="8997" width="26.140625" style="4" customWidth="1"/>
    <col min="8998" max="9185" width="12.42578125" style="4"/>
    <col min="9186" max="9186" width="35" style="4" customWidth="1"/>
    <col min="9187" max="9187" width="33.140625" style="4" customWidth="1"/>
    <col min="9188" max="9188" width="9.7109375" style="4" customWidth="1"/>
    <col min="9189" max="9189" width="10.7109375" style="4" customWidth="1"/>
    <col min="9190" max="9193" width="12.42578125" style="4" customWidth="1"/>
    <col min="9194" max="9194" width="12.85546875" style="4" customWidth="1"/>
    <col min="9195" max="9195" width="19.5703125" style="4" customWidth="1"/>
    <col min="9196" max="9196" width="12.42578125" style="4" customWidth="1"/>
    <col min="9197" max="9197" width="13.28515625" style="4" customWidth="1"/>
    <col min="9198" max="9198" width="12.5703125" style="4" customWidth="1"/>
    <col min="9199" max="9201" width="12.42578125" style="4" customWidth="1"/>
    <col min="9202" max="9202" width="15.5703125" style="4" customWidth="1"/>
    <col min="9203" max="9203" width="12.5703125" style="4" customWidth="1"/>
    <col min="9204" max="9205" width="12.42578125" style="4" customWidth="1"/>
    <col min="9206" max="9206" width="15.28515625" style="4" customWidth="1"/>
    <col min="9207" max="9209" width="15" style="4" customWidth="1"/>
    <col min="9210" max="9210" width="4.7109375" style="4" customWidth="1"/>
    <col min="9211" max="9211" width="16.28515625" style="4" customWidth="1"/>
    <col min="9212" max="9212" width="13.7109375" style="4" customWidth="1"/>
    <col min="9213" max="9213" width="12" style="4" customWidth="1"/>
    <col min="9214" max="9214" width="14.140625" style="4" customWidth="1"/>
    <col min="9215" max="9215" width="11.7109375" style="4" customWidth="1"/>
    <col min="9216" max="9218" width="12.42578125" style="4" customWidth="1"/>
    <col min="9219" max="9219" width="14.42578125" style="4" customWidth="1"/>
    <col min="9220" max="9220" width="15.7109375" style="4" customWidth="1"/>
    <col min="9221" max="9221" width="13.7109375" style="4" customWidth="1"/>
    <col min="9222" max="9222" width="12.42578125" style="4" customWidth="1"/>
    <col min="9223" max="9223" width="13.42578125" style="4" customWidth="1"/>
    <col min="9224" max="9226" width="15" style="4" customWidth="1"/>
    <col min="9227" max="9227" width="14.85546875" style="4" customWidth="1"/>
    <col min="9228" max="9228" width="15.140625" style="4" customWidth="1"/>
    <col min="9229" max="9232" width="12.42578125" style="4" customWidth="1"/>
    <col min="9233" max="9233" width="11.5703125" style="4" customWidth="1"/>
    <col min="9234" max="9234" width="12.42578125" style="4" customWidth="1"/>
    <col min="9235" max="9235" width="16.7109375" style="4" customWidth="1"/>
    <col min="9236" max="9236" width="15.28515625" style="4" bestFit="1" customWidth="1"/>
    <col min="9237" max="9237" width="13.28515625" style="4" customWidth="1"/>
    <col min="9238" max="9238" width="12.42578125" style="4" customWidth="1"/>
    <col min="9239" max="9239" width="12.5703125" style="4" customWidth="1"/>
    <col min="9240" max="9241" width="11.42578125" style="4" customWidth="1"/>
    <col min="9242" max="9242" width="12.42578125" style="4" customWidth="1"/>
    <col min="9243" max="9243" width="12.140625" style="4" customWidth="1"/>
    <col min="9244" max="9245" width="12.42578125" style="4" customWidth="1"/>
    <col min="9246" max="9246" width="13.7109375" style="4" customWidth="1"/>
    <col min="9247" max="9247" width="2.140625" style="4" customWidth="1"/>
    <col min="9248" max="9248" width="12.42578125" style="4" customWidth="1"/>
    <col min="9249" max="9249" width="2.140625" style="4" customWidth="1"/>
    <col min="9250" max="9250" width="12.42578125" style="4" customWidth="1"/>
    <col min="9251" max="9251" width="2.140625" style="4" customWidth="1"/>
    <col min="9252" max="9252" width="12.42578125" style="4"/>
    <col min="9253" max="9253" width="26.140625" style="4" customWidth="1"/>
    <col min="9254" max="9441" width="12.42578125" style="4"/>
    <col min="9442" max="9442" width="35" style="4" customWidth="1"/>
    <col min="9443" max="9443" width="33.140625" style="4" customWidth="1"/>
    <col min="9444" max="9444" width="9.7109375" style="4" customWidth="1"/>
    <col min="9445" max="9445" width="10.7109375" style="4" customWidth="1"/>
    <col min="9446" max="9449" width="12.42578125" style="4" customWidth="1"/>
    <col min="9450" max="9450" width="12.85546875" style="4" customWidth="1"/>
    <col min="9451" max="9451" width="19.5703125" style="4" customWidth="1"/>
    <col min="9452" max="9452" width="12.42578125" style="4" customWidth="1"/>
    <col min="9453" max="9453" width="13.28515625" style="4" customWidth="1"/>
    <col min="9454" max="9454" width="12.5703125" style="4" customWidth="1"/>
    <col min="9455" max="9457" width="12.42578125" style="4" customWidth="1"/>
    <col min="9458" max="9458" width="15.5703125" style="4" customWidth="1"/>
    <col min="9459" max="9459" width="12.5703125" style="4" customWidth="1"/>
    <col min="9460" max="9461" width="12.42578125" style="4" customWidth="1"/>
    <col min="9462" max="9462" width="15.28515625" style="4" customWidth="1"/>
    <col min="9463" max="9465" width="15" style="4" customWidth="1"/>
    <col min="9466" max="9466" width="4.7109375" style="4" customWidth="1"/>
    <col min="9467" max="9467" width="16.28515625" style="4" customWidth="1"/>
    <col min="9468" max="9468" width="13.7109375" style="4" customWidth="1"/>
    <col min="9469" max="9469" width="12" style="4" customWidth="1"/>
    <col min="9470" max="9470" width="14.140625" style="4" customWidth="1"/>
    <col min="9471" max="9471" width="11.7109375" style="4" customWidth="1"/>
    <col min="9472" max="9474" width="12.42578125" style="4" customWidth="1"/>
    <col min="9475" max="9475" width="14.42578125" style="4" customWidth="1"/>
    <col min="9476" max="9476" width="15.7109375" style="4" customWidth="1"/>
    <col min="9477" max="9477" width="13.7109375" style="4" customWidth="1"/>
    <col min="9478" max="9478" width="12.42578125" style="4" customWidth="1"/>
    <col min="9479" max="9479" width="13.42578125" style="4" customWidth="1"/>
    <col min="9480" max="9482" width="15" style="4" customWidth="1"/>
    <col min="9483" max="9483" width="14.85546875" style="4" customWidth="1"/>
    <col min="9484" max="9484" width="15.140625" style="4" customWidth="1"/>
    <col min="9485" max="9488" width="12.42578125" style="4" customWidth="1"/>
    <col min="9489" max="9489" width="11.5703125" style="4" customWidth="1"/>
    <col min="9490" max="9490" width="12.42578125" style="4" customWidth="1"/>
    <col min="9491" max="9491" width="16.7109375" style="4" customWidth="1"/>
    <col min="9492" max="9492" width="15.28515625" style="4" bestFit="1" customWidth="1"/>
    <col min="9493" max="9493" width="13.28515625" style="4" customWidth="1"/>
    <col min="9494" max="9494" width="12.42578125" style="4" customWidth="1"/>
    <col min="9495" max="9495" width="12.5703125" style="4" customWidth="1"/>
    <col min="9496" max="9497" width="11.42578125" style="4" customWidth="1"/>
    <col min="9498" max="9498" width="12.42578125" style="4" customWidth="1"/>
    <col min="9499" max="9499" width="12.140625" style="4" customWidth="1"/>
    <col min="9500" max="9501" width="12.42578125" style="4" customWidth="1"/>
    <col min="9502" max="9502" width="13.7109375" style="4" customWidth="1"/>
    <col min="9503" max="9503" width="2.140625" style="4" customWidth="1"/>
    <col min="9504" max="9504" width="12.42578125" style="4" customWidth="1"/>
    <col min="9505" max="9505" width="2.140625" style="4" customWidth="1"/>
    <col min="9506" max="9506" width="12.42578125" style="4" customWidth="1"/>
    <col min="9507" max="9507" width="2.140625" style="4" customWidth="1"/>
    <col min="9508" max="9508" width="12.42578125" style="4"/>
    <col min="9509" max="9509" width="26.140625" style="4" customWidth="1"/>
    <col min="9510" max="9697" width="12.42578125" style="4"/>
    <col min="9698" max="9698" width="35" style="4" customWidth="1"/>
    <col min="9699" max="9699" width="33.140625" style="4" customWidth="1"/>
    <col min="9700" max="9700" width="9.7109375" style="4" customWidth="1"/>
    <col min="9701" max="9701" width="10.7109375" style="4" customWidth="1"/>
    <col min="9702" max="9705" width="12.42578125" style="4" customWidth="1"/>
    <col min="9706" max="9706" width="12.85546875" style="4" customWidth="1"/>
    <col min="9707" max="9707" width="19.5703125" style="4" customWidth="1"/>
    <col min="9708" max="9708" width="12.42578125" style="4" customWidth="1"/>
    <col min="9709" max="9709" width="13.28515625" style="4" customWidth="1"/>
    <col min="9710" max="9710" width="12.5703125" style="4" customWidth="1"/>
    <col min="9711" max="9713" width="12.42578125" style="4" customWidth="1"/>
    <col min="9714" max="9714" width="15.5703125" style="4" customWidth="1"/>
    <col min="9715" max="9715" width="12.5703125" style="4" customWidth="1"/>
    <col min="9716" max="9717" width="12.42578125" style="4" customWidth="1"/>
    <col min="9718" max="9718" width="15.28515625" style="4" customWidth="1"/>
    <col min="9719" max="9721" width="15" style="4" customWidth="1"/>
    <col min="9722" max="9722" width="4.7109375" style="4" customWidth="1"/>
    <col min="9723" max="9723" width="16.28515625" style="4" customWidth="1"/>
    <col min="9724" max="9724" width="13.7109375" style="4" customWidth="1"/>
    <col min="9725" max="9725" width="12" style="4" customWidth="1"/>
    <col min="9726" max="9726" width="14.140625" style="4" customWidth="1"/>
    <col min="9727" max="9727" width="11.7109375" style="4" customWidth="1"/>
    <col min="9728" max="9730" width="12.42578125" style="4" customWidth="1"/>
    <col min="9731" max="9731" width="14.42578125" style="4" customWidth="1"/>
    <col min="9732" max="9732" width="15.7109375" style="4" customWidth="1"/>
    <col min="9733" max="9733" width="13.7109375" style="4" customWidth="1"/>
    <col min="9734" max="9734" width="12.42578125" style="4" customWidth="1"/>
    <col min="9735" max="9735" width="13.42578125" style="4" customWidth="1"/>
    <col min="9736" max="9738" width="15" style="4" customWidth="1"/>
    <col min="9739" max="9739" width="14.85546875" style="4" customWidth="1"/>
    <col min="9740" max="9740" width="15.140625" style="4" customWidth="1"/>
    <col min="9741" max="9744" width="12.42578125" style="4" customWidth="1"/>
    <col min="9745" max="9745" width="11.5703125" style="4" customWidth="1"/>
    <col min="9746" max="9746" width="12.42578125" style="4" customWidth="1"/>
    <col min="9747" max="9747" width="16.7109375" style="4" customWidth="1"/>
    <col min="9748" max="9748" width="15.28515625" style="4" bestFit="1" customWidth="1"/>
    <col min="9749" max="9749" width="13.28515625" style="4" customWidth="1"/>
    <col min="9750" max="9750" width="12.42578125" style="4" customWidth="1"/>
    <col min="9751" max="9751" width="12.5703125" style="4" customWidth="1"/>
    <col min="9752" max="9753" width="11.42578125" style="4" customWidth="1"/>
    <col min="9754" max="9754" width="12.42578125" style="4" customWidth="1"/>
    <col min="9755" max="9755" width="12.140625" style="4" customWidth="1"/>
    <col min="9756" max="9757" width="12.42578125" style="4" customWidth="1"/>
    <col min="9758" max="9758" width="13.7109375" style="4" customWidth="1"/>
    <col min="9759" max="9759" width="2.140625" style="4" customWidth="1"/>
    <col min="9760" max="9760" width="12.42578125" style="4" customWidth="1"/>
    <col min="9761" max="9761" width="2.140625" style="4" customWidth="1"/>
    <col min="9762" max="9762" width="12.42578125" style="4" customWidth="1"/>
    <col min="9763" max="9763" width="2.140625" style="4" customWidth="1"/>
    <col min="9764" max="9764" width="12.42578125" style="4"/>
    <col min="9765" max="9765" width="26.140625" style="4" customWidth="1"/>
    <col min="9766" max="9953" width="12.42578125" style="4"/>
    <col min="9954" max="9954" width="35" style="4" customWidth="1"/>
    <col min="9955" max="9955" width="33.140625" style="4" customWidth="1"/>
    <col min="9956" max="9956" width="9.7109375" style="4" customWidth="1"/>
    <col min="9957" max="9957" width="10.7109375" style="4" customWidth="1"/>
    <col min="9958" max="9961" width="12.42578125" style="4" customWidth="1"/>
    <col min="9962" max="9962" width="12.85546875" style="4" customWidth="1"/>
    <col min="9963" max="9963" width="19.5703125" style="4" customWidth="1"/>
    <col min="9964" max="9964" width="12.42578125" style="4" customWidth="1"/>
    <col min="9965" max="9965" width="13.28515625" style="4" customWidth="1"/>
    <col min="9966" max="9966" width="12.5703125" style="4" customWidth="1"/>
    <col min="9967" max="9969" width="12.42578125" style="4" customWidth="1"/>
    <col min="9970" max="9970" width="15.5703125" style="4" customWidth="1"/>
    <col min="9971" max="9971" width="12.5703125" style="4" customWidth="1"/>
    <col min="9972" max="9973" width="12.42578125" style="4" customWidth="1"/>
    <col min="9974" max="9974" width="15.28515625" style="4" customWidth="1"/>
    <col min="9975" max="9977" width="15" style="4" customWidth="1"/>
    <col min="9978" max="9978" width="4.7109375" style="4" customWidth="1"/>
    <col min="9979" max="9979" width="16.28515625" style="4" customWidth="1"/>
    <col min="9980" max="9980" width="13.7109375" style="4" customWidth="1"/>
    <col min="9981" max="9981" width="12" style="4" customWidth="1"/>
    <col min="9982" max="9982" width="14.140625" style="4" customWidth="1"/>
    <col min="9983" max="9983" width="11.7109375" style="4" customWidth="1"/>
    <col min="9984" max="9986" width="12.42578125" style="4" customWidth="1"/>
    <col min="9987" max="9987" width="14.42578125" style="4" customWidth="1"/>
    <col min="9988" max="9988" width="15.7109375" style="4" customWidth="1"/>
    <col min="9989" max="9989" width="13.7109375" style="4" customWidth="1"/>
    <col min="9990" max="9990" width="12.42578125" style="4" customWidth="1"/>
    <col min="9991" max="9991" width="13.42578125" style="4" customWidth="1"/>
    <col min="9992" max="9994" width="15" style="4" customWidth="1"/>
    <col min="9995" max="9995" width="14.85546875" style="4" customWidth="1"/>
    <col min="9996" max="9996" width="15.140625" style="4" customWidth="1"/>
    <col min="9997" max="10000" width="12.42578125" style="4" customWidth="1"/>
    <col min="10001" max="10001" width="11.5703125" style="4" customWidth="1"/>
    <col min="10002" max="10002" width="12.42578125" style="4" customWidth="1"/>
    <col min="10003" max="10003" width="16.7109375" style="4" customWidth="1"/>
    <col min="10004" max="10004" width="15.28515625" style="4" bestFit="1" customWidth="1"/>
    <col min="10005" max="10005" width="13.28515625" style="4" customWidth="1"/>
    <col min="10006" max="10006" width="12.42578125" style="4" customWidth="1"/>
    <col min="10007" max="10007" width="12.5703125" style="4" customWidth="1"/>
    <col min="10008" max="10009" width="11.42578125" style="4" customWidth="1"/>
    <col min="10010" max="10010" width="12.42578125" style="4" customWidth="1"/>
    <col min="10011" max="10011" width="12.140625" style="4" customWidth="1"/>
    <col min="10012" max="10013" width="12.42578125" style="4" customWidth="1"/>
    <col min="10014" max="10014" width="13.7109375" style="4" customWidth="1"/>
    <col min="10015" max="10015" width="2.140625" style="4" customWidth="1"/>
    <col min="10016" max="10016" width="12.42578125" style="4" customWidth="1"/>
    <col min="10017" max="10017" width="2.140625" style="4" customWidth="1"/>
    <col min="10018" max="10018" width="12.42578125" style="4" customWidth="1"/>
    <col min="10019" max="10019" width="2.140625" style="4" customWidth="1"/>
    <col min="10020" max="10020" width="12.42578125" style="4"/>
    <col min="10021" max="10021" width="26.140625" style="4" customWidth="1"/>
    <col min="10022" max="10209" width="12.42578125" style="4"/>
    <col min="10210" max="10210" width="35" style="4" customWidth="1"/>
    <col min="10211" max="10211" width="33.140625" style="4" customWidth="1"/>
    <col min="10212" max="10212" width="9.7109375" style="4" customWidth="1"/>
    <col min="10213" max="10213" width="10.7109375" style="4" customWidth="1"/>
    <col min="10214" max="10217" width="12.42578125" style="4" customWidth="1"/>
    <col min="10218" max="10218" width="12.85546875" style="4" customWidth="1"/>
    <col min="10219" max="10219" width="19.5703125" style="4" customWidth="1"/>
    <col min="10220" max="10220" width="12.42578125" style="4" customWidth="1"/>
    <col min="10221" max="10221" width="13.28515625" style="4" customWidth="1"/>
    <col min="10222" max="10222" width="12.5703125" style="4" customWidth="1"/>
    <col min="10223" max="10225" width="12.42578125" style="4" customWidth="1"/>
    <col min="10226" max="10226" width="15.5703125" style="4" customWidth="1"/>
    <col min="10227" max="10227" width="12.5703125" style="4" customWidth="1"/>
    <col min="10228" max="10229" width="12.42578125" style="4" customWidth="1"/>
    <col min="10230" max="10230" width="15.28515625" style="4" customWidth="1"/>
    <col min="10231" max="10233" width="15" style="4" customWidth="1"/>
    <col min="10234" max="10234" width="4.7109375" style="4" customWidth="1"/>
    <col min="10235" max="10235" width="16.28515625" style="4" customWidth="1"/>
    <col min="10236" max="10236" width="13.7109375" style="4" customWidth="1"/>
    <col min="10237" max="10237" width="12" style="4" customWidth="1"/>
    <col min="10238" max="10238" width="14.140625" style="4" customWidth="1"/>
    <col min="10239" max="10239" width="11.7109375" style="4" customWidth="1"/>
    <col min="10240" max="10242" width="12.42578125" style="4" customWidth="1"/>
    <col min="10243" max="10243" width="14.42578125" style="4" customWidth="1"/>
    <col min="10244" max="10244" width="15.7109375" style="4" customWidth="1"/>
    <col min="10245" max="10245" width="13.7109375" style="4" customWidth="1"/>
    <col min="10246" max="10246" width="12.42578125" style="4" customWidth="1"/>
    <col min="10247" max="10247" width="13.42578125" style="4" customWidth="1"/>
    <col min="10248" max="10250" width="15" style="4" customWidth="1"/>
    <col min="10251" max="10251" width="14.85546875" style="4" customWidth="1"/>
    <col min="10252" max="10252" width="15.140625" style="4" customWidth="1"/>
    <col min="10253" max="10256" width="12.42578125" style="4" customWidth="1"/>
    <col min="10257" max="10257" width="11.5703125" style="4" customWidth="1"/>
    <col min="10258" max="10258" width="12.42578125" style="4" customWidth="1"/>
    <col min="10259" max="10259" width="16.7109375" style="4" customWidth="1"/>
    <col min="10260" max="10260" width="15.28515625" style="4" bestFit="1" customWidth="1"/>
    <col min="10261" max="10261" width="13.28515625" style="4" customWidth="1"/>
    <col min="10262" max="10262" width="12.42578125" style="4" customWidth="1"/>
    <col min="10263" max="10263" width="12.5703125" style="4" customWidth="1"/>
    <col min="10264" max="10265" width="11.42578125" style="4" customWidth="1"/>
    <col min="10266" max="10266" width="12.42578125" style="4" customWidth="1"/>
    <col min="10267" max="10267" width="12.140625" style="4" customWidth="1"/>
    <col min="10268" max="10269" width="12.42578125" style="4" customWidth="1"/>
    <col min="10270" max="10270" width="13.7109375" style="4" customWidth="1"/>
    <col min="10271" max="10271" width="2.140625" style="4" customWidth="1"/>
    <col min="10272" max="10272" width="12.42578125" style="4" customWidth="1"/>
    <col min="10273" max="10273" width="2.140625" style="4" customWidth="1"/>
    <col min="10274" max="10274" width="12.42578125" style="4" customWidth="1"/>
    <col min="10275" max="10275" width="2.140625" style="4" customWidth="1"/>
    <col min="10276" max="10276" width="12.42578125" style="4"/>
    <col min="10277" max="10277" width="26.140625" style="4" customWidth="1"/>
    <col min="10278" max="10465" width="12.42578125" style="4"/>
    <col min="10466" max="10466" width="35" style="4" customWidth="1"/>
    <col min="10467" max="10467" width="33.140625" style="4" customWidth="1"/>
    <col min="10468" max="10468" width="9.7109375" style="4" customWidth="1"/>
    <col min="10469" max="10469" width="10.7109375" style="4" customWidth="1"/>
    <col min="10470" max="10473" width="12.42578125" style="4" customWidth="1"/>
    <col min="10474" max="10474" width="12.85546875" style="4" customWidth="1"/>
    <col min="10475" max="10475" width="19.5703125" style="4" customWidth="1"/>
    <col min="10476" max="10476" width="12.42578125" style="4" customWidth="1"/>
    <col min="10477" max="10477" width="13.28515625" style="4" customWidth="1"/>
    <col min="10478" max="10478" width="12.5703125" style="4" customWidth="1"/>
    <col min="10479" max="10481" width="12.42578125" style="4" customWidth="1"/>
    <col min="10482" max="10482" width="15.5703125" style="4" customWidth="1"/>
    <col min="10483" max="10483" width="12.5703125" style="4" customWidth="1"/>
    <col min="10484" max="10485" width="12.42578125" style="4" customWidth="1"/>
    <col min="10486" max="10486" width="15.28515625" style="4" customWidth="1"/>
    <col min="10487" max="10489" width="15" style="4" customWidth="1"/>
    <col min="10490" max="10490" width="4.7109375" style="4" customWidth="1"/>
    <col min="10491" max="10491" width="16.28515625" style="4" customWidth="1"/>
    <col min="10492" max="10492" width="13.7109375" style="4" customWidth="1"/>
    <col min="10493" max="10493" width="12" style="4" customWidth="1"/>
    <col min="10494" max="10494" width="14.140625" style="4" customWidth="1"/>
    <col min="10495" max="10495" width="11.7109375" style="4" customWidth="1"/>
    <col min="10496" max="10498" width="12.42578125" style="4" customWidth="1"/>
    <col min="10499" max="10499" width="14.42578125" style="4" customWidth="1"/>
    <col min="10500" max="10500" width="15.7109375" style="4" customWidth="1"/>
    <col min="10501" max="10501" width="13.7109375" style="4" customWidth="1"/>
    <col min="10502" max="10502" width="12.42578125" style="4" customWidth="1"/>
    <col min="10503" max="10503" width="13.42578125" style="4" customWidth="1"/>
    <col min="10504" max="10506" width="15" style="4" customWidth="1"/>
    <col min="10507" max="10507" width="14.85546875" style="4" customWidth="1"/>
    <col min="10508" max="10508" width="15.140625" style="4" customWidth="1"/>
    <col min="10509" max="10512" width="12.42578125" style="4" customWidth="1"/>
    <col min="10513" max="10513" width="11.5703125" style="4" customWidth="1"/>
    <col min="10514" max="10514" width="12.42578125" style="4" customWidth="1"/>
    <col min="10515" max="10515" width="16.7109375" style="4" customWidth="1"/>
    <col min="10516" max="10516" width="15.28515625" style="4" bestFit="1" customWidth="1"/>
    <col min="10517" max="10517" width="13.28515625" style="4" customWidth="1"/>
    <col min="10518" max="10518" width="12.42578125" style="4" customWidth="1"/>
    <col min="10519" max="10519" width="12.5703125" style="4" customWidth="1"/>
    <col min="10520" max="10521" width="11.42578125" style="4" customWidth="1"/>
    <col min="10522" max="10522" width="12.42578125" style="4" customWidth="1"/>
    <col min="10523" max="10523" width="12.140625" style="4" customWidth="1"/>
    <col min="10524" max="10525" width="12.42578125" style="4" customWidth="1"/>
    <col min="10526" max="10526" width="13.7109375" style="4" customWidth="1"/>
    <col min="10527" max="10527" width="2.140625" style="4" customWidth="1"/>
    <col min="10528" max="10528" width="12.42578125" style="4" customWidth="1"/>
    <col min="10529" max="10529" width="2.140625" style="4" customWidth="1"/>
    <col min="10530" max="10530" width="12.42578125" style="4" customWidth="1"/>
    <col min="10531" max="10531" width="2.140625" style="4" customWidth="1"/>
    <col min="10532" max="10532" width="12.42578125" style="4"/>
    <col min="10533" max="10533" width="26.140625" style="4" customWidth="1"/>
    <col min="10534" max="10721" width="12.42578125" style="4"/>
    <col min="10722" max="10722" width="35" style="4" customWidth="1"/>
    <col min="10723" max="10723" width="33.140625" style="4" customWidth="1"/>
    <col min="10724" max="10724" width="9.7109375" style="4" customWidth="1"/>
    <col min="10725" max="10725" width="10.7109375" style="4" customWidth="1"/>
    <col min="10726" max="10729" width="12.42578125" style="4" customWidth="1"/>
    <col min="10730" max="10730" width="12.85546875" style="4" customWidth="1"/>
    <col min="10731" max="10731" width="19.5703125" style="4" customWidth="1"/>
    <col min="10732" max="10732" width="12.42578125" style="4" customWidth="1"/>
    <col min="10733" max="10733" width="13.28515625" style="4" customWidth="1"/>
    <col min="10734" max="10734" width="12.5703125" style="4" customWidth="1"/>
    <col min="10735" max="10737" width="12.42578125" style="4" customWidth="1"/>
    <col min="10738" max="10738" width="15.5703125" style="4" customWidth="1"/>
    <col min="10739" max="10739" width="12.5703125" style="4" customWidth="1"/>
    <col min="10740" max="10741" width="12.42578125" style="4" customWidth="1"/>
    <col min="10742" max="10742" width="15.28515625" style="4" customWidth="1"/>
    <col min="10743" max="10745" width="15" style="4" customWidth="1"/>
    <col min="10746" max="10746" width="4.7109375" style="4" customWidth="1"/>
    <col min="10747" max="10747" width="16.28515625" style="4" customWidth="1"/>
    <col min="10748" max="10748" width="13.7109375" style="4" customWidth="1"/>
    <col min="10749" max="10749" width="12" style="4" customWidth="1"/>
    <col min="10750" max="10750" width="14.140625" style="4" customWidth="1"/>
    <col min="10751" max="10751" width="11.7109375" style="4" customWidth="1"/>
    <col min="10752" max="10754" width="12.42578125" style="4" customWidth="1"/>
    <col min="10755" max="10755" width="14.42578125" style="4" customWidth="1"/>
    <col min="10756" max="10756" width="15.7109375" style="4" customWidth="1"/>
    <col min="10757" max="10757" width="13.7109375" style="4" customWidth="1"/>
    <col min="10758" max="10758" width="12.42578125" style="4" customWidth="1"/>
    <col min="10759" max="10759" width="13.42578125" style="4" customWidth="1"/>
    <col min="10760" max="10762" width="15" style="4" customWidth="1"/>
    <col min="10763" max="10763" width="14.85546875" style="4" customWidth="1"/>
    <col min="10764" max="10764" width="15.140625" style="4" customWidth="1"/>
    <col min="10765" max="10768" width="12.42578125" style="4" customWidth="1"/>
    <col min="10769" max="10769" width="11.5703125" style="4" customWidth="1"/>
    <col min="10770" max="10770" width="12.42578125" style="4" customWidth="1"/>
    <col min="10771" max="10771" width="16.7109375" style="4" customWidth="1"/>
    <col min="10772" max="10772" width="15.28515625" style="4" bestFit="1" customWidth="1"/>
    <col min="10773" max="10773" width="13.28515625" style="4" customWidth="1"/>
    <col min="10774" max="10774" width="12.42578125" style="4" customWidth="1"/>
    <col min="10775" max="10775" width="12.5703125" style="4" customWidth="1"/>
    <col min="10776" max="10777" width="11.42578125" style="4" customWidth="1"/>
    <col min="10778" max="10778" width="12.42578125" style="4" customWidth="1"/>
    <col min="10779" max="10779" width="12.140625" style="4" customWidth="1"/>
    <col min="10780" max="10781" width="12.42578125" style="4" customWidth="1"/>
    <col min="10782" max="10782" width="13.7109375" style="4" customWidth="1"/>
    <col min="10783" max="10783" width="2.140625" style="4" customWidth="1"/>
    <col min="10784" max="10784" width="12.42578125" style="4" customWidth="1"/>
    <col min="10785" max="10785" width="2.140625" style="4" customWidth="1"/>
    <col min="10786" max="10786" width="12.42578125" style="4" customWidth="1"/>
    <col min="10787" max="10787" width="2.140625" style="4" customWidth="1"/>
    <col min="10788" max="10788" width="12.42578125" style="4"/>
    <col min="10789" max="10789" width="26.140625" style="4" customWidth="1"/>
    <col min="10790" max="10977" width="12.42578125" style="4"/>
    <col min="10978" max="10978" width="35" style="4" customWidth="1"/>
    <col min="10979" max="10979" width="33.140625" style="4" customWidth="1"/>
    <col min="10980" max="10980" width="9.7109375" style="4" customWidth="1"/>
    <col min="10981" max="10981" width="10.7109375" style="4" customWidth="1"/>
    <col min="10982" max="10985" width="12.42578125" style="4" customWidth="1"/>
    <col min="10986" max="10986" width="12.85546875" style="4" customWidth="1"/>
    <col min="10987" max="10987" width="19.5703125" style="4" customWidth="1"/>
    <col min="10988" max="10988" width="12.42578125" style="4" customWidth="1"/>
    <col min="10989" max="10989" width="13.28515625" style="4" customWidth="1"/>
    <col min="10990" max="10990" width="12.5703125" style="4" customWidth="1"/>
    <col min="10991" max="10993" width="12.42578125" style="4" customWidth="1"/>
    <col min="10994" max="10994" width="15.5703125" style="4" customWidth="1"/>
    <col min="10995" max="10995" width="12.5703125" style="4" customWidth="1"/>
    <col min="10996" max="10997" width="12.42578125" style="4" customWidth="1"/>
    <col min="10998" max="10998" width="15.28515625" style="4" customWidth="1"/>
    <col min="10999" max="11001" width="15" style="4" customWidth="1"/>
    <col min="11002" max="11002" width="4.7109375" style="4" customWidth="1"/>
    <col min="11003" max="11003" width="16.28515625" style="4" customWidth="1"/>
    <col min="11004" max="11004" width="13.7109375" style="4" customWidth="1"/>
    <col min="11005" max="11005" width="12" style="4" customWidth="1"/>
    <col min="11006" max="11006" width="14.140625" style="4" customWidth="1"/>
    <col min="11007" max="11007" width="11.7109375" style="4" customWidth="1"/>
    <col min="11008" max="11010" width="12.42578125" style="4" customWidth="1"/>
    <col min="11011" max="11011" width="14.42578125" style="4" customWidth="1"/>
    <col min="11012" max="11012" width="15.7109375" style="4" customWidth="1"/>
    <col min="11013" max="11013" width="13.7109375" style="4" customWidth="1"/>
    <col min="11014" max="11014" width="12.42578125" style="4" customWidth="1"/>
    <col min="11015" max="11015" width="13.42578125" style="4" customWidth="1"/>
    <col min="11016" max="11018" width="15" style="4" customWidth="1"/>
    <col min="11019" max="11019" width="14.85546875" style="4" customWidth="1"/>
    <col min="11020" max="11020" width="15.140625" style="4" customWidth="1"/>
    <col min="11021" max="11024" width="12.42578125" style="4" customWidth="1"/>
    <col min="11025" max="11025" width="11.5703125" style="4" customWidth="1"/>
    <col min="11026" max="11026" width="12.42578125" style="4" customWidth="1"/>
    <col min="11027" max="11027" width="16.7109375" style="4" customWidth="1"/>
    <col min="11028" max="11028" width="15.28515625" style="4" bestFit="1" customWidth="1"/>
    <col min="11029" max="11029" width="13.28515625" style="4" customWidth="1"/>
    <col min="11030" max="11030" width="12.42578125" style="4" customWidth="1"/>
    <col min="11031" max="11031" width="12.5703125" style="4" customWidth="1"/>
    <col min="11032" max="11033" width="11.42578125" style="4" customWidth="1"/>
    <col min="11034" max="11034" width="12.42578125" style="4" customWidth="1"/>
    <col min="11035" max="11035" width="12.140625" style="4" customWidth="1"/>
    <col min="11036" max="11037" width="12.42578125" style="4" customWidth="1"/>
    <col min="11038" max="11038" width="13.7109375" style="4" customWidth="1"/>
    <col min="11039" max="11039" width="2.140625" style="4" customWidth="1"/>
    <col min="11040" max="11040" width="12.42578125" style="4" customWidth="1"/>
    <col min="11041" max="11041" width="2.140625" style="4" customWidth="1"/>
    <col min="11042" max="11042" width="12.42578125" style="4" customWidth="1"/>
    <col min="11043" max="11043" width="2.140625" style="4" customWidth="1"/>
    <col min="11044" max="11044" width="12.42578125" style="4"/>
    <col min="11045" max="11045" width="26.140625" style="4" customWidth="1"/>
    <col min="11046" max="11233" width="12.42578125" style="4"/>
    <col min="11234" max="11234" width="35" style="4" customWidth="1"/>
    <col min="11235" max="11235" width="33.140625" style="4" customWidth="1"/>
    <col min="11236" max="11236" width="9.7109375" style="4" customWidth="1"/>
    <col min="11237" max="11237" width="10.7109375" style="4" customWidth="1"/>
    <col min="11238" max="11241" width="12.42578125" style="4" customWidth="1"/>
    <col min="11242" max="11242" width="12.85546875" style="4" customWidth="1"/>
    <col min="11243" max="11243" width="19.5703125" style="4" customWidth="1"/>
    <col min="11244" max="11244" width="12.42578125" style="4" customWidth="1"/>
    <col min="11245" max="11245" width="13.28515625" style="4" customWidth="1"/>
    <col min="11246" max="11246" width="12.5703125" style="4" customWidth="1"/>
    <col min="11247" max="11249" width="12.42578125" style="4" customWidth="1"/>
    <col min="11250" max="11250" width="15.5703125" style="4" customWidth="1"/>
    <col min="11251" max="11251" width="12.5703125" style="4" customWidth="1"/>
    <col min="11252" max="11253" width="12.42578125" style="4" customWidth="1"/>
    <col min="11254" max="11254" width="15.28515625" style="4" customWidth="1"/>
    <col min="11255" max="11257" width="15" style="4" customWidth="1"/>
    <col min="11258" max="11258" width="4.7109375" style="4" customWidth="1"/>
    <col min="11259" max="11259" width="16.28515625" style="4" customWidth="1"/>
    <col min="11260" max="11260" width="13.7109375" style="4" customWidth="1"/>
    <col min="11261" max="11261" width="12" style="4" customWidth="1"/>
    <col min="11262" max="11262" width="14.140625" style="4" customWidth="1"/>
    <col min="11263" max="11263" width="11.7109375" style="4" customWidth="1"/>
    <col min="11264" max="11266" width="12.42578125" style="4" customWidth="1"/>
    <col min="11267" max="11267" width="14.42578125" style="4" customWidth="1"/>
    <col min="11268" max="11268" width="15.7109375" style="4" customWidth="1"/>
    <col min="11269" max="11269" width="13.7109375" style="4" customWidth="1"/>
    <col min="11270" max="11270" width="12.42578125" style="4" customWidth="1"/>
    <col min="11271" max="11271" width="13.42578125" style="4" customWidth="1"/>
    <col min="11272" max="11274" width="15" style="4" customWidth="1"/>
    <col min="11275" max="11275" width="14.85546875" style="4" customWidth="1"/>
    <col min="11276" max="11276" width="15.140625" style="4" customWidth="1"/>
    <col min="11277" max="11280" width="12.42578125" style="4" customWidth="1"/>
    <col min="11281" max="11281" width="11.5703125" style="4" customWidth="1"/>
    <col min="11282" max="11282" width="12.42578125" style="4" customWidth="1"/>
    <col min="11283" max="11283" width="16.7109375" style="4" customWidth="1"/>
    <col min="11284" max="11284" width="15.28515625" style="4" bestFit="1" customWidth="1"/>
    <col min="11285" max="11285" width="13.28515625" style="4" customWidth="1"/>
    <col min="11286" max="11286" width="12.42578125" style="4" customWidth="1"/>
    <col min="11287" max="11287" width="12.5703125" style="4" customWidth="1"/>
    <col min="11288" max="11289" width="11.42578125" style="4" customWidth="1"/>
    <col min="11290" max="11290" width="12.42578125" style="4" customWidth="1"/>
    <col min="11291" max="11291" width="12.140625" style="4" customWidth="1"/>
    <col min="11292" max="11293" width="12.42578125" style="4" customWidth="1"/>
    <col min="11294" max="11294" width="13.7109375" style="4" customWidth="1"/>
    <col min="11295" max="11295" width="2.140625" style="4" customWidth="1"/>
    <col min="11296" max="11296" width="12.42578125" style="4" customWidth="1"/>
    <col min="11297" max="11297" width="2.140625" style="4" customWidth="1"/>
    <col min="11298" max="11298" width="12.42578125" style="4" customWidth="1"/>
    <col min="11299" max="11299" width="2.140625" style="4" customWidth="1"/>
    <col min="11300" max="11300" width="12.42578125" style="4"/>
    <col min="11301" max="11301" width="26.140625" style="4" customWidth="1"/>
    <col min="11302" max="11489" width="12.42578125" style="4"/>
    <col min="11490" max="11490" width="35" style="4" customWidth="1"/>
    <col min="11491" max="11491" width="33.140625" style="4" customWidth="1"/>
    <col min="11492" max="11492" width="9.7109375" style="4" customWidth="1"/>
    <col min="11493" max="11493" width="10.7109375" style="4" customWidth="1"/>
    <col min="11494" max="11497" width="12.42578125" style="4" customWidth="1"/>
    <col min="11498" max="11498" width="12.85546875" style="4" customWidth="1"/>
    <col min="11499" max="11499" width="19.5703125" style="4" customWidth="1"/>
    <col min="11500" max="11500" width="12.42578125" style="4" customWidth="1"/>
    <col min="11501" max="11501" width="13.28515625" style="4" customWidth="1"/>
    <col min="11502" max="11502" width="12.5703125" style="4" customWidth="1"/>
    <col min="11503" max="11505" width="12.42578125" style="4" customWidth="1"/>
    <col min="11506" max="11506" width="15.5703125" style="4" customWidth="1"/>
    <col min="11507" max="11507" width="12.5703125" style="4" customWidth="1"/>
    <col min="11508" max="11509" width="12.42578125" style="4" customWidth="1"/>
    <col min="11510" max="11510" width="15.28515625" style="4" customWidth="1"/>
    <col min="11511" max="11513" width="15" style="4" customWidth="1"/>
    <col min="11514" max="11514" width="4.7109375" style="4" customWidth="1"/>
    <col min="11515" max="11515" width="16.28515625" style="4" customWidth="1"/>
    <col min="11516" max="11516" width="13.7109375" style="4" customWidth="1"/>
    <col min="11517" max="11517" width="12" style="4" customWidth="1"/>
    <col min="11518" max="11518" width="14.140625" style="4" customWidth="1"/>
    <col min="11519" max="11519" width="11.7109375" style="4" customWidth="1"/>
    <col min="11520" max="11522" width="12.42578125" style="4" customWidth="1"/>
    <col min="11523" max="11523" width="14.42578125" style="4" customWidth="1"/>
    <col min="11524" max="11524" width="15.7109375" style="4" customWidth="1"/>
    <col min="11525" max="11525" width="13.7109375" style="4" customWidth="1"/>
    <col min="11526" max="11526" width="12.42578125" style="4" customWidth="1"/>
    <col min="11527" max="11527" width="13.42578125" style="4" customWidth="1"/>
    <col min="11528" max="11530" width="15" style="4" customWidth="1"/>
    <col min="11531" max="11531" width="14.85546875" style="4" customWidth="1"/>
    <col min="11532" max="11532" width="15.140625" style="4" customWidth="1"/>
    <col min="11533" max="11536" width="12.42578125" style="4" customWidth="1"/>
    <col min="11537" max="11537" width="11.5703125" style="4" customWidth="1"/>
    <col min="11538" max="11538" width="12.42578125" style="4" customWidth="1"/>
    <col min="11539" max="11539" width="16.7109375" style="4" customWidth="1"/>
    <col min="11540" max="11540" width="15.28515625" style="4" bestFit="1" customWidth="1"/>
    <col min="11541" max="11541" width="13.28515625" style="4" customWidth="1"/>
    <col min="11542" max="11542" width="12.42578125" style="4" customWidth="1"/>
    <col min="11543" max="11543" width="12.5703125" style="4" customWidth="1"/>
    <col min="11544" max="11545" width="11.42578125" style="4" customWidth="1"/>
    <col min="11546" max="11546" width="12.42578125" style="4" customWidth="1"/>
    <col min="11547" max="11547" width="12.140625" style="4" customWidth="1"/>
    <col min="11548" max="11549" width="12.42578125" style="4" customWidth="1"/>
    <col min="11550" max="11550" width="13.7109375" style="4" customWidth="1"/>
    <col min="11551" max="11551" width="2.140625" style="4" customWidth="1"/>
    <col min="11552" max="11552" width="12.42578125" style="4" customWidth="1"/>
    <col min="11553" max="11553" width="2.140625" style="4" customWidth="1"/>
    <col min="11554" max="11554" width="12.42578125" style="4" customWidth="1"/>
    <col min="11555" max="11555" width="2.140625" style="4" customWidth="1"/>
    <col min="11556" max="11556" width="12.42578125" style="4"/>
    <col min="11557" max="11557" width="26.140625" style="4" customWidth="1"/>
    <col min="11558" max="11745" width="12.42578125" style="4"/>
    <col min="11746" max="11746" width="35" style="4" customWidth="1"/>
    <col min="11747" max="11747" width="33.140625" style="4" customWidth="1"/>
    <col min="11748" max="11748" width="9.7109375" style="4" customWidth="1"/>
    <col min="11749" max="11749" width="10.7109375" style="4" customWidth="1"/>
    <col min="11750" max="11753" width="12.42578125" style="4" customWidth="1"/>
    <col min="11754" max="11754" width="12.85546875" style="4" customWidth="1"/>
    <col min="11755" max="11755" width="19.5703125" style="4" customWidth="1"/>
    <col min="11756" max="11756" width="12.42578125" style="4" customWidth="1"/>
    <col min="11757" max="11757" width="13.28515625" style="4" customWidth="1"/>
    <col min="11758" max="11758" width="12.5703125" style="4" customWidth="1"/>
    <col min="11759" max="11761" width="12.42578125" style="4" customWidth="1"/>
    <col min="11762" max="11762" width="15.5703125" style="4" customWidth="1"/>
    <col min="11763" max="11763" width="12.5703125" style="4" customWidth="1"/>
    <col min="11764" max="11765" width="12.42578125" style="4" customWidth="1"/>
    <col min="11766" max="11766" width="15.28515625" style="4" customWidth="1"/>
    <col min="11767" max="11769" width="15" style="4" customWidth="1"/>
    <col min="11770" max="11770" width="4.7109375" style="4" customWidth="1"/>
    <col min="11771" max="11771" width="16.28515625" style="4" customWidth="1"/>
    <col min="11772" max="11772" width="13.7109375" style="4" customWidth="1"/>
    <col min="11773" max="11773" width="12" style="4" customWidth="1"/>
    <col min="11774" max="11774" width="14.140625" style="4" customWidth="1"/>
    <col min="11775" max="11775" width="11.7109375" style="4" customWidth="1"/>
    <col min="11776" max="11778" width="12.42578125" style="4" customWidth="1"/>
    <col min="11779" max="11779" width="14.42578125" style="4" customWidth="1"/>
    <col min="11780" max="11780" width="15.7109375" style="4" customWidth="1"/>
    <col min="11781" max="11781" width="13.7109375" style="4" customWidth="1"/>
    <col min="11782" max="11782" width="12.42578125" style="4" customWidth="1"/>
    <col min="11783" max="11783" width="13.42578125" style="4" customWidth="1"/>
    <col min="11784" max="11786" width="15" style="4" customWidth="1"/>
    <col min="11787" max="11787" width="14.85546875" style="4" customWidth="1"/>
    <col min="11788" max="11788" width="15.140625" style="4" customWidth="1"/>
    <col min="11789" max="11792" width="12.42578125" style="4" customWidth="1"/>
    <col min="11793" max="11793" width="11.5703125" style="4" customWidth="1"/>
    <col min="11794" max="11794" width="12.42578125" style="4" customWidth="1"/>
    <col min="11795" max="11795" width="16.7109375" style="4" customWidth="1"/>
    <col min="11796" max="11796" width="15.28515625" style="4" bestFit="1" customWidth="1"/>
    <col min="11797" max="11797" width="13.28515625" style="4" customWidth="1"/>
    <col min="11798" max="11798" width="12.42578125" style="4" customWidth="1"/>
    <col min="11799" max="11799" width="12.5703125" style="4" customWidth="1"/>
    <col min="11800" max="11801" width="11.42578125" style="4" customWidth="1"/>
    <col min="11802" max="11802" width="12.42578125" style="4" customWidth="1"/>
    <col min="11803" max="11803" width="12.140625" style="4" customWidth="1"/>
    <col min="11804" max="11805" width="12.42578125" style="4" customWidth="1"/>
    <col min="11806" max="11806" width="13.7109375" style="4" customWidth="1"/>
    <col min="11807" max="11807" width="2.140625" style="4" customWidth="1"/>
    <col min="11808" max="11808" width="12.42578125" style="4" customWidth="1"/>
    <col min="11809" max="11809" width="2.140625" style="4" customWidth="1"/>
    <col min="11810" max="11810" width="12.42578125" style="4" customWidth="1"/>
    <col min="11811" max="11811" width="2.140625" style="4" customWidth="1"/>
    <col min="11812" max="11812" width="12.42578125" style="4"/>
    <col min="11813" max="11813" width="26.140625" style="4" customWidth="1"/>
    <col min="11814" max="12001" width="12.42578125" style="4"/>
    <col min="12002" max="12002" width="35" style="4" customWidth="1"/>
    <col min="12003" max="12003" width="33.140625" style="4" customWidth="1"/>
    <col min="12004" max="12004" width="9.7109375" style="4" customWidth="1"/>
    <col min="12005" max="12005" width="10.7109375" style="4" customWidth="1"/>
    <col min="12006" max="12009" width="12.42578125" style="4" customWidth="1"/>
    <col min="12010" max="12010" width="12.85546875" style="4" customWidth="1"/>
    <col min="12011" max="12011" width="19.5703125" style="4" customWidth="1"/>
    <col min="12012" max="12012" width="12.42578125" style="4" customWidth="1"/>
    <col min="12013" max="12013" width="13.28515625" style="4" customWidth="1"/>
    <col min="12014" max="12014" width="12.5703125" style="4" customWidth="1"/>
    <col min="12015" max="12017" width="12.42578125" style="4" customWidth="1"/>
    <col min="12018" max="12018" width="15.5703125" style="4" customWidth="1"/>
    <col min="12019" max="12019" width="12.5703125" style="4" customWidth="1"/>
    <col min="12020" max="12021" width="12.42578125" style="4" customWidth="1"/>
    <col min="12022" max="12022" width="15.28515625" style="4" customWidth="1"/>
    <col min="12023" max="12025" width="15" style="4" customWidth="1"/>
    <col min="12026" max="12026" width="4.7109375" style="4" customWidth="1"/>
    <col min="12027" max="12027" width="16.28515625" style="4" customWidth="1"/>
    <col min="12028" max="12028" width="13.7109375" style="4" customWidth="1"/>
    <col min="12029" max="12029" width="12" style="4" customWidth="1"/>
    <col min="12030" max="12030" width="14.140625" style="4" customWidth="1"/>
    <col min="12031" max="12031" width="11.7109375" style="4" customWidth="1"/>
    <col min="12032" max="12034" width="12.42578125" style="4" customWidth="1"/>
    <col min="12035" max="12035" width="14.42578125" style="4" customWidth="1"/>
    <col min="12036" max="12036" width="15.7109375" style="4" customWidth="1"/>
    <col min="12037" max="12037" width="13.7109375" style="4" customWidth="1"/>
    <col min="12038" max="12038" width="12.42578125" style="4" customWidth="1"/>
    <col min="12039" max="12039" width="13.42578125" style="4" customWidth="1"/>
    <col min="12040" max="12042" width="15" style="4" customWidth="1"/>
    <col min="12043" max="12043" width="14.85546875" style="4" customWidth="1"/>
    <col min="12044" max="12044" width="15.140625" style="4" customWidth="1"/>
    <col min="12045" max="12048" width="12.42578125" style="4" customWidth="1"/>
    <col min="12049" max="12049" width="11.5703125" style="4" customWidth="1"/>
    <col min="12050" max="12050" width="12.42578125" style="4" customWidth="1"/>
    <col min="12051" max="12051" width="16.7109375" style="4" customWidth="1"/>
    <col min="12052" max="12052" width="15.28515625" style="4" bestFit="1" customWidth="1"/>
    <col min="12053" max="12053" width="13.28515625" style="4" customWidth="1"/>
    <col min="12054" max="12054" width="12.42578125" style="4" customWidth="1"/>
    <col min="12055" max="12055" width="12.5703125" style="4" customWidth="1"/>
    <col min="12056" max="12057" width="11.42578125" style="4" customWidth="1"/>
    <col min="12058" max="12058" width="12.42578125" style="4" customWidth="1"/>
    <col min="12059" max="12059" width="12.140625" style="4" customWidth="1"/>
    <col min="12060" max="12061" width="12.42578125" style="4" customWidth="1"/>
    <col min="12062" max="12062" width="13.7109375" style="4" customWidth="1"/>
    <col min="12063" max="12063" width="2.140625" style="4" customWidth="1"/>
    <col min="12064" max="12064" width="12.42578125" style="4" customWidth="1"/>
    <col min="12065" max="12065" width="2.140625" style="4" customWidth="1"/>
    <col min="12066" max="12066" width="12.42578125" style="4" customWidth="1"/>
    <col min="12067" max="12067" width="2.140625" style="4" customWidth="1"/>
    <col min="12068" max="12068" width="12.42578125" style="4"/>
    <col min="12069" max="12069" width="26.140625" style="4" customWidth="1"/>
    <col min="12070" max="12257" width="12.42578125" style="4"/>
    <col min="12258" max="12258" width="35" style="4" customWidth="1"/>
    <col min="12259" max="12259" width="33.140625" style="4" customWidth="1"/>
    <col min="12260" max="12260" width="9.7109375" style="4" customWidth="1"/>
    <col min="12261" max="12261" width="10.7109375" style="4" customWidth="1"/>
    <col min="12262" max="12265" width="12.42578125" style="4" customWidth="1"/>
    <col min="12266" max="12266" width="12.85546875" style="4" customWidth="1"/>
    <col min="12267" max="12267" width="19.5703125" style="4" customWidth="1"/>
    <col min="12268" max="12268" width="12.42578125" style="4" customWidth="1"/>
    <col min="12269" max="12269" width="13.28515625" style="4" customWidth="1"/>
    <col min="12270" max="12270" width="12.5703125" style="4" customWidth="1"/>
    <col min="12271" max="12273" width="12.42578125" style="4" customWidth="1"/>
    <col min="12274" max="12274" width="15.5703125" style="4" customWidth="1"/>
    <col min="12275" max="12275" width="12.5703125" style="4" customWidth="1"/>
    <col min="12276" max="12277" width="12.42578125" style="4" customWidth="1"/>
    <col min="12278" max="12278" width="15.28515625" style="4" customWidth="1"/>
    <col min="12279" max="12281" width="15" style="4" customWidth="1"/>
    <col min="12282" max="12282" width="4.7109375" style="4" customWidth="1"/>
    <col min="12283" max="12283" width="16.28515625" style="4" customWidth="1"/>
    <col min="12284" max="12284" width="13.7109375" style="4" customWidth="1"/>
    <col min="12285" max="12285" width="12" style="4" customWidth="1"/>
    <col min="12286" max="12286" width="14.140625" style="4" customWidth="1"/>
    <col min="12287" max="12287" width="11.7109375" style="4" customWidth="1"/>
    <col min="12288" max="12290" width="12.42578125" style="4" customWidth="1"/>
    <col min="12291" max="12291" width="14.42578125" style="4" customWidth="1"/>
    <col min="12292" max="12292" width="15.7109375" style="4" customWidth="1"/>
    <col min="12293" max="12293" width="13.7109375" style="4" customWidth="1"/>
    <col min="12294" max="12294" width="12.42578125" style="4" customWidth="1"/>
    <col min="12295" max="12295" width="13.42578125" style="4" customWidth="1"/>
    <col min="12296" max="12298" width="15" style="4" customWidth="1"/>
    <col min="12299" max="12299" width="14.85546875" style="4" customWidth="1"/>
    <col min="12300" max="12300" width="15.140625" style="4" customWidth="1"/>
    <col min="12301" max="12304" width="12.42578125" style="4" customWidth="1"/>
    <col min="12305" max="12305" width="11.5703125" style="4" customWidth="1"/>
    <col min="12306" max="12306" width="12.42578125" style="4" customWidth="1"/>
    <col min="12307" max="12307" width="16.7109375" style="4" customWidth="1"/>
    <col min="12308" max="12308" width="15.28515625" style="4" bestFit="1" customWidth="1"/>
    <col min="12309" max="12309" width="13.28515625" style="4" customWidth="1"/>
    <col min="12310" max="12310" width="12.42578125" style="4" customWidth="1"/>
    <col min="12311" max="12311" width="12.5703125" style="4" customWidth="1"/>
    <col min="12312" max="12313" width="11.42578125" style="4" customWidth="1"/>
    <col min="12314" max="12314" width="12.42578125" style="4" customWidth="1"/>
    <col min="12315" max="12315" width="12.140625" style="4" customWidth="1"/>
    <col min="12316" max="12317" width="12.42578125" style="4" customWidth="1"/>
    <col min="12318" max="12318" width="13.7109375" style="4" customWidth="1"/>
    <col min="12319" max="12319" width="2.140625" style="4" customWidth="1"/>
    <col min="12320" max="12320" width="12.42578125" style="4" customWidth="1"/>
    <col min="12321" max="12321" width="2.140625" style="4" customWidth="1"/>
    <col min="12322" max="12322" width="12.42578125" style="4" customWidth="1"/>
    <col min="12323" max="12323" width="2.140625" style="4" customWidth="1"/>
    <col min="12324" max="12324" width="12.42578125" style="4"/>
    <col min="12325" max="12325" width="26.140625" style="4" customWidth="1"/>
    <col min="12326" max="12513" width="12.42578125" style="4"/>
    <col min="12514" max="12514" width="35" style="4" customWidth="1"/>
    <col min="12515" max="12515" width="33.140625" style="4" customWidth="1"/>
    <col min="12516" max="12516" width="9.7109375" style="4" customWidth="1"/>
    <col min="12517" max="12517" width="10.7109375" style="4" customWidth="1"/>
    <col min="12518" max="12521" width="12.42578125" style="4" customWidth="1"/>
    <col min="12522" max="12522" width="12.85546875" style="4" customWidth="1"/>
    <col min="12523" max="12523" width="19.5703125" style="4" customWidth="1"/>
    <col min="12524" max="12524" width="12.42578125" style="4" customWidth="1"/>
    <col min="12525" max="12525" width="13.28515625" style="4" customWidth="1"/>
    <col min="12526" max="12526" width="12.5703125" style="4" customWidth="1"/>
    <col min="12527" max="12529" width="12.42578125" style="4" customWidth="1"/>
    <col min="12530" max="12530" width="15.5703125" style="4" customWidth="1"/>
    <col min="12531" max="12531" width="12.5703125" style="4" customWidth="1"/>
    <col min="12532" max="12533" width="12.42578125" style="4" customWidth="1"/>
    <col min="12534" max="12534" width="15.28515625" style="4" customWidth="1"/>
    <col min="12535" max="12537" width="15" style="4" customWidth="1"/>
    <col min="12538" max="12538" width="4.7109375" style="4" customWidth="1"/>
    <col min="12539" max="12539" width="16.28515625" style="4" customWidth="1"/>
    <col min="12540" max="12540" width="13.7109375" style="4" customWidth="1"/>
    <col min="12541" max="12541" width="12" style="4" customWidth="1"/>
    <col min="12542" max="12542" width="14.140625" style="4" customWidth="1"/>
    <col min="12543" max="12543" width="11.7109375" style="4" customWidth="1"/>
    <col min="12544" max="12546" width="12.42578125" style="4" customWidth="1"/>
    <col min="12547" max="12547" width="14.42578125" style="4" customWidth="1"/>
    <col min="12548" max="12548" width="15.7109375" style="4" customWidth="1"/>
    <col min="12549" max="12549" width="13.7109375" style="4" customWidth="1"/>
    <col min="12550" max="12550" width="12.42578125" style="4" customWidth="1"/>
    <col min="12551" max="12551" width="13.42578125" style="4" customWidth="1"/>
    <col min="12552" max="12554" width="15" style="4" customWidth="1"/>
    <col min="12555" max="12555" width="14.85546875" style="4" customWidth="1"/>
    <col min="12556" max="12556" width="15.140625" style="4" customWidth="1"/>
    <col min="12557" max="12560" width="12.42578125" style="4" customWidth="1"/>
    <col min="12561" max="12561" width="11.5703125" style="4" customWidth="1"/>
    <col min="12562" max="12562" width="12.42578125" style="4" customWidth="1"/>
    <col min="12563" max="12563" width="16.7109375" style="4" customWidth="1"/>
    <col min="12564" max="12564" width="15.28515625" style="4" bestFit="1" customWidth="1"/>
    <col min="12565" max="12565" width="13.28515625" style="4" customWidth="1"/>
    <col min="12566" max="12566" width="12.42578125" style="4" customWidth="1"/>
    <col min="12567" max="12567" width="12.5703125" style="4" customWidth="1"/>
    <col min="12568" max="12569" width="11.42578125" style="4" customWidth="1"/>
    <col min="12570" max="12570" width="12.42578125" style="4" customWidth="1"/>
    <col min="12571" max="12571" width="12.140625" style="4" customWidth="1"/>
    <col min="12572" max="12573" width="12.42578125" style="4" customWidth="1"/>
    <col min="12574" max="12574" width="13.7109375" style="4" customWidth="1"/>
    <col min="12575" max="12575" width="2.140625" style="4" customWidth="1"/>
    <col min="12576" max="12576" width="12.42578125" style="4" customWidth="1"/>
    <col min="12577" max="12577" width="2.140625" style="4" customWidth="1"/>
    <col min="12578" max="12578" width="12.42578125" style="4" customWidth="1"/>
    <col min="12579" max="12579" width="2.140625" style="4" customWidth="1"/>
    <col min="12580" max="12580" width="12.42578125" style="4"/>
    <col min="12581" max="12581" width="26.140625" style="4" customWidth="1"/>
    <col min="12582" max="12769" width="12.42578125" style="4"/>
    <col min="12770" max="12770" width="35" style="4" customWidth="1"/>
    <col min="12771" max="12771" width="33.140625" style="4" customWidth="1"/>
    <col min="12772" max="12772" width="9.7109375" style="4" customWidth="1"/>
    <col min="12773" max="12773" width="10.7109375" style="4" customWidth="1"/>
    <col min="12774" max="12777" width="12.42578125" style="4" customWidth="1"/>
    <col min="12778" max="12778" width="12.85546875" style="4" customWidth="1"/>
    <col min="12779" max="12779" width="19.5703125" style="4" customWidth="1"/>
    <col min="12780" max="12780" width="12.42578125" style="4" customWidth="1"/>
    <col min="12781" max="12781" width="13.28515625" style="4" customWidth="1"/>
    <col min="12782" max="12782" width="12.5703125" style="4" customWidth="1"/>
    <col min="12783" max="12785" width="12.42578125" style="4" customWidth="1"/>
    <col min="12786" max="12786" width="15.5703125" style="4" customWidth="1"/>
    <col min="12787" max="12787" width="12.5703125" style="4" customWidth="1"/>
    <col min="12788" max="12789" width="12.42578125" style="4" customWidth="1"/>
    <col min="12790" max="12790" width="15.28515625" style="4" customWidth="1"/>
    <col min="12791" max="12793" width="15" style="4" customWidth="1"/>
    <col min="12794" max="12794" width="4.7109375" style="4" customWidth="1"/>
    <col min="12795" max="12795" width="16.28515625" style="4" customWidth="1"/>
    <col min="12796" max="12796" width="13.7109375" style="4" customWidth="1"/>
    <col min="12797" max="12797" width="12" style="4" customWidth="1"/>
    <col min="12798" max="12798" width="14.140625" style="4" customWidth="1"/>
    <col min="12799" max="12799" width="11.7109375" style="4" customWidth="1"/>
    <col min="12800" max="12802" width="12.42578125" style="4" customWidth="1"/>
    <col min="12803" max="12803" width="14.42578125" style="4" customWidth="1"/>
    <col min="12804" max="12804" width="15.7109375" style="4" customWidth="1"/>
    <col min="12805" max="12805" width="13.7109375" style="4" customWidth="1"/>
    <col min="12806" max="12806" width="12.42578125" style="4" customWidth="1"/>
    <col min="12807" max="12807" width="13.42578125" style="4" customWidth="1"/>
    <col min="12808" max="12810" width="15" style="4" customWidth="1"/>
    <col min="12811" max="12811" width="14.85546875" style="4" customWidth="1"/>
    <col min="12812" max="12812" width="15.140625" style="4" customWidth="1"/>
    <col min="12813" max="12816" width="12.42578125" style="4" customWidth="1"/>
    <col min="12817" max="12817" width="11.5703125" style="4" customWidth="1"/>
    <col min="12818" max="12818" width="12.42578125" style="4" customWidth="1"/>
    <col min="12819" max="12819" width="16.7109375" style="4" customWidth="1"/>
    <col min="12820" max="12820" width="15.28515625" style="4" bestFit="1" customWidth="1"/>
    <col min="12821" max="12821" width="13.28515625" style="4" customWidth="1"/>
    <col min="12822" max="12822" width="12.42578125" style="4" customWidth="1"/>
    <col min="12823" max="12823" width="12.5703125" style="4" customWidth="1"/>
    <col min="12824" max="12825" width="11.42578125" style="4" customWidth="1"/>
    <col min="12826" max="12826" width="12.42578125" style="4" customWidth="1"/>
    <col min="12827" max="12827" width="12.140625" style="4" customWidth="1"/>
    <col min="12828" max="12829" width="12.42578125" style="4" customWidth="1"/>
    <col min="12830" max="12830" width="13.7109375" style="4" customWidth="1"/>
    <col min="12831" max="12831" width="2.140625" style="4" customWidth="1"/>
    <col min="12832" max="12832" width="12.42578125" style="4" customWidth="1"/>
    <col min="12833" max="12833" width="2.140625" style="4" customWidth="1"/>
    <col min="12834" max="12834" width="12.42578125" style="4" customWidth="1"/>
    <col min="12835" max="12835" width="2.140625" style="4" customWidth="1"/>
    <col min="12836" max="12836" width="12.42578125" style="4"/>
    <col min="12837" max="12837" width="26.140625" style="4" customWidth="1"/>
    <col min="12838" max="13025" width="12.42578125" style="4"/>
    <col min="13026" max="13026" width="35" style="4" customWidth="1"/>
    <col min="13027" max="13027" width="33.140625" style="4" customWidth="1"/>
    <col min="13028" max="13028" width="9.7109375" style="4" customWidth="1"/>
    <col min="13029" max="13029" width="10.7109375" style="4" customWidth="1"/>
    <col min="13030" max="13033" width="12.42578125" style="4" customWidth="1"/>
    <col min="13034" max="13034" width="12.85546875" style="4" customWidth="1"/>
    <col min="13035" max="13035" width="19.5703125" style="4" customWidth="1"/>
    <col min="13036" max="13036" width="12.42578125" style="4" customWidth="1"/>
    <col min="13037" max="13037" width="13.28515625" style="4" customWidth="1"/>
    <col min="13038" max="13038" width="12.5703125" style="4" customWidth="1"/>
    <col min="13039" max="13041" width="12.42578125" style="4" customWidth="1"/>
    <col min="13042" max="13042" width="15.5703125" style="4" customWidth="1"/>
    <col min="13043" max="13043" width="12.5703125" style="4" customWidth="1"/>
    <col min="13044" max="13045" width="12.42578125" style="4" customWidth="1"/>
    <col min="13046" max="13046" width="15.28515625" style="4" customWidth="1"/>
    <col min="13047" max="13049" width="15" style="4" customWidth="1"/>
    <col min="13050" max="13050" width="4.7109375" style="4" customWidth="1"/>
    <col min="13051" max="13051" width="16.28515625" style="4" customWidth="1"/>
    <col min="13052" max="13052" width="13.7109375" style="4" customWidth="1"/>
    <col min="13053" max="13053" width="12" style="4" customWidth="1"/>
    <col min="13054" max="13054" width="14.140625" style="4" customWidth="1"/>
    <col min="13055" max="13055" width="11.7109375" style="4" customWidth="1"/>
    <col min="13056" max="13058" width="12.42578125" style="4" customWidth="1"/>
    <col min="13059" max="13059" width="14.42578125" style="4" customWidth="1"/>
    <col min="13060" max="13060" width="15.7109375" style="4" customWidth="1"/>
    <col min="13061" max="13061" width="13.7109375" style="4" customWidth="1"/>
    <col min="13062" max="13062" width="12.42578125" style="4" customWidth="1"/>
    <col min="13063" max="13063" width="13.42578125" style="4" customWidth="1"/>
    <col min="13064" max="13066" width="15" style="4" customWidth="1"/>
    <col min="13067" max="13067" width="14.85546875" style="4" customWidth="1"/>
    <col min="13068" max="13068" width="15.140625" style="4" customWidth="1"/>
    <col min="13069" max="13072" width="12.42578125" style="4" customWidth="1"/>
    <col min="13073" max="13073" width="11.5703125" style="4" customWidth="1"/>
    <col min="13074" max="13074" width="12.42578125" style="4" customWidth="1"/>
    <col min="13075" max="13075" width="16.7109375" style="4" customWidth="1"/>
    <col min="13076" max="13076" width="15.28515625" style="4" bestFit="1" customWidth="1"/>
    <col min="13077" max="13077" width="13.28515625" style="4" customWidth="1"/>
    <col min="13078" max="13078" width="12.42578125" style="4" customWidth="1"/>
    <col min="13079" max="13079" width="12.5703125" style="4" customWidth="1"/>
    <col min="13080" max="13081" width="11.42578125" style="4" customWidth="1"/>
    <col min="13082" max="13082" width="12.42578125" style="4" customWidth="1"/>
    <col min="13083" max="13083" width="12.140625" style="4" customWidth="1"/>
    <col min="13084" max="13085" width="12.42578125" style="4" customWidth="1"/>
    <col min="13086" max="13086" width="13.7109375" style="4" customWidth="1"/>
    <col min="13087" max="13087" width="2.140625" style="4" customWidth="1"/>
    <col min="13088" max="13088" width="12.42578125" style="4" customWidth="1"/>
    <col min="13089" max="13089" width="2.140625" style="4" customWidth="1"/>
    <col min="13090" max="13090" width="12.42578125" style="4" customWidth="1"/>
    <col min="13091" max="13091" width="2.140625" style="4" customWidth="1"/>
    <col min="13092" max="13092" width="12.42578125" style="4"/>
    <col min="13093" max="13093" width="26.140625" style="4" customWidth="1"/>
    <col min="13094" max="13281" width="12.42578125" style="4"/>
    <col min="13282" max="13282" width="35" style="4" customWidth="1"/>
    <col min="13283" max="13283" width="33.140625" style="4" customWidth="1"/>
    <col min="13284" max="13284" width="9.7109375" style="4" customWidth="1"/>
    <col min="13285" max="13285" width="10.7109375" style="4" customWidth="1"/>
    <col min="13286" max="13289" width="12.42578125" style="4" customWidth="1"/>
    <col min="13290" max="13290" width="12.85546875" style="4" customWidth="1"/>
    <col min="13291" max="13291" width="19.5703125" style="4" customWidth="1"/>
    <col min="13292" max="13292" width="12.42578125" style="4" customWidth="1"/>
    <col min="13293" max="13293" width="13.28515625" style="4" customWidth="1"/>
    <col min="13294" max="13294" width="12.5703125" style="4" customWidth="1"/>
    <col min="13295" max="13297" width="12.42578125" style="4" customWidth="1"/>
    <col min="13298" max="13298" width="15.5703125" style="4" customWidth="1"/>
    <col min="13299" max="13299" width="12.5703125" style="4" customWidth="1"/>
    <col min="13300" max="13301" width="12.42578125" style="4" customWidth="1"/>
    <col min="13302" max="13302" width="15.28515625" style="4" customWidth="1"/>
    <col min="13303" max="13305" width="15" style="4" customWidth="1"/>
    <col min="13306" max="13306" width="4.7109375" style="4" customWidth="1"/>
    <col min="13307" max="13307" width="16.28515625" style="4" customWidth="1"/>
    <col min="13308" max="13308" width="13.7109375" style="4" customWidth="1"/>
    <col min="13309" max="13309" width="12" style="4" customWidth="1"/>
    <col min="13310" max="13310" width="14.140625" style="4" customWidth="1"/>
    <col min="13311" max="13311" width="11.7109375" style="4" customWidth="1"/>
    <col min="13312" max="13314" width="12.42578125" style="4" customWidth="1"/>
    <col min="13315" max="13315" width="14.42578125" style="4" customWidth="1"/>
    <col min="13316" max="13316" width="15.7109375" style="4" customWidth="1"/>
    <col min="13317" max="13317" width="13.7109375" style="4" customWidth="1"/>
    <col min="13318" max="13318" width="12.42578125" style="4" customWidth="1"/>
    <col min="13319" max="13319" width="13.42578125" style="4" customWidth="1"/>
    <col min="13320" max="13322" width="15" style="4" customWidth="1"/>
    <col min="13323" max="13323" width="14.85546875" style="4" customWidth="1"/>
    <col min="13324" max="13324" width="15.140625" style="4" customWidth="1"/>
    <col min="13325" max="13328" width="12.42578125" style="4" customWidth="1"/>
    <col min="13329" max="13329" width="11.5703125" style="4" customWidth="1"/>
    <col min="13330" max="13330" width="12.42578125" style="4" customWidth="1"/>
    <col min="13331" max="13331" width="16.7109375" style="4" customWidth="1"/>
    <col min="13332" max="13332" width="15.28515625" style="4" bestFit="1" customWidth="1"/>
    <col min="13333" max="13333" width="13.28515625" style="4" customWidth="1"/>
    <col min="13334" max="13334" width="12.42578125" style="4" customWidth="1"/>
    <col min="13335" max="13335" width="12.5703125" style="4" customWidth="1"/>
    <col min="13336" max="13337" width="11.42578125" style="4" customWidth="1"/>
    <col min="13338" max="13338" width="12.42578125" style="4" customWidth="1"/>
    <col min="13339" max="13339" width="12.140625" style="4" customWidth="1"/>
    <col min="13340" max="13341" width="12.42578125" style="4" customWidth="1"/>
    <col min="13342" max="13342" width="13.7109375" style="4" customWidth="1"/>
    <col min="13343" max="13343" width="2.140625" style="4" customWidth="1"/>
    <col min="13344" max="13344" width="12.42578125" style="4" customWidth="1"/>
    <col min="13345" max="13345" width="2.140625" style="4" customWidth="1"/>
    <col min="13346" max="13346" width="12.42578125" style="4" customWidth="1"/>
    <col min="13347" max="13347" width="2.140625" style="4" customWidth="1"/>
    <col min="13348" max="13348" width="12.42578125" style="4"/>
    <col min="13349" max="13349" width="26.140625" style="4" customWidth="1"/>
    <col min="13350" max="13537" width="12.42578125" style="4"/>
    <col min="13538" max="13538" width="35" style="4" customWidth="1"/>
    <col min="13539" max="13539" width="33.140625" style="4" customWidth="1"/>
    <col min="13540" max="13540" width="9.7109375" style="4" customWidth="1"/>
    <col min="13541" max="13541" width="10.7109375" style="4" customWidth="1"/>
    <col min="13542" max="13545" width="12.42578125" style="4" customWidth="1"/>
    <col min="13546" max="13546" width="12.85546875" style="4" customWidth="1"/>
    <col min="13547" max="13547" width="19.5703125" style="4" customWidth="1"/>
    <col min="13548" max="13548" width="12.42578125" style="4" customWidth="1"/>
    <col min="13549" max="13549" width="13.28515625" style="4" customWidth="1"/>
    <col min="13550" max="13550" width="12.5703125" style="4" customWidth="1"/>
    <col min="13551" max="13553" width="12.42578125" style="4" customWidth="1"/>
    <col min="13554" max="13554" width="15.5703125" style="4" customWidth="1"/>
    <col min="13555" max="13555" width="12.5703125" style="4" customWidth="1"/>
    <col min="13556" max="13557" width="12.42578125" style="4" customWidth="1"/>
    <col min="13558" max="13558" width="15.28515625" style="4" customWidth="1"/>
    <col min="13559" max="13561" width="15" style="4" customWidth="1"/>
    <col min="13562" max="13562" width="4.7109375" style="4" customWidth="1"/>
    <col min="13563" max="13563" width="16.28515625" style="4" customWidth="1"/>
    <col min="13564" max="13564" width="13.7109375" style="4" customWidth="1"/>
    <col min="13565" max="13565" width="12" style="4" customWidth="1"/>
    <col min="13566" max="13566" width="14.140625" style="4" customWidth="1"/>
    <col min="13567" max="13567" width="11.7109375" style="4" customWidth="1"/>
    <col min="13568" max="13570" width="12.42578125" style="4" customWidth="1"/>
    <col min="13571" max="13571" width="14.42578125" style="4" customWidth="1"/>
    <col min="13572" max="13572" width="15.7109375" style="4" customWidth="1"/>
    <col min="13573" max="13573" width="13.7109375" style="4" customWidth="1"/>
    <col min="13574" max="13574" width="12.42578125" style="4" customWidth="1"/>
    <col min="13575" max="13575" width="13.42578125" style="4" customWidth="1"/>
    <col min="13576" max="13578" width="15" style="4" customWidth="1"/>
    <col min="13579" max="13579" width="14.85546875" style="4" customWidth="1"/>
    <col min="13580" max="13580" width="15.140625" style="4" customWidth="1"/>
    <col min="13581" max="13584" width="12.42578125" style="4" customWidth="1"/>
    <col min="13585" max="13585" width="11.5703125" style="4" customWidth="1"/>
    <col min="13586" max="13586" width="12.42578125" style="4" customWidth="1"/>
    <col min="13587" max="13587" width="16.7109375" style="4" customWidth="1"/>
    <col min="13588" max="13588" width="15.28515625" style="4" bestFit="1" customWidth="1"/>
    <col min="13589" max="13589" width="13.28515625" style="4" customWidth="1"/>
    <col min="13590" max="13590" width="12.42578125" style="4" customWidth="1"/>
    <col min="13591" max="13591" width="12.5703125" style="4" customWidth="1"/>
    <col min="13592" max="13593" width="11.42578125" style="4" customWidth="1"/>
    <col min="13594" max="13594" width="12.42578125" style="4" customWidth="1"/>
    <col min="13595" max="13595" width="12.140625" style="4" customWidth="1"/>
    <col min="13596" max="13597" width="12.42578125" style="4" customWidth="1"/>
    <col min="13598" max="13598" width="13.7109375" style="4" customWidth="1"/>
    <col min="13599" max="13599" width="2.140625" style="4" customWidth="1"/>
    <col min="13600" max="13600" width="12.42578125" style="4" customWidth="1"/>
    <col min="13601" max="13601" width="2.140625" style="4" customWidth="1"/>
    <col min="13602" max="13602" width="12.42578125" style="4" customWidth="1"/>
    <col min="13603" max="13603" width="2.140625" style="4" customWidth="1"/>
    <col min="13604" max="13604" width="12.42578125" style="4"/>
    <col min="13605" max="13605" width="26.140625" style="4" customWidth="1"/>
    <col min="13606" max="13793" width="12.42578125" style="4"/>
    <col min="13794" max="13794" width="35" style="4" customWidth="1"/>
    <col min="13795" max="13795" width="33.140625" style="4" customWidth="1"/>
    <col min="13796" max="13796" width="9.7109375" style="4" customWidth="1"/>
    <col min="13797" max="13797" width="10.7109375" style="4" customWidth="1"/>
    <col min="13798" max="13801" width="12.42578125" style="4" customWidth="1"/>
    <col min="13802" max="13802" width="12.85546875" style="4" customWidth="1"/>
    <col min="13803" max="13803" width="19.5703125" style="4" customWidth="1"/>
    <col min="13804" max="13804" width="12.42578125" style="4" customWidth="1"/>
    <col min="13805" max="13805" width="13.28515625" style="4" customWidth="1"/>
    <col min="13806" max="13806" width="12.5703125" style="4" customWidth="1"/>
    <col min="13807" max="13809" width="12.42578125" style="4" customWidth="1"/>
    <col min="13810" max="13810" width="15.5703125" style="4" customWidth="1"/>
    <col min="13811" max="13811" width="12.5703125" style="4" customWidth="1"/>
    <col min="13812" max="13813" width="12.42578125" style="4" customWidth="1"/>
    <col min="13814" max="13814" width="15.28515625" style="4" customWidth="1"/>
    <col min="13815" max="13817" width="15" style="4" customWidth="1"/>
    <col min="13818" max="13818" width="4.7109375" style="4" customWidth="1"/>
    <col min="13819" max="13819" width="16.28515625" style="4" customWidth="1"/>
    <col min="13820" max="13820" width="13.7109375" style="4" customWidth="1"/>
    <col min="13821" max="13821" width="12" style="4" customWidth="1"/>
    <col min="13822" max="13822" width="14.140625" style="4" customWidth="1"/>
    <col min="13823" max="13823" width="11.7109375" style="4" customWidth="1"/>
    <col min="13824" max="13826" width="12.42578125" style="4" customWidth="1"/>
    <col min="13827" max="13827" width="14.42578125" style="4" customWidth="1"/>
    <col min="13828" max="13828" width="15.7109375" style="4" customWidth="1"/>
    <col min="13829" max="13829" width="13.7109375" style="4" customWidth="1"/>
    <col min="13830" max="13830" width="12.42578125" style="4" customWidth="1"/>
    <col min="13831" max="13831" width="13.42578125" style="4" customWidth="1"/>
    <col min="13832" max="13834" width="15" style="4" customWidth="1"/>
    <col min="13835" max="13835" width="14.85546875" style="4" customWidth="1"/>
    <col min="13836" max="13836" width="15.140625" style="4" customWidth="1"/>
    <col min="13837" max="13840" width="12.42578125" style="4" customWidth="1"/>
    <col min="13841" max="13841" width="11.5703125" style="4" customWidth="1"/>
    <col min="13842" max="13842" width="12.42578125" style="4" customWidth="1"/>
    <col min="13843" max="13843" width="16.7109375" style="4" customWidth="1"/>
    <col min="13844" max="13844" width="15.28515625" style="4" bestFit="1" customWidth="1"/>
    <col min="13845" max="13845" width="13.28515625" style="4" customWidth="1"/>
    <col min="13846" max="13846" width="12.42578125" style="4" customWidth="1"/>
    <col min="13847" max="13847" width="12.5703125" style="4" customWidth="1"/>
    <col min="13848" max="13849" width="11.42578125" style="4" customWidth="1"/>
    <col min="13850" max="13850" width="12.42578125" style="4" customWidth="1"/>
    <col min="13851" max="13851" width="12.140625" style="4" customWidth="1"/>
    <col min="13852" max="13853" width="12.42578125" style="4" customWidth="1"/>
    <col min="13854" max="13854" width="13.7109375" style="4" customWidth="1"/>
    <col min="13855" max="13855" width="2.140625" style="4" customWidth="1"/>
    <col min="13856" max="13856" width="12.42578125" style="4" customWidth="1"/>
    <col min="13857" max="13857" width="2.140625" style="4" customWidth="1"/>
    <col min="13858" max="13858" width="12.42578125" style="4" customWidth="1"/>
    <col min="13859" max="13859" width="2.140625" style="4" customWidth="1"/>
    <col min="13860" max="13860" width="12.42578125" style="4"/>
    <col min="13861" max="13861" width="26.140625" style="4" customWidth="1"/>
    <col min="13862" max="14049" width="12.42578125" style="4"/>
    <col min="14050" max="14050" width="35" style="4" customWidth="1"/>
    <col min="14051" max="14051" width="33.140625" style="4" customWidth="1"/>
    <col min="14052" max="14052" width="9.7109375" style="4" customWidth="1"/>
    <col min="14053" max="14053" width="10.7109375" style="4" customWidth="1"/>
    <col min="14054" max="14057" width="12.42578125" style="4" customWidth="1"/>
    <col min="14058" max="14058" width="12.85546875" style="4" customWidth="1"/>
    <col min="14059" max="14059" width="19.5703125" style="4" customWidth="1"/>
    <col min="14060" max="14060" width="12.42578125" style="4" customWidth="1"/>
    <col min="14061" max="14061" width="13.28515625" style="4" customWidth="1"/>
    <col min="14062" max="14062" width="12.5703125" style="4" customWidth="1"/>
    <col min="14063" max="14065" width="12.42578125" style="4" customWidth="1"/>
    <col min="14066" max="14066" width="15.5703125" style="4" customWidth="1"/>
    <col min="14067" max="14067" width="12.5703125" style="4" customWidth="1"/>
    <col min="14068" max="14069" width="12.42578125" style="4" customWidth="1"/>
    <col min="14070" max="14070" width="15.28515625" style="4" customWidth="1"/>
    <col min="14071" max="14073" width="15" style="4" customWidth="1"/>
    <col min="14074" max="14074" width="4.7109375" style="4" customWidth="1"/>
    <col min="14075" max="14075" width="16.28515625" style="4" customWidth="1"/>
    <col min="14076" max="14076" width="13.7109375" style="4" customWidth="1"/>
    <col min="14077" max="14077" width="12" style="4" customWidth="1"/>
    <col min="14078" max="14078" width="14.140625" style="4" customWidth="1"/>
    <col min="14079" max="14079" width="11.7109375" style="4" customWidth="1"/>
    <col min="14080" max="14082" width="12.42578125" style="4" customWidth="1"/>
    <col min="14083" max="14083" width="14.42578125" style="4" customWidth="1"/>
    <col min="14084" max="14084" width="15.7109375" style="4" customWidth="1"/>
    <col min="14085" max="14085" width="13.7109375" style="4" customWidth="1"/>
    <col min="14086" max="14086" width="12.42578125" style="4" customWidth="1"/>
    <col min="14087" max="14087" width="13.42578125" style="4" customWidth="1"/>
    <col min="14088" max="14090" width="15" style="4" customWidth="1"/>
    <col min="14091" max="14091" width="14.85546875" style="4" customWidth="1"/>
    <col min="14092" max="14092" width="15.140625" style="4" customWidth="1"/>
    <col min="14093" max="14096" width="12.42578125" style="4" customWidth="1"/>
    <col min="14097" max="14097" width="11.5703125" style="4" customWidth="1"/>
    <col min="14098" max="14098" width="12.42578125" style="4" customWidth="1"/>
    <col min="14099" max="14099" width="16.7109375" style="4" customWidth="1"/>
    <col min="14100" max="14100" width="15.28515625" style="4" bestFit="1" customWidth="1"/>
    <col min="14101" max="14101" width="13.28515625" style="4" customWidth="1"/>
    <col min="14102" max="14102" width="12.42578125" style="4" customWidth="1"/>
    <col min="14103" max="14103" width="12.5703125" style="4" customWidth="1"/>
    <col min="14104" max="14105" width="11.42578125" style="4" customWidth="1"/>
    <col min="14106" max="14106" width="12.42578125" style="4" customWidth="1"/>
    <col min="14107" max="14107" width="12.140625" style="4" customWidth="1"/>
    <col min="14108" max="14109" width="12.42578125" style="4" customWidth="1"/>
    <col min="14110" max="14110" width="13.7109375" style="4" customWidth="1"/>
    <col min="14111" max="14111" width="2.140625" style="4" customWidth="1"/>
    <col min="14112" max="14112" width="12.42578125" style="4" customWidth="1"/>
    <col min="14113" max="14113" width="2.140625" style="4" customWidth="1"/>
    <col min="14114" max="14114" width="12.42578125" style="4" customWidth="1"/>
    <col min="14115" max="14115" width="2.140625" style="4" customWidth="1"/>
    <col min="14116" max="14116" width="12.42578125" style="4"/>
    <col min="14117" max="14117" width="26.140625" style="4" customWidth="1"/>
    <col min="14118" max="14305" width="12.42578125" style="4"/>
    <col min="14306" max="14306" width="35" style="4" customWidth="1"/>
    <col min="14307" max="14307" width="33.140625" style="4" customWidth="1"/>
    <col min="14308" max="14308" width="9.7109375" style="4" customWidth="1"/>
    <col min="14309" max="14309" width="10.7109375" style="4" customWidth="1"/>
    <col min="14310" max="14313" width="12.42578125" style="4" customWidth="1"/>
    <col min="14314" max="14314" width="12.85546875" style="4" customWidth="1"/>
    <col min="14315" max="14315" width="19.5703125" style="4" customWidth="1"/>
    <col min="14316" max="14316" width="12.42578125" style="4" customWidth="1"/>
    <col min="14317" max="14317" width="13.28515625" style="4" customWidth="1"/>
    <col min="14318" max="14318" width="12.5703125" style="4" customWidth="1"/>
    <col min="14319" max="14321" width="12.42578125" style="4" customWidth="1"/>
    <col min="14322" max="14322" width="15.5703125" style="4" customWidth="1"/>
    <col min="14323" max="14323" width="12.5703125" style="4" customWidth="1"/>
    <col min="14324" max="14325" width="12.42578125" style="4" customWidth="1"/>
    <col min="14326" max="14326" width="15.28515625" style="4" customWidth="1"/>
    <col min="14327" max="14329" width="15" style="4" customWidth="1"/>
    <col min="14330" max="14330" width="4.7109375" style="4" customWidth="1"/>
    <col min="14331" max="14331" width="16.28515625" style="4" customWidth="1"/>
    <col min="14332" max="14332" width="13.7109375" style="4" customWidth="1"/>
    <col min="14333" max="14333" width="12" style="4" customWidth="1"/>
    <col min="14334" max="14334" width="14.140625" style="4" customWidth="1"/>
    <col min="14335" max="14335" width="11.7109375" style="4" customWidth="1"/>
    <col min="14336" max="14338" width="12.42578125" style="4" customWidth="1"/>
    <col min="14339" max="14339" width="14.42578125" style="4" customWidth="1"/>
    <col min="14340" max="14340" width="15.7109375" style="4" customWidth="1"/>
    <col min="14341" max="14341" width="13.7109375" style="4" customWidth="1"/>
    <col min="14342" max="14342" width="12.42578125" style="4" customWidth="1"/>
    <col min="14343" max="14343" width="13.42578125" style="4" customWidth="1"/>
    <col min="14344" max="14346" width="15" style="4" customWidth="1"/>
    <col min="14347" max="14347" width="14.85546875" style="4" customWidth="1"/>
    <col min="14348" max="14348" width="15.140625" style="4" customWidth="1"/>
    <col min="14349" max="14352" width="12.42578125" style="4" customWidth="1"/>
    <col min="14353" max="14353" width="11.5703125" style="4" customWidth="1"/>
    <col min="14354" max="14354" width="12.42578125" style="4" customWidth="1"/>
    <col min="14355" max="14355" width="16.7109375" style="4" customWidth="1"/>
    <col min="14356" max="14356" width="15.28515625" style="4" bestFit="1" customWidth="1"/>
    <col min="14357" max="14357" width="13.28515625" style="4" customWidth="1"/>
    <col min="14358" max="14358" width="12.42578125" style="4" customWidth="1"/>
    <col min="14359" max="14359" width="12.5703125" style="4" customWidth="1"/>
    <col min="14360" max="14361" width="11.42578125" style="4" customWidth="1"/>
    <col min="14362" max="14362" width="12.42578125" style="4" customWidth="1"/>
    <col min="14363" max="14363" width="12.140625" style="4" customWidth="1"/>
    <col min="14364" max="14365" width="12.42578125" style="4" customWidth="1"/>
    <col min="14366" max="14366" width="13.7109375" style="4" customWidth="1"/>
    <col min="14367" max="14367" width="2.140625" style="4" customWidth="1"/>
    <col min="14368" max="14368" width="12.42578125" style="4" customWidth="1"/>
    <col min="14369" max="14369" width="2.140625" style="4" customWidth="1"/>
    <col min="14370" max="14370" width="12.42578125" style="4" customWidth="1"/>
    <col min="14371" max="14371" width="2.140625" style="4" customWidth="1"/>
    <col min="14372" max="14372" width="12.42578125" style="4"/>
    <col min="14373" max="14373" width="26.140625" style="4" customWidth="1"/>
    <col min="14374" max="14561" width="12.42578125" style="4"/>
    <col min="14562" max="14562" width="35" style="4" customWidth="1"/>
    <col min="14563" max="14563" width="33.140625" style="4" customWidth="1"/>
    <col min="14564" max="14564" width="9.7109375" style="4" customWidth="1"/>
    <col min="14565" max="14565" width="10.7109375" style="4" customWidth="1"/>
    <col min="14566" max="14569" width="12.42578125" style="4" customWidth="1"/>
    <col min="14570" max="14570" width="12.85546875" style="4" customWidth="1"/>
    <col min="14571" max="14571" width="19.5703125" style="4" customWidth="1"/>
    <col min="14572" max="14572" width="12.42578125" style="4" customWidth="1"/>
    <col min="14573" max="14573" width="13.28515625" style="4" customWidth="1"/>
    <col min="14574" max="14574" width="12.5703125" style="4" customWidth="1"/>
    <col min="14575" max="14577" width="12.42578125" style="4" customWidth="1"/>
    <col min="14578" max="14578" width="15.5703125" style="4" customWidth="1"/>
    <col min="14579" max="14579" width="12.5703125" style="4" customWidth="1"/>
    <col min="14580" max="14581" width="12.42578125" style="4" customWidth="1"/>
    <col min="14582" max="14582" width="15.28515625" style="4" customWidth="1"/>
    <col min="14583" max="14585" width="15" style="4" customWidth="1"/>
    <col min="14586" max="14586" width="4.7109375" style="4" customWidth="1"/>
    <col min="14587" max="14587" width="16.28515625" style="4" customWidth="1"/>
    <col min="14588" max="14588" width="13.7109375" style="4" customWidth="1"/>
    <col min="14589" max="14589" width="12" style="4" customWidth="1"/>
    <col min="14590" max="14590" width="14.140625" style="4" customWidth="1"/>
    <col min="14591" max="14591" width="11.7109375" style="4" customWidth="1"/>
    <col min="14592" max="14594" width="12.42578125" style="4" customWidth="1"/>
    <col min="14595" max="14595" width="14.42578125" style="4" customWidth="1"/>
    <col min="14596" max="14596" width="15.7109375" style="4" customWidth="1"/>
    <col min="14597" max="14597" width="13.7109375" style="4" customWidth="1"/>
    <col min="14598" max="14598" width="12.42578125" style="4" customWidth="1"/>
    <col min="14599" max="14599" width="13.42578125" style="4" customWidth="1"/>
    <col min="14600" max="14602" width="15" style="4" customWidth="1"/>
    <col min="14603" max="14603" width="14.85546875" style="4" customWidth="1"/>
    <col min="14604" max="14604" width="15.140625" style="4" customWidth="1"/>
    <col min="14605" max="14608" width="12.42578125" style="4" customWidth="1"/>
    <col min="14609" max="14609" width="11.5703125" style="4" customWidth="1"/>
    <col min="14610" max="14610" width="12.42578125" style="4" customWidth="1"/>
    <col min="14611" max="14611" width="16.7109375" style="4" customWidth="1"/>
    <col min="14612" max="14612" width="15.28515625" style="4" bestFit="1" customWidth="1"/>
    <col min="14613" max="14613" width="13.28515625" style="4" customWidth="1"/>
    <col min="14614" max="14614" width="12.42578125" style="4" customWidth="1"/>
    <col min="14615" max="14615" width="12.5703125" style="4" customWidth="1"/>
    <col min="14616" max="14617" width="11.42578125" style="4" customWidth="1"/>
    <col min="14618" max="14618" width="12.42578125" style="4" customWidth="1"/>
    <col min="14619" max="14619" width="12.140625" style="4" customWidth="1"/>
    <col min="14620" max="14621" width="12.42578125" style="4" customWidth="1"/>
    <col min="14622" max="14622" width="13.7109375" style="4" customWidth="1"/>
    <col min="14623" max="14623" width="2.140625" style="4" customWidth="1"/>
    <col min="14624" max="14624" width="12.42578125" style="4" customWidth="1"/>
    <col min="14625" max="14625" width="2.140625" style="4" customWidth="1"/>
    <col min="14626" max="14626" width="12.42578125" style="4" customWidth="1"/>
    <col min="14627" max="14627" width="2.140625" style="4" customWidth="1"/>
    <col min="14628" max="14628" width="12.42578125" style="4"/>
    <col min="14629" max="14629" width="26.140625" style="4" customWidth="1"/>
    <col min="14630" max="14817" width="12.42578125" style="4"/>
    <col min="14818" max="14818" width="35" style="4" customWidth="1"/>
    <col min="14819" max="14819" width="33.140625" style="4" customWidth="1"/>
    <col min="14820" max="14820" width="9.7109375" style="4" customWidth="1"/>
    <col min="14821" max="14821" width="10.7109375" style="4" customWidth="1"/>
    <col min="14822" max="14825" width="12.42578125" style="4" customWidth="1"/>
    <col min="14826" max="14826" width="12.85546875" style="4" customWidth="1"/>
    <col min="14827" max="14827" width="19.5703125" style="4" customWidth="1"/>
    <col min="14828" max="14828" width="12.42578125" style="4" customWidth="1"/>
    <col min="14829" max="14829" width="13.28515625" style="4" customWidth="1"/>
    <col min="14830" max="14830" width="12.5703125" style="4" customWidth="1"/>
    <col min="14831" max="14833" width="12.42578125" style="4" customWidth="1"/>
    <col min="14834" max="14834" width="15.5703125" style="4" customWidth="1"/>
    <col min="14835" max="14835" width="12.5703125" style="4" customWidth="1"/>
    <col min="14836" max="14837" width="12.42578125" style="4" customWidth="1"/>
    <col min="14838" max="14838" width="15.28515625" style="4" customWidth="1"/>
    <col min="14839" max="14841" width="15" style="4" customWidth="1"/>
    <col min="14842" max="14842" width="4.7109375" style="4" customWidth="1"/>
    <col min="14843" max="14843" width="16.28515625" style="4" customWidth="1"/>
    <col min="14844" max="14844" width="13.7109375" style="4" customWidth="1"/>
    <col min="14845" max="14845" width="12" style="4" customWidth="1"/>
    <col min="14846" max="14846" width="14.140625" style="4" customWidth="1"/>
    <col min="14847" max="14847" width="11.7109375" style="4" customWidth="1"/>
    <col min="14848" max="14850" width="12.42578125" style="4" customWidth="1"/>
    <col min="14851" max="14851" width="14.42578125" style="4" customWidth="1"/>
    <col min="14852" max="14852" width="15.7109375" style="4" customWidth="1"/>
    <col min="14853" max="14853" width="13.7109375" style="4" customWidth="1"/>
    <col min="14854" max="14854" width="12.42578125" style="4" customWidth="1"/>
    <col min="14855" max="14855" width="13.42578125" style="4" customWidth="1"/>
    <col min="14856" max="14858" width="15" style="4" customWidth="1"/>
    <col min="14859" max="14859" width="14.85546875" style="4" customWidth="1"/>
    <col min="14860" max="14860" width="15.140625" style="4" customWidth="1"/>
    <col min="14861" max="14864" width="12.42578125" style="4" customWidth="1"/>
    <col min="14865" max="14865" width="11.5703125" style="4" customWidth="1"/>
    <col min="14866" max="14866" width="12.42578125" style="4" customWidth="1"/>
    <col min="14867" max="14867" width="16.7109375" style="4" customWidth="1"/>
    <col min="14868" max="14868" width="15.28515625" style="4" bestFit="1" customWidth="1"/>
    <col min="14869" max="14869" width="13.28515625" style="4" customWidth="1"/>
    <col min="14870" max="14870" width="12.42578125" style="4" customWidth="1"/>
    <col min="14871" max="14871" width="12.5703125" style="4" customWidth="1"/>
    <col min="14872" max="14873" width="11.42578125" style="4" customWidth="1"/>
    <col min="14874" max="14874" width="12.42578125" style="4" customWidth="1"/>
    <col min="14875" max="14875" width="12.140625" style="4" customWidth="1"/>
    <col min="14876" max="14877" width="12.42578125" style="4" customWidth="1"/>
    <col min="14878" max="14878" width="13.7109375" style="4" customWidth="1"/>
    <col min="14879" max="14879" width="2.140625" style="4" customWidth="1"/>
    <col min="14880" max="14880" width="12.42578125" style="4" customWidth="1"/>
    <col min="14881" max="14881" width="2.140625" style="4" customWidth="1"/>
    <col min="14882" max="14882" width="12.42578125" style="4" customWidth="1"/>
    <col min="14883" max="14883" width="2.140625" style="4" customWidth="1"/>
    <col min="14884" max="14884" width="12.42578125" style="4"/>
    <col min="14885" max="14885" width="26.140625" style="4" customWidth="1"/>
    <col min="14886" max="15073" width="12.42578125" style="4"/>
    <col min="15074" max="15074" width="35" style="4" customWidth="1"/>
    <col min="15075" max="15075" width="33.140625" style="4" customWidth="1"/>
    <col min="15076" max="15076" width="9.7109375" style="4" customWidth="1"/>
    <col min="15077" max="15077" width="10.7109375" style="4" customWidth="1"/>
    <col min="15078" max="15081" width="12.42578125" style="4" customWidth="1"/>
    <col min="15082" max="15082" width="12.85546875" style="4" customWidth="1"/>
    <col min="15083" max="15083" width="19.5703125" style="4" customWidth="1"/>
    <col min="15084" max="15084" width="12.42578125" style="4" customWidth="1"/>
    <col min="15085" max="15085" width="13.28515625" style="4" customWidth="1"/>
    <col min="15086" max="15086" width="12.5703125" style="4" customWidth="1"/>
    <col min="15087" max="15089" width="12.42578125" style="4" customWidth="1"/>
    <col min="15090" max="15090" width="15.5703125" style="4" customWidth="1"/>
    <col min="15091" max="15091" width="12.5703125" style="4" customWidth="1"/>
    <col min="15092" max="15093" width="12.42578125" style="4" customWidth="1"/>
    <col min="15094" max="15094" width="15.28515625" style="4" customWidth="1"/>
    <col min="15095" max="15097" width="15" style="4" customWidth="1"/>
    <col min="15098" max="15098" width="4.7109375" style="4" customWidth="1"/>
    <col min="15099" max="15099" width="16.28515625" style="4" customWidth="1"/>
    <col min="15100" max="15100" width="13.7109375" style="4" customWidth="1"/>
    <col min="15101" max="15101" width="12" style="4" customWidth="1"/>
    <col min="15102" max="15102" width="14.140625" style="4" customWidth="1"/>
    <col min="15103" max="15103" width="11.7109375" style="4" customWidth="1"/>
    <col min="15104" max="15106" width="12.42578125" style="4" customWidth="1"/>
    <col min="15107" max="15107" width="14.42578125" style="4" customWidth="1"/>
    <col min="15108" max="15108" width="15.7109375" style="4" customWidth="1"/>
    <col min="15109" max="15109" width="13.7109375" style="4" customWidth="1"/>
    <col min="15110" max="15110" width="12.42578125" style="4" customWidth="1"/>
    <col min="15111" max="15111" width="13.42578125" style="4" customWidth="1"/>
    <col min="15112" max="15114" width="15" style="4" customWidth="1"/>
    <col min="15115" max="15115" width="14.85546875" style="4" customWidth="1"/>
    <col min="15116" max="15116" width="15.140625" style="4" customWidth="1"/>
    <col min="15117" max="15120" width="12.42578125" style="4" customWidth="1"/>
    <col min="15121" max="15121" width="11.5703125" style="4" customWidth="1"/>
    <col min="15122" max="15122" width="12.42578125" style="4" customWidth="1"/>
    <col min="15123" max="15123" width="16.7109375" style="4" customWidth="1"/>
    <col min="15124" max="15124" width="15.28515625" style="4" bestFit="1" customWidth="1"/>
    <col min="15125" max="15125" width="13.28515625" style="4" customWidth="1"/>
    <col min="15126" max="15126" width="12.42578125" style="4" customWidth="1"/>
    <col min="15127" max="15127" width="12.5703125" style="4" customWidth="1"/>
    <col min="15128" max="15129" width="11.42578125" style="4" customWidth="1"/>
    <col min="15130" max="15130" width="12.42578125" style="4" customWidth="1"/>
    <col min="15131" max="15131" width="12.140625" style="4" customWidth="1"/>
    <col min="15132" max="15133" width="12.42578125" style="4" customWidth="1"/>
    <col min="15134" max="15134" width="13.7109375" style="4" customWidth="1"/>
    <col min="15135" max="15135" width="2.140625" style="4" customWidth="1"/>
    <col min="15136" max="15136" width="12.42578125" style="4" customWidth="1"/>
    <col min="15137" max="15137" width="2.140625" style="4" customWidth="1"/>
    <col min="15138" max="15138" width="12.42578125" style="4" customWidth="1"/>
    <col min="15139" max="15139" width="2.140625" style="4" customWidth="1"/>
    <col min="15140" max="15140" width="12.42578125" style="4"/>
    <col min="15141" max="15141" width="26.140625" style="4" customWidth="1"/>
    <col min="15142" max="15329" width="12.42578125" style="4"/>
    <col min="15330" max="15330" width="35" style="4" customWidth="1"/>
    <col min="15331" max="15331" width="33.140625" style="4" customWidth="1"/>
    <col min="15332" max="15332" width="9.7109375" style="4" customWidth="1"/>
    <col min="15333" max="15333" width="10.7109375" style="4" customWidth="1"/>
    <col min="15334" max="15337" width="12.42578125" style="4" customWidth="1"/>
    <col min="15338" max="15338" width="12.85546875" style="4" customWidth="1"/>
    <col min="15339" max="15339" width="19.5703125" style="4" customWidth="1"/>
    <col min="15340" max="15340" width="12.42578125" style="4" customWidth="1"/>
    <col min="15341" max="15341" width="13.28515625" style="4" customWidth="1"/>
    <col min="15342" max="15342" width="12.5703125" style="4" customWidth="1"/>
    <col min="15343" max="15345" width="12.42578125" style="4" customWidth="1"/>
    <col min="15346" max="15346" width="15.5703125" style="4" customWidth="1"/>
    <col min="15347" max="15347" width="12.5703125" style="4" customWidth="1"/>
    <col min="15348" max="15349" width="12.42578125" style="4" customWidth="1"/>
    <col min="15350" max="15350" width="15.28515625" style="4" customWidth="1"/>
    <col min="15351" max="15353" width="15" style="4" customWidth="1"/>
    <col min="15354" max="15354" width="4.7109375" style="4" customWidth="1"/>
    <col min="15355" max="15355" width="16.28515625" style="4" customWidth="1"/>
    <col min="15356" max="15356" width="13.7109375" style="4" customWidth="1"/>
    <col min="15357" max="15357" width="12" style="4" customWidth="1"/>
    <col min="15358" max="15358" width="14.140625" style="4" customWidth="1"/>
    <col min="15359" max="15359" width="11.7109375" style="4" customWidth="1"/>
    <col min="15360" max="15362" width="12.42578125" style="4" customWidth="1"/>
    <col min="15363" max="15363" width="14.42578125" style="4" customWidth="1"/>
    <col min="15364" max="15364" width="15.7109375" style="4" customWidth="1"/>
    <col min="15365" max="15365" width="13.7109375" style="4" customWidth="1"/>
    <col min="15366" max="15366" width="12.42578125" style="4" customWidth="1"/>
    <col min="15367" max="15367" width="13.42578125" style="4" customWidth="1"/>
    <col min="15368" max="15370" width="15" style="4" customWidth="1"/>
    <col min="15371" max="15371" width="14.85546875" style="4" customWidth="1"/>
    <col min="15372" max="15372" width="15.140625" style="4" customWidth="1"/>
    <col min="15373" max="15376" width="12.42578125" style="4" customWidth="1"/>
    <col min="15377" max="15377" width="11.5703125" style="4" customWidth="1"/>
    <col min="15378" max="15378" width="12.42578125" style="4" customWidth="1"/>
    <col min="15379" max="15379" width="16.7109375" style="4" customWidth="1"/>
    <col min="15380" max="15380" width="15.28515625" style="4" bestFit="1" customWidth="1"/>
    <col min="15381" max="15381" width="13.28515625" style="4" customWidth="1"/>
    <col min="15382" max="15382" width="12.42578125" style="4" customWidth="1"/>
    <col min="15383" max="15383" width="12.5703125" style="4" customWidth="1"/>
    <col min="15384" max="15385" width="11.42578125" style="4" customWidth="1"/>
    <col min="15386" max="15386" width="12.42578125" style="4" customWidth="1"/>
    <col min="15387" max="15387" width="12.140625" style="4" customWidth="1"/>
    <col min="15388" max="15389" width="12.42578125" style="4" customWidth="1"/>
    <col min="15390" max="15390" width="13.7109375" style="4" customWidth="1"/>
    <col min="15391" max="15391" width="2.140625" style="4" customWidth="1"/>
    <col min="15392" max="15392" width="12.42578125" style="4" customWidth="1"/>
    <col min="15393" max="15393" width="2.140625" style="4" customWidth="1"/>
    <col min="15394" max="15394" width="12.42578125" style="4" customWidth="1"/>
    <col min="15395" max="15395" width="2.140625" style="4" customWidth="1"/>
    <col min="15396" max="15396" width="12.42578125" style="4"/>
    <col min="15397" max="15397" width="26.140625" style="4" customWidth="1"/>
    <col min="15398" max="15585" width="12.42578125" style="4"/>
    <col min="15586" max="15586" width="35" style="4" customWidth="1"/>
    <col min="15587" max="15587" width="33.140625" style="4" customWidth="1"/>
    <col min="15588" max="15588" width="9.7109375" style="4" customWidth="1"/>
    <col min="15589" max="15589" width="10.7109375" style="4" customWidth="1"/>
    <col min="15590" max="15593" width="12.42578125" style="4" customWidth="1"/>
    <col min="15594" max="15594" width="12.85546875" style="4" customWidth="1"/>
    <col min="15595" max="15595" width="19.5703125" style="4" customWidth="1"/>
    <col min="15596" max="15596" width="12.42578125" style="4" customWidth="1"/>
    <col min="15597" max="15597" width="13.28515625" style="4" customWidth="1"/>
    <col min="15598" max="15598" width="12.5703125" style="4" customWidth="1"/>
    <col min="15599" max="15601" width="12.42578125" style="4" customWidth="1"/>
    <col min="15602" max="15602" width="15.5703125" style="4" customWidth="1"/>
    <col min="15603" max="15603" width="12.5703125" style="4" customWidth="1"/>
    <col min="15604" max="15605" width="12.42578125" style="4" customWidth="1"/>
    <col min="15606" max="15606" width="15.28515625" style="4" customWidth="1"/>
    <col min="15607" max="15609" width="15" style="4" customWidth="1"/>
    <col min="15610" max="15610" width="4.7109375" style="4" customWidth="1"/>
    <col min="15611" max="15611" width="16.28515625" style="4" customWidth="1"/>
    <col min="15612" max="15612" width="13.7109375" style="4" customWidth="1"/>
    <col min="15613" max="15613" width="12" style="4" customWidth="1"/>
    <col min="15614" max="15614" width="14.140625" style="4" customWidth="1"/>
    <col min="15615" max="15615" width="11.7109375" style="4" customWidth="1"/>
    <col min="15616" max="15618" width="12.42578125" style="4" customWidth="1"/>
    <col min="15619" max="15619" width="14.42578125" style="4" customWidth="1"/>
    <col min="15620" max="15620" width="15.7109375" style="4" customWidth="1"/>
    <col min="15621" max="15621" width="13.7109375" style="4" customWidth="1"/>
    <col min="15622" max="15622" width="12.42578125" style="4" customWidth="1"/>
    <col min="15623" max="15623" width="13.42578125" style="4" customWidth="1"/>
    <col min="15624" max="15626" width="15" style="4" customWidth="1"/>
    <col min="15627" max="15627" width="14.85546875" style="4" customWidth="1"/>
    <col min="15628" max="15628" width="15.140625" style="4" customWidth="1"/>
    <col min="15629" max="15632" width="12.42578125" style="4" customWidth="1"/>
    <col min="15633" max="15633" width="11.5703125" style="4" customWidth="1"/>
    <col min="15634" max="15634" width="12.42578125" style="4" customWidth="1"/>
    <col min="15635" max="15635" width="16.7109375" style="4" customWidth="1"/>
    <col min="15636" max="15636" width="15.28515625" style="4" bestFit="1" customWidth="1"/>
    <col min="15637" max="15637" width="13.28515625" style="4" customWidth="1"/>
    <col min="15638" max="15638" width="12.42578125" style="4" customWidth="1"/>
    <col min="15639" max="15639" width="12.5703125" style="4" customWidth="1"/>
    <col min="15640" max="15641" width="11.42578125" style="4" customWidth="1"/>
    <col min="15642" max="15642" width="12.42578125" style="4" customWidth="1"/>
    <col min="15643" max="15643" width="12.140625" style="4" customWidth="1"/>
    <col min="15644" max="15645" width="12.42578125" style="4" customWidth="1"/>
    <col min="15646" max="15646" width="13.7109375" style="4" customWidth="1"/>
    <col min="15647" max="15647" width="2.140625" style="4" customWidth="1"/>
    <col min="15648" max="15648" width="12.42578125" style="4" customWidth="1"/>
    <col min="15649" max="15649" width="2.140625" style="4" customWidth="1"/>
    <col min="15650" max="15650" width="12.42578125" style="4" customWidth="1"/>
    <col min="15651" max="15651" width="2.140625" style="4" customWidth="1"/>
    <col min="15652" max="15652" width="12.42578125" style="4"/>
    <col min="15653" max="15653" width="26.140625" style="4" customWidth="1"/>
    <col min="15654" max="15841" width="12.42578125" style="4"/>
    <col min="15842" max="15842" width="35" style="4" customWidth="1"/>
    <col min="15843" max="15843" width="33.140625" style="4" customWidth="1"/>
    <col min="15844" max="15844" width="9.7109375" style="4" customWidth="1"/>
    <col min="15845" max="15845" width="10.7109375" style="4" customWidth="1"/>
    <col min="15846" max="15849" width="12.42578125" style="4" customWidth="1"/>
    <col min="15850" max="15850" width="12.85546875" style="4" customWidth="1"/>
    <col min="15851" max="15851" width="19.5703125" style="4" customWidth="1"/>
    <col min="15852" max="15852" width="12.42578125" style="4" customWidth="1"/>
    <col min="15853" max="15853" width="13.28515625" style="4" customWidth="1"/>
    <col min="15854" max="15854" width="12.5703125" style="4" customWidth="1"/>
    <col min="15855" max="15857" width="12.42578125" style="4" customWidth="1"/>
    <col min="15858" max="15858" width="15.5703125" style="4" customWidth="1"/>
    <col min="15859" max="15859" width="12.5703125" style="4" customWidth="1"/>
    <col min="15860" max="15861" width="12.42578125" style="4" customWidth="1"/>
    <col min="15862" max="15862" width="15.28515625" style="4" customWidth="1"/>
    <col min="15863" max="15865" width="15" style="4" customWidth="1"/>
    <col min="15866" max="15866" width="4.7109375" style="4" customWidth="1"/>
    <col min="15867" max="15867" width="16.28515625" style="4" customWidth="1"/>
    <col min="15868" max="15868" width="13.7109375" style="4" customWidth="1"/>
    <col min="15869" max="15869" width="12" style="4" customWidth="1"/>
    <col min="15870" max="15870" width="14.140625" style="4" customWidth="1"/>
    <col min="15871" max="15871" width="11.7109375" style="4" customWidth="1"/>
    <col min="15872" max="15874" width="12.42578125" style="4" customWidth="1"/>
    <col min="15875" max="15875" width="14.42578125" style="4" customWidth="1"/>
    <col min="15876" max="15876" width="15.7109375" style="4" customWidth="1"/>
    <col min="15877" max="15877" width="13.7109375" style="4" customWidth="1"/>
    <col min="15878" max="15878" width="12.42578125" style="4" customWidth="1"/>
    <col min="15879" max="15879" width="13.42578125" style="4" customWidth="1"/>
    <col min="15880" max="15882" width="15" style="4" customWidth="1"/>
    <col min="15883" max="15883" width="14.85546875" style="4" customWidth="1"/>
    <col min="15884" max="15884" width="15.140625" style="4" customWidth="1"/>
    <col min="15885" max="15888" width="12.42578125" style="4" customWidth="1"/>
    <col min="15889" max="15889" width="11.5703125" style="4" customWidth="1"/>
    <col min="15890" max="15890" width="12.42578125" style="4" customWidth="1"/>
    <col min="15891" max="15891" width="16.7109375" style="4" customWidth="1"/>
    <col min="15892" max="15892" width="15.28515625" style="4" bestFit="1" customWidth="1"/>
    <col min="15893" max="15893" width="13.28515625" style="4" customWidth="1"/>
    <col min="15894" max="15894" width="12.42578125" style="4" customWidth="1"/>
    <col min="15895" max="15895" width="12.5703125" style="4" customWidth="1"/>
    <col min="15896" max="15897" width="11.42578125" style="4" customWidth="1"/>
    <col min="15898" max="15898" width="12.42578125" style="4" customWidth="1"/>
    <col min="15899" max="15899" width="12.140625" style="4" customWidth="1"/>
    <col min="15900" max="15901" width="12.42578125" style="4" customWidth="1"/>
    <col min="15902" max="15902" width="13.7109375" style="4" customWidth="1"/>
    <col min="15903" max="15903" width="2.140625" style="4" customWidth="1"/>
    <col min="15904" max="15904" width="12.42578125" style="4" customWidth="1"/>
    <col min="15905" max="15905" width="2.140625" style="4" customWidth="1"/>
    <col min="15906" max="15906" width="12.42578125" style="4" customWidth="1"/>
    <col min="15907" max="15907" width="2.140625" style="4" customWidth="1"/>
    <col min="15908" max="15908" width="12.42578125" style="4"/>
    <col min="15909" max="15909" width="26.140625" style="4" customWidth="1"/>
    <col min="15910" max="16097" width="12.42578125" style="4"/>
    <col min="16098" max="16098" width="35" style="4" customWidth="1"/>
    <col min="16099" max="16099" width="33.140625" style="4" customWidth="1"/>
    <col min="16100" max="16100" width="9.7109375" style="4" customWidth="1"/>
    <col min="16101" max="16101" width="10.7109375" style="4" customWidth="1"/>
    <col min="16102" max="16105" width="12.42578125" style="4" customWidth="1"/>
    <col min="16106" max="16106" width="12.85546875" style="4" customWidth="1"/>
    <col min="16107" max="16107" width="19.5703125" style="4" customWidth="1"/>
    <col min="16108" max="16108" width="12.42578125" style="4" customWidth="1"/>
    <col min="16109" max="16109" width="13.28515625" style="4" customWidth="1"/>
    <col min="16110" max="16110" width="12.5703125" style="4" customWidth="1"/>
    <col min="16111" max="16113" width="12.42578125" style="4" customWidth="1"/>
    <col min="16114" max="16114" width="15.5703125" style="4" customWidth="1"/>
    <col min="16115" max="16115" width="12.5703125" style="4" customWidth="1"/>
    <col min="16116" max="16117" width="12.42578125" style="4" customWidth="1"/>
    <col min="16118" max="16118" width="15.28515625" style="4" customWidth="1"/>
    <col min="16119" max="16121" width="15" style="4" customWidth="1"/>
    <col min="16122" max="16122" width="4.7109375" style="4" customWidth="1"/>
    <col min="16123" max="16123" width="16.28515625" style="4" customWidth="1"/>
    <col min="16124" max="16124" width="13.7109375" style="4" customWidth="1"/>
    <col min="16125" max="16125" width="12" style="4" customWidth="1"/>
    <col min="16126" max="16126" width="14.140625" style="4" customWidth="1"/>
    <col min="16127" max="16127" width="11.7109375" style="4" customWidth="1"/>
    <col min="16128" max="16130" width="12.42578125" style="4" customWidth="1"/>
    <col min="16131" max="16131" width="14.42578125" style="4" customWidth="1"/>
    <col min="16132" max="16132" width="15.7109375" style="4" customWidth="1"/>
    <col min="16133" max="16133" width="13.7109375" style="4" customWidth="1"/>
    <col min="16134" max="16134" width="12.42578125" style="4" customWidth="1"/>
    <col min="16135" max="16135" width="13.42578125" style="4" customWidth="1"/>
    <col min="16136" max="16138" width="15" style="4" customWidth="1"/>
    <col min="16139" max="16139" width="14.85546875" style="4" customWidth="1"/>
    <col min="16140" max="16140" width="15.140625" style="4" customWidth="1"/>
    <col min="16141" max="16144" width="12.42578125" style="4" customWidth="1"/>
    <col min="16145" max="16145" width="11.5703125" style="4" customWidth="1"/>
    <col min="16146" max="16146" width="12.42578125" style="4" customWidth="1"/>
    <col min="16147" max="16147" width="16.7109375" style="4" customWidth="1"/>
    <col min="16148" max="16148" width="15.28515625" style="4" bestFit="1" customWidth="1"/>
    <col min="16149" max="16149" width="13.28515625" style="4" customWidth="1"/>
    <col min="16150" max="16150" width="12.42578125" style="4" customWidth="1"/>
    <col min="16151" max="16151" width="12.5703125" style="4" customWidth="1"/>
    <col min="16152" max="16153" width="11.42578125" style="4" customWidth="1"/>
    <col min="16154" max="16154" width="12.42578125" style="4" customWidth="1"/>
    <col min="16155" max="16155" width="12.140625" style="4" customWidth="1"/>
    <col min="16156" max="16157" width="12.42578125" style="4" customWidth="1"/>
    <col min="16158" max="16158" width="13.7109375" style="4" customWidth="1"/>
    <col min="16159" max="16159" width="2.140625" style="4" customWidth="1"/>
    <col min="16160" max="16160" width="12.42578125" style="4" customWidth="1"/>
    <col min="16161" max="16161" width="2.140625" style="4" customWidth="1"/>
    <col min="16162" max="16162" width="12.42578125" style="4" customWidth="1"/>
    <col min="16163" max="16163" width="2.140625" style="4" customWidth="1"/>
    <col min="16164" max="16164" width="12.42578125" style="4"/>
    <col min="16165" max="16165" width="26.140625" style="4" customWidth="1"/>
    <col min="16166" max="16384" width="12.42578125" style="4"/>
  </cols>
  <sheetData>
    <row r="1" spans="1:64" ht="30">
      <c r="A1" s="196" t="s">
        <v>0</v>
      </c>
      <c r="B1" s="197">
        <f>Vacation!D3</f>
        <v>0</v>
      </c>
      <c r="E1" s="4"/>
      <c r="Q1" s="2"/>
      <c r="AH1" s="5"/>
      <c r="AI1" s="5"/>
      <c r="AJ1" s="5"/>
      <c r="AK1" s="6"/>
      <c r="AL1" s="7"/>
      <c r="AM1" s="7"/>
      <c r="AN1" s="7"/>
      <c r="AO1" s="7"/>
      <c r="AP1" s="7"/>
      <c r="AQ1" s="7"/>
      <c r="AR1" s="8"/>
      <c r="AS1" s="8"/>
      <c r="AT1" s="8"/>
      <c r="AU1" s="8"/>
      <c r="AV1" s="9"/>
      <c r="AW1" s="9"/>
      <c r="AX1" s="9"/>
      <c r="AY1" s="8"/>
      <c r="AZ1" s="9"/>
      <c r="BA1" s="9"/>
      <c r="BB1" s="8"/>
      <c r="BC1" s="8"/>
      <c r="BD1" s="10"/>
      <c r="BE1" s="8"/>
      <c r="BF1" s="8"/>
      <c r="BG1" s="8"/>
      <c r="BH1" s="8"/>
      <c r="BI1" s="8"/>
      <c r="BJ1" s="8"/>
      <c r="BK1" s="11"/>
      <c r="BL1" s="11"/>
    </row>
    <row r="2" spans="1:64" ht="18.75" thickBot="1">
      <c r="A2" s="198" t="s">
        <v>2</v>
      </c>
      <c r="B2" s="199">
        <f>Vacation!D4</f>
        <v>0</v>
      </c>
      <c r="C2" s="200"/>
      <c r="E2" s="122" t="s">
        <v>3</v>
      </c>
      <c r="G2" s="201"/>
      <c r="L2" s="115" t="s">
        <v>4</v>
      </c>
      <c r="AH2" s="5"/>
      <c r="AI2" s="5"/>
      <c r="AJ2" s="5"/>
      <c r="AK2" s="6"/>
      <c r="AL2" s="12"/>
      <c r="AM2" s="12"/>
      <c r="AN2" s="8"/>
      <c r="AO2" s="13"/>
      <c r="AP2" s="13"/>
      <c r="AQ2" s="13"/>
      <c r="AR2" s="13"/>
      <c r="AS2" s="13"/>
      <c r="AT2" s="13"/>
      <c r="AU2" s="8"/>
      <c r="AV2" s="8"/>
      <c r="AW2" s="8"/>
      <c r="AX2" s="8"/>
      <c r="AY2" s="14"/>
      <c r="AZ2" s="8"/>
      <c r="BA2" s="8"/>
      <c r="BB2" s="8"/>
      <c r="BC2" s="8"/>
      <c r="BD2" s="10"/>
      <c r="BE2" s="8"/>
      <c r="BF2" s="8"/>
      <c r="BG2" s="8"/>
      <c r="BH2" s="8"/>
      <c r="BI2" s="8"/>
      <c r="BJ2" s="8"/>
      <c r="BK2" s="11"/>
      <c r="BL2" s="11"/>
    </row>
    <row r="3" spans="1:64" s="18" customFormat="1" ht="16.5" thickTop="1">
      <c r="A3" s="202"/>
      <c r="B3" s="17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>
        <v>6410.01</v>
      </c>
      <c r="R3" s="15">
        <v>6410.03</v>
      </c>
      <c r="S3" s="15"/>
      <c r="T3" s="15">
        <v>6410.04</v>
      </c>
      <c r="U3" s="15">
        <v>6410.0401000000002</v>
      </c>
      <c r="V3" s="15">
        <v>6410.0519999999997</v>
      </c>
      <c r="W3" s="16"/>
      <c r="X3" s="15"/>
      <c r="Y3" s="15"/>
      <c r="Z3" s="315" t="s">
        <v>5</v>
      </c>
      <c r="AA3" s="315"/>
      <c r="AB3" s="315" t="s">
        <v>6</v>
      </c>
      <c r="AC3" s="315"/>
      <c r="AF3" s="19"/>
      <c r="AG3" s="19"/>
      <c r="AH3" s="20"/>
      <c r="AI3" s="21"/>
      <c r="AJ3" s="21"/>
      <c r="AK3" s="22"/>
      <c r="AL3" s="20"/>
      <c r="AM3" s="20"/>
      <c r="AN3" s="20"/>
      <c r="AO3" s="20"/>
      <c r="AP3" s="20"/>
      <c r="AQ3" s="20"/>
      <c r="AR3" s="20"/>
      <c r="AS3" s="20"/>
      <c r="AT3" s="20"/>
      <c r="AU3" s="23"/>
      <c r="AV3" s="23"/>
      <c r="AW3" s="23"/>
      <c r="AX3" s="23"/>
      <c r="AY3" s="23"/>
      <c r="AZ3" s="23"/>
      <c r="BA3" s="23"/>
      <c r="BB3" s="23"/>
      <c r="BC3" s="20"/>
      <c r="BD3" s="23"/>
      <c r="BE3" s="23"/>
      <c r="BF3" s="23"/>
      <c r="BG3" s="20"/>
      <c r="BH3" s="20"/>
      <c r="BI3" s="20"/>
      <c r="BJ3" s="20"/>
      <c r="BK3" s="19"/>
      <c r="BL3" s="19"/>
    </row>
    <row r="4" spans="1:64" ht="15.75">
      <c r="A4" s="203" t="s">
        <v>7</v>
      </c>
      <c r="B4" s="26" t="s">
        <v>8</v>
      </c>
      <c r="C4" s="204" t="s">
        <v>9</v>
      </c>
      <c r="D4" s="24"/>
      <c r="E4" s="24"/>
      <c r="F4" s="24"/>
      <c r="G4" s="26" t="s">
        <v>10</v>
      </c>
      <c r="H4" s="26" t="s">
        <v>10</v>
      </c>
      <c r="I4" s="24"/>
      <c r="J4" s="24"/>
      <c r="K4" s="24"/>
      <c r="L4" s="26" t="s">
        <v>11</v>
      </c>
      <c r="M4" s="26" t="s">
        <v>11</v>
      </c>
      <c r="N4" s="24" t="s">
        <v>12</v>
      </c>
      <c r="O4" s="24" t="s">
        <v>12</v>
      </c>
      <c r="P4" s="24"/>
      <c r="Q4" s="25"/>
      <c r="R4" s="24"/>
      <c r="S4" s="24"/>
      <c r="T4" s="26" t="s">
        <v>11</v>
      </c>
      <c r="U4" s="24"/>
      <c r="V4" s="24"/>
      <c r="W4" s="27"/>
      <c r="X4" s="28"/>
      <c r="Y4" s="24"/>
      <c r="Z4" s="315"/>
      <c r="AA4" s="315"/>
      <c r="AB4" s="315"/>
      <c r="AC4" s="315"/>
      <c r="AF4" s="11"/>
      <c r="AG4" s="11"/>
      <c r="AH4" s="29"/>
      <c r="AI4" s="30"/>
      <c r="AJ4" s="30"/>
      <c r="AK4" s="6"/>
      <c r="AL4" s="31"/>
      <c r="AM4" s="31"/>
      <c r="AN4" s="29"/>
      <c r="AO4" s="29"/>
      <c r="AP4" s="29"/>
      <c r="AQ4" s="29"/>
      <c r="AR4" s="29"/>
      <c r="AS4" s="29"/>
      <c r="AT4" s="29"/>
      <c r="AU4" s="8"/>
      <c r="AV4" s="8"/>
      <c r="AW4" s="8"/>
      <c r="AX4" s="8"/>
      <c r="AY4" s="8"/>
      <c r="AZ4" s="8"/>
      <c r="BA4" s="8"/>
      <c r="BB4" s="8"/>
      <c r="BC4" s="29"/>
      <c r="BD4" s="10"/>
      <c r="BE4" s="8"/>
      <c r="BF4" s="8"/>
      <c r="BG4" s="29"/>
      <c r="BH4" s="29"/>
      <c r="BI4" s="29"/>
      <c r="BJ4" s="29"/>
      <c r="BK4" s="11"/>
      <c r="BL4" s="11"/>
    </row>
    <row r="5" spans="1:64" ht="15.75">
      <c r="A5" s="203" t="s">
        <v>14</v>
      </c>
      <c r="B5" s="26"/>
      <c r="C5" s="204" t="s">
        <v>15</v>
      </c>
      <c r="D5" s="26" t="s">
        <v>16</v>
      </c>
      <c r="E5" s="26" t="s">
        <v>17</v>
      </c>
      <c r="F5" s="26" t="s">
        <v>18</v>
      </c>
      <c r="G5" s="26" t="s">
        <v>19</v>
      </c>
      <c r="H5" s="26" t="s">
        <v>20</v>
      </c>
      <c r="I5" s="26" t="s">
        <v>21</v>
      </c>
      <c r="J5" s="26" t="s">
        <v>22</v>
      </c>
      <c r="K5" s="26" t="s">
        <v>23</v>
      </c>
      <c r="L5" s="26" t="s">
        <v>19</v>
      </c>
      <c r="M5" s="26" t="s">
        <v>20</v>
      </c>
      <c r="N5" s="26" t="s">
        <v>19</v>
      </c>
      <c r="O5" s="26" t="s">
        <v>20</v>
      </c>
      <c r="P5" s="26" t="s">
        <v>24</v>
      </c>
      <c r="Q5" s="32" t="s">
        <v>17</v>
      </c>
      <c r="R5" s="26" t="s">
        <v>18</v>
      </c>
      <c r="S5" s="26" t="s">
        <v>25</v>
      </c>
      <c r="T5" s="26" t="s">
        <v>19</v>
      </c>
      <c r="U5" s="26" t="s">
        <v>19</v>
      </c>
      <c r="V5" s="26" t="s">
        <v>23</v>
      </c>
      <c r="W5" s="26" t="s">
        <v>20</v>
      </c>
      <c r="X5" s="32" t="s">
        <v>24</v>
      </c>
      <c r="Y5" s="24"/>
      <c r="Z5" s="316" t="s">
        <v>26</v>
      </c>
      <c r="AA5" s="317" t="s">
        <v>27</v>
      </c>
      <c r="AB5" s="316" t="s">
        <v>26</v>
      </c>
      <c r="AC5" s="317" t="s">
        <v>27</v>
      </c>
      <c r="AF5" s="11"/>
      <c r="AG5" s="11"/>
      <c r="AH5" s="29"/>
      <c r="AI5" s="30"/>
      <c r="AJ5" s="30"/>
      <c r="AK5" s="6"/>
      <c r="AL5" s="29"/>
      <c r="AM5" s="29"/>
      <c r="AN5" s="29"/>
      <c r="AO5" s="29"/>
      <c r="AP5" s="29"/>
      <c r="AQ5" s="29"/>
      <c r="AR5" s="29"/>
      <c r="AS5" s="29"/>
      <c r="AT5" s="29"/>
      <c r="AU5" s="8"/>
      <c r="AV5" s="8"/>
      <c r="AW5" s="8"/>
      <c r="AX5" s="8"/>
      <c r="AY5" s="8"/>
      <c r="AZ5" s="8"/>
      <c r="BA5" s="8"/>
      <c r="BB5" s="8"/>
      <c r="BC5" s="29"/>
      <c r="BD5" s="10"/>
      <c r="BE5" s="8"/>
      <c r="BF5" s="8"/>
      <c r="BG5" s="29"/>
      <c r="BH5" s="29"/>
      <c r="BI5" s="29"/>
      <c r="BJ5" s="29"/>
      <c r="BK5" s="11"/>
      <c r="BL5" s="11"/>
    </row>
    <row r="6" spans="1:64" ht="16.5" thickBot="1">
      <c r="A6" s="205" t="s">
        <v>28</v>
      </c>
      <c r="B6" s="206"/>
      <c r="C6" s="207"/>
      <c r="D6" s="208"/>
      <c r="E6" s="26" t="s">
        <v>29</v>
      </c>
      <c r="F6" s="26" t="s">
        <v>29</v>
      </c>
      <c r="G6" s="26" t="s">
        <v>29</v>
      </c>
      <c r="H6" s="26" t="s">
        <v>29</v>
      </c>
      <c r="I6" s="26" t="s">
        <v>29</v>
      </c>
      <c r="J6" s="26" t="s">
        <v>29</v>
      </c>
      <c r="K6" s="26" t="s">
        <v>29</v>
      </c>
      <c r="L6" s="26" t="s">
        <v>29</v>
      </c>
      <c r="M6" s="26" t="s">
        <v>29</v>
      </c>
      <c r="N6" s="26" t="s">
        <v>29</v>
      </c>
      <c r="O6" s="26" t="s">
        <v>29</v>
      </c>
      <c r="P6" s="26" t="s">
        <v>30</v>
      </c>
      <c r="Q6" s="32" t="s">
        <v>31</v>
      </c>
      <c r="R6" s="26" t="s">
        <v>31</v>
      </c>
      <c r="S6" s="26" t="s">
        <v>31</v>
      </c>
      <c r="T6" s="26" t="s">
        <v>31</v>
      </c>
      <c r="U6" s="26" t="s">
        <v>31</v>
      </c>
      <c r="V6" s="26" t="s">
        <v>31</v>
      </c>
      <c r="W6" s="26" t="s">
        <v>31</v>
      </c>
      <c r="X6" s="32" t="s">
        <v>31</v>
      </c>
      <c r="Y6" s="24"/>
      <c r="Z6" s="316"/>
      <c r="AA6" s="317"/>
      <c r="AB6" s="316"/>
      <c r="AC6" s="317"/>
      <c r="AF6" s="11"/>
      <c r="AG6" s="11"/>
      <c r="AH6" s="29"/>
      <c r="AI6" s="30"/>
      <c r="AJ6" s="30"/>
      <c r="AK6" s="6"/>
      <c r="AL6" s="29"/>
      <c r="AM6" s="29"/>
      <c r="AN6" s="29"/>
      <c r="AO6" s="29"/>
      <c r="AP6" s="29"/>
      <c r="AQ6" s="29"/>
      <c r="AR6" s="29"/>
      <c r="AS6" s="29"/>
      <c r="AT6" s="29"/>
      <c r="AU6" s="8"/>
      <c r="AV6" s="8"/>
      <c r="AW6" s="8"/>
      <c r="AX6" s="8"/>
      <c r="AY6" s="8"/>
      <c r="AZ6" s="8"/>
      <c r="BA6" s="8"/>
      <c r="BB6" s="8"/>
      <c r="BC6" s="29"/>
      <c r="BD6" s="8"/>
      <c r="BE6" s="8"/>
      <c r="BF6" s="8"/>
      <c r="BG6" s="29"/>
      <c r="BH6" s="29"/>
      <c r="BI6" s="29"/>
      <c r="BJ6" s="29"/>
      <c r="BK6" s="11"/>
      <c r="BL6" s="11"/>
    </row>
    <row r="7" spans="1:64" ht="17.100000000000001" customHeight="1" thickTop="1" thickBot="1">
      <c r="A7" s="185" t="str">
        <f>Vacation!C11</f>
        <v>Doe, Jane</v>
      </c>
      <c r="B7" s="185" t="str">
        <f>Vacation!F11</f>
        <v>Cook</v>
      </c>
      <c r="C7" s="186"/>
      <c r="D7" s="33">
        <f>Vacation!E11</f>
        <v>15.5</v>
      </c>
      <c r="E7" s="34">
        <v>40</v>
      </c>
      <c r="F7" s="35">
        <v>2</v>
      </c>
      <c r="G7" s="36"/>
      <c r="H7" s="36"/>
      <c r="I7" s="36"/>
      <c r="J7" s="36"/>
      <c r="K7" s="36"/>
      <c r="L7" s="37"/>
      <c r="M7" s="38">
        <v>8</v>
      </c>
      <c r="N7" s="38"/>
      <c r="O7" s="36"/>
      <c r="P7" s="39">
        <f t="shared" ref="P7:P42" si="0">SUM(E7:O7)</f>
        <v>50</v>
      </c>
      <c r="Q7" s="40">
        <f t="shared" ref="Q7:Q42" si="1">E7*D7</f>
        <v>620</v>
      </c>
      <c r="R7" s="40">
        <f t="shared" ref="R7:R42" si="2">F7*(D7*1.5)</f>
        <v>46.5</v>
      </c>
      <c r="S7" s="41">
        <f t="shared" ref="S7:S42" si="3">(I7+J7)*D7</f>
        <v>0</v>
      </c>
      <c r="T7" s="41">
        <f t="shared" ref="T7:T42" si="4">(G7+L7)*D7</f>
        <v>0</v>
      </c>
      <c r="U7" s="41">
        <f t="shared" ref="U7:U42" si="5">N7*D7</f>
        <v>0</v>
      </c>
      <c r="V7" s="41">
        <f t="shared" ref="V7:V42" si="6">K7*D7</f>
        <v>0</v>
      </c>
      <c r="W7" s="41">
        <f t="shared" ref="W7:W42" si="7">(H7+M7+O7)*D7</f>
        <v>124</v>
      </c>
      <c r="X7" s="40">
        <f t="shared" ref="X7:X42" si="8">SUM(Q7:W7)</f>
        <v>790.5</v>
      </c>
      <c r="Y7" s="42"/>
      <c r="Z7" s="209" t="e">
        <f>#REF!</f>
        <v>#REF!</v>
      </c>
      <c r="AA7" s="210">
        <f>Vacation!Q11</f>
        <v>40</v>
      </c>
      <c r="AB7" s="4" t="e">
        <f>#REF!</f>
        <v>#REF!</v>
      </c>
      <c r="AC7" s="4" t="b">
        <f>Vacation!P11</f>
        <v>1</v>
      </c>
      <c r="AF7" s="11"/>
      <c r="AG7" s="11"/>
      <c r="AH7" s="233"/>
      <c r="AI7" s="234"/>
      <c r="AJ7" s="234"/>
      <c r="AK7" s="6"/>
      <c r="AL7" s="233"/>
      <c r="AM7" s="233"/>
      <c r="AN7" s="233"/>
      <c r="AO7" s="233"/>
      <c r="AP7" s="233"/>
      <c r="AQ7" s="233"/>
      <c r="AR7" s="233"/>
      <c r="AS7" s="233"/>
      <c r="AT7" s="233"/>
      <c r="AU7" s="8"/>
      <c r="AV7" s="235"/>
      <c r="AW7" s="233"/>
      <c r="AX7" s="8"/>
      <c r="AY7" s="9"/>
      <c r="AZ7" s="9"/>
      <c r="BA7" s="9"/>
      <c r="BB7" s="8"/>
      <c r="BC7" s="8"/>
      <c r="BD7" s="233"/>
      <c r="BE7" s="233"/>
      <c r="BF7" s="233"/>
      <c r="BG7" s="233"/>
      <c r="BH7" s="233"/>
      <c r="BI7" s="233"/>
      <c r="BJ7" s="233"/>
      <c r="BK7" s="11"/>
      <c r="BL7" s="11"/>
    </row>
    <row r="8" spans="1:64" ht="17.100000000000001" customHeight="1" thickTop="1" thickBot="1">
      <c r="A8" s="185" t="str">
        <f>Vacation!C12</f>
        <v>Jones, Dan</v>
      </c>
      <c r="B8" s="185" t="str">
        <f>Vacation!F12</f>
        <v>Utility</v>
      </c>
      <c r="C8" s="186"/>
      <c r="D8" s="33">
        <f>Vacation!E12</f>
        <v>12.5</v>
      </c>
      <c r="E8" s="34">
        <v>40</v>
      </c>
      <c r="F8" s="45"/>
      <c r="G8" s="38"/>
      <c r="H8" s="38"/>
      <c r="I8" s="38"/>
      <c r="J8" s="38"/>
      <c r="K8" s="38"/>
      <c r="L8" s="37"/>
      <c r="M8" s="38"/>
      <c r="N8" s="38"/>
      <c r="O8" s="38"/>
      <c r="P8" s="39">
        <f t="shared" si="0"/>
        <v>40</v>
      </c>
      <c r="Q8" s="40">
        <f t="shared" si="1"/>
        <v>500</v>
      </c>
      <c r="R8" s="40">
        <f t="shared" si="2"/>
        <v>0</v>
      </c>
      <c r="S8" s="41">
        <f t="shared" si="3"/>
        <v>0</v>
      </c>
      <c r="T8" s="41">
        <f t="shared" si="4"/>
        <v>0</v>
      </c>
      <c r="U8" s="41">
        <f t="shared" si="5"/>
        <v>0</v>
      </c>
      <c r="V8" s="41">
        <f t="shared" si="6"/>
        <v>0</v>
      </c>
      <c r="W8" s="41">
        <f t="shared" si="7"/>
        <v>0</v>
      </c>
      <c r="X8" s="41">
        <f t="shared" si="8"/>
        <v>500</v>
      </c>
      <c r="Y8" s="42"/>
      <c r="Z8" s="209" t="e">
        <f>#REF!</f>
        <v>#REF!</v>
      </c>
      <c r="AA8" s="210">
        <f>Vacation!Q12</f>
        <v>8</v>
      </c>
      <c r="AB8" s="4" t="e">
        <f>#REF!</f>
        <v>#REF!</v>
      </c>
      <c r="AC8" s="4" t="b">
        <f>Vacation!P12</f>
        <v>1</v>
      </c>
      <c r="AF8" s="11"/>
      <c r="AG8" s="11"/>
      <c r="AH8" s="233"/>
      <c r="AI8" s="234"/>
      <c r="AJ8" s="234"/>
      <c r="AK8" s="233"/>
      <c r="AL8" s="233"/>
      <c r="AM8" s="233"/>
      <c r="AN8" s="233"/>
      <c r="AO8" s="233"/>
      <c r="AP8" s="233"/>
      <c r="AQ8" s="233"/>
      <c r="AR8" s="233"/>
      <c r="AS8" s="233"/>
      <c r="AT8" s="233"/>
      <c r="AU8" s="8"/>
      <c r="AV8" s="8"/>
      <c r="AW8" s="8"/>
      <c r="AX8" s="8"/>
      <c r="AY8" s="9"/>
      <c r="AZ8" s="9"/>
      <c r="BA8" s="9"/>
      <c r="BB8" s="8"/>
      <c r="BC8" s="233"/>
      <c r="BD8" s="233"/>
      <c r="BE8" s="233"/>
      <c r="BF8" s="233"/>
      <c r="BG8" s="233"/>
      <c r="BH8" s="233"/>
      <c r="BI8" s="233"/>
      <c r="BJ8" s="233"/>
      <c r="BK8" s="11"/>
      <c r="BL8" s="11"/>
    </row>
    <row r="9" spans="1:64" ht="17.100000000000001" customHeight="1" thickTop="1" thickBot="1">
      <c r="A9" s="185" t="str">
        <f>Vacation!C13</f>
        <v>Last, First</v>
      </c>
      <c r="B9" s="185" t="str">
        <f>Vacation!F13</f>
        <v>Cook</v>
      </c>
      <c r="C9" s="186"/>
      <c r="D9" s="33">
        <f>Vacation!E13</f>
        <v>15.25</v>
      </c>
      <c r="E9" s="34">
        <v>32</v>
      </c>
      <c r="F9" s="45"/>
      <c r="G9" s="38"/>
      <c r="H9" s="38"/>
      <c r="I9" s="38"/>
      <c r="J9" s="38"/>
      <c r="K9" s="38"/>
      <c r="L9" s="37"/>
      <c r="M9" s="38">
        <v>0</v>
      </c>
      <c r="N9" s="38"/>
      <c r="O9" s="38"/>
      <c r="P9" s="39">
        <f t="shared" si="0"/>
        <v>32</v>
      </c>
      <c r="Q9" s="40">
        <f t="shared" si="1"/>
        <v>488</v>
      </c>
      <c r="R9" s="40">
        <f t="shared" si="2"/>
        <v>0</v>
      </c>
      <c r="S9" s="41">
        <f t="shared" si="3"/>
        <v>0</v>
      </c>
      <c r="T9" s="41">
        <f t="shared" si="4"/>
        <v>0</v>
      </c>
      <c r="U9" s="41">
        <f t="shared" si="5"/>
        <v>0</v>
      </c>
      <c r="V9" s="41">
        <f t="shared" si="6"/>
        <v>0</v>
      </c>
      <c r="W9" s="41">
        <f t="shared" si="7"/>
        <v>0</v>
      </c>
      <c r="X9" s="41">
        <f t="shared" si="8"/>
        <v>488</v>
      </c>
      <c r="Y9" s="42"/>
      <c r="Z9" s="209" t="e">
        <f>#REF!</f>
        <v>#REF!</v>
      </c>
      <c r="AA9" s="210">
        <f>Vacation!Q13</f>
        <v>0</v>
      </c>
      <c r="AB9" s="4" t="e">
        <f>#REF!</f>
        <v>#REF!</v>
      </c>
      <c r="AC9" s="4" t="b">
        <f>Vacation!P13</f>
        <v>1</v>
      </c>
      <c r="AF9" s="11"/>
      <c r="AG9" s="11"/>
      <c r="AH9" s="233"/>
      <c r="AI9" s="234"/>
      <c r="AJ9" s="234"/>
      <c r="AK9" s="233"/>
      <c r="AL9" s="233"/>
      <c r="AM9" s="233"/>
      <c r="AN9" s="233"/>
      <c r="AO9" s="233"/>
      <c r="AP9" s="233"/>
      <c r="AQ9" s="233"/>
      <c r="AR9" s="233"/>
      <c r="AS9" s="233"/>
      <c r="AT9" s="233"/>
      <c r="AU9" s="8"/>
      <c r="AV9" s="8"/>
      <c r="AW9" s="8"/>
      <c r="AX9" s="8"/>
      <c r="AY9" s="9"/>
      <c r="AZ9" s="9"/>
      <c r="BA9" s="9"/>
      <c r="BB9" s="8"/>
      <c r="BC9" s="233"/>
      <c r="BD9" s="233"/>
      <c r="BE9" s="233"/>
      <c r="BF9" s="233"/>
      <c r="BG9" s="233"/>
      <c r="BH9" s="233"/>
      <c r="BI9" s="233"/>
      <c r="BJ9" s="233"/>
      <c r="BK9" s="11"/>
      <c r="BL9" s="11"/>
    </row>
    <row r="10" spans="1:64" ht="17.100000000000001" customHeight="1" thickTop="1" thickBot="1">
      <c r="A10" s="185" t="str">
        <f>Vacation!C14</f>
        <v>Smith, Sam</v>
      </c>
      <c r="B10" s="185" t="str">
        <f>Vacation!F14</f>
        <v>Lead Cook</v>
      </c>
      <c r="C10" s="186"/>
      <c r="D10" s="33">
        <f>Vacation!E14</f>
        <v>20.100000000000001</v>
      </c>
      <c r="E10" s="34">
        <v>40</v>
      </c>
      <c r="F10" s="45"/>
      <c r="G10" s="38"/>
      <c r="H10" s="38"/>
      <c r="I10" s="38"/>
      <c r="J10" s="38"/>
      <c r="K10" s="38"/>
      <c r="L10" s="37"/>
      <c r="M10" s="38"/>
      <c r="N10" s="38"/>
      <c r="O10" s="38"/>
      <c r="P10" s="39">
        <f t="shared" si="0"/>
        <v>40</v>
      </c>
      <c r="Q10" s="40">
        <f t="shared" si="1"/>
        <v>804</v>
      </c>
      <c r="R10" s="40">
        <f t="shared" si="2"/>
        <v>0</v>
      </c>
      <c r="S10" s="41">
        <f t="shared" si="3"/>
        <v>0</v>
      </c>
      <c r="T10" s="41">
        <f t="shared" si="4"/>
        <v>0</v>
      </c>
      <c r="U10" s="41">
        <f t="shared" si="5"/>
        <v>0</v>
      </c>
      <c r="V10" s="41">
        <f t="shared" si="6"/>
        <v>0</v>
      </c>
      <c r="W10" s="41">
        <f t="shared" si="7"/>
        <v>0</v>
      </c>
      <c r="X10" s="41">
        <f t="shared" si="8"/>
        <v>804</v>
      </c>
      <c r="Y10" s="42"/>
      <c r="Z10" s="209" t="e">
        <f>#REF!</f>
        <v>#REF!</v>
      </c>
      <c r="AA10" s="210">
        <f>Vacation!Q14</f>
        <v>32</v>
      </c>
      <c r="AB10" s="4" t="e">
        <f>#REF!</f>
        <v>#REF!</v>
      </c>
      <c r="AC10" s="4" t="b">
        <f>Vacation!P14</f>
        <v>1</v>
      </c>
      <c r="AF10" s="11"/>
      <c r="AG10" s="11"/>
      <c r="AH10" s="233"/>
      <c r="AI10" s="234"/>
      <c r="AJ10" s="234"/>
      <c r="AK10" s="233"/>
      <c r="AL10" s="233"/>
      <c r="AM10" s="233"/>
      <c r="AN10" s="233"/>
      <c r="AO10" s="233"/>
      <c r="AP10" s="233"/>
      <c r="AQ10" s="233"/>
      <c r="AR10" s="233"/>
      <c r="AS10" s="233"/>
      <c r="AT10" s="233"/>
      <c r="AU10" s="8"/>
      <c r="AV10" s="8"/>
      <c r="AW10" s="8"/>
      <c r="AX10" s="8"/>
      <c r="AY10" s="9"/>
      <c r="AZ10" s="9"/>
      <c r="BA10" s="9"/>
      <c r="BB10" s="8"/>
      <c r="BC10" s="233"/>
      <c r="BD10" s="233"/>
      <c r="BE10" s="233"/>
      <c r="BF10" s="233"/>
      <c r="BG10" s="233"/>
      <c r="BH10" s="233"/>
      <c r="BI10" s="233"/>
      <c r="BJ10" s="233"/>
      <c r="BK10" s="11"/>
      <c r="BL10" s="11"/>
    </row>
    <row r="11" spans="1:64" ht="17.100000000000001" customHeight="1" thickTop="1" thickBot="1">
      <c r="A11" s="185" t="str">
        <f>Vacation!C15</f>
        <v xml:space="preserve">, </v>
      </c>
      <c r="B11" s="185">
        <f>Vacation!F15</f>
        <v>0</v>
      </c>
      <c r="C11" s="186"/>
      <c r="D11" s="33">
        <f>Vacation!E15</f>
        <v>0</v>
      </c>
      <c r="E11" s="34"/>
      <c r="F11" s="45"/>
      <c r="G11" s="38"/>
      <c r="H11" s="38"/>
      <c r="I11" s="38"/>
      <c r="J11" s="38"/>
      <c r="K11" s="38"/>
      <c r="L11" s="37"/>
      <c r="M11" s="38"/>
      <c r="N11" s="38"/>
      <c r="O11" s="38"/>
      <c r="P11" s="39">
        <f t="shared" si="0"/>
        <v>0</v>
      </c>
      <c r="Q11" s="40">
        <f t="shared" si="1"/>
        <v>0</v>
      </c>
      <c r="R11" s="40">
        <f t="shared" si="2"/>
        <v>0</v>
      </c>
      <c r="S11" s="41">
        <f t="shared" si="3"/>
        <v>0</v>
      </c>
      <c r="T11" s="41">
        <f t="shared" si="4"/>
        <v>0</v>
      </c>
      <c r="U11" s="41">
        <f t="shared" si="5"/>
        <v>0</v>
      </c>
      <c r="V11" s="41">
        <f t="shared" si="6"/>
        <v>0</v>
      </c>
      <c r="W11" s="41">
        <f t="shared" si="7"/>
        <v>0</v>
      </c>
      <c r="X11" s="41">
        <f t="shared" si="8"/>
        <v>0</v>
      </c>
      <c r="Y11" s="42"/>
      <c r="Z11" s="209" t="e">
        <f>#REF!</f>
        <v>#REF!</v>
      </c>
      <c r="AA11" s="210">
        <f>Vacation!Q15</f>
        <v>0</v>
      </c>
      <c r="AB11" s="4" t="e">
        <f>#REF!</f>
        <v>#REF!</v>
      </c>
      <c r="AC11" s="4" t="b">
        <f>Vacation!P15</f>
        <v>1</v>
      </c>
      <c r="AF11" s="11"/>
      <c r="AG11" s="11"/>
      <c r="AH11" s="233"/>
      <c r="AI11" s="234"/>
      <c r="AJ11" s="234"/>
      <c r="AK11" s="233"/>
      <c r="AL11" s="233"/>
      <c r="AM11" s="233"/>
      <c r="AN11" s="233"/>
      <c r="AO11" s="233"/>
      <c r="AP11" s="233"/>
      <c r="AQ11" s="233"/>
      <c r="AR11" s="233"/>
      <c r="AS11" s="233"/>
      <c r="AT11" s="233"/>
      <c r="AU11" s="8"/>
      <c r="AV11" s="8"/>
      <c r="AW11" s="8"/>
      <c r="AX11" s="8"/>
      <c r="AY11" s="9"/>
      <c r="AZ11" s="9"/>
      <c r="BA11" s="9"/>
      <c r="BB11" s="8"/>
      <c r="BC11" s="233"/>
      <c r="BD11" s="233"/>
      <c r="BE11" s="233"/>
      <c r="BF11" s="233"/>
      <c r="BG11" s="233"/>
      <c r="BH11" s="233"/>
      <c r="BI11" s="233"/>
      <c r="BJ11" s="233"/>
      <c r="BK11" s="11"/>
      <c r="BL11" s="11"/>
    </row>
    <row r="12" spans="1:64" ht="17.100000000000001" customHeight="1" thickTop="1" thickBot="1">
      <c r="A12" s="185" t="str">
        <f>Vacation!C16</f>
        <v>October, Hire</v>
      </c>
      <c r="B12" s="185" t="str">
        <f>Vacation!F16</f>
        <v>Utility</v>
      </c>
      <c r="C12" s="186"/>
      <c r="D12" s="33">
        <f>Vacation!E16</f>
        <v>11</v>
      </c>
      <c r="E12" s="34"/>
      <c r="F12" s="45"/>
      <c r="G12" s="38"/>
      <c r="H12" s="38"/>
      <c r="I12" s="38"/>
      <c r="J12" s="38"/>
      <c r="K12" s="38"/>
      <c r="L12" s="37"/>
      <c r="M12" s="38"/>
      <c r="N12" s="38"/>
      <c r="O12" s="38"/>
      <c r="P12" s="39">
        <f t="shared" si="0"/>
        <v>0</v>
      </c>
      <c r="Q12" s="40">
        <f t="shared" si="1"/>
        <v>0</v>
      </c>
      <c r="R12" s="40">
        <f t="shared" si="2"/>
        <v>0</v>
      </c>
      <c r="S12" s="41">
        <f t="shared" si="3"/>
        <v>0</v>
      </c>
      <c r="T12" s="41">
        <f t="shared" si="4"/>
        <v>0</v>
      </c>
      <c r="U12" s="41">
        <f t="shared" si="5"/>
        <v>0</v>
      </c>
      <c r="V12" s="41">
        <f t="shared" si="6"/>
        <v>0</v>
      </c>
      <c r="W12" s="41">
        <f t="shared" si="7"/>
        <v>0</v>
      </c>
      <c r="X12" s="41">
        <f t="shared" si="8"/>
        <v>0</v>
      </c>
      <c r="Y12" s="42"/>
      <c r="Z12" s="209" t="e">
        <f>#REF!</f>
        <v>#REF!</v>
      </c>
      <c r="AA12" s="210">
        <f>Vacation!Q16</f>
        <v>0</v>
      </c>
      <c r="AB12" s="4" t="e">
        <f>#REF!</f>
        <v>#REF!</v>
      </c>
      <c r="AC12" s="4" t="b">
        <f>Vacation!P16</f>
        <v>1</v>
      </c>
      <c r="AF12" s="11"/>
      <c r="AG12" s="11"/>
      <c r="AH12" s="233"/>
      <c r="AI12" s="234"/>
      <c r="AJ12" s="234"/>
      <c r="AK12" s="233"/>
      <c r="AL12" s="233"/>
      <c r="AM12" s="233"/>
      <c r="AN12" s="233"/>
      <c r="AO12" s="233"/>
      <c r="AP12" s="233"/>
      <c r="AQ12" s="233"/>
      <c r="AR12" s="233"/>
      <c r="AS12" s="233"/>
      <c r="AT12" s="233"/>
      <c r="AU12" s="8"/>
      <c r="AV12" s="8"/>
      <c r="AW12" s="8"/>
      <c r="AX12" s="8"/>
      <c r="AY12" s="9"/>
      <c r="AZ12" s="9"/>
      <c r="BA12" s="9"/>
      <c r="BB12" s="8"/>
      <c r="BC12" s="233"/>
      <c r="BD12" s="233"/>
      <c r="BE12" s="233"/>
      <c r="BF12" s="233"/>
      <c r="BG12" s="233"/>
      <c r="BH12" s="233"/>
      <c r="BI12" s="233"/>
      <c r="BJ12" s="233"/>
      <c r="BK12" s="11"/>
      <c r="BL12" s="11"/>
    </row>
    <row r="13" spans="1:64" ht="17.100000000000001" customHeight="1" thickTop="1" thickBot="1">
      <c r="A13" s="185" t="str">
        <f>Vacation!C17</f>
        <v xml:space="preserve">, </v>
      </c>
      <c r="B13" s="185">
        <f>Vacation!F17</f>
        <v>0</v>
      </c>
      <c r="C13" s="186"/>
      <c r="D13" s="33">
        <f>Vacation!E17</f>
        <v>0</v>
      </c>
      <c r="E13" s="34"/>
      <c r="F13" s="53"/>
      <c r="G13" s="54"/>
      <c r="H13" s="54"/>
      <c r="I13" s="54"/>
      <c r="J13" s="54"/>
      <c r="K13" s="54"/>
      <c r="L13" s="37"/>
      <c r="M13" s="38"/>
      <c r="N13" s="54"/>
      <c r="O13" s="54"/>
      <c r="P13" s="39">
        <f t="shared" si="0"/>
        <v>0</v>
      </c>
      <c r="Q13" s="55">
        <f t="shared" si="1"/>
        <v>0</v>
      </c>
      <c r="R13" s="55">
        <f t="shared" si="2"/>
        <v>0</v>
      </c>
      <c r="S13" s="56">
        <f t="shared" si="3"/>
        <v>0</v>
      </c>
      <c r="T13" s="56">
        <f t="shared" si="4"/>
        <v>0</v>
      </c>
      <c r="U13" s="56">
        <f t="shared" si="5"/>
        <v>0</v>
      </c>
      <c r="V13" s="56">
        <f t="shared" si="6"/>
        <v>0</v>
      </c>
      <c r="W13" s="56">
        <f t="shared" si="7"/>
        <v>0</v>
      </c>
      <c r="X13" s="56">
        <f t="shared" si="8"/>
        <v>0</v>
      </c>
      <c r="Y13" s="42"/>
      <c r="Z13" s="209" t="e">
        <f>#REF!</f>
        <v>#REF!</v>
      </c>
      <c r="AA13" s="210">
        <f>Vacation!Q17</f>
        <v>0</v>
      </c>
      <c r="AB13" s="4" t="e">
        <f>#REF!</f>
        <v>#REF!</v>
      </c>
      <c r="AC13" s="4" t="b">
        <f>Vacation!P17</f>
        <v>1</v>
      </c>
      <c r="AF13" s="11"/>
      <c r="AG13" s="11"/>
      <c r="AH13" s="233"/>
      <c r="AI13" s="234"/>
      <c r="AJ13" s="234"/>
      <c r="AK13" s="233"/>
      <c r="AL13" s="233"/>
      <c r="AM13" s="233"/>
      <c r="AN13" s="233"/>
      <c r="AO13" s="233"/>
      <c r="AP13" s="233"/>
      <c r="AQ13" s="233"/>
      <c r="AR13" s="233"/>
      <c r="AS13" s="233"/>
      <c r="AT13" s="233"/>
      <c r="AU13" s="8"/>
      <c r="AV13" s="8"/>
      <c r="AW13" s="8"/>
      <c r="AX13" s="8"/>
      <c r="AY13" s="9"/>
      <c r="AZ13" s="9"/>
      <c r="BA13" s="9"/>
      <c r="BB13" s="8"/>
      <c r="BC13" s="233"/>
      <c r="BD13" s="233"/>
      <c r="BE13" s="233"/>
      <c r="BF13" s="233"/>
      <c r="BG13" s="233"/>
      <c r="BH13" s="233"/>
      <c r="BI13" s="233"/>
      <c r="BJ13" s="233"/>
      <c r="BK13" s="11"/>
      <c r="BL13" s="11"/>
    </row>
    <row r="14" spans="1:64" ht="17.100000000000001" customHeight="1" thickTop="1" thickBot="1">
      <c r="A14" s="185" t="str">
        <f>Vacation!C18</f>
        <v xml:space="preserve">, </v>
      </c>
      <c r="B14" s="185">
        <f>Vacation!F18</f>
        <v>0</v>
      </c>
      <c r="C14" s="186"/>
      <c r="D14" s="33">
        <f>Vacation!E18</f>
        <v>0</v>
      </c>
      <c r="E14" s="34"/>
      <c r="F14" s="45"/>
      <c r="G14" s="38"/>
      <c r="H14" s="38"/>
      <c r="I14" s="38"/>
      <c r="J14" s="38"/>
      <c r="K14" s="38"/>
      <c r="L14" s="37"/>
      <c r="M14" s="38"/>
      <c r="N14" s="38"/>
      <c r="O14" s="38"/>
      <c r="P14" s="39">
        <f t="shared" si="0"/>
        <v>0</v>
      </c>
      <c r="Q14" s="40">
        <f t="shared" si="1"/>
        <v>0</v>
      </c>
      <c r="R14" s="40">
        <f t="shared" si="2"/>
        <v>0</v>
      </c>
      <c r="S14" s="41">
        <f t="shared" si="3"/>
        <v>0</v>
      </c>
      <c r="T14" s="41">
        <f t="shared" si="4"/>
        <v>0</v>
      </c>
      <c r="U14" s="41">
        <f t="shared" si="5"/>
        <v>0</v>
      </c>
      <c r="V14" s="41">
        <f t="shared" si="6"/>
        <v>0</v>
      </c>
      <c r="W14" s="41">
        <f t="shared" si="7"/>
        <v>0</v>
      </c>
      <c r="X14" s="41">
        <f t="shared" si="8"/>
        <v>0</v>
      </c>
      <c r="Y14" s="42"/>
      <c r="Z14" s="209" t="e">
        <f>#REF!</f>
        <v>#REF!</v>
      </c>
      <c r="AA14" s="210">
        <f>Vacation!Q18</f>
        <v>0</v>
      </c>
      <c r="AB14" s="4" t="e">
        <f>#REF!</f>
        <v>#REF!</v>
      </c>
      <c r="AC14" s="4" t="b">
        <f>Vacation!P18</f>
        <v>1</v>
      </c>
      <c r="AF14" s="11"/>
      <c r="AG14" s="11"/>
      <c r="AH14" s="233"/>
      <c r="AI14" s="234"/>
      <c r="AJ14" s="234"/>
      <c r="AK14" s="233"/>
      <c r="AL14" s="233"/>
      <c r="AM14" s="233"/>
      <c r="AN14" s="233"/>
      <c r="AO14" s="233"/>
      <c r="AP14" s="233"/>
      <c r="AQ14" s="233"/>
      <c r="AR14" s="233"/>
      <c r="AS14" s="233"/>
      <c r="AT14" s="233"/>
      <c r="AU14" s="8"/>
      <c r="AV14" s="8"/>
      <c r="AW14" s="8"/>
      <c r="AX14" s="8"/>
      <c r="AY14" s="9"/>
      <c r="AZ14" s="9"/>
      <c r="BA14" s="9"/>
      <c r="BB14" s="8"/>
      <c r="BC14" s="233"/>
      <c r="BD14" s="233"/>
      <c r="BE14" s="233"/>
      <c r="BF14" s="233"/>
      <c r="BG14" s="233"/>
      <c r="BH14" s="233"/>
      <c r="BI14" s="233"/>
      <c r="BJ14" s="233"/>
      <c r="BK14" s="11"/>
      <c r="BL14" s="11"/>
    </row>
    <row r="15" spans="1:64" ht="17.100000000000001" customHeight="1" thickTop="1" thickBot="1">
      <c r="A15" s="185" t="str">
        <f>Vacation!C19</f>
        <v xml:space="preserve">, </v>
      </c>
      <c r="B15" s="185">
        <f>Vacation!F19</f>
        <v>0</v>
      </c>
      <c r="C15" s="186"/>
      <c r="D15" s="33">
        <f>Vacation!E19</f>
        <v>0</v>
      </c>
      <c r="E15" s="34"/>
      <c r="F15" s="45"/>
      <c r="G15" s="38"/>
      <c r="H15" s="38"/>
      <c r="I15" s="38"/>
      <c r="J15" s="38"/>
      <c r="K15" s="38"/>
      <c r="L15" s="37"/>
      <c r="M15" s="38"/>
      <c r="N15" s="38"/>
      <c r="O15" s="38"/>
      <c r="P15" s="39">
        <f t="shared" si="0"/>
        <v>0</v>
      </c>
      <c r="Q15" s="55">
        <f t="shared" si="1"/>
        <v>0</v>
      </c>
      <c r="R15" s="55">
        <f t="shared" si="2"/>
        <v>0</v>
      </c>
      <c r="S15" s="56">
        <f t="shared" si="3"/>
        <v>0</v>
      </c>
      <c r="T15" s="56">
        <f t="shared" si="4"/>
        <v>0</v>
      </c>
      <c r="U15" s="56">
        <f t="shared" si="5"/>
        <v>0</v>
      </c>
      <c r="V15" s="56">
        <f t="shared" si="6"/>
        <v>0</v>
      </c>
      <c r="W15" s="56">
        <f t="shared" si="7"/>
        <v>0</v>
      </c>
      <c r="X15" s="56">
        <f t="shared" si="8"/>
        <v>0</v>
      </c>
      <c r="Y15" s="42"/>
      <c r="Z15" s="209" t="e">
        <f>#REF!</f>
        <v>#REF!</v>
      </c>
      <c r="AA15" s="210">
        <f>Vacation!Q19</f>
        <v>0</v>
      </c>
      <c r="AB15" s="4" t="e">
        <f>#REF!</f>
        <v>#REF!</v>
      </c>
      <c r="AC15" s="4" t="b">
        <f>Vacation!P19</f>
        <v>1</v>
      </c>
      <c r="AF15" s="11"/>
      <c r="AG15" s="11"/>
      <c r="AH15" s="233"/>
      <c r="AI15" s="234"/>
      <c r="AJ15" s="234"/>
      <c r="AK15" s="233"/>
      <c r="AL15" s="233"/>
      <c r="AM15" s="233"/>
      <c r="AN15" s="233"/>
      <c r="AO15" s="233"/>
      <c r="AP15" s="233"/>
      <c r="AQ15" s="233"/>
      <c r="AR15" s="233"/>
      <c r="AS15" s="233"/>
      <c r="AT15" s="233"/>
      <c r="AU15" s="8"/>
      <c r="AV15" s="8"/>
      <c r="AW15" s="8"/>
      <c r="AX15" s="8"/>
      <c r="AY15" s="9"/>
      <c r="AZ15" s="9"/>
      <c r="BA15" s="9"/>
      <c r="BB15" s="8"/>
      <c r="BC15" s="233"/>
      <c r="BD15" s="233"/>
      <c r="BE15" s="233"/>
      <c r="BF15" s="233"/>
      <c r="BG15" s="233"/>
      <c r="BH15" s="233"/>
      <c r="BI15" s="233"/>
      <c r="BJ15" s="233"/>
      <c r="BK15" s="11"/>
      <c r="BL15" s="11"/>
    </row>
    <row r="16" spans="1:64" ht="17.100000000000001" customHeight="1" thickTop="1" thickBot="1">
      <c r="A16" s="185" t="str">
        <f>Vacation!C20</f>
        <v xml:space="preserve">, </v>
      </c>
      <c r="B16" s="185">
        <f>Vacation!F20</f>
        <v>0</v>
      </c>
      <c r="C16" s="186"/>
      <c r="D16" s="33">
        <f>Vacation!E20</f>
        <v>0</v>
      </c>
      <c r="E16" s="34"/>
      <c r="F16" s="45"/>
      <c r="G16" s="38"/>
      <c r="H16" s="38"/>
      <c r="I16" s="38"/>
      <c r="J16" s="38"/>
      <c r="K16" s="38"/>
      <c r="L16" s="37"/>
      <c r="M16" s="38"/>
      <c r="N16" s="38"/>
      <c r="O16" s="38"/>
      <c r="P16" s="39">
        <f t="shared" si="0"/>
        <v>0</v>
      </c>
      <c r="Q16" s="55">
        <f t="shared" si="1"/>
        <v>0</v>
      </c>
      <c r="R16" s="55">
        <f t="shared" si="2"/>
        <v>0</v>
      </c>
      <c r="S16" s="56">
        <f t="shared" si="3"/>
        <v>0</v>
      </c>
      <c r="T16" s="56">
        <f t="shared" si="4"/>
        <v>0</v>
      </c>
      <c r="U16" s="56">
        <f t="shared" si="5"/>
        <v>0</v>
      </c>
      <c r="V16" s="56">
        <f t="shared" si="6"/>
        <v>0</v>
      </c>
      <c r="W16" s="56">
        <f t="shared" si="7"/>
        <v>0</v>
      </c>
      <c r="X16" s="56">
        <f t="shared" si="8"/>
        <v>0</v>
      </c>
      <c r="Y16" s="42"/>
      <c r="Z16" s="209" t="e">
        <f>#REF!</f>
        <v>#REF!</v>
      </c>
      <c r="AA16" s="210">
        <f>Vacation!Q20</f>
        <v>0</v>
      </c>
      <c r="AB16" s="4" t="e">
        <f>#REF!</f>
        <v>#REF!</v>
      </c>
      <c r="AC16" s="4" t="b">
        <f>Vacation!P20</f>
        <v>1</v>
      </c>
      <c r="AF16" s="11"/>
      <c r="AG16" s="11"/>
      <c r="AH16" s="233"/>
      <c r="AI16" s="234"/>
      <c r="AJ16" s="234"/>
      <c r="AK16" s="233"/>
      <c r="AL16" s="233"/>
      <c r="AM16" s="233"/>
      <c r="AN16" s="233"/>
      <c r="AO16" s="233"/>
      <c r="AP16" s="233"/>
      <c r="AQ16" s="233"/>
      <c r="AR16" s="233"/>
      <c r="AS16" s="233"/>
      <c r="AT16" s="233"/>
      <c r="AU16" s="8"/>
      <c r="AV16" s="8"/>
      <c r="AW16" s="8"/>
      <c r="AX16" s="8"/>
      <c r="AY16" s="9"/>
      <c r="AZ16" s="9"/>
      <c r="BA16" s="9"/>
      <c r="BB16" s="8"/>
      <c r="BC16" s="233"/>
      <c r="BD16" s="233"/>
      <c r="BE16" s="233"/>
      <c r="BF16" s="233"/>
      <c r="BG16" s="233"/>
      <c r="BH16" s="233"/>
      <c r="BI16" s="233"/>
      <c r="BJ16" s="233"/>
      <c r="BK16" s="11"/>
      <c r="BL16" s="11"/>
    </row>
    <row r="17" spans="1:64" ht="17.100000000000001" customHeight="1" thickTop="1" thickBot="1">
      <c r="A17" s="185" t="str">
        <f>Vacation!C21</f>
        <v xml:space="preserve">, </v>
      </c>
      <c r="B17" s="185">
        <f>Vacation!F21</f>
        <v>0</v>
      </c>
      <c r="C17" s="187"/>
      <c r="D17" s="33">
        <f>Vacation!E21</f>
        <v>0</v>
      </c>
      <c r="E17" s="57"/>
      <c r="F17" s="53"/>
      <c r="G17" s="54"/>
      <c r="H17" s="54"/>
      <c r="I17" s="54"/>
      <c r="J17" s="54"/>
      <c r="K17" s="54"/>
      <c r="L17" s="37"/>
      <c r="M17" s="38"/>
      <c r="N17" s="54"/>
      <c r="O17" s="54"/>
      <c r="P17" s="39">
        <f t="shared" si="0"/>
        <v>0</v>
      </c>
      <c r="Q17" s="40">
        <f t="shared" si="1"/>
        <v>0</v>
      </c>
      <c r="R17" s="40">
        <f t="shared" si="2"/>
        <v>0</v>
      </c>
      <c r="S17" s="41">
        <f t="shared" si="3"/>
        <v>0</v>
      </c>
      <c r="T17" s="41">
        <f t="shared" si="4"/>
        <v>0</v>
      </c>
      <c r="U17" s="41">
        <f t="shared" si="5"/>
        <v>0</v>
      </c>
      <c r="V17" s="41">
        <f t="shared" si="6"/>
        <v>0</v>
      </c>
      <c r="W17" s="41">
        <f t="shared" si="7"/>
        <v>0</v>
      </c>
      <c r="X17" s="41">
        <f t="shared" si="8"/>
        <v>0</v>
      </c>
      <c r="Y17" s="42"/>
      <c r="Z17" s="209" t="e">
        <f>#REF!</f>
        <v>#REF!</v>
      </c>
      <c r="AA17" s="210">
        <f>Vacation!Q21</f>
        <v>0</v>
      </c>
      <c r="AB17" s="4" t="e">
        <f>#REF!</f>
        <v>#REF!</v>
      </c>
      <c r="AC17" s="4" t="b">
        <f>Vacation!P21</f>
        <v>1</v>
      </c>
      <c r="AF17" s="11"/>
      <c r="AG17" s="11"/>
      <c r="AH17" s="233"/>
      <c r="AI17" s="234"/>
      <c r="AJ17" s="234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8"/>
      <c r="AV17" s="8"/>
      <c r="AW17" s="8"/>
      <c r="AX17" s="8"/>
      <c r="AY17" s="9"/>
      <c r="AZ17" s="9"/>
      <c r="BA17" s="9"/>
      <c r="BB17" s="8"/>
      <c r="BC17" s="233"/>
      <c r="BD17" s="233"/>
      <c r="BE17" s="233"/>
      <c r="BF17" s="233"/>
      <c r="BG17" s="233"/>
      <c r="BH17" s="233"/>
      <c r="BI17" s="233"/>
      <c r="BJ17" s="233"/>
      <c r="BK17" s="11"/>
      <c r="BL17" s="11"/>
    </row>
    <row r="18" spans="1:64" ht="17.100000000000001" customHeight="1" thickTop="1" thickBot="1">
      <c r="A18" s="185" t="str">
        <f>Vacation!C22</f>
        <v xml:space="preserve">, </v>
      </c>
      <c r="B18" s="185">
        <f>Vacation!F22</f>
        <v>0</v>
      </c>
      <c r="C18" s="186"/>
      <c r="D18" s="33">
        <f>Vacation!E22</f>
        <v>0</v>
      </c>
      <c r="E18" s="34"/>
      <c r="F18" s="45"/>
      <c r="G18" s="38"/>
      <c r="H18" s="38"/>
      <c r="I18" s="38"/>
      <c r="J18" s="38"/>
      <c r="K18" s="38"/>
      <c r="L18" s="37"/>
      <c r="M18" s="38"/>
      <c r="N18" s="38"/>
      <c r="O18" s="38"/>
      <c r="P18" s="39">
        <f t="shared" si="0"/>
        <v>0</v>
      </c>
      <c r="Q18" s="40">
        <f t="shared" si="1"/>
        <v>0</v>
      </c>
      <c r="R18" s="40">
        <f t="shared" si="2"/>
        <v>0</v>
      </c>
      <c r="S18" s="41">
        <f t="shared" si="3"/>
        <v>0</v>
      </c>
      <c r="T18" s="41">
        <f t="shared" si="4"/>
        <v>0</v>
      </c>
      <c r="U18" s="41">
        <f t="shared" si="5"/>
        <v>0</v>
      </c>
      <c r="V18" s="41">
        <f t="shared" si="6"/>
        <v>0</v>
      </c>
      <c r="W18" s="41">
        <f t="shared" si="7"/>
        <v>0</v>
      </c>
      <c r="X18" s="41">
        <f t="shared" si="8"/>
        <v>0</v>
      </c>
      <c r="Y18" s="42"/>
      <c r="Z18" s="209" t="e">
        <f>#REF!</f>
        <v>#REF!</v>
      </c>
      <c r="AA18" s="210">
        <f>Vacation!Q22</f>
        <v>0</v>
      </c>
      <c r="AB18" s="4" t="e">
        <f>#REF!</f>
        <v>#REF!</v>
      </c>
      <c r="AC18" s="4" t="b">
        <f>Vacation!P22</f>
        <v>1</v>
      </c>
      <c r="AF18" s="11"/>
      <c r="AG18" s="11"/>
      <c r="AH18" s="233"/>
      <c r="AI18" s="234"/>
      <c r="AJ18" s="234"/>
      <c r="AK18" s="233"/>
      <c r="AL18" s="233"/>
      <c r="AM18" s="233"/>
      <c r="AN18" s="233"/>
      <c r="AO18" s="233"/>
      <c r="AP18" s="233"/>
      <c r="AQ18" s="233"/>
      <c r="AR18" s="233"/>
      <c r="AS18" s="233"/>
      <c r="AT18" s="233"/>
      <c r="AU18" s="8"/>
      <c r="AV18" s="8"/>
      <c r="AW18" s="8"/>
      <c r="AX18" s="8"/>
      <c r="AY18" s="9"/>
      <c r="AZ18" s="9"/>
      <c r="BA18" s="9"/>
      <c r="BB18" s="8"/>
      <c r="BC18" s="233"/>
      <c r="BD18" s="233"/>
      <c r="BE18" s="233"/>
      <c r="BF18" s="233"/>
      <c r="BG18" s="233"/>
      <c r="BH18" s="233"/>
      <c r="BI18" s="233"/>
      <c r="BJ18" s="233"/>
      <c r="BK18" s="11"/>
      <c r="BL18" s="11"/>
    </row>
    <row r="19" spans="1:64" ht="17.100000000000001" customHeight="1" thickTop="1" thickBot="1">
      <c r="A19" s="185" t="str">
        <f>Vacation!C23</f>
        <v xml:space="preserve">, </v>
      </c>
      <c r="B19" s="185">
        <f>Vacation!F23</f>
        <v>0</v>
      </c>
      <c r="C19" s="186"/>
      <c r="D19" s="33">
        <f>Vacation!E23</f>
        <v>0</v>
      </c>
      <c r="E19" s="58"/>
      <c r="F19" s="45"/>
      <c r="G19" s="38"/>
      <c r="H19" s="38"/>
      <c r="I19" s="38"/>
      <c r="J19" s="38"/>
      <c r="K19" s="38"/>
      <c r="L19" s="37"/>
      <c r="M19" s="38"/>
      <c r="N19" s="38"/>
      <c r="O19" s="38"/>
      <c r="P19" s="39">
        <f t="shared" si="0"/>
        <v>0</v>
      </c>
      <c r="Q19" s="55">
        <f t="shared" si="1"/>
        <v>0</v>
      </c>
      <c r="R19" s="55">
        <f t="shared" si="2"/>
        <v>0</v>
      </c>
      <c r="S19" s="56">
        <f t="shared" si="3"/>
        <v>0</v>
      </c>
      <c r="T19" s="56">
        <f t="shared" si="4"/>
        <v>0</v>
      </c>
      <c r="U19" s="56">
        <f t="shared" si="5"/>
        <v>0</v>
      </c>
      <c r="V19" s="56">
        <f t="shared" si="6"/>
        <v>0</v>
      </c>
      <c r="W19" s="56">
        <f t="shared" si="7"/>
        <v>0</v>
      </c>
      <c r="X19" s="56">
        <f t="shared" si="8"/>
        <v>0</v>
      </c>
      <c r="Y19" s="42"/>
      <c r="Z19" s="209" t="e">
        <f>#REF!</f>
        <v>#REF!</v>
      </c>
      <c r="AA19" s="210">
        <f>Vacation!Q23</f>
        <v>0</v>
      </c>
      <c r="AB19" s="4" t="e">
        <f>#REF!</f>
        <v>#REF!</v>
      </c>
      <c r="AC19" s="4" t="b">
        <f>Vacation!P23</f>
        <v>1</v>
      </c>
      <c r="AF19" s="11"/>
      <c r="AG19" s="11"/>
      <c r="AH19" s="233"/>
      <c r="AI19" s="234"/>
      <c r="AJ19" s="234"/>
      <c r="AK19" s="233"/>
      <c r="AL19" s="233"/>
      <c r="AM19" s="233"/>
      <c r="AN19" s="233"/>
      <c r="AO19" s="233"/>
      <c r="AP19" s="233"/>
      <c r="AQ19" s="233"/>
      <c r="AR19" s="233"/>
      <c r="AS19" s="233"/>
      <c r="AT19" s="233"/>
      <c r="AU19" s="8"/>
      <c r="AV19" s="8"/>
      <c r="AW19" s="8"/>
      <c r="AX19" s="8"/>
      <c r="AY19" s="9"/>
      <c r="AZ19" s="9"/>
      <c r="BA19" s="9"/>
      <c r="BB19" s="8"/>
      <c r="BC19" s="233"/>
      <c r="BD19" s="233"/>
      <c r="BE19" s="233"/>
      <c r="BF19" s="233"/>
      <c r="BG19" s="233"/>
      <c r="BH19" s="233"/>
      <c r="BI19" s="233"/>
      <c r="BJ19" s="233"/>
      <c r="BK19" s="11"/>
      <c r="BL19" s="11"/>
    </row>
    <row r="20" spans="1:64" ht="17.100000000000001" customHeight="1" thickTop="1" thickBot="1">
      <c r="A20" s="185" t="str">
        <f>Vacation!C24</f>
        <v xml:space="preserve">, </v>
      </c>
      <c r="B20" s="185">
        <f>Vacation!F24</f>
        <v>0</v>
      </c>
      <c r="C20" s="186"/>
      <c r="D20" s="33">
        <f>Vacation!E24</f>
        <v>0</v>
      </c>
      <c r="E20" s="34"/>
      <c r="F20" s="45"/>
      <c r="G20" s="38"/>
      <c r="H20" s="38"/>
      <c r="I20" s="38"/>
      <c r="J20" s="38"/>
      <c r="K20" s="38"/>
      <c r="L20" s="37"/>
      <c r="M20" s="38"/>
      <c r="N20" s="38"/>
      <c r="O20" s="38"/>
      <c r="P20" s="39">
        <f t="shared" si="0"/>
        <v>0</v>
      </c>
      <c r="Q20" s="40">
        <f t="shared" si="1"/>
        <v>0</v>
      </c>
      <c r="R20" s="40">
        <f t="shared" si="2"/>
        <v>0</v>
      </c>
      <c r="S20" s="41">
        <f t="shared" si="3"/>
        <v>0</v>
      </c>
      <c r="T20" s="41">
        <f t="shared" si="4"/>
        <v>0</v>
      </c>
      <c r="U20" s="41">
        <f t="shared" si="5"/>
        <v>0</v>
      </c>
      <c r="V20" s="41">
        <f t="shared" si="6"/>
        <v>0</v>
      </c>
      <c r="W20" s="41">
        <f t="shared" si="7"/>
        <v>0</v>
      </c>
      <c r="X20" s="41">
        <f t="shared" si="8"/>
        <v>0</v>
      </c>
      <c r="Y20" s="42"/>
      <c r="Z20" s="209" t="e">
        <f>#REF!</f>
        <v>#REF!</v>
      </c>
      <c r="AA20" s="210">
        <f>Vacation!Q24</f>
        <v>0</v>
      </c>
      <c r="AB20" s="4" t="e">
        <f>#REF!</f>
        <v>#REF!</v>
      </c>
      <c r="AC20" s="4" t="b">
        <f>Vacation!P24</f>
        <v>1</v>
      </c>
      <c r="AF20" s="11"/>
      <c r="AG20" s="11"/>
      <c r="AH20" s="233"/>
      <c r="AI20" s="234"/>
      <c r="AJ20" s="234"/>
      <c r="AK20" s="233"/>
      <c r="AL20" s="233"/>
      <c r="AM20" s="233"/>
      <c r="AN20" s="233"/>
      <c r="AO20" s="233"/>
      <c r="AP20" s="233"/>
      <c r="AQ20" s="233"/>
      <c r="AR20" s="233"/>
      <c r="AS20" s="233"/>
      <c r="AT20" s="233"/>
      <c r="AU20" s="8"/>
      <c r="AV20" s="8"/>
      <c r="AW20" s="8"/>
      <c r="AX20" s="8"/>
      <c r="AY20" s="9"/>
      <c r="AZ20" s="9"/>
      <c r="BA20" s="9"/>
      <c r="BB20" s="8"/>
      <c r="BC20" s="233"/>
      <c r="BD20" s="233"/>
      <c r="BE20" s="233"/>
      <c r="BF20" s="233"/>
      <c r="BG20" s="233"/>
      <c r="BH20" s="233"/>
      <c r="BI20" s="233"/>
      <c r="BJ20" s="233"/>
      <c r="BK20" s="11"/>
      <c r="BL20" s="11"/>
    </row>
    <row r="21" spans="1:64" ht="17.100000000000001" customHeight="1" thickTop="1" thickBot="1">
      <c r="A21" s="185" t="str">
        <f>Vacation!C25</f>
        <v xml:space="preserve">, </v>
      </c>
      <c r="B21" s="185">
        <f>Vacation!F25</f>
        <v>0</v>
      </c>
      <c r="C21" s="186"/>
      <c r="D21" s="33">
        <f>Vacation!E25</f>
        <v>0</v>
      </c>
      <c r="E21" s="34"/>
      <c r="F21" s="45"/>
      <c r="G21" s="38"/>
      <c r="H21" s="38"/>
      <c r="I21" s="38"/>
      <c r="J21" s="38"/>
      <c r="K21" s="38"/>
      <c r="L21" s="37"/>
      <c r="M21" s="38"/>
      <c r="N21" s="38"/>
      <c r="O21" s="38"/>
      <c r="P21" s="39">
        <f t="shared" si="0"/>
        <v>0</v>
      </c>
      <c r="Q21" s="40">
        <f t="shared" si="1"/>
        <v>0</v>
      </c>
      <c r="R21" s="40">
        <f t="shared" si="2"/>
        <v>0</v>
      </c>
      <c r="S21" s="41">
        <f t="shared" si="3"/>
        <v>0</v>
      </c>
      <c r="T21" s="41">
        <f t="shared" si="4"/>
        <v>0</v>
      </c>
      <c r="U21" s="41">
        <f t="shared" si="5"/>
        <v>0</v>
      </c>
      <c r="V21" s="41">
        <f t="shared" si="6"/>
        <v>0</v>
      </c>
      <c r="W21" s="41">
        <f t="shared" si="7"/>
        <v>0</v>
      </c>
      <c r="X21" s="41">
        <f t="shared" si="8"/>
        <v>0</v>
      </c>
      <c r="Y21" s="42"/>
      <c r="Z21" s="209" t="e">
        <f>#REF!</f>
        <v>#REF!</v>
      </c>
      <c r="AA21" s="210">
        <f>Vacation!Q25</f>
        <v>0</v>
      </c>
      <c r="AB21" s="4" t="e">
        <f>#REF!</f>
        <v>#REF!</v>
      </c>
      <c r="AC21" s="4" t="b">
        <f>Vacation!P25</f>
        <v>1</v>
      </c>
      <c r="AF21" s="11"/>
      <c r="AG21" s="11"/>
      <c r="AH21" s="233"/>
      <c r="AI21" s="234"/>
      <c r="AJ21" s="234"/>
      <c r="AK21" s="233"/>
      <c r="AL21" s="233"/>
      <c r="AM21" s="233"/>
      <c r="AN21" s="233"/>
      <c r="AO21" s="233"/>
      <c r="AP21" s="233"/>
      <c r="AQ21" s="233"/>
      <c r="AR21" s="233"/>
      <c r="AS21" s="233"/>
      <c r="AT21" s="233"/>
      <c r="AU21" s="8"/>
      <c r="AV21" s="8"/>
      <c r="AW21" s="8"/>
      <c r="AX21" s="8"/>
      <c r="AY21" s="9"/>
      <c r="AZ21" s="9"/>
      <c r="BA21" s="9"/>
      <c r="BB21" s="8"/>
      <c r="BC21" s="233"/>
      <c r="BD21" s="233"/>
      <c r="BE21" s="233"/>
      <c r="BF21" s="233"/>
      <c r="BG21" s="233"/>
      <c r="BH21" s="233"/>
      <c r="BI21" s="233"/>
      <c r="BJ21" s="233"/>
      <c r="BK21" s="11"/>
      <c r="BL21" s="11"/>
    </row>
    <row r="22" spans="1:64" ht="17.100000000000001" customHeight="1" thickTop="1" thickBot="1">
      <c r="A22" s="185" t="str">
        <f>Vacation!C26</f>
        <v xml:space="preserve">, </v>
      </c>
      <c r="B22" s="185">
        <f>Vacation!F26</f>
        <v>0</v>
      </c>
      <c r="C22" s="186"/>
      <c r="D22" s="33">
        <f>Vacation!E26</f>
        <v>0</v>
      </c>
      <c r="E22" s="34"/>
      <c r="F22" s="45"/>
      <c r="G22" s="38"/>
      <c r="H22" s="38"/>
      <c r="I22" s="38"/>
      <c r="J22" s="38"/>
      <c r="K22" s="38"/>
      <c r="L22" s="37"/>
      <c r="M22" s="38"/>
      <c r="N22" s="38"/>
      <c r="O22" s="38"/>
      <c r="P22" s="39">
        <f t="shared" si="0"/>
        <v>0</v>
      </c>
      <c r="Q22" s="40">
        <f t="shared" si="1"/>
        <v>0</v>
      </c>
      <c r="R22" s="40">
        <f t="shared" si="2"/>
        <v>0</v>
      </c>
      <c r="S22" s="41">
        <f t="shared" si="3"/>
        <v>0</v>
      </c>
      <c r="T22" s="41">
        <f t="shared" si="4"/>
        <v>0</v>
      </c>
      <c r="U22" s="41">
        <f t="shared" si="5"/>
        <v>0</v>
      </c>
      <c r="V22" s="41">
        <f t="shared" si="6"/>
        <v>0</v>
      </c>
      <c r="W22" s="41">
        <f t="shared" si="7"/>
        <v>0</v>
      </c>
      <c r="X22" s="41">
        <f t="shared" si="8"/>
        <v>0</v>
      </c>
      <c r="Y22" s="42"/>
      <c r="Z22" s="209" t="e">
        <f>#REF!</f>
        <v>#REF!</v>
      </c>
      <c r="AA22" s="210">
        <f>Vacation!Q26</f>
        <v>0</v>
      </c>
      <c r="AB22" s="4" t="e">
        <f>#REF!</f>
        <v>#REF!</v>
      </c>
      <c r="AC22" s="4" t="b">
        <f>Vacation!P26</f>
        <v>1</v>
      </c>
      <c r="AF22" s="11"/>
      <c r="AG22" s="11"/>
      <c r="AH22" s="233"/>
      <c r="AI22" s="234"/>
      <c r="AJ22" s="234"/>
      <c r="AK22" s="233"/>
      <c r="AL22" s="233"/>
      <c r="AM22" s="233"/>
      <c r="AN22" s="233"/>
      <c r="AO22" s="233"/>
      <c r="AP22" s="233"/>
      <c r="AQ22" s="233"/>
      <c r="AR22" s="233"/>
      <c r="AS22" s="233"/>
      <c r="AT22" s="233"/>
      <c r="AU22" s="8"/>
      <c r="AV22" s="8"/>
      <c r="AW22" s="8"/>
      <c r="AX22" s="8"/>
      <c r="AY22" s="9"/>
      <c r="AZ22" s="9"/>
      <c r="BA22" s="9"/>
      <c r="BB22" s="8"/>
      <c r="BC22" s="233"/>
      <c r="BD22" s="233"/>
      <c r="BE22" s="233"/>
      <c r="BF22" s="233"/>
      <c r="BG22" s="233"/>
      <c r="BH22" s="233"/>
      <c r="BI22" s="233"/>
      <c r="BJ22" s="233"/>
      <c r="BK22" s="11"/>
      <c r="BL22" s="11"/>
    </row>
    <row r="23" spans="1:64" ht="17.100000000000001" customHeight="1" thickTop="1" thickBot="1">
      <c r="A23" s="185" t="str">
        <f>Vacation!C27</f>
        <v xml:space="preserve">, </v>
      </c>
      <c r="B23" s="185">
        <f>Vacation!F27</f>
        <v>0</v>
      </c>
      <c r="C23" s="186"/>
      <c r="D23" s="33">
        <f>Vacation!E27</f>
        <v>0</v>
      </c>
      <c r="E23" s="34"/>
      <c r="F23" s="45"/>
      <c r="G23" s="38"/>
      <c r="H23" s="38"/>
      <c r="I23" s="38"/>
      <c r="J23" s="38"/>
      <c r="K23" s="38"/>
      <c r="L23" s="37"/>
      <c r="M23" s="38"/>
      <c r="N23" s="38"/>
      <c r="O23" s="38"/>
      <c r="P23" s="39">
        <f t="shared" si="0"/>
        <v>0</v>
      </c>
      <c r="Q23" s="40">
        <f t="shared" si="1"/>
        <v>0</v>
      </c>
      <c r="R23" s="40">
        <f t="shared" si="2"/>
        <v>0</v>
      </c>
      <c r="S23" s="41">
        <f t="shared" si="3"/>
        <v>0</v>
      </c>
      <c r="T23" s="41">
        <f t="shared" si="4"/>
        <v>0</v>
      </c>
      <c r="U23" s="41">
        <f t="shared" si="5"/>
        <v>0</v>
      </c>
      <c r="V23" s="41">
        <f t="shared" si="6"/>
        <v>0</v>
      </c>
      <c r="W23" s="41">
        <f t="shared" si="7"/>
        <v>0</v>
      </c>
      <c r="X23" s="41">
        <f t="shared" si="8"/>
        <v>0</v>
      </c>
      <c r="Y23" s="42"/>
      <c r="Z23" s="209" t="e">
        <f>#REF!</f>
        <v>#REF!</v>
      </c>
      <c r="AA23" s="210">
        <f>Vacation!Q27</f>
        <v>0</v>
      </c>
      <c r="AB23" s="4" t="e">
        <f>#REF!</f>
        <v>#REF!</v>
      </c>
      <c r="AC23" s="4" t="b">
        <f>Vacation!P27</f>
        <v>1</v>
      </c>
      <c r="AF23" s="11"/>
      <c r="AG23" s="11"/>
      <c r="AH23" s="233"/>
      <c r="AI23" s="234"/>
      <c r="AJ23" s="234"/>
      <c r="AK23" s="233"/>
      <c r="AL23" s="233"/>
      <c r="AM23" s="233"/>
      <c r="AN23" s="233"/>
      <c r="AO23" s="233"/>
      <c r="AP23" s="233"/>
      <c r="AQ23" s="233"/>
      <c r="AR23" s="233"/>
      <c r="AS23" s="233"/>
      <c r="AT23" s="233"/>
      <c r="AU23" s="8"/>
      <c r="AV23" s="8"/>
      <c r="AW23" s="8"/>
      <c r="AX23" s="8"/>
      <c r="AY23" s="9"/>
      <c r="AZ23" s="9"/>
      <c r="BA23" s="9"/>
      <c r="BB23" s="8"/>
      <c r="BC23" s="233"/>
      <c r="BD23" s="233"/>
      <c r="BE23" s="233"/>
      <c r="BF23" s="233"/>
      <c r="BG23" s="233"/>
      <c r="BH23" s="233"/>
      <c r="BI23" s="233"/>
      <c r="BJ23" s="233"/>
      <c r="BK23" s="11"/>
      <c r="BL23" s="11"/>
    </row>
    <row r="24" spans="1:64" ht="17.100000000000001" customHeight="1" thickTop="1" thickBot="1">
      <c r="A24" s="185" t="str">
        <f>Vacation!C28</f>
        <v xml:space="preserve">, </v>
      </c>
      <c r="B24" s="185">
        <f>Vacation!F28</f>
        <v>0</v>
      </c>
      <c r="C24" s="186"/>
      <c r="D24" s="33">
        <f>Vacation!E28</f>
        <v>0</v>
      </c>
      <c r="E24" s="34"/>
      <c r="F24" s="45"/>
      <c r="G24" s="54"/>
      <c r="H24" s="54"/>
      <c r="I24" s="54"/>
      <c r="J24" s="54"/>
      <c r="K24" s="54"/>
      <c r="L24" s="37"/>
      <c r="M24" s="38"/>
      <c r="N24" s="54"/>
      <c r="O24" s="54"/>
      <c r="P24" s="39">
        <f t="shared" si="0"/>
        <v>0</v>
      </c>
      <c r="Q24" s="40">
        <f t="shared" si="1"/>
        <v>0</v>
      </c>
      <c r="R24" s="40">
        <f t="shared" si="2"/>
        <v>0</v>
      </c>
      <c r="S24" s="41">
        <f t="shared" si="3"/>
        <v>0</v>
      </c>
      <c r="T24" s="41">
        <f t="shared" si="4"/>
        <v>0</v>
      </c>
      <c r="U24" s="41">
        <f t="shared" si="5"/>
        <v>0</v>
      </c>
      <c r="V24" s="41">
        <f t="shared" si="6"/>
        <v>0</v>
      </c>
      <c r="W24" s="41">
        <f t="shared" si="7"/>
        <v>0</v>
      </c>
      <c r="X24" s="41">
        <f t="shared" si="8"/>
        <v>0</v>
      </c>
      <c r="Y24" s="42"/>
      <c r="Z24" s="209" t="e">
        <f>#REF!</f>
        <v>#REF!</v>
      </c>
      <c r="AA24" s="210">
        <f>Vacation!Q28</f>
        <v>0</v>
      </c>
      <c r="AB24" s="4" t="e">
        <f>#REF!</f>
        <v>#REF!</v>
      </c>
      <c r="AC24" s="4" t="b">
        <f>Vacation!P28</f>
        <v>1</v>
      </c>
      <c r="AF24" s="11"/>
      <c r="AG24" s="11"/>
      <c r="AH24" s="233"/>
      <c r="AI24" s="234"/>
      <c r="AJ24" s="234"/>
      <c r="AK24" s="233"/>
      <c r="AL24" s="233"/>
      <c r="AM24" s="233"/>
      <c r="AN24" s="233"/>
      <c r="AO24" s="233"/>
      <c r="AP24" s="233"/>
      <c r="AQ24" s="233"/>
      <c r="AR24" s="233"/>
      <c r="AS24" s="233"/>
      <c r="AT24" s="233"/>
      <c r="AU24" s="8"/>
      <c r="AV24" s="8"/>
      <c r="AW24" s="8"/>
      <c r="AX24" s="8"/>
      <c r="AY24" s="9"/>
      <c r="AZ24" s="9"/>
      <c r="BA24" s="9"/>
      <c r="BB24" s="8"/>
      <c r="BC24" s="233"/>
      <c r="BD24" s="233"/>
      <c r="BE24" s="233"/>
      <c r="BF24" s="233"/>
      <c r="BG24" s="233"/>
      <c r="BH24" s="233"/>
      <c r="BI24" s="233"/>
      <c r="BJ24" s="233"/>
      <c r="BK24" s="11"/>
      <c r="BL24" s="11"/>
    </row>
    <row r="25" spans="1:64" ht="17.100000000000001" customHeight="1" thickTop="1" thickBot="1">
      <c r="A25" s="185" t="str">
        <f>Vacation!C29</f>
        <v xml:space="preserve">, </v>
      </c>
      <c r="B25" s="185">
        <f>Vacation!F29</f>
        <v>0</v>
      </c>
      <c r="C25" s="186"/>
      <c r="D25" s="33">
        <f>Vacation!E29</f>
        <v>0</v>
      </c>
      <c r="E25" s="34"/>
      <c r="F25" s="45"/>
      <c r="G25" s="54"/>
      <c r="H25" s="54"/>
      <c r="I25" s="54"/>
      <c r="J25" s="54"/>
      <c r="K25" s="54"/>
      <c r="L25" s="37"/>
      <c r="M25" s="38"/>
      <c r="N25" s="54"/>
      <c r="O25" s="54"/>
      <c r="P25" s="39">
        <f t="shared" si="0"/>
        <v>0</v>
      </c>
      <c r="Q25" s="40">
        <f t="shared" si="1"/>
        <v>0</v>
      </c>
      <c r="R25" s="40">
        <f t="shared" si="2"/>
        <v>0</v>
      </c>
      <c r="S25" s="41">
        <f t="shared" si="3"/>
        <v>0</v>
      </c>
      <c r="T25" s="41">
        <f t="shared" si="4"/>
        <v>0</v>
      </c>
      <c r="U25" s="41">
        <f t="shared" si="5"/>
        <v>0</v>
      </c>
      <c r="V25" s="41">
        <f t="shared" si="6"/>
        <v>0</v>
      </c>
      <c r="W25" s="41">
        <f t="shared" si="7"/>
        <v>0</v>
      </c>
      <c r="X25" s="41">
        <f t="shared" si="8"/>
        <v>0</v>
      </c>
      <c r="Y25" s="42"/>
      <c r="Z25" s="209" t="e">
        <f>#REF!</f>
        <v>#REF!</v>
      </c>
      <c r="AA25" s="210">
        <f>Vacation!Q29</f>
        <v>0</v>
      </c>
      <c r="AB25" s="4" t="e">
        <f>#REF!</f>
        <v>#REF!</v>
      </c>
      <c r="AC25" s="4" t="b">
        <f>Vacation!P29</f>
        <v>1</v>
      </c>
      <c r="AF25" s="11"/>
      <c r="AG25" s="11"/>
      <c r="AH25" s="233"/>
      <c r="AI25" s="234"/>
      <c r="AJ25" s="234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8"/>
      <c r="AV25" s="8"/>
      <c r="AW25" s="8"/>
      <c r="AX25" s="8"/>
      <c r="AY25" s="9"/>
      <c r="AZ25" s="9"/>
      <c r="BA25" s="9"/>
      <c r="BB25" s="8"/>
      <c r="BC25" s="233"/>
      <c r="BD25" s="233"/>
      <c r="BE25" s="233"/>
      <c r="BF25" s="233"/>
      <c r="BG25" s="233"/>
      <c r="BH25" s="233"/>
      <c r="BI25" s="233"/>
      <c r="BJ25" s="233"/>
      <c r="BK25" s="11"/>
      <c r="BL25" s="11"/>
    </row>
    <row r="26" spans="1:64" ht="17.100000000000001" customHeight="1" thickTop="1" thickBot="1">
      <c r="A26" s="185" t="str">
        <f>Vacation!C30</f>
        <v xml:space="preserve">, </v>
      </c>
      <c r="B26" s="185">
        <f>Vacation!F30</f>
        <v>0</v>
      </c>
      <c r="C26" s="186"/>
      <c r="D26" s="33">
        <f>Vacation!E30</f>
        <v>0</v>
      </c>
      <c r="E26" s="34"/>
      <c r="F26" s="45"/>
      <c r="G26" s="54"/>
      <c r="H26" s="54"/>
      <c r="I26" s="54"/>
      <c r="J26" s="54"/>
      <c r="K26" s="54"/>
      <c r="L26" s="37"/>
      <c r="M26" s="38"/>
      <c r="N26" s="54"/>
      <c r="O26" s="54"/>
      <c r="P26" s="39">
        <f t="shared" si="0"/>
        <v>0</v>
      </c>
      <c r="Q26" s="40">
        <f t="shared" si="1"/>
        <v>0</v>
      </c>
      <c r="R26" s="40">
        <f t="shared" si="2"/>
        <v>0</v>
      </c>
      <c r="S26" s="41">
        <f t="shared" si="3"/>
        <v>0</v>
      </c>
      <c r="T26" s="41">
        <f t="shared" si="4"/>
        <v>0</v>
      </c>
      <c r="U26" s="41">
        <f t="shared" si="5"/>
        <v>0</v>
      </c>
      <c r="V26" s="41">
        <f t="shared" si="6"/>
        <v>0</v>
      </c>
      <c r="W26" s="41">
        <f t="shared" si="7"/>
        <v>0</v>
      </c>
      <c r="X26" s="41">
        <f t="shared" si="8"/>
        <v>0</v>
      </c>
      <c r="Y26" s="42"/>
      <c r="Z26" s="209" t="e">
        <f>#REF!</f>
        <v>#REF!</v>
      </c>
      <c r="AA26" s="210">
        <f>Vacation!Q30</f>
        <v>0</v>
      </c>
      <c r="AB26" s="4" t="e">
        <f>#REF!</f>
        <v>#REF!</v>
      </c>
      <c r="AC26" s="4" t="b">
        <f>Vacation!P30</f>
        <v>1</v>
      </c>
      <c r="AF26" s="11"/>
      <c r="AG26" s="11"/>
      <c r="AH26" s="233"/>
      <c r="AI26" s="234"/>
      <c r="AJ26" s="234"/>
      <c r="AK26" s="233"/>
      <c r="AL26" s="233"/>
      <c r="AM26" s="233"/>
      <c r="AN26" s="233"/>
      <c r="AO26" s="233"/>
      <c r="AP26" s="233"/>
      <c r="AQ26" s="233"/>
      <c r="AR26" s="233"/>
      <c r="AS26" s="233"/>
      <c r="AT26" s="233"/>
      <c r="AU26" s="8"/>
      <c r="AV26" s="8"/>
      <c r="AW26" s="8"/>
      <c r="AX26" s="8"/>
      <c r="AY26" s="9"/>
      <c r="AZ26" s="9"/>
      <c r="BA26" s="9"/>
      <c r="BB26" s="8"/>
      <c r="BC26" s="233"/>
      <c r="BD26" s="233"/>
      <c r="BE26" s="233"/>
      <c r="BF26" s="233"/>
      <c r="BG26" s="233"/>
      <c r="BH26" s="233"/>
      <c r="BI26" s="233"/>
      <c r="BJ26" s="233"/>
      <c r="BK26" s="11"/>
      <c r="BL26" s="11"/>
    </row>
    <row r="27" spans="1:64" ht="17.100000000000001" customHeight="1" thickTop="1" thickBot="1">
      <c r="A27" s="185" t="str">
        <f>Vacation!C31</f>
        <v xml:space="preserve">, </v>
      </c>
      <c r="B27" s="185">
        <f>Vacation!F31</f>
        <v>0</v>
      </c>
      <c r="C27" s="186"/>
      <c r="D27" s="33">
        <f>Vacation!E31</f>
        <v>0</v>
      </c>
      <c r="E27" s="34"/>
      <c r="F27" s="45"/>
      <c r="G27" s="54"/>
      <c r="H27" s="54"/>
      <c r="I27" s="54"/>
      <c r="J27" s="54"/>
      <c r="K27" s="54"/>
      <c r="L27" s="37"/>
      <c r="M27" s="38"/>
      <c r="N27" s="54"/>
      <c r="O27" s="54"/>
      <c r="P27" s="39">
        <f t="shared" si="0"/>
        <v>0</v>
      </c>
      <c r="Q27" s="40">
        <f t="shared" si="1"/>
        <v>0</v>
      </c>
      <c r="R27" s="40">
        <f t="shared" si="2"/>
        <v>0</v>
      </c>
      <c r="S27" s="41">
        <f t="shared" si="3"/>
        <v>0</v>
      </c>
      <c r="T27" s="41">
        <f t="shared" si="4"/>
        <v>0</v>
      </c>
      <c r="U27" s="41">
        <f t="shared" si="5"/>
        <v>0</v>
      </c>
      <c r="V27" s="41">
        <f t="shared" si="6"/>
        <v>0</v>
      </c>
      <c r="W27" s="41">
        <f t="shared" si="7"/>
        <v>0</v>
      </c>
      <c r="X27" s="41">
        <f t="shared" si="8"/>
        <v>0</v>
      </c>
      <c r="Y27" s="42"/>
      <c r="Z27" s="209" t="e">
        <f>#REF!</f>
        <v>#REF!</v>
      </c>
      <c r="AA27" s="210">
        <f>Vacation!Q31</f>
        <v>0</v>
      </c>
      <c r="AB27" s="4" t="e">
        <f>#REF!</f>
        <v>#REF!</v>
      </c>
      <c r="AC27" s="4" t="b">
        <f>Vacation!P31</f>
        <v>1</v>
      </c>
      <c r="AF27" s="11"/>
      <c r="AG27" s="11"/>
      <c r="AH27" s="233"/>
      <c r="AI27" s="234"/>
      <c r="AJ27" s="234"/>
      <c r="AK27" s="233"/>
      <c r="AL27" s="233"/>
      <c r="AM27" s="233"/>
      <c r="AN27" s="233"/>
      <c r="AO27" s="233"/>
      <c r="AP27" s="233"/>
      <c r="AQ27" s="233"/>
      <c r="AR27" s="233"/>
      <c r="AS27" s="233"/>
      <c r="AT27" s="233"/>
      <c r="AU27" s="8"/>
      <c r="AV27" s="8"/>
      <c r="AW27" s="8"/>
      <c r="AX27" s="8"/>
      <c r="AY27" s="9"/>
      <c r="AZ27" s="9"/>
      <c r="BA27" s="9"/>
      <c r="BB27" s="8"/>
      <c r="BC27" s="233"/>
      <c r="BD27" s="233"/>
      <c r="BE27" s="233"/>
      <c r="BF27" s="233"/>
      <c r="BG27" s="233"/>
      <c r="BH27" s="233"/>
      <c r="BI27" s="233"/>
      <c r="BJ27" s="233"/>
      <c r="BK27" s="11"/>
      <c r="BL27" s="11"/>
    </row>
    <row r="28" spans="1:64" ht="17.100000000000001" customHeight="1" thickTop="1" thickBot="1">
      <c r="A28" s="185" t="str">
        <f>Vacation!C32</f>
        <v xml:space="preserve">, </v>
      </c>
      <c r="B28" s="185">
        <f>Vacation!F32</f>
        <v>0</v>
      </c>
      <c r="C28" s="186"/>
      <c r="D28" s="33">
        <f>Vacation!E32</f>
        <v>0</v>
      </c>
      <c r="E28" s="34"/>
      <c r="F28" s="45"/>
      <c r="G28" s="54"/>
      <c r="H28" s="54"/>
      <c r="I28" s="54"/>
      <c r="J28" s="54"/>
      <c r="K28" s="54"/>
      <c r="L28" s="37"/>
      <c r="M28" s="38"/>
      <c r="N28" s="54"/>
      <c r="O28" s="54"/>
      <c r="P28" s="39">
        <f t="shared" si="0"/>
        <v>0</v>
      </c>
      <c r="Q28" s="40">
        <f t="shared" si="1"/>
        <v>0</v>
      </c>
      <c r="R28" s="40">
        <f t="shared" si="2"/>
        <v>0</v>
      </c>
      <c r="S28" s="41">
        <f t="shared" si="3"/>
        <v>0</v>
      </c>
      <c r="T28" s="41">
        <f t="shared" si="4"/>
        <v>0</v>
      </c>
      <c r="U28" s="41">
        <f t="shared" si="5"/>
        <v>0</v>
      </c>
      <c r="V28" s="41">
        <f t="shared" si="6"/>
        <v>0</v>
      </c>
      <c r="W28" s="41">
        <f t="shared" si="7"/>
        <v>0</v>
      </c>
      <c r="X28" s="41">
        <f t="shared" si="8"/>
        <v>0</v>
      </c>
      <c r="Y28" s="42"/>
      <c r="Z28" s="209" t="e">
        <f>#REF!</f>
        <v>#REF!</v>
      </c>
      <c r="AA28" s="210">
        <f>Vacation!Q32</f>
        <v>0</v>
      </c>
      <c r="AB28" s="4" t="e">
        <f>#REF!</f>
        <v>#REF!</v>
      </c>
      <c r="AC28" s="4" t="b">
        <f>Vacation!P32</f>
        <v>1</v>
      </c>
      <c r="AF28" s="11"/>
      <c r="AG28" s="11"/>
      <c r="AH28" s="233"/>
      <c r="AI28" s="234"/>
      <c r="AJ28" s="234"/>
      <c r="AK28" s="233"/>
      <c r="AL28" s="233"/>
      <c r="AM28" s="233"/>
      <c r="AN28" s="233"/>
      <c r="AO28" s="233"/>
      <c r="AP28" s="233"/>
      <c r="AQ28" s="233"/>
      <c r="AR28" s="233"/>
      <c r="AS28" s="233"/>
      <c r="AT28" s="233"/>
      <c r="AU28" s="8"/>
      <c r="AV28" s="8"/>
      <c r="AW28" s="8"/>
      <c r="AX28" s="8"/>
      <c r="AY28" s="9"/>
      <c r="AZ28" s="9"/>
      <c r="BA28" s="9"/>
      <c r="BB28" s="8"/>
      <c r="BC28" s="233"/>
      <c r="BD28" s="233"/>
      <c r="BE28" s="233"/>
      <c r="BF28" s="233"/>
      <c r="BG28" s="233"/>
      <c r="BH28" s="233"/>
      <c r="BI28" s="233"/>
      <c r="BJ28" s="233"/>
      <c r="BK28" s="11"/>
      <c r="BL28" s="11"/>
    </row>
    <row r="29" spans="1:64" ht="17.100000000000001" customHeight="1" thickTop="1" thickBot="1">
      <c r="A29" s="185" t="str">
        <f>Vacation!C33</f>
        <v xml:space="preserve">, </v>
      </c>
      <c r="B29" s="185">
        <f>Vacation!F33</f>
        <v>0</v>
      </c>
      <c r="C29" s="186"/>
      <c r="D29" s="33">
        <f>Vacation!E33</f>
        <v>0</v>
      </c>
      <c r="E29" s="34"/>
      <c r="F29" s="45"/>
      <c r="G29" s="54"/>
      <c r="H29" s="54"/>
      <c r="I29" s="54"/>
      <c r="J29" s="54"/>
      <c r="K29" s="54"/>
      <c r="L29" s="37"/>
      <c r="M29" s="38"/>
      <c r="N29" s="54"/>
      <c r="O29" s="54"/>
      <c r="P29" s="39">
        <f t="shared" si="0"/>
        <v>0</v>
      </c>
      <c r="Q29" s="55">
        <f t="shared" si="1"/>
        <v>0</v>
      </c>
      <c r="R29" s="55">
        <f t="shared" si="2"/>
        <v>0</v>
      </c>
      <c r="S29" s="56">
        <f t="shared" si="3"/>
        <v>0</v>
      </c>
      <c r="T29" s="56">
        <f t="shared" si="4"/>
        <v>0</v>
      </c>
      <c r="U29" s="56">
        <f t="shared" si="5"/>
        <v>0</v>
      </c>
      <c r="V29" s="56">
        <f t="shared" si="6"/>
        <v>0</v>
      </c>
      <c r="W29" s="56">
        <f t="shared" si="7"/>
        <v>0</v>
      </c>
      <c r="X29" s="56">
        <f t="shared" si="8"/>
        <v>0</v>
      </c>
      <c r="Y29" s="42"/>
      <c r="Z29" s="209" t="e">
        <f>#REF!</f>
        <v>#REF!</v>
      </c>
      <c r="AA29" s="210">
        <f>Vacation!Q33</f>
        <v>0</v>
      </c>
      <c r="AB29" s="4" t="e">
        <f>#REF!</f>
        <v>#REF!</v>
      </c>
      <c r="AC29" s="4" t="b">
        <f>Vacation!P33</f>
        <v>1</v>
      </c>
      <c r="AF29" s="11"/>
      <c r="AG29" s="11"/>
      <c r="AH29" s="233"/>
      <c r="AI29" s="234"/>
      <c r="AJ29" s="234"/>
      <c r="AK29" s="233"/>
      <c r="AL29" s="233"/>
      <c r="AM29" s="233"/>
      <c r="AN29" s="233"/>
      <c r="AO29" s="233"/>
      <c r="AP29" s="233"/>
      <c r="AQ29" s="233"/>
      <c r="AR29" s="233"/>
      <c r="AS29" s="233"/>
      <c r="AT29" s="233"/>
      <c r="AU29" s="8"/>
      <c r="AV29" s="8"/>
      <c r="AW29" s="8"/>
      <c r="AX29" s="8"/>
      <c r="AY29" s="9"/>
      <c r="AZ29" s="9"/>
      <c r="BA29" s="9"/>
      <c r="BB29" s="8"/>
      <c r="BC29" s="233"/>
      <c r="BD29" s="233"/>
      <c r="BE29" s="233"/>
      <c r="BF29" s="233"/>
      <c r="BG29" s="233"/>
      <c r="BH29" s="233"/>
      <c r="BI29" s="233"/>
      <c r="BJ29" s="233"/>
      <c r="BK29" s="11"/>
      <c r="BL29" s="11"/>
    </row>
    <row r="30" spans="1:64" ht="17.100000000000001" customHeight="1" thickTop="1" thickBot="1">
      <c r="A30" s="185" t="str">
        <f>Vacation!C34</f>
        <v xml:space="preserve">, </v>
      </c>
      <c r="B30" s="185">
        <f>Vacation!F34</f>
        <v>0</v>
      </c>
      <c r="C30" s="186"/>
      <c r="D30" s="33">
        <f>Vacation!E34</f>
        <v>0</v>
      </c>
      <c r="E30" s="34"/>
      <c r="F30" s="45"/>
      <c r="G30" s="54"/>
      <c r="H30" s="54"/>
      <c r="I30" s="54"/>
      <c r="J30" s="54"/>
      <c r="K30" s="54"/>
      <c r="L30" s="37"/>
      <c r="M30" s="38"/>
      <c r="N30" s="54"/>
      <c r="O30" s="54"/>
      <c r="P30" s="39">
        <f t="shared" si="0"/>
        <v>0</v>
      </c>
      <c r="Q30" s="55">
        <f t="shared" si="1"/>
        <v>0</v>
      </c>
      <c r="R30" s="55">
        <f t="shared" si="2"/>
        <v>0</v>
      </c>
      <c r="S30" s="56">
        <f t="shared" si="3"/>
        <v>0</v>
      </c>
      <c r="T30" s="56">
        <f t="shared" si="4"/>
        <v>0</v>
      </c>
      <c r="U30" s="56">
        <f t="shared" si="5"/>
        <v>0</v>
      </c>
      <c r="V30" s="56">
        <f t="shared" si="6"/>
        <v>0</v>
      </c>
      <c r="W30" s="56">
        <f t="shared" si="7"/>
        <v>0</v>
      </c>
      <c r="X30" s="56">
        <f t="shared" si="8"/>
        <v>0</v>
      </c>
      <c r="Y30" s="42"/>
      <c r="Z30" s="209" t="e">
        <f>#REF!</f>
        <v>#REF!</v>
      </c>
      <c r="AA30" s="210">
        <f>Vacation!Q34</f>
        <v>0</v>
      </c>
      <c r="AB30" s="4" t="e">
        <f>#REF!</f>
        <v>#REF!</v>
      </c>
      <c r="AC30" s="4" t="b">
        <f>Vacation!P34</f>
        <v>1</v>
      </c>
      <c r="AF30" s="11"/>
      <c r="AG30" s="11"/>
      <c r="AH30" s="233"/>
      <c r="AI30" s="234"/>
      <c r="AJ30" s="234"/>
      <c r="AK30" s="233"/>
      <c r="AL30" s="233"/>
      <c r="AM30" s="233"/>
      <c r="AN30" s="233"/>
      <c r="AO30" s="233"/>
      <c r="AP30" s="233"/>
      <c r="AQ30" s="233"/>
      <c r="AR30" s="233"/>
      <c r="AS30" s="233"/>
      <c r="AT30" s="233"/>
      <c r="AU30" s="8"/>
      <c r="AV30" s="8"/>
      <c r="AW30" s="8"/>
      <c r="AX30" s="8"/>
      <c r="AY30" s="9"/>
      <c r="AZ30" s="9"/>
      <c r="BA30" s="9"/>
      <c r="BB30" s="8"/>
      <c r="BC30" s="233"/>
      <c r="BD30" s="233"/>
      <c r="BE30" s="233"/>
      <c r="BF30" s="233"/>
      <c r="BG30" s="233"/>
      <c r="BH30" s="233"/>
      <c r="BI30" s="233"/>
      <c r="BJ30" s="233"/>
      <c r="BK30" s="11"/>
      <c r="BL30" s="11"/>
    </row>
    <row r="31" spans="1:64" ht="17.100000000000001" customHeight="1" thickTop="1" thickBot="1">
      <c r="A31" s="185" t="str">
        <f>Vacation!C35</f>
        <v xml:space="preserve">, </v>
      </c>
      <c r="B31" s="185">
        <f>Vacation!F35</f>
        <v>0</v>
      </c>
      <c r="C31" s="186"/>
      <c r="D31" s="33">
        <f>Vacation!E35</f>
        <v>0</v>
      </c>
      <c r="E31" s="57"/>
      <c r="F31" s="45"/>
      <c r="G31" s="38"/>
      <c r="H31" s="38"/>
      <c r="I31" s="38"/>
      <c r="J31" s="38"/>
      <c r="K31" s="38"/>
      <c r="L31" s="37"/>
      <c r="M31" s="38"/>
      <c r="N31" s="38"/>
      <c r="O31" s="38"/>
      <c r="P31" s="39">
        <f t="shared" si="0"/>
        <v>0</v>
      </c>
      <c r="Q31" s="40">
        <f t="shared" si="1"/>
        <v>0</v>
      </c>
      <c r="R31" s="40">
        <f t="shared" si="2"/>
        <v>0</v>
      </c>
      <c r="S31" s="41">
        <f t="shared" si="3"/>
        <v>0</v>
      </c>
      <c r="T31" s="41">
        <f t="shared" si="4"/>
        <v>0</v>
      </c>
      <c r="U31" s="41">
        <f t="shared" si="5"/>
        <v>0</v>
      </c>
      <c r="V31" s="41">
        <f t="shared" si="6"/>
        <v>0</v>
      </c>
      <c r="W31" s="41">
        <f t="shared" si="7"/>
        <v>0</v>
      </c>
      <c r="X31" s="41">
        <f t="shared" si="8"/>
        <v>0</v>
      </c>
      <c r="Y31" s="42"/>
      <c r="Z31" s="209" t="e">
        <f>#REF!</f>
        <v>#REF!</v>
      </c>
      <c r="AA31" s="210">
        <f>Vacation!Q35</f>
        <v>0</v>
      </c>
      <c r="AB31" s="4" t="e">
        <f>#REF!</f>
        <v>#REF!</v>
      </c>
      <c r="AC31" s="4" t="b">
        <f>Vacation!P35</f>
        <v>1</v>
      </c>
      <c r="AF31" s="11"/>
      <c r="AG31" s="11"/>
      <c r="AH31" s="233"/>
      <c r="AI31" s="234"/>
      <c r="AJ31" s="234"/>
      <c r="AK31" s="233"/>
      <c r="AL31" s="233"/>
      <c r="AM31" s="233"/>
      <c r="AN31" s="233"/>
      <c r="AO31" s="233"/>
      <c r="AP31" s="233"/>
      <c r="AQ31" s="233"/>
      <c r="AR31" s="233"/>
      <c r="AS31" s="233"/>
      <c r="AT31" s="233"/>
      <c r="AU31" s="8"/>
      <c r="AV31" s="8"/>
      <c r="AW31" s="8"/>
      <c r="AX31" s="8"/>
      <c r="AY31" s="9"/>
      <c r="AZ31" s="9"/>
      <c r="BA31" s="9"/>
      <c r="BB31" s="8"/>
      <c r="BC31" s="233"/>
      <c r="BD31" s="233"/>
      <c r="BE31" s="233"/>
      <c r="BF31" s="233"/>
      <c r="BG31" s="233"/>
      <c r="BH31" s="233"/>
      <c r="BI31" s="233"/>
      <c r="BJ31" s="233"/>
      <c r="BK31" s="11"/>
      <c r="BL31" s="11"/>
    </row>
    <row r="32" spans="1:64" ht="17.100000000000001" customHeight="1" thickTop="1" thickBot="1">
      <c r="A32" s="185" t="str">
        <f>Vacation!C36</f>
        <v xml:space="preserve">, </v>
      </c>
      <c r="B32" s="185">
        <f>Vacation!F36</f>
        <v>0</v>
      </c>
      <c r="C32" s="186"/>
      <c r="D32" s="33">
        <f>Vacation!E36</f>
        <v>0</v>
      </c>
      <c r="E32" s="34"/>
      <c r="F32" s="45"/>
      <c r="G32" s="38"/>
      <c r="H32" s="38"/>
      <c r="I32" s="38"/>
      <c r="J32" s="38"/>
      <c r="K32" s="38"/>
      <c r="L32" s="37"/>
      <c r="M32" s="38"/>
      <c r="N32" s="38"/>
      <c r="O32" s="38"/>
      <c r="P32" s="39">
        <f t="shared" si="0"/>
        <v>0</v>
      </c>
      <c r="Q32" s="40">
        <f t="shared" si="1"/>
        <v>0</v>
      </c>
      <c r="R32" s="40">
        <f t="shared" si="2"/>
        <v>0</v>
      </c>
      <c r="S32" s="41">
        <f t="shared" si="3"/>
        <v>0</v>
      </c>
      <c r="T32" s="41">
        <f t="shared" si="4"/>
        <v>0</v>
      </c>
      <c r="U32" s="41">
        <f t="shared" si="5"/>
        <v>0</v>
      </c>
      <c r="V32" s="41">
        <f t="shared" si="6"/>
        <v>0</v>
      </c>
      <c r="W32" s="41">
        <f t="shared" si="7"/>
        <v>0</v>
      </c>
      <c r="X32" s="41">
        <f t="shared" si="8"/>
        <v>0</v>
      </c>
      <c r="Y32" s="42"/>
      <c r="Z32" s="209" t="e">
        <f>#REF!</f>
        <v>#REF!</v>
      </c>
      <c r="AA32" s="210">
        <f>Vacation!Q36</f>
        <v>0</v>
      </c>
      <c r="AB32" s="4" t="e">
        <f>#REF!</f>
        <v>#REF!</v>
      </c>
      <c r="AC32" s="4" t="b">
        <f>Vacation!P36</f>
        <v>1</v>
      </c>
      <c r="AF32" s="11"/>
      <c r="AG32" s="11"/>
      <c r="AH32" s="233"/>
      <c r="AI32" s="234"/>
      <c r="AJ32" s="234"/>
      <c r="AK32" s="233"/>
      <c r="AL32" s="233"/>
      <c r="AM32" s="233"/>
      <c r="AN32" s="233"/>
      <c r="AO32" s="233"/>
      <c r="AP32" s="233"/>
      <c r="AQ32" s="233"/>
      <c r="AR32" s="233"/>
      <c r="AS32" s="233"/>
      <c r="AT32" s="233"/>
      <c r="AU32" s="8"/>
      <c r="AV32" s="8"/>
      <c r="AW32" s="8"/>
      <c r="AX32" s="8"/>
      <c r="AY32" s="9"/>
      <c r="AZ32" s="9"/>
      <c r="BA32" s="9"/>
      <c r="BB32" s="8"/>
      <c r="BC32" s="233"/>
      <c r="BD32" s="233"/>
      <c r="BE32" s="233"/>
      <c r="BF32" s="233"/>
      <c r="BG32" s="233"/>
      <c r="BH32" s="233"/>
      <c r="BI32" s="233"/>
      <c r="BJ32" s="233"/>
      <c r="BK32" s="11"/>
      <c r="BL32" s="11"/>
    </row>
    <row r="33" spans="1:64" ht="17.100000000000001" customHeight="1" thickTop="1" thickBot="1">
      <c r="A33" s="185" t="str">
        <f>Vacation!C37</f>
        <v xml:space="preserve">, </v>
      </c>
      <c r="B33" s="185">
        <f>Vacation!F37</f>
        <v>0</v>
      </c>
      <c r="C33" s="186"/>
      <c r="D33" s="33">
        <f>Vacation!E37</f>
        <v>0</v>
      </c>
      <c r="E33" s="34"/>
      <c r="F33" s="45"/>
      <c r="G33" s="38"/>
      <c r="H33" s="38"/>
      <c r="I33" s="38"/>
      <c r="J33" s="38"/>
      <c r="K33" s="38"/>
      <c r="L33" s="37"/>
      <c r="M33" s="38"/>
      <c r="N33" s="38"/>
      <c r="O33" s="38"/>
      <c r="P33" s="39">
        <f t="shared" si="0"/>
        <v>0</v>
      </c>
      <c r="Q33" s="40">
        <f t="shared" si="1"/>
        <v>0</v>
      </c>
      <c r="R33" s="40">
        <f t="shared" si="2"/>
        <v>0</v>
      </c>
      <c r="S33" s="41">
        <f t="shared" si="3"/>
        <v>0</v>
      </c>
      <c r="T33" s="41">
        <f t="shared" si="4"/>
        <v>0</v>
      </c>
      <c r="U33" s="41">
        <f t="shared" si="5"/>
        <v>0</v>
      </c>
      <c r="V33" s="41">
        <f t="shared" si="6"/>
        <v>0</v>
      </c>
      <c r="W33" s="41">
        <f t="shared" si="7"/>
        <v>0</v>
      </c>
      <c r="X33" s="41">
        <f t="shared" si="8"/>
        <v>0</v>
      </c>
      <c r="Y33" s="42"/>
      <c r="Z33" s="209" t="e">
        <f>#REF!</f>
        <v>#REF!</v>
      </c>
      <c r="AA33" s="210">
        <f>Vacation!Q37</f>
        <v>0</v>
      </c>
      <c r="AB33" s="4" t="e">
        <f>#REF!</f>
        <v>#REF!</v>
      </c>
      <c r="AC33" s="4" t="b">
        <f>Vacation!P37</f>
        <v>1</v>
      </c>
      <c r="AF33" s="11"/>
      <c r="AG33" s="11"/>
      <c r="AH33" s="233"/>
      <c r="AI33" s="234"/>
      <c r="AJ33" s="234"/>
      <c r="AK33" s="233"/>
      <c r="AL33" s="233"/>
      <c r="AM33" s="233"/>
      <c r="AN33" s="233"/>
      <c r="AO33" s="233"/>
      <c r="AP33" s="233"/>
      <c r="AQ33" s="233"/>
      <c r="AR33" s="233"/>
      <c r="AS33" s="233"/>
      <c r="AT33" s="233"/>
      <c r="AU33" s="8"/>
      <c r="AV33" s="8"/>
      <c r="AW33" s="8"/>
      <c r="AX33" s="8"/>
      <c r="AY33" s="9"/>
      <c r="AZ33" s="9"/>
      <c r="BA33" s="9"/>
      <c r="BB33" s="8"/>
      <c r="BC33" s="233"/>
      <c r="BD33" s="233"/>
      <c r="BE33" s="233"/>
      <c r="BF33" s="233"/>
      <c r="BG33" s="233"/>
      <c r="BH33" s="233"/>
      <c r="BI33" s="233"/>
      <c r="BJ33" s="233"/>
      <c r="BK33" s="11"/>
      <c r="BL33" s="11"/>
    </row>
    <row r="34" spans="1:64" ht="17.100000000000001" customHeight="1" thickTop="1" thickBot="1">
      <c r="A34" s="185" t="str">
        <f>Vacation!C38</f>
        <v xml:space="preserve">, </v>
      </c>
      <c r="B34" s="185">
        <f>Vacation!F38</f>
        <v>0</v>
      </c>
      <c r="C34" s="186"/>
      <c r="D34" s="33">
        <f>Vacation!E38</f>
        <v>0</v>
      </c>
      <c r="E34" s="34"/>
      <c r="F34" s="45"/>
      <c r="G34" s="38"/>
      <c r="H34" s="38"/>
      <c r="I34" s="38"/>
      <c r="J34" s="38"/>
      <c r="K34" s="38"/>
      <c r="L34" s="37"/>
      <c r="M34" s="38"/>
      <c r="N34" s="38"/>
      <c r="O34" s="38"/>
      <c r="P34" s="39">
        <f t="shared" si="0"/>
        <v>0</v>
      </c>
      <c r="Q34" s="40">
        <f t="shared" si="1"/>
        <v>0</v>
      </c>
      <c r="R34" s="40">
        <f t="shared" si="2"/>
        <v>0</v>
      </c>
      <c r="S34" s="41">
        <f t="shared" si="3"/>
        <v>0</v>
      </c>
      <c r="T34" s="41">
        <f t="shared" si="4"/>
        <v>0</v>
      </c>
      <c r="U34" s="41">
        <f t="shared" si="5"/>
        <v>0</v>
      </c>
      <c r="V34" s="41">
        <f t="shared" si="6"/>
        <v>0</v>
      </c>
      <c r="W34" s="41">
        <f t="shared" si="7"/>
        <v>0</v>
      </c>
      <c r="X34" s="41">
        <f t="shared" si="8"/>
        <v>0</v>
      </c>
      <c r="Y34" s="42"/>
      <c r="Z34" s="209" t="e">
        <f>#REF!</f>
        <v>#REF!</v>
      </c>
      <c r="AA34" s="210">
        <f>Vacation!Q38</f>
        <v>0</v>
      </c>
      <c r="AB34" s="4" t="e">
        <f>#REF!</f>
        <v>#REF!</v>
      </c>
      <c r="AC34" s="4" t="b">
        <f>Vacation!P38</f>
        <v>1</v>
      </c>
      <c r="AF34" s="11"/>
      <c r="AG34" s="11"/>
      <c r="AH34" s="233"/>
      <c r="AI34" s="234"/>
      <c r="AJ34" s="234"/>
      <c r="AK34" s="233"/>
      <c r="AL34" s="233"/>
      <c r="AM34" s="233"/>
      <c r="AN34" s="233"/>
      <c r="AO34" s="233"/>
      <c r="AP34" s="233"/>
      <c r="AQ34" s="233"/>
      <c r="AR34" s="233"/>
      <c r="AS34" s="233"/>
      <c r="AT34" s="233"/>
      <c r="AU34" s="8"/>
      <c r="AV34" s="8"/>
      <c r="AW34" s="8"/>
      <c r="AX34" s="8"/>
      <c r="AY34" s="9"/>
      <c r="AZ34" s="9"/>
      <c r="BA34" s="9"/>
      <c r="BB34" s="8"/>
      <c r="BC34" s="233"/>
      <c r="BD34" s="233"/>
      <c r="BE34" s="233"/>
      <c r="BF34" s="233"/>
      <c r="BG34" s="233"/>
      <c r="BH34" s="233"/>
      <c r="BI34" s="233"/>
      <c r="BJ34" s="233"/>
      <c r="BK34" s="11"/>
      <c r="BL34" s="11"/>
    </row>
    <row r="35" spans="1:64" ht="17.100000000000001" customHeight="1" thickTop="1" thickBot="1">
      <c r="A35" s="185" t="str">
        <f>Vacation!C39</f>
        <v xml:space="preserve">, </v>
      </c>
      <c r="B35" s="185">
        <f>Vacation!F39</f>
        <v>0</v>
      </c>
      <c r="C35" s="186"/>
      <c r="D35" s="33">
        <f>Vacation!E39</f>
        <v>0</v>
      </c>
      <c r="E35" s="34"/>
      <c r="F35" s="45"/>
      <c r="G35" s="38"/>
      <c r="H35" s="38"/>
      <c r="I35" s="38"/>
      <c r="J35" s="38"/>
      <c r="K35" s="38"/>
      <c r="L35" s="37"/>
      <c r="M35" s="38"/>
      <c r="N35" s="38"/>
      <c r="O35" s="38"/>
      <c r="P35" s="39">
        <f t="shared" si="0"/>
        <v>0</v>
      </c>
      <c r="Q35" s="40">
        <f t="shared" si="1"/>
        <v>0</v>
      </c>
      <c r="R35" s="40">
        <f t="shared" si="2"/>
        <v>0</v>
      </c>
      <c r="S35" s="41">
        <f t="shared" si="3"/>
        <v>0</v>
      </c>
      <c r="T35" s="41">
        <f t="shared" si="4"/>
        <v>0</v>
      </c>
      <c r="U35" s="41">
        <f t="shared" si="5"/>
        <v>0</v>
      </c>
      <c r="V35" s="41">
        <f t="shared" si="6"/>
        <v>0</v>
      </c>
      <c r="W35" s="41">
        <f t="shared" si="7"/>
        <v>0</v>
      </c>
      <c r="X35" s="41">
        <f t="shared" si="8"/>
        <v>0</v>
      </c>
      <c r="Y35" s="42"/>
      <c r="Z35" s="209" t="e">
        <f>#REF!</f>
        <v>#REF!</v>
      </c>
      <c r="AA35" s="210">
        <f>Vacation!Q39</f>
        <v>0</v>
      </c>
      <c r="AB35" s="4" t="e">
        <f>#REF!</f>
        <v>#REF!</v>
      </c>
      <c r="AC35" s="4" t="b">
        <f>Vacation!P39</f>
        <v>1</v>
      </c>
      <c r="AF35" s="11"/>
      <c r="AG35" s="11"/>
      <c r="AH35" s="233"/>
      <c r="AI35" s="234"/>
      <c r="AJ35" s="234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8"/>
      <c r="AV35" s="8"/>
      <c r="AW35" s="8"/>
      <c r="AX35" s="8"/>
      <c r="AY35" s="9"/>
      <c r="AZ35" s="9"/>
      <c r="BA35" s="9"/>
      <c r="BB35" s="8"/>
      <c r="BC35" s="233"/>
      <c r="BD35" s="233"/>
      <c r="BE35" s="233"/>
      <c r="BF35" s="233"/>
      <c r="BG35" s="233"/>
      <c r="BH35" s="233"/>
      <c r="BI35" s="233"/>
      <c r="BJ35" s="233"/>
      <c r="BK35" s="11"/>
      <c r="BL35" s="11"/>
    </row>
    <row r="36" spans="1:64" ht="17.100000000000001" customHeight="1" thickTop="1" thickBot="1">
      <c r="A36" s="185" t="str">
        <f>Vacation!C40</f>
        <v xml:space="preserve">, </v>
      </c>
      <c r="B36" s="185">
        <f>Vacation!F40</f>
        <v>0</v>
      </c>
      <c r="C36" s="186"/>
      <c r="D36" s="33">
        <f>Vacation!E40</f>
        <v>0</v>
      </c>
      <c r="E36" s="34"/>
      <c r="F36" s="45"/>
      <c r="G36" s="38"/>
      <c r="H36" s="38"/>
      <c r="I36" s="38"/>
      <c r="J36" s="38"/>
      <c r="K36" s="38"/>
      <c r="L36" s="37"/>
      <c r="M36" s="38"/>
      <c r="N36" s="38"/>
      <c r="O36" s="38"/>
      <c r="P36" s="39">
        <f t="shared" si="0"/>
        <v>0</v>
      </c>
      <c r="Q36" s="40">
        <f t="shared" si="1"/>
        <v>0</v>
      </c>
      <c r="R36" s="40">
        <f t="shared" si="2"/>
        <v>0</v>
      </c>
      <c r="S36" s="41">
        <f t="shared" si="3"/>
        <v>0</v>
      </c>
      <c r="T36" s="41">
        <f t="shared" si="4"/>
        <v>0</v>
      </c>
      <c r="U36" s="41">
        <f t="shared" si="5"/>
        <v>0</v>
      </c>
      <c r="V36" s="41">
        <f t="shared" si="6"/>
        <v>0</v>
      </c>
      <c r="W36" s="41">
        <f t="shared" si="7"/>
        <v>0</v>
      </c>
      <c r="X36" s="41">
        <f t="shared" si="8"/>
        <v>0</v>
      </c>
      <c r="Y36" s="42"/>
      <c r="Z36" s="209" t="e">
        <f>#REF!</f>
        <v>#REF!</v>
      </c>
      <c r="AA36" s="210">
        <f>Vacation!Q40</f>
        <v>0</v>
      </c>
      <c r="AB36" s="4" t="e">
        <f>#REF!</f>
        <v>#REF!</v>
      </c>
      <c r="AC36" s="4" t="b">
        <f>Vacation!P40</f>
        <v>1</v>
      </c>
      <c r="AF36" s="11"/>
      <c r="AG36" s="11"/>
      <c r="AH36" s="233"/>
      <c r="AI36" s="234"/>
      <c r="AJ36" s="234"/>
      <c r="AK36" s="233"/>
      <c r="AL36" s="233"/>
      <c r="AM36" s="233"/>
      <c r="AN36" s="233"/>
      <c r="AO36" s="233"/>
      <c r="AP36" s="233"/>
      <c r="AQ36" s="233"/>
      <c r="AR36" s="233"/>
      <c r="AS36" s="233"/>
      <c r="AT36" s="233"/>
      <c r="AU36" s="8"/>
      <c r="AV36" s="8"/>
      <c r="AW36" s="8"/>
      <c r="AX36" s="8"/>
      <c r="AY36" s="9"/>
      <c r="AZ36" s="9"/>
      <c r="BA36" s="9"/>
      <c r="BB36" s="8"/>
      <c r="BC36" s="233"/>
      <c r="BD36" s="233"/>
      <c r="BE36" s="233"/>
      <c r="BF36" s="233"/>
      <c r="BG36" s="233"/>
      <c r="BH36" s="233"/>
      <c r="BI36" s="233"/>
      <c r="BJ36" s="233"/>
      <c r="BK36" s="11"/>
      <c r="BL36" s="11"/>
    </row>
    <row r="37" spans="1:64" ht="17.100000000000001" customHeight="1" thickTop="1" thickBot="1">
      <c r="A37" s="185" t="str">
        <f>Vacation!C41</f>
        <v xml:space="preserve">, </v>
      </c>
      <c r="B37" s="185">
        <f>Vacation!F41</f>
        <v>0</v>
      </c>
      <c r="C37" s="186"/>
      <c r="D37" s="33">
        <f>Vacation!E41</f>
        <v>0</v>
      </c>
      <c r="E37" s="34"/>
      <c r="F37" s="45"/>
      <c r="G37" s="38"/>
      <c r="H37" s="38"/>
      <c r="I37" s="38"/>
      <c r="J37" s="38"/>
      <c r="K37" s="38"/>
      <c r="L37" s="37"/>
      <c r="M37" s="38"/>
      <c r="N37" s="38"/>
      <c r="O37" s="38"/>
      <c r="P37" s="39">
        <f t="shared" si="0"/>
        <v>0</v>
      </c>
      <c r="Q37" s="55">
        <f t="shared" si="1"/>
        <v>0</v>
      </c>
      <c r="R37" s="55">
        <f t="shared" si="2"/>
        <v>0</v>
      </c>
      <c r="S37" s="56">
        <f t="shared" si="3"/>
        <v>0</v>
      </c>
      <c r="T37" s="56">
        <f t="shared" si="4"/>
        <v>0</v>
      </c>
      <c r="U37" s="56">
        <f t="shared" si="5"/>
        <v>0</v>
      </c>
      <c r="V37" s="56">
        <f t="shared" si="6"/>
        <v>0</v>
      </c>
      <c r="W37" s="56">
        <f t="shared" si="7"/>
        <v>0</v>
      </c>
      <c r="X37" s="56">
        <f t="shared" si="8"/>
        <v>0</v>
      </c>
      <c r="Y37" s="42"/>
      <c r="Z37" s="209" t="e">
        <f>#REF!</f>
        <v>#REF!</v>
      </c>
      <c r="AA37" s="210">
        <f>Vacation!Q41</f>
        <v>0</v>
      </c>
      <c r="AB37" s="4" t="e">
        <f>#REF!</f>
        <v>#REF!</v>
      </c>
      <c r="AC37" s="4" t="b">
        <f>Vacation!P41</f>
        <v>1</v>
      </c>
      <c r="AF37" s="11"/>
      <c r="AG37" s="11"/>
      <c r="AH37" s="233"/>
      <c r="AI37" s="234"/>
      <c r="AJ37" s="234"/>
      <c r="AK37" s="233"/>
      <c r="AL37" s="233"/>
      <c r="AM37" s="233"/>
      <c r="AN37" s="233"/>
      <c r="AO37" s="233"/>
      <c r="AP37" s="233"/>
      <c r="AQ37" s="233"/>
      <c r="AR37" s="233"/>
      <c r="AS37" s="233"/>
      <c r="AT37" s="233"/>
      <c r="AU37" s="8"/>
      <c r="AV37" s="8"/>
      <c r="AW37" s="8"/>
      <c r="AX37" s="8"/>
      <c r="AY37" s="9"/>
      <c r="AZ37" s="9"/>
      <c r="BA37" s="9"/>
      <c r="BB37" s="8"/>
      <c r="BC37" s="233"/>
      <c r="BD37" s="233"/>
      <c r="BE37" s="233"/>
      <c r="BF37" s="233"/>
      <c r="BG37" s="233"/>
      <c r="BH37" s="233"/>
      <c r="BI37" s="233"/>
      <c r="BJ37" s="233"/>
      <c r="BK37" s="11"/>
      <c r="BL37" s="11"/>
    </row>
    <row r="38" spans="1:64" ht="17.100000000000001" customHeight="1" thickTop="1" thickBot="1">
      <c r="A38" s="185" t="str">
        <f>Vacation!C42</f>
        <v xml:space="preserve">, </v>
      </c>
      <c r="B38" s="185">
        <f>Vacation!F42</f>
        <v>0</v>
      </c>
      <c r="C38" s="186"/>
      <c r="D38" s="33">
        <f>Vacation!E42</f>
        <v>0</v>
      </c>
      <c r="E38" s="34"/>
      <c r="F38" s="45"/>
      <c r="G38" s="38"/>
      <c r="H38" s="38"/>
      <c r="I38" s="38"/>
      <c r="J38" s="38"/>
      <c r="K38" s="38"/>
      <c r="L38" s="37"/>
      <c r="M38" s="38"/>
      <c r="N38" s="38"/>
      <c r="O38" s="38"/>
      <c r="P38" s="39">
        <f t="shared" si="0"/>
        <v>0</v>
      </c>
      <c r="Q38" s="40">
        <f t="shared" si="1"/>
        <v>0</v>
      </c>
      <c r="R38" s="40">
        <f t="shared" si="2"/>
        <v>0</v>
      </c>
      <c r="S38" s="41">
        <f t="shared" si="3"/>
        <v>0</v>
      </c>
      <c r="T38" s="41">
        <f t="shared" si="4"/>
        <v>0</v>
      </c>
      <c r="U38" s="41">
        <f t="shared" si="5"/>
        <v>0</v>
      </c>
      <c r="V38" s="41">
        <f t="shared" si="6"/>
        <v>0</v>
      </c>
      <c r="W38" s="41">
        <f t="shared" si="7"/>
        <v>0</v>
      </c>
      <c r="X38" s="41">
        <f t="shared" si="8"/>
        <v>0</v>
      </c>
      <c r="Y38" s="42"/>
      <c r="Z38" s="209" t="e">
        <f>#REF!</f>
        <v>#REF!</v>
      </c>
      <c r="AA38" s="210">
        <f>Vacation!Q42</f>
        <v>0</v>
      </c>
      <c r="AB38" s="4" t="e">
        <f>#REF!</f>
        <v>#REF!</v>
      </c>
      <c r="AC38" s="4" t="b">
        <f>Vacation!P42</f>
        <v>1</v>
      </c>
      <c r="AF38" s="11"/>
      <c r="AG38" s="11"/>
      <c r="AH38" s="233"/>
      <c r="AI38" s="234"/>
      <c r="AJ38" s="234"/>
      <c r="AK38" s="233"/>
      <c r="AL38" s="233"/>
      <c r="AM38" s="233"/>
      <c r="AN38" s="233"/>
      <c r="AO38" s="233"/>
      <c r="AP38" s="233"/>
      <c r="AQ38" s="233"/>
      <c r="AR38" s="233"/>
      <c r="AS38" s="233"/>
      <c r="AT38" s="233"/>
      <c r="AU38" s="8"/>
      <c r="AV38" s="8"/>
      <c r="AW38" s="8"/>
      <c r="AX38" s="8"/>
      <c r="AY38" s="9"/>
      <c r="AZ38" s="9"/>
      <c r="BA38" s="9"/>
      <c r="BB38" s="8"/>
      <c r="BC38" s="233"/>
      <c r="BD38" s="233"/>
      <c r="BE38" s="233"/>
      <c r="BF38" s="233"/>
      <c r="BG38" s="233"/>
      <c r="BH38" s="233"/>
      <c r="BI38" s="233"/>
      <c r="BJ38" s="233"/>
      <c r="BK38" s="11"/>
      <c r="BL38" s="11"/>
    </row>
    <row r="39" spans="1:64" ht="17.100000000000001" customHeight="1" thickTop="1" thickBot="1">
      <c r="A39" s="185" t="str">
        <f>Vacation!C43</f>
        <v xml:space="preserve">, </v>
      </c>
      <c r="B39" s="185">
        <f>Vacation!F43</f>
        <v>0</v>
      </c>
      <c r="C39" s="186"/>
      <c r="D39" s="33">
        <f>Vacation!E43</f>
        <v>0</v>
      </c>
      <c r="E39" s="34"/>
      <c r="F39" s="45"/>
      <c r="G39" s="38"/>
      <c r="H39" s="38"/>
      <c r="I39" s="38"/>
      <c r="J39" s="38"/>
      <c r="K39" s="38"/>
      <c r="L39" s="37"/>
      <c r="M39" s="38"/>
      <c r="N39" s="38"/>
      <c r="O39" s="38"/>
      <c r="P39" s="39">
        <f t="shared" si="0"/>
        <v>0</v>
      </c>
      <c r="Q39" s="55">
        <f t="shared" si="1"/>
        <v>0</v>
      </c>
      <c r="R39" s="55">
        <f t="shared" si="2"/>
        <v>0</v>
      </c>
      <c r="S39" s="56">
        <f t="shared" si="3"/>
        <v>0</v>
      </c>
      <c r="T39" s="56">
        <f t="shared" si="4"/>
        <v>0</v>
      </c>
      <c r="U39" s="56">
        <f t="shared" si="5"/>
        <v>0</v>
      </c>
      <c r="V39" s="56">
        <f t="shared" si="6"/>
        <v>0</v>
      </c>
      <c r="W39" s="56">
        <f t="shared" si="7"/>
        <v>0</v>
      </c>
      <c r="X39" s="56">
        <f t="shared" si="8"/>
        <v>0</v>
      </c>
      <c r="Y39" s="42"/>
      <c r="Z39" s="209" t="e">
        <f>#REF!</f>
        <v>#REF!</v>
      </c>
      <c r="AA39" s="210">
        <f>Vacation!Q43</f>
        <v>0</v>
      </c>
      <c r="AB39" s="4" t="e">
        <f>#REF!</f>
        <v>#REF!</v>
      </c>
      <c r="AC39" s="4" t="b">
        <f>Vacation!P43</f>
        <v>1</v>
      </c>
      <c r="AF39" s="11"/>
      <c r="AG39" s="11"/>
      <c r="AH39" s="233"/>
      <c r="AI39" s="234"/>
      <c r="AJ39" s="234"/>
      <c r="AK39" s="233"/>
      <c r="AL39" s="233"/>
      <c r="AM39" s="233"/>
      <c r="AN39" s="233"/>
      <c r="AO39" s="233"/>
      <c r="AP39" s="233"/>
      <c r="AQ39" s="233"/>
      <c r="AR39" s="233"/>
      <c r="AS39" s="233"/>
      <c r="AT39" s="233"/>
      <c r="AU39" s="8"/>
      <c r="AV39" s="8"/>
      <c r="AW39" s="8"/>
      <c r="AX39" s="8"/>
      <c r="AY39" s="9"/>
      <c r="AZ39" s="9"/>
      <c r="BA39" s="9"/>
      <c r="BB39" s="8"/>
      <c r="BC39" s="233"/>
      <c r="BD39" s="233"/>
      <c r="BE39" s="233"/>
      <c r="BF39" s="233"/>
      <c r="BG39" s="233"/>
      <c r="BH39" s="233"/>
      <c r="BI39" s="233"/>
      <c r="BJ39" s="233"/>
      <c r="BK39" s="11"/>
      <c r="BL39" s="11"/>
    </row>
    <row r="40" spans="1:64" ht="17.100000000000001" customHeight="1" thickTop="1" thickBot="1">
      <c r="A40" s="185" t="str">
        <f>Vacation!C44</f>
        <v xml:space="preserve">, </v>
      </c>
      <c r="B40" s="185">
        <f>Vacation!F44</f>
        <v>0</v>
      </c>
      <c r="C40" s="186"/>
      <c r="D40" s="33">
        <f>Vacation!E44</f>
        <v>0</v>
      </c>
      <c r="E40" s="34"/>
      <c r="F40" s="45"/>
      <c r="G40" s="38"/>
      <c r="H40" s="38"/>
      <c r="I40" s="38"/>
      <c r="J40" s="38"/>
      <c r="K40" s="38"/>
      <c r="L40" s="37"/>
      <c r="M40" s="38"/>
      <c r="N40" s="38"/>
      <c r="O40" s="38"/>
      <c r="P40" s="39">
        <f t="shared" si="0"/>
        <v>0</v>
      </c>
      <c r="Q40" s="40">
        <f t="shared" si="1"/>
        <v>0</v>
      </c>
      <c r="R40" s="40">
        <f t="shared" si="2"/>
        <v>0</v>
      </c>
      <c r="S40" s="41">
        <f t="shared" si="3"/>
        <v>0</v>
      </c>
      <c r="T40" s="41">
        <f t="shared" si="4"/>
        <v>0</v>
      </c>
      <c r="U40" s="41">
        <f t="shared" si="5"/>
        <v>0</v>
      </c>
      <c r="V40" s="41">
        <f t="shared" si="6"/>
        <v>0</v>
      </c>
      <c r="W40" s="41">
        <f t="shared" si="7"/>
        <v>0</v>
      </c>
      <c r="X40" s="41">
        <f t="shared" si="8"/>
        <v>0</v>
      </c>
      <c r="Y40" s="42"/>
      <c r="Z40" s="209" t="e">
        <f>#REF!</f>
        <v>#REF!</v>
      </c>
      <c r="AA40" s="210">
        <f>Vacation!Q44</f>
        <v>0</v>
      </c>
      <c r="AB40" s="4" t="e">
        <f>#REF!</f>
        <v>#REF!</v>
      </c>
      <c r="AC40" s="4" t="b">
        <f>Vacation!P44</f>
        <v>1</v>
      </c>
      <c r="AF40" s="11"/>
      <c r="AG40" s="11"/>
      <c r="AH40" s="233"/>
      <c r="AI40" s="234"/>
      <c r="AJ40" s="234"/>
      <c r="AK40" s="233"/>
      <c r="AL40" s="233"/>
      <c r="AM40" s="233"/>
      <c r="AN40" s="233"/>
      <c r="AO40" s="233"/>
      <c r="AP40" s="233"/>
      <c r="AQ40" s="233"/>
      <c r="AR40" s="233"/>
      <c r="AS40" s="233"/>
      <c r="AT40" s="233"/>
      <c r="AU40" s="8"/>
      <c r="AV40" s="8"/>
      <c r="AW40" s="8"/>
      <c r="AX40" s="8"/>
      <c r="AY40" s="9"/>
      <c r="AZ40" s="9"/>
      <c r="BA40" s="9"/>
      <c r="BB40" s="8"/>
      <c r="BC40" s="233"/>
      <c r="BD40" s="233"/>
      <c r="BE40" s="233"/>
      <c r="BF40" s="233"/>
      <c r="BG40" s="233"/>
      <c r="BH40" s="233"/>
      <c r="BI40" s="233"/>
      <c r="BJ40" s="233"/>
      <c r="BK40" s="11"/>
      <c r="BL40" s="11"/>
    </row>
    <row r="41" spans="1:64" ht="17.100000000000001" customHeight="1" thickTop="1" thickBot="1">
      <c r="A41" s="185" t="str">
        <f>Vacation!C45</f>
        <v xml:space="preserve">, </v>
      </c>
      <c r="B41" s="185">
        <f>Vacation!F45</f>
        <v>0</v>
      </c>
      <c r="C41" s="186"/>
      <c r="D41" s="33">
        <f>Vacation!E45</f>
        <v>0</v>
      </c>
      <c r="E41" s="34"/>
      <c r="F41" s="45"/>
      <c r="G41" s="38"/>
      <c r="H41" s="38"/>
      <c r="I41" s="38"/>
      <c r="J41" s="38"/>
      <c r="K41" s="38"/>
      <c r="L41" s="37"/>
      <c r="M41" s="38"/>
      <c r="N41" s="38"/>
      <c r="O41" s="38"/>
      <c r="P41" s="39">
        <f t="shared" si="0"/>
        <v>0</v>
      </c>
      <c r="Q41" s="40">
        <f t="shared" si="1"/>
        <v>0</v>
      </c>
      <c r="R41" s="40">
        <f t="shared" si="2"/>
        <v>0</v>
      </c>
      <c r="S41" s="41">
        <f t="shared" si="3"/>
        <v>0</v>
      </c>
      <c r="T41" s="41">
        <f t="shared" si="4"/>
        <v>0</v>
      </c>
      <c r="U41" s="41">
        <f t="shared" si="5"/>
        <v>0</v>
      </c>
      <c r="V41" s="41">
        <f t="shared" si="6"/>
        <v>0</v>
      </c>
      <c r="W41" s="41">
        <f t="shared" si="7"/>
        <v>0</v>
      </c>
      <c r="X41" s="41">
        <f t="shared" si="8"/>
        <v>0</v>
      </c>
      <c r="Y41" s="42"/>
      <c r="Z41" s="209" t="e">
        <f>#REF!</f>
        <v>#REF!</v>
      </c>
      <c r="AA41" s="210">
        <f>Vacation!Q45</f>
        <v>0</v>
      </c>
      <c r="AB41" s="4" t="e">
        <f>#REF!</f>
        <v>#REF!</v>
      </c>
      <c r="AC41" s="4" t="b">
        <f>Vacation!P45</f>
        <v>1</v>
      </c>
      <c r="AF41" s="11"/>
      <c r="AG41" s="11"/>
      <c r="AH41" s="233"/>
      <c r="AI41" s="234"/>
      <c r="AJ41" s="234"/>
      <c r="AK41" s="233"/>
      <c r="AL41" s="233"/>
      <c r="AM41" s="233"/>
      <c r="AN41" s="233"/>
      <c r="AO41" s="233"/>
      <c r="AP41" s="233"/>
      <c r="AQ41" s="233"/>
      <c r="AR41" s="233"/>
      <c r="AS41" s="233"/>
      <c r="AT41" s="233"/>
      <c r="AU41" s="8"/>
      <c r="AV41" s="8"/>
      <c r="AW41" s="8"/>
      <c r="AX41" s="8"/>
      <c r="AY41" s="9"/>
      <c r="AZ41" s="9"/>
      <c r="BA41" s="9"/>
      <c r="BB41" s="8"/>
      <c r="BC41" s="233"/>
      <c r="BD41" s="233"/>
      <c r="BE41" s="233"/>
      <c r="BF41" s="233"/>
      <c r="BG41" s="233"/>
      <c r="BH41" s="233"/>
      <c r="BI41" s="233"/>
      <c r="BJ41" s="233"/>
      <c r="BK41" s="11"/>
      <c r="BL41" s="11"/>
    </row>
    <row r="42" spans="1:64" ht="17.100000000000001" customHeight="1" thickTop="1" thickBot="1">
      <c r="A42" s="185" t="str">
        <f>Vacation!C46</f>
        <v xml:space="preserve">, </v>
      </c>
      <c r="B42" s="185">
        <f>Vacation!F46</f>
        <v>0</v>
      </c>
      <c r="C42" s="186"/>
      <c r="D42" s="33">
        <f>Vacation!E46</f>
        <v>0</v>
      </c>
      <c r="E42" s="34"/>
      <c r="F42" s="45"/>
      <c r="G42" s="38"/>
      <c r="H42" s="38"/>
      <c r="I42" s="38"/>
      <c r="J42" s="38"/>
      <c r="K42" s="38"/>
      <c r="L42" s="37"/>
      <c r="M42" s="38"/>
      <c r="N42" s="38"/>
      <c r="O42" s="38"/>
      <c r="P42" s="39">
        <f t="shared" si="0"/>
        <v>0</v>
      </c>
      <c r="Q42" s="40">
        <f t="shared" si="1"/>
        <v>0</v>
      </c>
      <c r="R42" s="40">
        <f t="shared" si="2"/>
        <v>0</v>
      </c>
      <c r="S42" s="41">
        <f t="shared" si="3"/>
        <v>0</v>
      </c>
      <c r="T42" s="41">
        <f t="shared" si="4"/>
        <v>0</v>
      </c>
      <c r="U42" s="41">
        <f t="shared" si="5"/>
        <v>0</v>
      </c>
      <c r="V42" s="41">
        <f t="shared" si="6"/>
        <v>0</v>
      </c>
      <c r="W42" s="41">
        <f t="shared" si="7"/>
        <v>0</v>
      </c>
      <c r="X42" s="41">
        <f t="shared" si="8"/>
        <v>0</v>
      </c>
      <c r="Y42" s="42"/>
      <c r="Z42" s="209" t="e">
        <f>#REF!</f>
        <v>#REF!</v>
      </c>
      <c r="AA42" s="210">
        <f>Vacation!Q46</f>
        <v>0</v>
      </c>
      <c r="AB42" s="4" t="e">
        <f>#REF!</f>
        <v>#REF!</v>
      </c>
      <c r="AC42" s="4" t="b">
        <f>Vacation!P46</f>
        <v>1</v>
      </c>
      <c r="AF42" s="11"/>
      <c r="AG42" s="11"/>
      <c r="AH42" s="233"/>
      <c r="AI42" s="234"/>
      <c r="AJ42" s="234"/>
      <c r="AK42" s="233"/>
      <c r="AL42" s="233"/>
      <c r="AM42" s="233"/>
      <c r="AN42" s="233"/>
      <c r="AO42" s="233"/>
      <c r="AP42" s="233"/>
      <c r="AQ42" s="233"/>
      <c r="AR42" s="233"/>
      <c r="AS42" s="233"/>
      <c r="AT42" s="233"/>
      <c r="AU42" s="8"/>
      <c r="AV42" s="8"/>
      <c r="AW42" s="8"/>
      <c r="AX42" s="8"/>
      <c r="AY42" s="9"/>
      <c r="AZ42" s="9"/>
      <c r="BA42" s="9"/>
      <c r="BB42" s="8"/>
      <c r="BC42" s="233"/>
      <c r="BD42" s="233"/>
      <c r="BE42" s="233"/>
      <c r="BF42" s="233"/>
      <c r="BG42" s="233"/>
      <c r="BH42" s="233"/>
      <c r="BI42" s="233"/>
      <c r="BJ42" s="233"/>
      <c r="BK42" s="11"/>
      <c r="BL42" s="11"/>
    </row>
    <row r="43" spans="1:64" ht="15.75" customHeight="1" thickTop="1" thickBot="1">
      <c r="A43" s="185" t="str">
        <f>Vacation!C47</f>
        <v xml:space="preserve">, </v>
      </c>
      <c r="B43" s="185">
        <f>Vacation!F47</f>
        <v>0</v>
      </c>
      <c r="C43" s="186"/>
      <c r="D43" s="33">
        <f>Vacation!E47</f>
        <v>0</v>
      </c>
      <c r="E43" s="34"/>
      <c r="F43" s="45"/>
      <c r="G43" s="38"/>
      <c r="H43" s="38"/>
      <c r="I43" s="38"/>
      <c r="J43" s="38"/>
      <c r="K43" s="38"/>
      <c r="L43" s="37"/>
      <c r="M43" s="38"/>
      <c r="N43" s="38"/>
      <c r="O43" s="38"/>
      <c r="P43" s="39">
        <f t="shared" ref="P43:P48" si="9">SUM(E43:O43)</f>
        <v>0</v>
      </c>
      <c r="Q43" s="40">
        <f t="shared" ref="Q43:Q48" si="10">E43*D43</f>
        <v>0</v>
      </c>
      <c r="R43" s="40">
        <f t="shared" ref="R43:R48" si="11">F43*(D43*1.5)</f>
        <v>0</v>
      </c>
      <c r="S43" s="41">
        <f t="shared" ref="S43:S48" si="12">(I43+J43)*D43</f>
        <v>0</v>
      </c>
      <c r="T43" s="41">
        <f t="shared" ref="T43:T48" si="13">(G43+L43)*D43</f>
        <v>0</v>
      </c>
      <c r="U43" s="41">
        <f t="shared" ref="U43:U48" si="14">N43*D43</f>
        <v>0</v>
      </c>
      <c r="V43" s="41">
        <f t="shared" ref="V43:V48" si="15">K43*D43</f>
        <v>0</v>
      </c>
      <c r="W43" s="41">
        <f t="shared" ref="W43:W48" si="16">(H43+M43+O43)*D43</f>
        <v>0</v>
      </c>
      <c r="X43" s="41">
        <f t="shared" ref="X43:X48" si="17">SUM(Q43:W43)</f>
        <v>0</v>
      </c>
      <c r="Y43" s="42"/>
      <c r="Z43" s="209" t="e">
        <f>#REF!</f>
        <v>#REF!</v>
      </c>
      <c r="AA43" s="210">
        <f>Vacation!Q47</f>
        <v>0</v>
      </c>
      <c r="AB43" s="4" t="e">
        <f>#REF!</f>
        <v>#REF!</v>
      </c>
      <c r="AC43" s="4" t="b">
        <f>Vacation!P47</f>
        <v>1</v>
      </c>
      <c r="AF43" s="11"/>
      <c r="AG43" s="11"/>
      <c r="AH43" s="233"/>
      <c r="AI43" s="234"/>
      <c r="AJ43" s="234"/>
      <c r="AK43" s="233"/>
      <c r="AL43" s="233"/>
      <c r="AM43" s="233"/>
      <c r="AN43" s="233"/>
      <c r="AO43" s="233"/>
      <c r="AP43" s="233"/>
      <c r="AQ43" s="233"/>
      <c r="AR43" s="233"/>
      <c r="AS43" s="233"/>
      <c r="AT43" s="233"/>
      <c r="AU43" s="8"/>
      <c r="AV43" s="8"/>
      <c r="AW43" s="8"/>
      <c r="AX43" s="8"/>
      <c r="AY43" s="9"/>
      <c r="AZ43" s="9"/>
      <c r="BA43" s="9"/>
      <c r="BB43" s="8"/>
      <c r="BC43" s="233"/>
      <c r="BD43" s="233"/>
      <c r="BE43" s="233"/>
      <c r="BF43" s="233"/>
      <c r="BG43" s="233"/>
      <c r="BH43" s="233"/>
      <c r="BI43" s="233"/>
      <c r="BJ43" s="233"/>
      <c r="BK43" s="11"/>
      <c r="BL43" s="11"/>
    </row>
    <row r="44" spans="1:64" ht="17.100000000000001" customHeight="1" thickTop="1" thickBot="1">
      <c r="A44" s="185" t="str">
        <f>Vacation!C48</f>
        <v xml:space="preserve">, </v>
      </c>
      <c r="B44" s="185">
        <f>Vacation!F48</f>
        <v>0</v>
      </c>
      <c r="C44" s="186"/>
      <c r="D44" s="33">
        <f>Vacation!E48</f>
        <v>0</v>
      </c>
      <c r="E44" s="45"/>
      <c r="F44" s="38"/>
      <c r="G44" s="38"/>
      <c r="H44" s="38"/>
      <c r="I44" s="38"/>
      <c r="J44" s="38"/>
      <c r="K44" s="38"/>
      <c r="L44" s="37"/>
      <c r="M44" s="38"/>
      <c r="N44" s="38"/>
      <c r="O44" s="38"/>
      <c r="P44" s="39">
        <f t="shared" si="9"/>
        <v>0</v>
      </c>
      <c r="Q44" s="40">
        <f t="shared" si="10"/>
        <v>0</v>
      </c>
      <c r="R44" s="40">
        <f t="shared" si="11"/>
        <v>0</v>
      </c>
      <c r="S44" s="41">
        <f t="shared" si="12"/>
        <v>0</v>
      </c>
      <c r="T44" s="41">
        <f t="shared" si="13"/>
        <v>0</v>
      </c>
      <c r="U44" s="41">
        <f t="shared" si="14"/>
        <v>0</v>
      </c>
      <c r="V44" s="41">
        <f t="shared" si="15"/>
        <v>0</v>
      </c>
      <c r="W44" s="41">
        <f t="shared" si="16"/>
        <v>0</v>
      </c>
      <c r="X44" s="41">
        <f t="shared" si="17"/>
        <v>0</v>
      </c>
      <c r="Y44" s="42"/>
      <c r="Z44" s="209" t="e">
        <f>#REF!</f>
        <v>#REF!</v>
      </c>
      <c r="AA44" s="210">
        <f>Vacation!Q48</f>
        <v>0</v>
      </c>
      <c r="AB44" s="4" t="e">
        <f>#REF!</f>
        <v>#REF!</v>
      </c>
      <c r="AC44" s="4" t="b">
        <f>Vacation!P48</f>
        <v>1</v>
      </c>
      <c r="AF44" s="11"/>
      <c r="AG44" s="11"/>
      <c r="AH44" s="233"/>
      <c r="AI44" s="234"/>
      <c r="AJ44" s="234"/>
      <c r="AK44" s="233"/>
      <c r="AL44" s="233"/>
      <c r="AM44" s="233"/>
      <c r="AN44" s="233"/>
      <c r="AO44" s="233"/>
      <c r="AP44" s="233"/>
      <c r="AQ44" s="233"/>
      <c r="AR44" s="233"/>
      <c r="AS44" s="233"/>
      <c r="AT44" s="233"/>
      <c r="AU44" s="8"/>
      <c r="AV44" s="8"/>
      <c r="AW44" s="8"/>
      <c r="AX44" s="8"/>
      <c r="AY44" s="9"/>
      <c r="AZ44" s="9"/>
      <c r="BA44" s="9"/>
      <c r="BB44" s="8"/>
      <c r="BC44" s="233"/>
      <c r="BD44" s="233"/>
      <c r="BE44" s="233"/>
      <c r="BF44" s="233"/>
      <c r="BG44" s="233"/>
      <c r="BH44" s="233"/>
      <c r="BI44" s="233"/>
      <c r="BJ44" s="233"/>
      <c r="BK44" s="11"/>
      <c r="BL44" s="11"/>
    </row>
    <row r="45" spans="1:64" ht="17.100000000000001" customHeight="1" thickTop="1" thickBot="1">
      <c r="A45" s="185" t="str">
        <f>Vacation!C49</f>
        <v xml:space="preserve">, </v>
      </c>
      <c r="B45" s="185">
        <f>Vacation!F49</f>
        <v>0</v>
      </c>
      <c r="C45" s="186"/>
      <c r="D45" s="33">
        <f>Vacation!E49</f>
        <v>0</v>
      </c>
      <c r="E45" s="45"/>
      <c r="F45" s="38"/>
      <c r="G45" s="38"/>
      <c r="H45" s="38"/>
      <c r="I45" s="38"/>
      <c r="J45" s="38"/>
      <c r="K45" s="38"/>
      <c r="L45" s="37"/>
      <c r="M45" s="38"/>
      <c r="N45" s="38"/>
      <c r="O45" s="38"/>
      <c r="P45" s="39">
        <f t="shared" si="9"/>
        <v>0</v>
      </c>
      <c r="Q45" s="40">
        <f t="shared" si="10"/>
        <v>0</v>
      </c>
      <c r="R45" s="40">
        <f t="shared" si="11"/>
        <v>0</v>
      </c>
      <c r="S45" s="41">
        <f t="shared" si="12"/>
        <v>0</v>
      </c>
      <c r="T45" s="41">
        <f t="shared" si="13"/>
        <v>0</v>
      </c>
      <c r="U45" s="41">
        <f t="shared" si="14"/>
        <v>0</v>
      </c>
      <c r="V45" s="41">
        <f t="shared" si="15"/>
        <v>0</v>
      </c>
      <c r="W45" s="41">
        <f t="shared" si="16"/>
        <v>0</v>
      </c>
      <c r="X45" s="41">
        <f t="shared" si="17"/>
        <v>0</v>
      </c>
      <c r="Y45" s="42"/>
      <c r="Z45" s="209" t="e">
        <f>#REF!</f>
        <v>#REF!</v>
      </c>
      <c r="AA45" s="210">
        <f>Vacation!Q49</f>
        <v>0</v>
      </c>
      <c r="AB45" s="4" t="e">
        <f>#REF!</f>
        <v>#REF!</v>
      </c>
      <c r="AC45" s="4" t="b">
        <f>Vacation!P49</f>
        <v>1</v>
      </c>
      <c r="AF45" s="11"/>
      <c r="AG45" s="11"/>
      <c r="AH45" s="233"/>
      <c r="AI45" s="234"/>
      <c r="AJ45" s="234"/>
      <c r="AK45" s="233"/>
      <c r="AL45" s="233"/>
      <c r="AM45" s="233"/>
      <c r="AN45" s="233"/>
      <c r="AO45" s="233"/>
      <c r="AP45" s="233"/>
      <c r="AQ45" s="233"/>
      <c r="AR45" s="233"/>
      <c r="AS45" s="233"/>
      <c r="AT45" s="233"/>
      <c r="AU45" s="8"/>
      <c r="AV45" s="8"/>
      <c r="AW45" s="8"/>
      <c r="AX45" s="8"/>
      <c r="AY45" s="9"/>
      <c r="AZ45" s="9"/>
      <c r="BA45" s="9"/>
      <c r="BB45" s="8"/>
      <c r="BC45" s="233"/>
      <c r="BD45" s="233"/>
      <c r="BE45" s="233"/>
      <c r="BF45" s="233"/>
      <c r="BG45" s="233"/>
      <c r="BH45" s="233"/>
      <c r="BI45" s="233"/>
      <c r="BJ45" s="233"/>
      <c r="BK45" s="11"/>
      <c r="BL45" s="11"/>
    </row>
    <row r="46" spans="1:64" ht="17.100000000000001" customHeight="1" thickTop="1" thickBot="1">
      <c r="A46" s="185" t="str">
        <f>Vacation!C50</f>
        <v xml:space="preserve">, </v>
      </c>
      <c r="B46" s="185">
        <f>Vacation!F50</f>
        <v>0</v>
      </c>
      <c r="C46" s="186"/>
      <c r="D46" s="33">
        <f>Vacation!E50</f>
        <v>0</v>
      </c>
      <c r="E46" s="45"/>
      <c r="F46" s="38"/>
      <c r="G46" s="38"/>
      <c r="H46" s="38"/>
      <c r="I46" s="38"/>
      <c r="J46" s="38"/>
      <c r="K46" s="38"/>
      <c r="L46" s="37"/>
      <c r="M46" s="38"/>
      <c r="N46" s="38"/>
      <c r="O46" s="38"/>
      <c r="P46" s="39">
        <f t="shared" si="9"/>
        <v>0</v>
      </c>
      <c r="Q46" s="55">
        <f t="shared" si="10"/>
        <v>0</v>
      </c>
      <c r="R46" s="55">
        <f t="shared" si="11"/>
        <v>0</v>
      </c>
      <c r="S46" s="56">
        <f t="shared" si="12"/>
        <v>0</v>
      </c>
      <c r="T46" s="56">
        <f t="shared" si="13"/>
        <v>0</v>
      </c>
      <c r="U46" s="56">
        <f t="shared" si="14"/>
        <v>0</v>
      </c>
      <c r="V46" s="56">
        <f t="shared" si="15"/>
        <v>0</v>
      </c>
      <c r="W46" s="56">
        <f t="shared" si="16"/>
        <v>0</v>
      </c>
      <c r="X46" s="56">
        <f t="shared" si="17"/>
        <v>0</v>
      </c>
      <c r="Y46" s="42"/>
      <c r="Z46" s="209" t="e">
        <f>#REF!</f>
        <v>#REF!</v>
      </c>
      <c r="AA46" s="210">
        <f>Vacation!Q50</f>
        <v>0</v>
      </c>
      <c r="AB46" s="4" t="e">
        <f>#REF!</f>
        <v>#REF!</v>
      </c>
      <c r="AC46" s="4" t="b">
        <f>Vacation!P50</f>
        <v>1</v>
      </c>
      <c r="AF46" s="11"/>
      <c r="AG46" s="11"/>
      <c r="AH46" s="233"/>
      <c r="AI46" s="234"/>
      <c r="AJ46" s="234"/>
      <c r="AK46" s="233"/>
      <c r="AL46" s="233"/>
      <c r="AM46" s="233"/>
      <c r="AN46" s="233"/>
      <c r="AO46" s="233"/>
      <c r="AP46" s="233"/>
      <c r="AQ46" s="233"/>
      <c r="AR46" s="233"/>
      <c r="AS46" s="233"/>
      <c r="AT46" s="233"/>
      <c r="AU46" s="8"/>
      <c r="AV46" s="8"/>
      <c r="AW46" s="8"/>
      <c r="AX46" s="8"/>
      <c r="AY46" s="9"/>
      <c r="AZ46" s="9"/>
      <c r="BA46" s="9"/>
      <c r="BB46" s="8"/>
      <c r="BC46" s="233"/>
      <c r="BD46" s="233"/>
      <c r="BE46" s="233"/>
      <c r="BF46" s="233"/>
      <c r="BG46" s="233"/>
      <c r="BH46" s="233"/>
      <c r="BI46" s="233"/>
      <c r="BJ46" s="233"/>
      <c r="BK46" s="11"/>
      <c r="BL46" s="11"/>
    </row>
    <row r="47" spans="1:64" ht="17.100000000000001" customHeight="1" thickTop="1" thickBot="1">
      <c r="A47" s="185" t="str">
        <f>Vacation!C51</f>
        <v xml:space="preserve">, </v>
      </c>
      <c r="B47" s="185">
        <f>Vacation!F51</f>
        <v>0</v>
      </c>
      <c r="C47" s="186"/>
      <c r="D47" s="33">
        <f>Vacation!E51</f>
        <v>0</v>
      </c>
      <c r="E47" s="45"/>
      <c r="F47" s="38"/>
      <c r="G47" s="38"/>
      <c r="H47" s="38"/>
      <c r="I47" s="38"/>
      <c r="J47" s="38"/>
      <c r="K47" s="38"/>
      <c r="L47" s="37"/>
      <c r="M47" s="38"/>
      <c r="N47" s="38"/>
      <c r="O47" s="38"/>
      <c r="P47" s="39">
        <f t="shared" si="9"/>
        <v>0</v>
      </c>
      <c r="Q47" s="55">
        <f t="shared" si="10"/>
        <v>0</v>
      </c>
      <c r="R47" s="55">
        <f t="shared" si="11"/>
        <v>0</v>
      </c>
      <c r="S47" s="56">
        <f t="shared" si="12"/>
        <v>0</v>
      </c>
      <c r="T47" s="56">
        <f t="shared" si="13"/>
        <v>0</v>
      </c>
      <c r="U47" s="56">
        <f t="shared" si="14"/>
        <v>0</v>
      </c>
      <c r="V47" s="56">
        <f t="shared" si="15"/>
        <v>0</v>
      </c>
      <c r="W47" s="56">
        <f t="shared" si="16"/>
        <v>0</v>
      </c>
      <c r="X47" s="56">
        <f t="shared" si="17"/>
        <v>0</v>
      </c>
      <c r="Y47" s="42"/>
      <c r="Z47" s="209" t="e">
        <f>#REF!</f>
        <v>#REF!</v>
      </c>
      <c r="AA47" s="210">
        <f>Vacation!Q51</f>
        <v>0</v>
      </c>
      <c r="AB47" s="4" t="e">
        <f>#REF!</f>
        <v>#REF!</v>
      </c>
      <c r="AC47" s="4" t="b">
        <f>Vacation!P51</f>
        <v>1</v>
      </c>
      <c r="AF47" s="11"/>
      <c r="AG47" s="11"/>
      <c r="AH47" s="233"/>
      <c r="AI47" s="234"/>
      <c r="AJ47" s="234"/>
      <c r="AK47" s="233"/>
      <c r="AL47" s="233"/>
      <c r="AM47" s="233"/>
      <c r="AN47" s="233"/>
      <c r="AO47" s="233"/>
      <c r="AP47" s="233"/>
      <c r="AQ47" s="233"/>
      <c r="AR47" s="233"/>
      <c r="AS47" s="233"/>
      <c r="AT47" s="233"/>
      <c r="AU47" s="8"/>
      <c r="AV47" s="8"/>
      <c r="AW47" s="8"/>
      <c r="AX47" s="8"/>
      <c r="AY47" s="9"/>
      <c r="AZ47" s="9"/>
      <c r="BA47" s="9"/>
      <c r="BB47" s="8"/>
      <c r="BC47" s="233"/>
      <c r="BD47" s="233"/>
      <c r="BE47" s="233"/>
      <c r="BF47" s="233"/>
      <c r="BG47" s="233"/>
      <c r="BH47" s="233"/>
      <c r="BI47" s="233"/>
      <c r="BJ47" s="233"/>
      <c r="BK47" s="11"/>
      <c r="BL47" s="11"/>
    </row>
    <row r="48" spans="1:64" ht="17.100000000000001" customHeight="1" thickTop="1" thickBot="1">
      <c r="A48" s="185" t="str">
        <f>Vacation!C52</f>
        <v xml:space="preserve">, </v>
      </c>
      <c r="B48" s="185">
        <f>Vacation!F52</f>
        <v>0</v>
      </c>
      <c r="C48" s="186"/>
      <c r="D48" s="33">
        <f>Vacation!E52</f>
        <v>0</v>
      </c>
      <c r="E48" s="45"/>
      <c r="F48" s="38"/>
      <c r="G48" s="38"/>
      <c r="H48" s="38"/>
      <c r="I48" s="38"/>
      <c r="J48" s="38"/>
      <c r="K48" s="38"/>
      <c r="L48" s="37"/>
      <c r="M48" s="38"/>
      <c r="N48" s="38"/>
      <c r="O48" s="38"/>
      <c r="P48" s="39">
        <f t="shared" si="9"/>
        <v>0</v>
      </c>
      <c r="Q48" s="40">
        <f t="shared" si="10"/>
        <v>0</v>
      </c>
      <c r="R48" s="40">
        <f t="shared" si="11"/>
        <v>0</v>
      </c>
      <c r="S48" s="41">
        <f t="shared" si="12"/>
        <v>0</v>
      </c>
      <c r="T48" s="41">
        <f t="shared" si="13"/>
        <v>0</v>
      </c>
      <c r="U48" s="41">
        <f t="shared" si="14"/>
        <v>0</v>
      </c>
      <c r="V48" s="41">
        <f t="shared" si="15"/>
        <v>0</v>
      </c>
      <c r="W48" s="41">
        <f t="shared" si="16"/>
        <v>0</v>
      </c>
      <c r="X48" s="41">
        <f t="shared" si="17"/>
        <v>0</v>
      </c>
      <c r="Y48" s="42"/>
      <c r="Z48" s="209" t="e">
        <f>#REF!</f>
        <v>#REF!</v>
      </c>
      <c r="AA48" s="210">
        <f>Vacation!Q52</f>
        <v>0</v>
      </c>
      <c r="AB48" s="4" t="e">
        <f>#REF!</f>
        <v>#REF!</v>
      </c>
      <c r="AC48" s="4" t="b">
        <f>Vacation!P52</f>
        <v>1</v>
      </c>
      <c r="AF48" s="11"/>
      <c r="AG48" s="11"/>
      <c r="AH48" s="233"/>
      <c r="AI48" s="234"/>
      <c r="AJ48" s="234"/>
      <c r="AK48" s="233"/>
      <c r="AL48" s="233"/>
      <c r="AM48" s="233"/>
      <c r="AN48" s="233"/>
      <c r="AO48" s="233"/>
      <c r="AP48" s="233"/>
      <c r="AQ48" s="233"/>
      <c r="AR48" s="233"/>
      <c r="AS48" s="233"/>
      <c r="AT48" s="233"/>
      <c r="AU48" s="8"/>
      <c r="AV48" s="8"/>
      <c r="AW48" s="8"/>
      <c r="AX48" s="8"/>
      <c r="AY48" s="9"/>
      <c r="AZ48" s="9"/>
      <c r="BA48" s="9"/>
      <c r="BB48" s="8"/>
      <c r="BC48" s="233"/>
      <c r="BD48" s="233"/>
      <c r="BE48" s="233"/>
      <c r="BF48" s="233"/>
      <c r="BG48" s="233"/>
      <c r="BH48" s="233"/>
      <c r="BI48" s="233"/>
      <c r="BJ48" s="233"/>
      <c r="BK48" s="11"/>
      <c r="BL48" s="11"/>
    </row>
    <row r="49" spans="1:64" ht="17.100000000000001" customHeight="1" thickTop="1" thickBot="1">
      <c r="A49" s="185" t="str">
        <f>Vacation!C53</f>
        <v xml:space="preserve">, </v>
      </c>
      <c r="B49" s="185">
        <f>Vacation!F53</f>
        <v>0</v>
      </c>
      <c r="C49" s="186"/>
      <c r="D49" s="33">
        <f>Vacation!E53</f>
        <v>0</v>
      </c>
      <c r="E49" s="45"/>
      <c r="F49" s="38"/>
      <c r="G49" s="38"/>
      <c r="H49" s="38"/>
      <c r="I49" s="38"/>
      <c r="J49" s="38"/>
      <c r="K49" s="38"/>
      <c r="L49" s="37"/>
      <c r="M49" s="38"/>
      <c r="N49" s="38"/>
      <c r="O49" s="38"/>
      <c r="P49" s="39">
        <f t="shared" ref="P49:P64" si="18">SUM(E49:O49)</f>
        <v>0</v>
      </c>
      <c r="Q49" s="40">
        <f t="shared" ref="Q49:Q64" si="19">E49*D49</f>
        <v>0</v>
      </c>
      <c r="R49" s="40">
        <f t="shared" ref="R49:R64" si="20">F49*(D49*1.5)</f>
        <v>0</v>
      </c>
      <c r="S49" s="41">
        <f t="shared" ref="S49:S64" si="21">(I49+J49)*D49</f>
        <v>0</v>
      </c>
      <c r="T49" s="41">
        <f t="shared" ref="T49:T64" si="22">(G49+L49)*D49</f>
        <v>0</v>
      </c>
      <c r="U49" s="41">
        <f t="shared" ref="U49:U64" si="23">N49*D49</f>
        <v>0</v>
      </c>
      <c r="V49" s="41">
        <f t="shared" ref="V49:V64" si="24">K49*D49</f>
        <v>0</v>
      </c>
      <c r="W49" s="41">
        <f t="shared" ref="W49:W64" si="25">(H49+M49+O49)*D49</f>
        <v>0</v>
      </c>
      <c r="X49" s="41">
        <f t="shared" ref="X49:X59" si="26">SUM(Q49:W49)</f>
        <v>0</v>
      </c>
      <c r="Y49" s="42"/>
      <c r="Z49" s="209" t="e">
        <f>#REF!</f>
        <v>#REF!</v>
      </c>
      <c r="AA49" s="210">
        <f>Vacation!Q53</f>
        <v>0</v>
      </c>
      <c r="AB49" s="4" t="e">
        <f>#REF!</f>
        <v>#REF!</v>
      </c>
      <c r="AC49" s="4" t="b">
        <f>Vacation!P53</f>
        <v>1</v>
      </c>
      <c r="AF49" s="11"/>
      <c r="AG49" s="11"/>
      <c r="AH49" s="233"/>
      <c r="AI49" s="234"/>
      <c r="AJ49" s="234"/>
      <c r="AK49" s="233"/>
      <c r="AL49" s="233"/>
      <c r="AM49" s="233"/>
      <c r="AN49" s="233"/>
      <c r="AO49" s="233"/>
      <c r="AP49" s="233"/>
      <c r="AQ49" s="233"/>
      <c r="AR49" s="233"/>
      <c r="AS49" s="233"/>
      <c r="AT49" s="233"/>
      <c r="AU49" s="8"/>
      <c r="AV49" s="8"/>
      <c r="AW49" s="8"/>
      <c r="AX49" s="8"/>
      <c r="AY49" s="9"/>
      <c r="AZ49" s="9"/>
      <c r="BA49" s="9"/>
      <c r="BB49" s="8"/>
      <c r="BC49" s="233"/>
      <c r="BD49" s="233"/>
      <c r="BE49" s="233"/>
      <c r="BF49" s="233"/>
      <c r="BG49" s="233"/>
      <c r="BH49" s="233"/>
      <c r="BI49" s="233"/>
      <c r="BJ49" s="233"/>
      <c r="BK49" s="11"/>
      <c r="BL49" s="11"/>
    </row>
    <row r="50" spans="1:64" ht="17.100000000000001" customHeight="1" thickTop="1" thickBot="1">
      <c r="A50" s="185" t="str">
        <f>Vacation!C54</f>
        <v xml:space="preserve">, </v>
      </c>
      <c r="B50" s="185">
        <f>Vacation!F54</f>
        <v>0</v>
      </c>
      <c r="C50" s="186"/>
      <c r="D50" s="33">
        <f>Vacation!E54</f>
        <v>0</v>
      </c>
      <c r="E50" s="45"/>
      <c r="F50" s="38"/>
      <c r="G50" s="38"/>
      <c r="H50" s="38"/>
      <c r="I50" s="38"/>
      <c r="J50" s="38"/>
      <c r="K50" s="38"/>
      <c r="L50" s="37"/>
      <c r="M50" s="38"/>
      <c r="N50" s="38"/>
      <c r="O50" s="38"/>
      <c r="P50" s="39">
        <f t="shared" si="18"/>
        <v>0</v>
      </c>
      <c r="Q50" s="40">
        <f t="shared" si="19"/>
        <v>0</v>
      </c>
      <c r="R50" s="40">
        <f t="shared" si="20"/>
        <v>0</v>
      </c>
      <c r="S50" s="41">
        <f t="shared" si="21"/>
        <v>0</v>
      </c>
      <c r="T50" s="41">
        <f t="shared" si="22"/>
        <v>0</v>
      </c>
      <c r="U50" s="41">
        <f t="shared" si="23"/>
        <v>0</v>
      </c>
      <c r="V50" s="41">
        <f t="shared" si="24"/>
        <v>0</v>
      </c>
      <c r="W50" s="41">
        <f t="shared" si="25"/>
        <v>0</v>
      </c>
      <c r="X50" s="41">
        <f t="shared" si="26"/>
        <v>0</v>
      </c>
      <c r="Y50" s="42"/>
      <c r="Z50" s="209" t="e">
        <f>#REF!</f>
        <v>#REF!</v>
      </c>
      <c r="AA50" s="210">
        <f>Vacation!Q54</f>
        <v>0</v>
      </c>
      <c r="AB50" s="4" t="e">
        <f>#REF!</f>
        <v>#REF!</v>
      </c>
      <c r="AC50" s="4" t="b">
        <f>Vacation!P54</f>
        <v>1</v>
      </c>
      <c r="AF50" s="11"/>
      <c r="AG50" s="11"/>
      <c r="AH50" s="233"/>
      <c r="AI50" s="234"/>
      <c r="AJ50" s="234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8"/>
      <c r="AV50" s="8"/>
      <c r="AW50" s="8"/>
      <c r="AX50" s="8"/>
      <c r="AY50" s="9"/>
      <c r="AZ50" s="9"/>
      <c r="BA50" s="9"/>
      <c r="BB50" s="8"/>
      <c r="BC50" s="233"/>
      <c r="BD50" s="233"/>
      <c r="BE50" s="233"/>
      <c r="BF50" s="233"/>
      <c r="BG50" s="233"/>
      <c r="BH50" s="233"/>
      <c r="BI50" s="233"/>
      <c r="BJ50" s="233"/>
      <c r="BK50" s="11"/>
      <c r="BL50" s="11"/>
    </row>
    <row r="51" spans="1:64" ht="17.100000000000001" customHeight="1" thickTop="1" thickBot="1">
      <c r="A51" s="185" t="str">
        <f>Vacation!C55</f>
        <v xml:space="preserve">, </v>
      </c>
      <c r="B51" s="185">
        <f>Vacation!F55</f>
        <v>0</v>
      </c>
      <c r="C51" s="186"/>
      <c r="D51" s="33">
        <f>Vacation!E55</f>
        <v>0</v>
      </c>
      <c r="E51" s="45"/>
      <c r="F51" s="38"/>
      <c r="G51" s="38"/>
      <c r="H51" s="38"/>
      <c r="I51" s="38"/>
      <c r="J51" s="38"/>
      <c r="K51" s="38"/>
      <c r="L51" s="37"/>
      <c r="M51" s="38"/>
      <c r="N51" s="38"/>
      <c r="O51" s="38"/>
      <c r="P51" s="39">
        <f t="shared" si="18"/>
        <v>0</v>
      </c>
      <c r="Q51" s="55">
        <f t="shared" si="19"/>
        <v>0</v>
      </c>
      <c r="R51" s="55">
        <f t="shared" si="20"/>
        <v>0</v>
      </c>
      <c r="S51" s="56">
        <f t="shared" si="21"/>
        <v>0</v>
      </c>
      <c r="T51" s="56">
        <f t="shared" si="22"/>
        <v>0</v>
      </c>
      <c r="U51" s="56">
        <f t="shared" si="23"/>
        <v>0</v>
      </c>
      <c r="V51" s="56">
        <f t="shared" si="24"/>
        <v>0</v>
      </c>
      <c r="W51" s="56">
        <f t="shared" si="25"/>
        <v>0</v>
      </c>
      <c r="X51" s="56">
        <f t="shared" si="26"/>
        <v>0</v>
      </c>
      <c r="Y51" s="42"/>
      <c r="Z51" s="209" t="e">
        <f>#REF!</f>
        <v>#REF!</v>
      </c>
      <c r="AA51" s="210">
        <f>Vacation!Q55</f>
        <v>0</v>
      </c>
      <c r="AB51" s="4" t="e">
        <f>#REF!</f>
        <v>#REF!</v>
      </c>
      <c r="AC51" s="4" t="b">
        <f>Vacation!P55</f>
        <v>1</v>
      </c>
      <c r="AF51" s="11"/>
      <c r="AG51" s="11"/>
      <c r="AH51" s="233"/>
      <c r="AI51" s="234"/>
      <c r="AJ51" s="234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8"/>
      <c r="AV51" s="8"/>
      <c r="AW51" s="8"/>
      <c r="AX51" s="8"/>
      <c r="AY51" s="9"/>
      <c r="AZ51" s="9"/>
      <c r="BA51" s="9"/>
      <c r="BB51" s="8"/>
      <c r="BC51" s="233"/>
      <c r="BD51" s="233"/>
      <c r="BE51" s="233"/>
      <c r="BF51" s="233"/>
      <c r="BG51" s="233"/>
      <c r="BH51" s="233"/>
      <c r="BI51" s="233"/>
      <c r="BJ51" s="233"/>
      <c r="BK51" s="11"/>
      <c r="BL51" s="11"/>
    </row>
    <row r="52" spans="1:64" ht="17.100000000000001" customHeight="1" thickTop="1" thickBot="1">
      <c r="A52" s="185" t="str">
        <f>Vacation!C56</f>
        <v xml:space="preserve">, </v>
      </c>
      <c r="B52" s="185">
        <f>Vacation!F56</f>
        <v>0</v>
      </c>
      <c r="C52" s="186"/>
      <c r="D52" s="33">
        <f>Vacation!E56</f>
        <v>0</v>
      </c>
      <c r="E52" s="45"/>
      <c r="F52" s="38"/>
      <c r="G52" s="38"/>
      <c r="H52" s="38"/>
      <c r="I52" s="38"/>
      <c r="J52" s="38"/>
      <c r="K52" s="38"/>
      <c r="L52" s="37"/>
      <c r="M52" s="38"/>
      <c r="N52" s="38"/>
      <c r="O52" s="38"/>
      <c r="P52" s="39">
        <f t="shared" si="18"/>
        <v>0</v>
      </c>
      <c r="Q52" s="55">
        <f t="shared" si="19"/>
        <v>0</v>
      </c>
      <c r="R52" s="55">
        <f t="shared" si="20"/>
        <v>0</v>
      </c>
      <c r="S52" s="56">
        <f t="shared" si="21"/>
        <v>0</v>
      </c>
      <c r="T52" s="56">
        <f t="shared" si="22"/>
        <v>0</v>
      </c>
      <c r="U52" s="56">
        <f t="shared" si="23"/>
        <v>0</v>
      </c>
      <c r="V52" s="56">
        <f t="shared" si="24"/>
        <v>0</v>
      </c>
      <c r="W52" s="56">
        <f t="shared" si="25"/>
        <v>0</v>
      </c>
      <c r="X52" s="56">
        <f t="shared" si="26"/>
        <v>0</v>
      </c>
      <c r="Y52" s="42"/>
      <c r="Z52" s="209" t="e">
        <f>#REF!</f>
        <v>#REF!</v>
      </c>
      <c r="AA52" s="210">
        <f>Vacation!Q56</f>
        <v>0</v>
      </c>
      <c r="AB52" s="4" t="e">
        <f>#REF!</f>
        <v>#REF!</v>
      </c>
      <c r="AC52" s="4" t="b">
        <f>Vacation!P56</f>
        <v>1</v>
      </c>
      <c r="AF52" s="11"/>
      <c r="AG52" s="11"/>
      <c r="AH52" s="233"/>
      <c r="AI52" s="234"/>
      <c r="AJ52" s="234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8"/>
      <c r="AV52" s="8"/>
      <c r="AW52" s="8"/>
      <c r="AX52" s="8"/>
      <c r="AY52" s="9"/>
      <c r="AZ52" s="9"/>
      <c r="BA52" s="9"/>
      <c r="BB52" s="8"/>
      <c r="BC52" s="233"/>
      <c r="BD52" s="233"/>
      <c r="BE52" s="233"/>
      <c r="BF52" s="233"/>
      <c r="BG52" s="233"/>
      <c r="BH52" s="233"/>
      <c r="BI52" s="233"/>
      <c r="BJ52" s="233"/>
      <c r="BK52" s="11"/>
      <c r="BL52" s="11"/>
    </row>
    <row r="53" spans="1:64" ht="17.100000000000001" customHeight="1" thickTop="1" thickBot="1">
      <c r="A53" s="185" t="str">
        <f>Vacation!C57</f>
        <v xml:space="preserve">, </v>
      </c>
      <c r="B53" s="185">
        <f>Vacation!F57</f>
        <v>0</v>
      </c>
      <c r="C53" s="186"/>
      <c r="D53" s="33">
        <f>Vacation!E57</f>
        <v>0</v>
      </c>
      <c r="E53" s="45"/>
      <c r="F53" s="38"/>
      <c r="G53" s="38"/>
      <c r="H53" s="38"/>
      <c r="I53" s="38"/>
      <c r="J53" s="38"/>
      <c r="K53" s="38"/>
      <c r="L53" s="37"/>
      <c r="M53" s="38"/>
      <c r="N53" s="38"/>
      <c r="O53" s="38"/>
      <c r="P53" s="39">
        <f t="shared" si="18"/>
        <v>0</v>
      </c>
      <c r="Q53" s="40">
        <f t="shared" si="19"/>
        <v>0</v>
      </c>
      <c r="R53" s="40">
        <f t="shared" si="20"/>
        <v>0</v>
      </c>
      <c r="S53" s="41">
        <f t="shared" si="21"/>
        <v>0</v>
      </c>
      <c r="T53" s="41">
        <f t="shared" si="22"/>
        <v>0</v>
      </c>
      <c r="U53" s="41">
        <f t="shared" si="23"/>
        <v>0</v>
      </c>
      <c r="V53" s="41">
        <f t="shared" si="24"/>
        <v>0</v>
      </c>
      <c r="W53" s="41">
        <f t="shared" si="25"/>
        <v>0</v>
      </c>
      <c r="X53" s="41">
        <f t="shared" si="26"/>
        <v>0</v>
      </c>
      <c r="Y53" s="42"/>
      <c r="Z53" s="209" t="e">
        <f>#REF!</f>
        <v>#REF!</v>
      </c>
      <c r="AA53" s="210">
        <f>Vacation!Q57</f>
        <v>0</v>
      </c>
      <c r="AB53" s="4" t="e">
        <f>#REF!</f>
        <v>#REF!</v>
      </c>
      <c r="AC53" s="4" t="b">
        <f>Vacation!P57</f>
        <v>1</v>
      </c>
      <c r="AF53" s="11"/>
      <c r="AG53" s="11"/>
      <c r="AH53" s="233"/>
      <c r="AI53" s="234"/>
      <c r="AJ53" s="234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8"/>
      <c r="AV53" s="8"/>
      <c r="AW53" s="8"/>
      <c r="AX53" s="8"/>
      <c r="AY53" s="9"/>
      <c r="AZ53" s="9"/>
      <c r="BA53" s="9"/>
      <c r="BB53" s="8"/>
      <c r="BC53" s="233"/>
      <c r="BD53" s="233"/>
      <c r="BE53" s="233"/>
      <c r="BF53" s="233"/>
      <c r="BG53" s="233"/>
      <c r="BH53" s="233"/>
      <c r="BI53" s="233"/>
      <c r="BJ53" s="233"/>
      <c r="BK53" s="11"/>
      <c r="BL53" s="11"/>
    </row>
    <row r="54" spans="1:64" ht="17.100000000000001" customHeight="1" thickTop="1" thickBot="1">
      <c r="A54" s="185" t="str">
        <f>Vacation!C58</f>
        <v xml:space="preserve">, </v>
      </c>
      <c r="B54" s="185">
        <f>Vacation!F58</f>
        <v>0</v>
      </c>
      <c r="C54" s="186"/>
      <c r="D54" s="33">
        <f>Vacation!E58</f>
        <v>0</v>
      </c>
      <c r="E54" s="45"/>
      <c r="F54" s="38"/>
      <c r="G54" s="38"/>
      <c r="H54" s="38"/>
      <c r="I54" s="38"/>
      <c r="J54" s="38"/>
      <c r="K54" s="38"/>
      <c r="L54" s="37"/>
      <c r="M54" s="38"/>
      <c r="N54" s="38"/>
      <c r="O54" s="38"/>
      <c r="P54" s="39">
        <f t="shared" si="18"/>
        <v>0</v>
      </c>
      <c r="Q54" s="40">
        <f t="shared" si="19"/>
        <v>0</v>
      </c>
      <c r="R54" s="40">
        <f t="shared" si="20"/>
        <v>0</v>
      </c>
      <c r="S54" s="41">
        <f t="shared" si="21"/>
        <v>0</v>
      </c>
      <c r="T54" s="41">
        <f t="shared" si="22"/>
        <v>0</v>
      </c>
      <c r="U54" s="41">
        <f t="shared" si="23"/>
        <v>0</v>
      </c>
      <c r="V54" s="41">
        <f t="shared" si="24"/>
        <v>0</v>
      </c>
      <c r="W54" s="41">
        <f t="shared" si="25"/>
        <v>0</v>
      </c>
      <c r="X54" s="41">
        <f t="shared" si="26"/>
        <v>0</v>
      </c>
      <c r="Y54" s="42"/>
      <c r="Z54" s="209" t="e">
        <f>#REF!</f>
        <v>#REF!</v>
      </c>
      <c r="AA54" s="210">
        <f>Vacation!Q58</f>
        <v>0</v>
      </c>
      <c r="AB54" s="4" t="e">
        <f>#REF!</f>
        <v>#REF!</v>
      </c>
      <c r="AC54" s="4" t="b">
        <f>Vacation!P58</f>
        <v>1</v>
      </c>
      <c r="AF54" s="11"/>
      <c r="AG54" s="11"/>
      <c r="AH54" s="233"/>
      <c r="AI54" s="234"/>
      <c r="AJ54" s="234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8"/>
      <c r="AV54" s="8"/>
      <c r="AW54" s="8"/>
      <c r="AX54" s="8"/>
      <c r="AY54" s="9"/>
      <c r="AZ54" s="9"/>
      <c r="BA54" s="9"/>
      <c r="BB54" s="8"/>
      <c r="BC54" s="233"/>
      <c r="BD54" s="233"/>
      <c r="BE54" s="233"/>
      <c r="BF54" s="233"/>
      <c r="BG54" s="233"/>
      <c r="BH54" s="233"/>
      <c r="BI54" s="233"/>
      <c r="BJ54" s="233"/>
      <c r="BK54" s="11"/>
      <c r="BL54" s="11"/>
    </row>
    <row r="55" spans="1:64" ht="17.100000000000001" customHeight="1" thickTop="1" thickBot="1">
      <c r="A55" s="185" t="str">
        <f>Vacation!C59</f>
        <v xml:space="preserve">, </v>
      </c>
      <c r="B55" s="185">
        <f>Vacation!F59</f>
        <v>0</v>
      </c>
      <c r="C55" s="186"/>
      <c r="D55" s="33">
        <f>Vacation!E59</f>
        <v>0</v>
      </c>
      <c r="E55" s="45"/>
      <c r="F55" s="38"/>
      <c r="G55" s="38"/>
      <c r="H55" s="38"/>
      <c r="I55" s="38"/>
      <c r="J55" s="38"/>
      <c r="K55" s="38"/>
      <c r="L55" s="37"/>
      <c r="M55" s="38"/>
      <c r="N55" s="38"/>
      <c r="O55" s="38"/>
      <c r="P55" s="39">
        <f t="shared" si="18"/>
        <v>0</v>
      </c>
      <c r="Q55" s="40">
        <f t="shared" si="19"/>
        <v>0</v>
      </c>
      <c r="R55" s="40">
        <f t="shared" si="20"/>
        <v>0</v>
      </c>
      <c r="S55" s="41">
        <f t="shared" si="21"/>
        <v>0</v>
      </c>
      <c r="T55" s="41">
        <f t="shared" si="22"/>
        <v>0</v>
      </c>
      <c r="U55" s="41">
        <f t="shared" si="23"/>
        <v>0</v>
      </c>
      <c r="V55" s="41">
        <f t="shared" si="24"/>
        <v>0</v>
      </c>
      <c r="W55" s="41">
        <f t="shared" si="25"/>
        <v>0</v>
      </c>
      <c r="X55" s="41">
        <f t="shared" si="26"/>
        <v>0</v>
      </c>
      <c r="Y55" s="42"/>
      <c r="Z55" s="209" t="e">
        <f>#REF!</f>
        <v>#REF!</v>
      </c>
      <c r="AA55" s="210">
        <f>Vacation!Q59</f>
        <v>0</v>
      </c>
      <c r="AB55" s="4" t="e">
        <f>#REF!</f>
        <v>#REF!</v>
      </c>
      <c r="AC55" s="4" t="b">
        <f>Vacation!P59</f>
        <v>1</v>
      </c>
      <c r="AF55" s="11"/>
      <c r="AG55" s="11"/>
      <c r="AH55" s="233"/>
      <c r="AI55" s="234"/>
      <c r="AJ55" s="234"/>
      <c r="AK55" s="233"/>
      <c r="AL55" s="233"/>
      <c r="AM55" s="233"/>
      <c r="AN55" s="233"/>
      <c r="AO55" s="233"/>
      <c r="AP55" s="233"/>
      <c r="AQ55" s="233"/>
      <c r="AR55" s="233"/>
      <c r="AS55" s="233"/>
      <c r="AT55" s="233"/>
      <c r="AU55" s="8"/>
      <c r="AV55" s="8"/>
      <c r="AW55" s="8"/>
      <c r="AX55" s="8"/>
      <c r="AY55" s="9"/>
      <c r="AZ55" s="9"/>
      <c r="BA55" s="9"/>
      <c r="BB55" s="8"/>
      <c r="BC55" s="233"/>
      <c r="BD55" s="233"/>
      <c r="BE55" s="233"/>
      <c r="BF55" s="233"/>
      <c r="BG55" s="233"/>
      <c r="BH55" s="233"/>
      <c r="BI55" s="233"/>
      <c r="BJ55" s="233"/>
      <c r="BK55" s="11"/>
      <c r="BL55" s="11"/>
    </row>
    <row r="56" spans="1:64" ht="17.100000000000001" customHeight="1" thickTop="1" thickBot="1">
      <c r="A56" s="185" t="str">
        <f>Vacation!C60</f>
        <v xml:space="preserve">, </v>
      </c>
      <c r="B56" s="185">
        <f>Vacation!F60</f>
        <v>0</v>
      </c>
      <c r="C56" s="186"/>
      <c r="D56" s="33">
        <f>Vacation!E60</f>
        <v>0</v>
      </c>
      <c r="E56" s="45"/>
      <c r="F56" s="38"/>
      <c r="G56" s="38"/>
      <c r="H56" s="38"/>
      <c r="I56" s="38"/>
      <c r="J56" s="38"/>
      <c r="K56" s="38"/>
      <c r="L56" s="37"/>
      <c r="M56" s="38"/>
      <c r="N56" s="38"/>
      <c r="O56" s="38"/>
      <c r="P56" s="39">
        <f t="shared" si="18"/>
        <v>0</v>
      </c>
      <c r="Q56" s="55">
        <f t="shared" si="19"/>
        <v>0</v>
      </c>
      <c r="R56" s="55">
        <f t="shared" si="20"/>
        <v>0</v>
      </c>
      <c r="S56" s="56">
        <f t="shared" si="21"/>
        <v>0</v>
      </c>
      <c r="T56" s="56">
        <f t="shared" si="22"/>
        <v>0</v>
      </c>
      <c r="U56" s="56">
        <f t="shared" si="23"/>
        <v>0</v>
      </c>
      <c r="V56" s="56">
        <f t="shared" si="24"/>
        <v>0</v>
      </c>
      <c r="W56" s="56">
        <f t="shared" si="25"/>
        <v>0</v>
      </c>
      <c r="X56" s="56">
        <f t="shared" si="26"/>
        <v>0</v>
      </c>
      <c r="Y56" s="42"/>
      <c r="Z56" s="209" t="e">
        <f>#REF!</f>
        <v>#REF!</v>
      </c>
      <c r="AA56" s="210">
        <f>Vacation!Q60</f>
        <v>0</v>
      </c>
      <c r="AB56" s="4" t="e">
        <f>#REF!</f>
        <v>#REF!</v>
      </c>
      <c r="AC56" s="4" t="b">
        <f>Vacation!P60</f>
        <v>1</v>
      </c>
      <c r="AF56" s="11"/>
      <c r="AG56" s="11"/>
      <c r="AH56" s="233"/>
      <c r="AI56" s="234"/>
      <c r="AJ56" s="234"/>
      <c r="AK56" s="233"/>
      <c r="AL56" s="233"/>
      <c r="AM56" s="233"/>
      <c r="AN56" s="233"/>
      <c r="AO56" s="233"/>
      <c r="AP56" s="233"/>
      <c r="AQ56" s="233"/>
      <c r="AR56" s="233"/>
      <c r="AS56" s="233"/>
      <c r="AT56" s="233"/>
      <c r="AU56" s="8"/>
      <c r="AV56" s="8"/>
      <c r="AW56" s="8"/>
      <c r="AX56" s="8"/>
      <c r="AY56" s="9"/>
      <c r="AZ56" s="9"/>
      <c r="BA56" s="9"/>
      <c r="BB56" s="8"/>
      <c r="BC56" s="233"/>
      <c r="BD56" s="233"/>
      <c r="BE56" s="233"/>
      <c r="BF56" s="233"/>
      <c r="BG56" s="233"/>
      <c r="BH56" s="233"/>
      <c r="BI56" s="233"/>
      <c r="BJ56" s="233"/>
      <c r="BK56" s="11"/>
      <c r="BL56" s="11"/>
    </row>
    <row r="57" spans="1:64" ht="17.100000000000001" customHeight="1" thickTop="1" thickBot="1">
      <c r="A57" s="185" t="str">
        <f>Vacation!C61</f>
        <v xml:space="preserve">, </v>
      </c>
      <c r="B57" s="185">
        <f>Vacation!F61</f>
        <v>0</v>
      </c>
      <c r="C57" s="186"/>
      <c r="D57" s="33">
        <f>Vacation!E61</f>
        <v>0</v>
      </c>
      <c r="E57" s="45"/>
      <c r="F57" s="38"/>
      <c r="G57" s="38"/>
      <c r="H57" s="38"/>
      <c r="I57" s="38"/>
      <c r="J57" s="38"/>
      <c r="K57" s="38"/>
      <c r="L57" s="37"/>
      <c r="M57" s="38"/>
      <c r="N57" s="38"/>
      <c r="O57" s="38"/>
      <c r="P57" s="39">
        <f t="shared" si="18"/>
        <v>0</v>
      </c>
      <c r="Q57" s="55">
        <f t="shared" si="19"/>
        <v>0</v>
      </c>
      <c r="R57" s="55">
        <f t="shared" si="20"/>
        <v>0</v>
      </c>
      <c r="S57" s="56">
        <f t="shared" si="21"/>
        <v>0</v>
      </c>
      <c r="T57" s="56">
        <f t="shared" si="22"/>
        <v>0</v>
      </c>
      <c r="U57" s="56">
        <f t="shared" si="23"/>
        <v>0</v>
      </c>
      <c r="V57" s="56">
        <f t="shared" si="24"/>
        <v>0</v>
      </c>
      <c r="W57" s="56">
        <f t="shared" si="25"/>
        <v>0</v>
      </c>
      <c r="X57" s="56">
        <f t="shared" si="26"/>
        <v>0</v>
      </c>
      <c r="Y57" s="42"/>
      <c r="Z57" s="209" t="e">
        <f>#REF!</f>
        <v>#REF!</v>
      </c>
      <c r="AA57" s="210">
        <f>Vacation!Q61</f>
        <v>0</v>
      </c>
      <c r="AB57" s="4" t="e">
        <f>#REF!</f>
        <v>#REF!</v>
      </c>
      <c r="AC57" s="4" t="b">
        <f>Vacation!P61</f>
        <v>1</v>
      </c>
      <c r="AF57" s="11"/>
      <c r="AG57" s="11"/>
      <c r="AH57" s="233"/>
      <c r="AI57" s="234"/>
      <c r="AJ57" s="234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8"/>
      <c r="AV57" s="8"/>
      <c r="AW57" s="8"/>
      <c r="AX57" s="8"/>
      <c r="AY57" s="9"/>
      <c r="AZ57" s="9"/>
      <c r="BA57" s="9"/>
      <c r="BB57" s="8"/>
      <c r="BC57" s="233"/>
      <c r="BD57" s="233"/>
      <c r="BE57" s="233"/>
      <c r="BF57" s="233"/>
      <c r="BG57" s="233"/>
      <c r="BH57" s="233"/>
      <c r="BI57" s="233"/>
      <c r="BJ57" s="233"/>
      <c r="BK57" s="11"/>
      <c r="BL57" s="11"/>
    </row>
    <row r="58" spans="1:64" ht="17.100000000000001" customHeight="1" thickTop="1" thickBot="1">
      <c r="A58" s="185" t="str">
        <f>Vacation!C62</f>
        <v xml:space="preserve">, </v>
      </c>
      <c r="B58" s="185">
        <f>Vacation!F62</f>
        <v>0</v>
      </c>
      <c r="C58" s="186"/>
      <c r="D58" s="33">
        <f>Vacation!E62</f>
        <v>0</v>
      </c>
      <c r="E58" s="45"/>
      <c r="F58" s="38"/>
      <c r="G58" s="38"/>
      <c r="H58" s="38"/>
      <c r="I58" s="38"/>
      <c r="J58" s="38"/>
      <c r="K58" s="38"/>
      <c r="L58" s="37"/>
      <c r="M58" s="38"/>
      <c r="N58" s="38"/>
      <c r="O58" s="38"/>
      <c r="P58" s="39">
        <f t="shared" si="18"/>
        <v>0</v>
      </c>
      <c r="Q58" s="40">
        <f t="shared" si="19"/>
        <v>0</v>
      </c>
      <c r="R58" s="40">
        <f t="shared" si="20"/>
        <v>0</v>
      </c>
      <c r="S58" s="41">
        <f t="shared" si="21"/>
        <v>0</v>
      </c>
      <c r="T58" s="41">
        <f t="shared" si="22"/>
        <v>0</v>
      </c>
      <c r="U58" s="41">
        <f t="shared" si="23"/>
        <v>0</v>
      </c>
      <c r="V58" s="41">
        <f t="shared" si="24"/>
        <v>0</v>
      </c>
      <c r="W58" s="41">
        <f t="shared" si="25"/>
        <v>0</v>
      </c>
      <c r="X58" s="41">
        <f t="shared" si="26"/>
        <v>0</v>
      </c>
      <c r="Y58" s="42"/>
      <c r="Z58" s="209" t="e">
        <f>#REF!</f>
        <v>#REF!</v>
      </c>
      <c r="AA58" s="210">
        <f>Vacation!Q62</f>
        <v>0</v>
      </c>
      <c r="AB58" s="4" t="e">
        <f>#REF!</f>
        <v>#REF!</v>
      </c>
      <c r="AC58" s="4" t="b">
        <f>Vacation!P62</f>
        <v>1</v>
      </c>
      <c r="AF58" s="11"/>
      <c r="AG58" s="11"/>
      <c r="AH58" s="233"/>
      <c r="AI58" s="234"/>
      <c r="AJ58" s="234"/>
      <c r="AK58" s="233"/>
      <c r="AL58" s="233"/>
      <c r="AM58" s="233"/>
      <c r="AN58" s="233"/>
      <c r="AO58" s="233"/>
      <c r="AP58" s="233"/>
      <c r="AQ58" s="233"/>
      <c r="AR58" s="233"/>
      <c r="AS58" s="233"/>
      <c r="AT58" s="233"/>
      <c r="AU58" s="8"/>
      <c r="AV58" s="8"/>
      <c r="AW58" s="8"/>
      <c r="AX58" s="8"/>
      <c r="AY58" s="9"/>
      <c r="AZ58" s="9"/>
      <c r="BA58" s="9"/>
      <c r="BB58" s="8"/>
      <c r="BC58" s="233"/>
      <c r="BD58" s="233"/>
      <c r="BE58" s="233"/>
      <c r="BF58" s="233"/>
      <c r="BG58" s="233"/>
      <c r="BH58" s="233"/>
      <c r="BI58" s="233"/>
      <c r="BJ58" s="233"/>
      <c r="BK58" s="11"/>
      <c r="BL58" s="11"/>
    </row>
    <row r="59" spans="1:64" ht="17.100000000000001" customHeight="1" thickTop="1" thickBot="1">
      <c r="A59" s="185">
        <f>Vacation!C63</f>
        <v>0</v>
      </c>
      <c r="B59" s="185">
        <f>Vacation!F63</f>
        <v>0</v>
      </c>
      <c r="C59" s="188"/>
      <c r="D59" s="33">
        <f>Vacation!E63</f>
        <v>0</v>
      </c>
      <c r="E59" s="45"/>
      <c r="F59" s="38"/>
      <c r="G59" s="38"/>
      <c r="H59" s="38"/>
      <c r="I59" s="38"/>
      <c r="J59" s="38"/>
      <c r="K59" s="38"/>
      <c r="L59" s="37"/>
      <c r="M59" s="38"/>
      <c r="N59" s="38"/>
      <c r="O59" s="38"/>
      <c r="P59" s="39">
        <f t="shared" si="18"/>
        <v>0</v>
      </c>
      <c r="Q59" s="40">
        <f t="shared" si="19"/>
        <v>0</v>
      </c>
      <c r="R59" s="40">
        <f t="shared" si="20"/>
        <v>0</v>
      </c>
      <c r="S59" s="41">
        <f t="shared" si="21"/>
        <v>0</v>
      </c>
      <c r="T59" s="41">
        <f t="shared" si="22"/>
        <v>0</v>
      </c>
      <c r="U59" s="41">
        <f t="shared" si="23"/>
        <v>0</v>
      </c>
      <c r="V59" s="41">
        <f t="shared" si="24"/>
        <v>0</v>
      </c>
      <c r="W59" s="41">
        <f t="shared" si="25"/>
        <v>0</v>
      </c>
      <c r="X59" s="41">
        <f t="shared" si="26"/>
        <v>0</v>
      </c>
      <c r="Y59" s="42"/>
      <c r="Z59" s="209" t="e">
        <f>#REF!</f>
        <v>#REF!</v>
      </c>
      <c r="AA59" s="210">
        <f>Vacation!Q63</f>
        <v>0</v>
      </c>
      <c r="AB59" s="4" t="e">
        <f>#REF!</f>
        <v>#REF!</v>
      </c>
      <c r="AC59" s="4" t="b">
        <f>Vacation!P63</f>
        <v>1</v>
      </c>
      <c r="AF59" s="11"/>
      <c r="AG59" s="11"/>
      <c r="AH59" s="233"/>
      <c r="AI59" s="234"/>
      <c r="AJ59" s="234"/>
      <c r="AK59" s="233"/>
      <c r="AL59" s="233"/>
      <c r="AM59" s="233"/>
      <c r="AN59" s="233"/>
      <c r="AO59" s="233"/>
      <c r="AP59" s="233"/>
      <c r="AQ59" s="233"/>
      <c r="AR59" s="233"/>
      <c r="AS59" s="233"/>
      <c r="AT59" s="233"/>
      <c r="AU59" s="8"/>
      <c r="AV59" s="8"/>
      <c r="AW59" s="8"/>
      <c r="AX59" s="8"/>
      <c r="AY59" s="9"/>
      <c r="AZ59" s="9"/>
      <c r="BA59" s="9"/>
      <c r="BB59" s="8"/>
      <c r="BC59" s="233"/>
      <c r="BD59" s="233"/>
      <c r="BE59" s="233"/>
      <c r="BF59" s="233"/>
      <c r="BG59" s="233"/>
      <c r="BH59" s="233"/>
      <c r="BI59" s="233"/>
      <c r="BJ59" s="233"/>
      <c r="BK59" s="11"/>
      <c r="BL59" s="11"/>
    </row>
    <row r="60" spans="1:64" ht="17.100000000000001" customHeight="1" thickTop="1" thickBot="1">
      <c r="A60" s="185">
        <f>Vacation!C64</f>
        <v>0</v>
      </c>
      <c r="B60" s="185">
        <f>Vacation!F64</f>
        <v>0</v>
      </c>
      <c r="C60" s="189"/>
      <c r="D60" s="33">
        <f>Vacation!E64</f>
        <v>0</v>
      </c>
      <c r="E60" s="38"/>
      <c r="F60" s="38"/>
      <c r="G60" s="38"/>
      <c r="H60" s="38"/>
      <c r="I60" s="38"/>
      <c r="J60" s="38"/>
      <c r="K60" s="38"/>
      <c r="L60" s="37"/>
      <c r="M60" s="38"/>
      <c r="N60" s="38"/>
      <c r="O60" s="38"/>
      <c r="P60" s="39">
        <f t="shared" si="18"/>
        <v>0</v>
      </c>
      <c r="Q60" s="40">
        <f t="shared" si="19"/>
        <v>0</v>
      </c>
      <c r="R60" s="40">
        <f t="shared" si="20"/>
        <v>0</v>
      </c>
      <c r="S60" s="41">
        <f t="shared" si="21"/>
        <v>0</v>
      </c>
      <c r="T60" s="41">
        <f t="shared" si="22"/>
        <v>0</v>
      </c>
      <c r="U60" s="41">
        <f t="shared" si="23"/>
        <v>0</v>
      </c>
      <c r="V60" s="41">
        <f t="shared" si="24"/>
        <v>0</v>
      </c>
      <c r="W60" s="41">
        <f t="shared" si="25"/>
        <v>0</v>
      </c>
      <c r="X60" s="41"/>
      <c r="Y60" s="42"/>
      <c r="Z60" s="209" t="e">
        <f>#REF!</f>
        <v>#REF!</v>
      </c>
      <c r="AA60" s="210">
        <f>Vacation!Q64</f>
        <v>0</v>
      </c>
      <c r="AB60" s="4" t="e">
        <f>#REF!</f>
        <v>#REF!</v>
      </c>
      <c r="AC60" s="4" t="b">
        <f>Vacation!P64</f>
        <v>1</v>
      </c>
      <c r="AF60" s="11"/>
      <c r="AG60" s="11"/>
      <c r="AH60" s="233"/>
      <c r="AI60" s="234"/>
      <c r="AJ60" s="234"/>
      <c r="AK60" s="233"/>
      <c r="AL60" s="233"/>
      <c r="AM60" s="233"/>
      <c r="AN60" s="233"/>
      <c r="AO60" s="233"/>
      <c r="AP60" s="233"/>
      <c r="AQ60" s="233"/>
      <c r="AR60" s="233"/>
      <c r="AS60" s="233"/>
      <c r="AT60" s="233"/>
      <c r="AU60" s="8"/>
      <c r="AV60" s="8"/>
      <c r="AW60" s="8"/>
      <c r="AX60" s="8"/>
      <c r="AY60" s="9"/>
      <c r="AZ60" s="9"/>
      <c r="BA60" s="9"/>
      <c r="BB60" s="8"/>
      <c r="BC60" s="233"/>
      <c r="BD60" s="233"/>
      <c r="BE60" s="233"/>
      <c r="BF60" s="233"/>
      <c r="BG60" s="233"/>
      <c r="BH60" s="233"/>
      <c r="BI60" s="233"/>
      <c r="BJ60" s="233"/>
      <c r="BK60" s="11"/>
      <c r="BL60" s="11"/>
    </row>
    <row r="61" spans="1:64" ht="17.100000000000001" customHeight="1" thickTop="1" thickBot="1">
      <c r="A61" s="185">
        <f>Vacation!C65</f>
        <v>0</v>
      </c>
      <c r="B61" s="185">
        <f>Vacation!F65</f>
        <v>0</v>
      </c>
      <c r="C61" s="189"/>
      <c r="D61" s="33">
        <f>Vacation!E65</f>
        <v>0</v>
      </c>
      <c r="E61" s="38"/>
      <c r="F61" s="38"/>
      <c r="G61" s="38"/>
      <c r="H61" s="38"/>
      <c r="I61" s="38"/>
      <c r="J61" s="38"/>
      <c r="K61" s="38"/>
      <c r="L61" s="37"/>
      <c r="M61" s="38"/>
      <c r="N61" s="38"/>
      <c r="O61" s="38"/>
      <c r="P61" s="64">
        <f t="shared" si="18"/>
        <v>0</v>
      </c>
      <c r="Q61" s="40">
        <f t="shared" si="19"/>
        <v>0</v>
      </c>
      <c r="R61" s="40">
        <f t="shared" si="20"/>
        <v>0</v>
      </c>
      <c r="S61" s="41">
        <f t="shared" si="21"/>
        <v>0</v>
      </c>
      <c r="T61" s="41">
        <f t="shared" si="22"/>
        <v>0</v>
      </c>
      <c r="U61" s="41">
        <f t="shared" si="23"/>
        <v>0</v>
      </c>
      <c r="V61" s="41">
        <f t="shared" si="24"/>
        <v>0</v>
      </c>
      <c r="W61" s="41">
        <f t="shared" si="25"/>
        <v>0</v>
      </c>
      <c r="X61" s="41"/>
      <c r="Y61" s="42"/>
      <c r="Z61" s="209" t="e">
        <f>#REF!</f>
        <v>#REF!</v>
      </c>
      <c r="AA61" s="210">
        <f>Vacation!Q65</f>
        <v>0</v>
      </c>
      <c r="AB61" s="4" t="e">
        <f>#REF!</f>
        <v>#REF!</v>
      </c>
      <c r="AC61" s="4" t="b">
        <f>Vacation!P65</f>
        <v>1</v>
      </c>
      <c r="AF61" s="11"/>
      <c r="AG61" s="11"/>
      <c r="AH61" s="233"/>
      <c r="AI61" s="234"/>
      <c r="AJ61" s="234"/>
      <c r="AK61" s="233"/>
      <c r="AL61" s="233"/>
      <c r="AM61" s="233"/>
      <c r="AN61" s="233"/>
      <c r="AO61" s="233"/>
      <c r="AP61" s="233"/>
      <c r="AQ61" s="233"/>
      <c r="AR61" s="233"/>
      <c r="AS61" s="233"/>
      <c r="AT61" s="233"/>
      <c r="AU61" s="8"/>
      <c r="AV61" s="8"/>
      <c r="AW61" s="8"/>
      <c r="AX61" s="8"/>
      <c r="AY61" s="9"/>
      <c r="AZ61" s="9"/>
      <c r="BA61" s="9"/>
      <c r="BB61" s="8"/>
      <c r="BC61" s="233"/>
      <c r="BD61" s="233"/>
      <c r="BE61" s="233"/>
      <c r="BF61" s="233"/>
      <c r="BG61" s="233"/>
      <c r="BH61" s="233"/>
      <c r="BI61" s="233"/>
      <c r="BJ61" s="233"/>
      <c r="BK61" s="11"/>
      <c r="BL61" s="11"/>
    </row>
    <row r="62" spans="1:64" ht="17.100000000000001" customHeight="1" thickTop="1" thickBot="1">
      <c r="A62" s="185">
        <f>Vacation!C66</f>
        <v>0</v>
      </c>
      <c r="B62" s="185">
        <f>Vacation!F66</f>
        <v>0</v>
      </c>
      <c r="C62" s="190"/>
      <c r="D62" s="33">
        <f>Vacation!E66</f>
        <v>0</v>
      </c>
      <c r="E62" s="54"/>
      <c r="F62" s="54"/>
      <c r="G62" s="54"/>
      <c r="H62" s="54"/>
      <c r="I62" s="54"/>
      <c r="J62" s="54"/>
      <c r="K62" s="54"/>
      <c r="L62" s="37"/>
      <c r="M62" s="38"/>
      <c r="N62" s="54"/>
      <c r="O62" s="54"/>
      <c r="P62" s="65">
        <f t="shared" si="18"/>
        <v>0</v>
      </c>
      <c r="Q62" s="55">
        <f t="shared" si="19"/>
        <v>0</v>
      </c>
      <c r="R62" s="55">
        <f t="shared" si="20"/>
        <v>0</v>
      </c>
      <c r="S62" s="56">
        <f t="shared" si="21"/>
        <v>0</v>
      </c>
      <c r="T62" s="56">
        <f t="shared" si="22"/>
        <v>0</v>
      </c>
      <c r="U62" s="56">
        <f t="shared" si="23"/>
        <v>0</v>
      </c>
      <c r="V62" s="56">
        <f t="shared" si="24"/>
        <v>0</v>
      </c>
      <c r="W62" s="56">
        <f t="shared" si="25"/>
        <v>0</v>
      </c>
      <c r="X62" s="56">
        <f>SUM(Q62:W62)</f>
        <v>0</v>
      </c>
      <c r="Y62" s="42"/>
      <c r="Z62" s="209" t="e">
        <f>#REF!</f>
        <v>#REF!</v>
      </c>
      <c r="AA62" s="210">
        <f>Vacation!Q66</f>
        <v>0</v>
      </c>
      <c r="AB62" s="4" t="e">
        <f>#REF!</f>
        <v>#REF!</v>
      </c>
      <c r="AC62" s="4" t="b">
        <f>Vacation!P66</f>
        <v>1</v>
      </c>
      <c r="AF62" s="11"/>
      <c r="AG62" s="11"/>
      <c r="AH62" s="233"/>
      <c r="AI62" s="234"/>
      <c r="AJ62" s="234"/>
      <c r="AK62" s="233"/>
      <c r="AL62" s="233"/>
      <c r="AM62" s="233"/>
      <c r="AN62" s="233"/>
      <c r="AO62" s="233"/>
      <c r="AP62" s="233"/>
      <c r="AQ62" s="233"/>
      <c r="AR62" s="233"/>
      <c r="AS62" s="233"/>
      <c r="AT62" s="233"/>
      <c r="AU62" s="8"/>
      <c r="AV62" s="8"/>
      <c r="AW62" s="8"/>
      <c r="AX62" s="8"/>
      <c r="AY62" s="9"/>
      <c r="AZ62" s="9"/>
      <c r="BA62" s="9"/>
      <c r="BB62" s="8"/>
      <c r="BC62" s="233"/>
      <c r="BD62" s="233"/>
      <c r="BE62" s="233"/>
      <c r="BF62" s="233"/>
      <c r="BG62" s="233"/>
      <c r="BH62" s="233"/>
      <c r="BI62" s="233"/>
      <c r="BJ62" s="233"/>
      <c r="BK62" s="11"/>
      <c r="BL62" s="11"/>
    </row>
    <row r="63" spans="1:64" ht="17.100000000000001" customHeight="1" thickTop="1" thickBot="1">
      <c r="A63" s="185">
        <f>Vacation!C67</f>
        <v>0</v>
      </c>
      <c r="B63" s="185">
        <f>Vacation!F67</f>
        <v>0</v>
      </c>
      <c r="C63" s="191"/>
      <c r="D63" s="33">
        <f>Vacation!E67</f>
        <v>0</v>
      </c>
      <c r="E63" s="66"/>
      <c r="F63" s="38"/>
      <c r="G63" s="38"/>
      <c r="H63" s="38"/>
      <c r="I63" s="38"/>
      <c r="J63" s="38"/>
      <c r="K63" s="38"/>
      <c r="L63" s="37"/>
      <c r="M63" s="38"/>
      <c r="N63" s="38"/>
      <c r="O63" s="38"/>
      <c r="P63" s="64">
        <f t="shared" si="18"/>
        <v>0</v>
      </c>
      <c r="Q63" s="40">
        <f t="shared" si="19"/>
        <v>0</v>
      </c>
      <c r="R63" s="40">
        <f t="shared" si="20"/>
        <v>0</v>
      </c>
      <c r="S63" s="41">
        <f t="shared" si="21"/>
        <v>0</v>
      </c>
      <c r="T63" s="41">
        <f t="shared" si="22"/>
        <v>0</v>
      </c>
      <c r="U63" s="41">
        <f t="shared" si="23"/>
        <v>0</v>
      </c>
      <c r="V63" s="41">
        <f t="shared" si="24"/>
        <v>0</v>
      </c>
      <c r="W63" s="41">
        <f t="shared" si="25"/>
        <v>0</v>
      </c>
      <c r="X63" s="41">
        <f>SUM(Q63:W63)</f>
        <v>0</v>
      </c>
      <c r="Y63" s="42"/>
      <c r="Z63" s="209" t="e">
        <f>#REF!</f>
        <v>#REF!</v>
      </c>
      <c r="AA63" s="210">
        <f>Vacation!Q67</f>
        <v>0</v>
      </c>
      <c r="AB63" s="4" t="e">
        <f>#REF!</f>
        <v>#REF!</v>
      </c>
      <c r="AC63" s="4" t="b">
        <f>Vacation!P67</f>
        <v>1</v>
      </c>
      <c r="AF63" s="11"/>
      <c r="AG63" s="11"/>
      <c r="AH63" s="233"/>
      <c r="AI63" s="234"/>
      <c r="AJ63" s="234"/>
      <c r="AK63" s="233"/>
      <c r="AL63" s="233"/>
      <c r="AM63" s="233"/>
      <c r="AN63" s="233"/>
      <c r="AO63" s="233"/>
      <c r="AP63" s="233"/>
      <c r="AQ63" s="233"/>
      <c r="AR63" s="233"/>
      <c r="AS63" s="233"/>
      <c r="AT63" s="233"/>
      <c r="AU63" s="8"/>
      <c r="AV63" s="8"/>
      <c r="AW63" s="8"/>
      <c r="AX63" s="8"/>
      <c r="AY63" s="9"/>
      <c r="AZ63" s="9"/>
      <c r="BA63" s="9"/>
      <c r="BB63" s="8"/>
      <c r="BC63" s="233"/>
      <c r="BD63" s="233"/>
      <c r="BE63" s="233"/>
      <c r="BF63" s="233"/>
      <c r="BG63" s="233"/>
      <c r="BH63" s="233"/>
      <c r="BI63" s="233"/>
      <c r="BJ63" s="233"/>
      <c r="BK63" s="11"/>
      <c r="BL63" s="11"/>
    </row>
    <row r="64" spans="1:64" ht="17.25" thickTop="1" thickBot="1">
      <c r="A64" s="185">
        <f>Vacation!C68</f>
        <v>0</v>
      </c>
      <c r="B64" s="185">
        <f>Vacation!F68</f>
        <v>0</v>
      </c>
      <c r="C64" s="191"/>
      <c r="D64" s="33">
        <f>Vacation!E68</f>
        <v>0</v>
      </c>
      <c r="E64" s="70"/>
      <c r="F64" s="71"/>
      <c r="G64" s="71"/>
      <c r="H64" s="71"/>
      <c r="I64" s="71"/>
      <c r="J64" s="71"/>
      <c r="K64" s="71"/>
      <c r="L64" s="37"/>
      <c r="M64" s="38"/>
      <c r="N64" s="71"/>
      <c r="O64" s="71"/>
      <c r="P64" s="72">
        <f t="shared" si="18"/>
        <v>0</v>
      </c>
      <c r="Q64" s="40">
        <f t="shared" si="19"/>
        <v>0</v>
      </c>
      <c r="R64" s="40">
        <f t="shared" si="20"/>
        <v>0</v>
      </c>
      <c r="S64" s="41">
        <f t="shared" si="21"/>
        <v>0</v>
      </c>
      <c r="T64" s="41">
        <f t="shared" si="22"/>
        <v>0</v>
      </c>
      <c r="U64" s="41">
        <f t="shared" si="23"/>
        <v>0</v>
      </c>
      <c r="V64" s="41">
        <f t="shared" si="24"/>
        <v>0</v>
      </c>
      <c r="W64" s="41">
        <f t="shared" si="25"/>
        <v>0</v>
      </c>
      <c r="X64" s="41">
        <f>SUM(Q64:W64)</f>
        <v>0</v>
      </c>
      <c r="Y64" s="42"/>
      <c r="Z64" s="209" t="e">
        <f>#REF!</f>
        <v>#REF!</v>
      </c>
      <c r="AA64" s="210">
        <f>Vacation!Q68</f>
        <v>0</v>
      </c>
      <c r="AB64" s="4" t="e">
        <f>#REF!</f>
        <v>#REF!</v>
      </c>
      <c r="AC64" s="4" t="b">
        <f>Vacation!P68</f>
        <v>1</v>
      </c>
      <c r="AF64" s="11"/>
      <c r="AG64" s="11"/>
      <c r="AH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</row>
    <row r="65" spans="1:64" ht="17.25" thickTop="1" thickBot="1">
      <c r="A65" s="185">
        <f>Vacation!C69</f>
        <v>0</v>
      </c>
      <c r="B65" s="185">
        <f>Vacation!F69</f>
        <v>0</v>
      </c>
      <c r="C65" s="194"/>
      <c r="D65" s="33">
        <f>Vacation!E69</f>
        <v>0</v>
      </c>
      <c r="E65" s="70"/>
      <c r="F65" s="71"/>
      <c r="G65" s="71"/>
      <c r="H65" s="71"/>
      <c r="I65" s="71"/>
      <c r="J65" s="71"/>
      <c r="K65" s="71"/>
      <c r="L65" s="37"/>
      <c r="M65" s="38"/>
      <c r="N65" s="71"/>
      <c r="O65" s="71"/>
      <c r="P65" s="72">
        <f t="shared" ref="P65:P83" si="27">SUM(E65:O65)</f>
        <v>0</v>
      </c>
      <c r="Q65" s="40">
        <f t="shared" ref="Q65:Q83" si="28">E65*D65</f>
        <v>0</v>
      </c>
      <c r="R65" s="40">
        <f t="shared" ref="R65:R83" si="29">F65*(D65*1.5)</f>
        <v>0</v>
      </c>
      <c r="S65" s="41">
        <f t="shared" ref="S65:S83" si="30">(I65+J65)*D65</f>
        <v>0</v>
      </c>
      <c r="T65" s="41">
        <f t="shared" ref="T65:T83" si="31">(G65+L65)*D65</f>
        <v>0</v>
      </c>
      <c r="U65" s="41">
        <f t="shared" ref="U65:U83" si="32">N65*D65</f>
        <v>0</v>
      </c>
      <c r="V65" s="41">
        <f t="shared" ref="V65:V83" si="33">K65*D65</f>
        <v>0</v>
      </c>
      <c r="W65" s="41">
        <f t="shared" ref="W65:W83" si="34">(H65+M65+O65)*D65</f>
        <v>0</v>
      </c>
      <c r="X65" s="41">
        <f t="shared" ref="X65:X83" si="35">SUM(Q65:W65)</f>
        <v>0</v>
      </c>
      <c r="Y65" s="42"/>
      <c r="Z65" s="209" t="e">
        <f>#REF!</f>
        <v>#REF!</v>
      </c>
      <c r="AA65" s="210">
        <f>Vacation!Q69</f>
        <v>0</v>
      </c>
      <c r="AB65" s="4" t="e">
        <f>#REF!</f>
        <v>#REF!</v>
      </c>
      <c r="AC65" s="4">
        <f>Vacation!P69</f>
        <v>0</v>
      </c>
      <c r="AF65" s="11"/>
      <c r="AG65" s="11"/>
      <c r="AH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</row>
    <row r="66" spans="1:64" ht="17.25" thickTop="1" thickBot="1">
      <c r="A66" s="185">
        <f>Vacation!C70</f>
        <v>0</v>
      </c>
      <c r="B66" s="185">
        <f>Vacation!F70</f>
        <v>0</v>
      </c>
      <c r="C66" s="195"/>
      <c r="D66" s="33">
        <f>Vacation!E70</f>
        <v>0</v>
      </c>
      <c r="E66" s="66"/>
      <c r="F66" s="71"/>
      <c r="G66" s="71"/>
      <c r="H66" s="71"/>
      <c r="I66" s="71"/>
      <c r="J66" s="71"/>
      <c r="K66" s="71"/>
      <c r="L66" s="37"/>
      <c r="M66" s="38"/>
      <c r="N66" s="71"/>
      <c r="O66" s="71"/>
      <c r="P66" s="72">
        <f t="shared" si="27"/>
        <v>0</v>
      </c>
      <c r="Q66" s="40">
        <f t="shared" si="28"/>
        <v>0</v>
      </c>
      <c r="R66" s="40">
        <f t="shared" si="29"/>
        <v>0</v>
      </c>
      <c r="S66" s="41">
        <f t="shared" si="30"/>
        <v>0</v>
      </c>
      <c r="T66" s="41">
        <f t="shared" si="31"/>
        <v>0</v>
      </c>
      <c r="U66" s="41">
        <f t="shared" si="32"/>
        <v>0</v>
      </c>
      <c r="V66" s="41">
        <f t="shared" si="33"/>
        <v>0</v>
      </c>
      <c r="W66" s="41">
        <f t="shared" si="34"/>
        <v>0</v>
      </c>
      <c r="X66" s="41">
        <f t="shared" si="35"/>
        <v>0</v>
      </c>
      <c r="Y66" s="42"/>
      <c r="Z66" s="209" t="e">
        <f>#REF!</f>
        <v>#REF!</v>
      </c>
      <c r="AA66" s="210">
        <f>Vacation!Q70</f>
        <v>0</v>
      </c>
      <c r="AB66" s="4" t="e">
        <f>#REF!</f>
        <v>#REF!</v>
      </c>
      <c r="AC66" s="4">
        <f>Vacation!P70</f>
        <v>0</v>
      </c>
      <c r="AF66" s="11"/>
      <c r="AG66" s="11"/>
      <c r="AH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</row>
    <row r="67" spans="1:64" ht="17.25" thickTop="1" thickBot="1">
      <c r="A67" s="185">
        <f>Vacation!C71</f>
        <v>0</v>
      </c>
      <c r="B67" s="185">
        <f>Vacation!F71</f>
        <v>0</v>
      </c>
      <c r="C67" s="194"/>
      <c r="D67" s="33">
        <f>Vacation!E71</f>
        <v>0</v>
      </c>
      <c r="E67" s="70"/>
      <c r="F67" s="71"/>
      <c r="G67" s="71"/>
      <c r="H67" s="71"/>
      <c r="I67" s="71"/>
      <c r="J67" s="71"/>
      <c r="K67" s="71"/>
      <c r="L67" s="37"/>
      <c r="M67" s="38"/>
      <c r="N67" s="71"/>
      <c r="O67" s="71"/>
      <c r="P67" s="72">
        <f t="shared" si="27"/>
        <v>0</v>
      </c>
      <c r="Q67" s="40">
        <f t="shared" si="28"/>
        <v>0</v>
      </c>
      <c r="R67" s="40">
        <f t="shared" si="29"/>
        <v>0</v>
      </c>
      <c r="S67" s="41">
        <f t="shared" si="30"/>
        <v>0</v>
      </c>
      <c r="T67" s="41">
        <f t="shared" si="31"/>
        <v>0</v>
      </c>
      <c r="U67" s="41">
        <f t="shared" si="32"/>
        <v>0</v>
      </c>
      <c r="V67" s="41">
        <f t="shared" si="33"/>
        <v>0</v>
      </c>
      <c r="W67" s="41">
        <f t="shared" si="34"/>
        <v>0</v>
      </c>
      <c r="X67" s="41">
        <f t="shared" si="35"/>
        <v>0</v>
      </c>
      <c r="Y67" s="42"/>
      <c r="Z67" s="209" t="e">
        <f>#REF!</f>
        <v>#REF!</v>
      </c>
      <c r="AA67" s="210">
        <f>Vacation!Q71</f>
        <v>0</v>
      </c>
      <c r="AB67" s="4" t="e">
        <f>#REF!</f>
        <v>#REF!</v>
      </c>
      <c r="AC67" s="4">
        <f>Vacation!P71</f>
        <v>0</v>
      </c>
      <c r="AF67" s="11"/>
      <c r="AG67" s="11"/>
      <c r="AH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</row>
    <row r="68" spans="1:64" ht="17.25" thickTop="1" thickBot="1">
      <c r="A68" s="185">
        <f>Vacation!C72</f>
        <v>0</v>
      </c>
      <c r="B68" s="185">
        <f>Vacation!F72</f>
        <v>0</v>
      </c>
      <c r="C68" s="194"/>
      <c r="D68" s="33">
        <f>Vacation!E72</f>
        <v>0</v>
      </c>
      <c r="E68" s="73"/>
      <c r="F68" s="71"/>
      <c r="G68" s="71"/>
      <c r="H68" s="71"/>
      <c r="I68" s="71"/>
      <c r="J68" s="71"/>
      <c r="K68" s="71"/>
      <c r="L68" s="37"/>
      <c r="M68" s="38"/>
      <c r="N68" s="71"/>
      <c r="O68" s="71"/>
      <c r="P68" s="72">
        <f t="shared" si="27"/>
        <v>0</v>
      </c>
      <c r="Q68" s="40">
        <f t="shared" si="28"/>
        <v>0</v>
      </c>
      <c r="R68" s="40">
        <f t="shared" si="29"/>
        <v>0</v>
      </c>
      <c r="S68" s="41">
        <f t="shared" si="30"/>
        <v>0</v>
      </c>
      <c r="T68" s="41">
        <f t="shared" si="31"/>
        <v>0</v>
      </c>
      <c r="U68" s="41">
        <f t="shared" si="32"/>
        <v>0</v>
      </c>
      <c r="V68" s="41">
        <f t="shared" si="33"/>
        <v>0</v>
      </c>
      <c r="W68" s="41">
        <f t="shared" si="34"/>
        <v>0</v>
      </c>
      <c r="X68" s="41">
        <f t="shared" si="35"/>
        <v>0</v>
      </c>
      <c r="Y68" s="42"/>
      <c r="Z68" s="209" t="e">
        <f>#REF!</f>
        <v>#REF!</v>
      </c>
      <c r="AA68" s="210">
        <f>Vacation!Q72</f>
        <v>0</v>
      </c>
      <c r="AB68" s="4" t="e">
        <f>#REF!</f>
        <v>#REF!</v>
      </c>
      <c r="AC68" s="4">
        <f>Vacation!P72</f>
        <v>0</v>
      </c>
      <c r="AF68" s="11"/>
      <c r="AG68" s="11"/>
      <c r="AH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</row>
    <row r="69" spans="1:64" ht="17.25" thickTop="1" thickBot="1">
      <c r="A69" s="185">
        <f>Vacation!C73</f>
        <v>0</v>
      </c>
      <c r="B69" s="185">
        <f>Vacation!F73</f>
        <v>0</v>
      </c>
      <c r="C69" s="194"/>
      <c r="D69" s="33">
        <f>Vacation!E73</f>
        <v>0</v>
      </c>
      <c r="E69" s="70"/>
      <c r="F69" s="71"/>
      <c r="G69" s="71"/>
      <c r="H69" s="71"/>
      <c r="I69" s="71"/>
      <c r="J69" s="71"/>
      <c r="K69" s="71"/>
      <c r="L69" s="37"/>
      <c r="M69" s="38"/>
      <c r="N69" s="71"/>
      <c r="O69" s="71"/>
      <c r="P69" s="72">
        <f t="shared" si="27"/>
        <v>0</v>
      </c>
      <c r="Q69" s="40">
        <f t="shared" si="28"/>
        <v>0</v>
      </c>
      <c r="R69" s="40">
        <f t="shared" si="29"/>
        <v>0</v>
      </c>
      <c r="S69" s="41">
        <f t="shared" si="30"/>
        <v>0</v>
      </c>
      <c r="T69" s="41">
        <f t="shared" si="31"/>
        <v>0</v>
      </c>
      <c r="U69" s="41">
        <f t="shared" si="32"/>
        <v>0</v>
      </c>
      <c r="V69" s="41">
        <f t="shared" si="33"/>
        <v>0</v>
      </c>
      <c r="W69" s="41">
        <f t="shared" si="34"/>
        <v>0</v>
      </c>
      <c r="X69" s="41">
        <f t="shared" si="35"/>
        <v>0</v>
      </c>
      <c r="Y69" s="42"/>
      <c r="Z69" s="209" t="e">
        <f>#REF!</f>
        <v>#REF!</v>
      </c>
      <c r="AA69" s="210">
        <f>Vacation!Q73</f>
        <v>0</v>
      </c>
      <c r="AB69" s="4" t="e">
        <f>#REF!</f>
        <v>#REF!</v>
      </c>
      <c r="AC69" s="4">
        <f>Vacation!P73</f>
        <v>0</v>
      </c>
      <c r="AF69" s="11"/>
      <c r="AG69" s="11"/>
      <c r="AH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</row>
    <row r="70" spans="1:64" ht="17.25" thickTop="1" thickBot="1">
      <c r="A70" s="185">
        <f>Vacation!C74</f>
        <v>0</v>
      </c>
      <c r="B70" s="185">
        <f>Vacation!F74</f>
        <v>0</v>
      </c>
      <c r="C70" s="195"/>
      <c r="D70" s="33">
        <f>Vacation!E74</f>
        <v>0</v>
      </c>
      <c r="E70" s="66"/>
      <c r="F70" s="71"/>
      <c r="G70" s="71"/>
      <c r="H70" s="71"/>
      <c r="I70" s="71"/>
      <c r="J70" s="71"/>
      <c r="K70" s="71"/>
      <c r="L70" s="37"/>
      <c r="M70" s="38"/>
      <c r="N70" s="71"/>
      <c r="O70" s="71"/>
      <c r="P70" s="72">
        <f t="shared" si="27"/>
        <v>0</v>
      </c>
      <c r="Q70" s="40">
        <f t="shared" si="28"/>
        <v>0</v>
      </c>
      <c r="R70" s="40">
        <f t="shared" si="29"/>
        <v>0</v>
      </c>
      <c r="S70" s="41">
        <f t="shared" si="30"/>
        <v>0</v>
      </c>
      <c r="T70" s="41">
        <f t="shared" si="31"/>
        <v>0</v>
      </c>
      <c r="U70" s="41">
        <f t="shared" si="32"/>
        <v>0</v>
      </c>
      <c r="V70" s="41">
        <f t="shared" si="33"/>
        <v>0</v>
      </c>
      <c r="W70" s="41">
        <f t="shared" si="34"/>
        <v>0</v>
      </c>
      <c r="X70" s="41">
        <f t="shared" si="35"/>
        <v>0</v>
      </c>
      <c r="Y70" s="42"/>
      <c r="Z70" s="209" t="e">
        <f>#REF!</f>
        <v>#REF!</v>
      </c>
      <c r="AA70" s="210">
        <f>Vacation!Q74</f>
        <v>0</v>
      </c>
      <c r="AB70" s="4" t="e">
        <f>#REF!</f>
        <v>#REF!</v>
      </c>
      <c r="AC70" s="4">
        <f>Vacation!P74</f>
        <v>0</v>
      </c>
      <c r="AF70" s="11"/>
      <c r="AG70" s="11"/>
      <c r="AH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</row>
    <row r="71" spans="1:64" ht="17.25" thickTop="1" thickBot="1">
      <c r="A71" s="185">
        <f>Vacation!C75</f>
        <v>0</v>
      </c>
      <c r="B71" s="185">
        <f>Vacation!F75</f>
        <v>0</v>
      </c>
      <c r="C71" s="191"/>
      <c r="D71" s="33">
        <f>Vacation!E75</f>
        <v>0</v>
      </c>
      <c r="E71" s="70"/>
      <c r="F71" s="71"/>
      <c r="G71" s="71"/>
      <c r="H71" s="71"/>
      <c r="I71" s="71"/>
      <c r="J71" s="71"/>
      <c r="K71" s="71"/>
      <c r="L71" s="37"/>
      <c r="M71" s="38"/>
      <c r="N71" s="71"/>
      <c r="O71" s="71"/>
      <c r="P71" s="72">
        <f t="shared" si="27"/>
        <v>0</v>
      </c>
      <c r="Q71" s="40">
        <f t="shared" si="28"/>
        <v>0</v>
      </c>
      <c r="R71" s="40">
        <f t="shared" si="29"/>
        <v>0</v>
      </c>
      <c r="S71" s="41">
        <f t="shared" si="30"/>
        <v>0</v>
      </c>
      <c r="T71" s="41">
        <f t="shared" si="31"/>
        <v>0</v>
      </c>
      <c r="U71" s="41">
        <f t="shared" si="32"/>
        <v>0</v>
      </c>
      <c r="V71" s="41">
        <f t="shared" si="33"/>
        <v>0</v>
      </c>
      <c r="W71" s="41">
        <f t="shared" si="34"/>
        <v>0</v>
      </c>
      <c r="X71" s="41">
        <f t="shared" si="35"/>
        <v>0</v>
      </c>
      <c r="Y71" s="42"/>
      <c r="Z71" s="209" t="e">
        <f>#REF!</f>
        <v>#REF!</v>
      </c>
      <c r="AA71" s="210">
        <f>Vacation!Q75</f>
        <v>0</v>
      </c>
      <c r="AB71" s="4" t="e">
        <f>#REF!</f>
        <v>#REF!</v>
      </c>
      <c r="AC71" s="4">
        <f>Vacation!P75</f>
        <v>0</v>
      </c>
      <c r="AF71" s="11"/>
      <c r="AG71" s="11"/>
      <c r="AH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</row>
    <row r="72" spans="1:64" ht="17.25" thickTop="1" thickBot="1">
      <c r="A72" s="185">
        <f>Vacation!C76</f>
        <v>0</v>
      </c>
      <c r="B72" s="185">
        <f>Vacation!F76</f>
        <v>0</v>
      </c>
      <c r="C72" s="191"/>
      <c r="D72" s="33">
        <f>Vacation!E76</f>
        <v>0</v>
      </c>
      <c r="E72" s="70"/>
      <c r="F72" s="71"/>
      <c r="G72" s="71"/>
      <c r="H72" s="71"/>
      <c r="I72" s="71"/>
      <c r="J72" s="71"/>
      <c r="K72" s="71"/>
      <c r="L72" s="37"/>
      <c r="M72" s="38"/>
      <c r="N72" s="71"/>
      <c r="O72" s="71"/>
      <c r="P72" s="72">
        <f t="shared" si="27"/>
        <v>0</v>
      </c>
      <c r="Q72" s="40">
        <f t="shared" si="28"/>
        <v>0</v>
      </c>
      <c r="R72" s="40">
        <f t="shared" si="29"/>
        <v>0</v>
      </c>
      <c r="S72" s="41">
        <f t="shared" si="30"/>
        <v>0</v>
      </c>
      <c r="T72" s="41">
        <f t="shared" si="31"/>
        <v>0</v>
      </c>
      <c r="U72" s="41">
        <f t="shared" si="32"/>
        <v>0</v>
      </c>
      <c r="V72" s="41">
        <f t="shared" si="33"/>
        <v>0</v>
      </c>
      <c r="W72" s="41">
        <f t="shared" si="34"/>
        <v>0</v>
      </c>
      <c r="X72" s="41">
        <f t="shared" si="35"/>
        <v>0</v>
      </c>
      <c r="Y72" s="42"/>
      <c r="Z72" s="209" t="e">
        <f>#REF!</f>
        <v>#REF!</v>
      </c>
      <c r="AA72" s="210">
        <f>Vacation!Q76</f>
        <v>0</v>
      </c>
      <c r="AB72" s="4" t="e">
        <f>#REF!</f>
        <v>#REF!</v>
      </c>
      <c r="AC72" s="4">
        <f>Vacation!P76</f>
        <v>0</v>
      </c>
      <c r="AF72" s="11"/>
      <c r="AG72" s="11"/>
      <c r="AH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</row>
    <row r="73" spans="1:64" ht="17.25" thickTop="1" thickBot="1">
      <c r="A73" s="185">
        <f>Vacation!C77</f>
        <v>0</v>
      </c>
      <c r="B73" s="185">
        <f>Vacation!F77</f>
        <v>0</v>
      </c>
      <c r="C73" s="191"/>
      <c r="D73" s="33">
        <f>Vacation!E77</f>
        <v>0</v>
      </c>
      <c r="E73" s="70"/>
      <c r="F73" s="71"/>
      <c r="G73" s="71"/>
      <c r="H73" s="71"/>
      <c r="I73" s="71"/>
      <c r="J73" s="71"/>
      <c r="K73" s="71"/>
      <c r="L73" s="37"/>
      <c r="M73" s="38"/>
      <c r="N73" s="71"/>
      <c r="O73" s="71"/>
      <c r="P73" s="72">
        <f t="shared" si="27"/>
        <v>0</v>
      </c>
      <c r="Q73" s="40">
        <f t="shared" si="28"/>
        <v>0</v>
      </c>
      <c r="R73" s="40">
        <f t="shared" si="29"/>
        <v>0</v>
      </c>
      <c r="S73" s="41">
        <f t="shared" si="30"/>
        <v>0</v>
      </c>
      <c r="T73" s="41">
        <f t="shared" si="31"/>
        <v>0</v>
      </c>
      <c r="U73" s="41">
        <f t="shared" si="32"/>
        <v>0</v>
      </c>
      <c r="V73" s="41">
        <f t="shared" si="33"/>
        <v>0</v>
      </c>
      <c r="W73" s="41">
        <f t="shared" si="34"/>
        <v>0</v>
      </c>
      <c r="X73" s="41">
        <f t="shared" si="35"/>
        <v>0</v>
      </c>
      <c r="Y73" s="42"/>
      <c r="Z73" s="209" t="e">
        <f>#REF!</f>
        <v>#REF!</v>
      </c>
      <c r="AA73" s="210">
        <f>Vacation!Q77</f>
        <v>0</v>
      </c>
      <c r="AB73" s="4" t="e">
        <f>#REF!</f>
        <v>#REF!</v>
      </c>
      <c r="AC73" s="4">
        <f>Vacation!P77</f>
        <v>0</v>
      </c>
      <c r="AF73" s="11"/>
      <c r="AG73" s="11"/>
      <c r="AH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</row>
    <row r="74" spans="1:64" ht="17.25" thickTop="1" thickBot="1">
      <c r="A74" s="185">
        <f>Vacation!C78</f>
        <v>0</v>
      </c>
      <c r="B74" s="185">
        <f>Vacation!F78</f>
        <v>0</v>
      </c>
      <c r="C74" s="191"/>
      <c r="D74" s="33">
        <f>Vacation!E78</f>
        <v>0</v>
      </c>
      <c r="E74" s="70"/>
      <c r="F74" s="71"/>
      <c r="G74" s="71"/>
      <c r="H74" s="71"/>
      <c r="I74" s="71"/>
      <c r="J74" s="71"/>
      <c r="K74" s="71"/>
      <c r="L74" s="37"/>
      <c r="M74" s="38"/>
      <c r="N74" s="71"/>
      <c r="O74" s="71"/>
      <c r="P74" s="72">
        <f t="shared" si="27"/>
        <v>0</v>
      </c>
      <c r="Q74" s="40">
        <f t="shared" si="28"/>
        <v>0</v>
      </c>
      <c r="R74" s="40">
        <f t="shared" si="29"/>
        <v>0</v>
      </c>
      <c r="S74" s="41">
        <f t="shared" si="30"/>
        <v>0</v>
      </c>
      <c r="T74" s="41">
        <f t="shared" si="31"/>
        <v>0</v>
      </c>
      <c r="U74" s="41">
        <f t="shared" si="32"/>
        <v>0</v>
      </c>
      <c r="V74" s="41">
        <f t="shared" si="33"/>
        <v>0</v>
      </c>
      <c r="W74" s="41">
        <f t="shared" si="34"/>
        <v>0</v>
      </c>
      <c r="X74" s="41">
        <f t="shared" si="35"/>
        <v>0</v>
      </c>
      <c r="Y74" s="42"/>
      <c r="Z74" s="209" t="e">
        <f>#REF!</f>
        <v>#REF!</v>
      </c>
      <c r="AA74" s="210">
        <f>Vacation!Q78</f>
        <v>0</v>
      </c>
      <c r="AB74" s="4" t="e">
        <f>#REF!</f>
        <v>#REF!</v>
      </c>
      <c r="AC74" s="4">
        <f>Vacation!P78</f>
        <v>0</v>
      </c>
      <c r="AF74" s="11"/>
      <c r="AG74" s="11"/>
      <c r="AH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</row>
    <row r="75" spans="1:64" ht="17.25" thickTop="1" thickBot="1">
      <c r="A75" s="237"/>
      <c r="B75" s="192"/>
      <c r="C75" s="191"/>
      <c r="D75" s="238"/>
      <c r="E75" s="236"/>
      <c r="F75" s="72"/>
      <c r="G75" s="72"/>
      <c r="H75" s="72"/>
      <c r="I75" s="72"/>
      <c r="J75" s="72"/>
      <c r="K75" s="72"/>
      <c r="L75" s="232"/>
      <c r="M75" s="214"/>
      <c r="N75" s="72"/>
      <c r="O75" s="72"/>
      <c r="P75" s="72">
        <f t="shared" si="27"/>
        <v>0</v>
      </c>
      <c r="Q75" s="40">
        <f t="shared" si="28"/>
        <v>0</v>
      </c>
      <c r="R75" s="40">
        <f t="shared" si="29"/>
        <v>0</v>
      </c>
      <c r="S75" s="41">
        <f t="shared" si="30"/>
        <v>0</v>
      </c>
      <c r="T75" s="41">
        <f t="shared" si="31"/>
        <v>0</v>
      </c>
      <c r="U75" s="41">
        <f t="shared" si="32"/>
        <v>0</v>
      </c>
      <c r="V75" s="41">
        <f t="shared" si="33"/>
        <v>0</v>
      </c>
      <c r="W75" s="41">
        <f t="shared" si="34"/>
        <v>0</v>
      </c>
      <c r="X75" s="41">
        <f t="shared" si="35"/>
        <v>0</v>
      </c>
      <c r="Y75" s="42"/>
      <c r="Z75" s="209" t="e">
        <f>#REF!</f>
        <v>#REF!</v>
      </c>
      <c r="AA75" s="210">
        <f>Vacation!Q79</f>
        <v>0</v>
      </c>
      <c r="AB75" s="4" t="e">
        <f>#REF!</f>
        <v>#REF!</v>
      </c>
      <c r="AC75" s="4">
        <f>Vacation!P79</f>
        <v>0</v>
      </c>
      <c r="AF75" s="11"/>
      <c r="AG75" s="11"/>
      <c r="AH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</row>
    <row r="76" spans="1:64" ht="17.25" thickTop="1" thickBot="1">
      <c r="A76" s="237"/>
      <c r="B76" s="192"/>
      <c r="C76" s="191"/>
      <c r="D76" s="238"/>
      <c r="E76" s="236"/>
      <c r="F76" s="72"/>
      <c r="G76" s="72"/>
      <c r="H76" s="72"/>
      <c r="I76" s="72"/>
      <c r="J76" s="72"/>
      <c r="K76" s="72"/>
      <c r="L76" s="232"/>
      <c r="M76" s="214"/>
      <c r="N76" s="72"/>
      <c r="O76" s="72"/>
      <c r="P76" s="72">
        <f t="shared" si="27"/>
        <v>0</v>
      </c>
      <c r="Q76" s="40">
        <f t="shared" si="28"/>
        <v>0</v>
      </c>
      <c r="R76" s="40">
        <f t="shared" si="29"/>
        <v>0</v>
      </c>
      <c r="S76" s="41">
        <f t="shared" si="30"/>
        <v>0</v>
      </c>
      <c r="T76" s="41">
        <f t="shared" si="31"/>
        <v>0</v>
      </c>
      <c r="U76" s="41">
        <f t="shared" si="32"/>
        <v>0</v>
      </c>
      <c r="V76" s="41">
        <f t="shared" si="33"/>
        <v>0</v>
      </c>
      <c r="W76" s="41">
        <f t="shared" si="34"/>
        <v>0</v>
      </c>
      <c r="X76" s="41">
        <f t="shared" si="35"/>
        <v>0</v>
      </c>
      <c r="Y76" s="42"/>
      <c r="Z76" s="209" t="e">
        <f>#REF!</f>
        <v>#REF!</v>
      </c>
      <c r="AA76" s="210">
        <f>Vacation!Q80</f>
        <v>0</v>
      </c>
      <c r="AB76" s="4" t="e">
        <f>#REF!</f>
        <v>#REF!</v>
      </c>
      <c r="AC76" s="4">
        <f>Vacation!P80</f>
        <v>0</v>
      </c>
      <c r="AF76" s="11"/>
      <c r="AG76" s="11"/>
      <c r="AH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</row>
    <row r="77" spans="1:64" ht="17.25" thickTop="1" thickBot="1">
      <c r="A77" s="237"/>
      <c r="B77" s="192"/>
      <c r="C77" s="191"/>
      <c r="D77" s="238"/>
      <c r="E77" s="236"/>
      <c r="F77" s="72"/>
      <c r="G77" s="72"/>
      <c r="H77" s="72"/>
      <c r="I77" s="72"/>
      <c r="J77" s="72"/>
      <c r="K77" s="72"/>
      <c r="L77" s="232"/>
      <c r="M77" s="214"/>
      <c r="N77" s="72"/>
      <c r="O77" s="72"/>
      <c r="P77" s="72"/>
      <c r="Q77" s="40"/>
      <c r="R77" s="40"/>
      <c r="S77" s="41"/>
      <c r="T77" s="41"/>
      <c r="U77" s="41"/>
      <c r="V77" s="41"/>
      <c r="W77" s="41"/>
      <c r="X77" s="41"/>
      <c r="Y77" s="42"/>
      <c r="Z77" s="209" t="e">
        <f>#REF!</f>
        <v>#REF!</v>
      </c>
      <c r="AA77" s="210">
        <f>Vacation!Q81</f>
        <v>0</v>
      </c>
      <c r="AB77" s="4" t="e">
        <f>#REF!</f>
        <v>#REF!</v>
      </c>
      <c r="AC77" s="4">
        <f>Vacation!P81</f>
        <v>0</v>
      </c>
      <c r="AF77" s="11"/>
      <c r="AG77" s="11"/>
      <c r="AH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</row>
    <row r="78" spans="1:64" ht="17.25" thickTop="1" thickBot="1">
      <c r="A78" s="237"/>
      <c r="B78" s="192"/>
      <c r="C78" s="191"/>
      <c r="D78" s="238"/>
      <c r="E78" s="236"/>
      <c r="F78" s="72"/>
      <c r="G78" s="72"/>
      <c r="H78" s="72"/>
      <c r="I78" s="72"/>
      <c r="J78" s="72"/>
      <c r="K78" s="72"/>
      <c r="L78" s="232"/>
      <c r="M78" s="214"/>
      <c r="N78" s="72"/>
      <c r="O78" s="72"/>
      <c r="P78" s="72"/>
      <c r="Q78" s="40"/>
      <c r="R78" s="40"/>
      <c r="S78" s="41"/>
      <c r="T78" s="41"/>
      <c r="U78" s="41"/>
      <c r="V78" s="41"/>
      <c r="W78" s="41"/>
      <c r="X78" s="41"/>
      <c r="Y78" s="42"/>
      <c r="Z78" s="209" t="e">
        <f>#REF!</f>
        <v>#REF!</v>
      </c>
      <c r="AA78" s="210">
        <f>Vacation!Q82</f>
        <v>0</v>
      </c>
      <c r="AB78" s="4" t="e">
        <f>#REF!</f>
        <v>#REF!</v>
      </c>
      <c r="AC78" s="4">
        <f>Vacation!P82</f>
        <v>0</v>
      </c>
      <c r="AF78" s="11"/>
      <c r="AG78" s="11"/>
      <c r="AH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</row>
    <row r="79" spans="1:64" ht="17.25" thickTop="1" thickBot="1">
      <c r="A79" s="237"/>
      <c r="B79" s="192"/>
      <c r="C79" s="191"/>
      <c r="D79" s="238"/>
      <c r="E79" s="236"/>
      <c r="F79" s="72"/>
      <c r="G79" s="72"/>
      <c r="H79" s="72"/>
      <c r="I79" s="72"/>
      <c r="J79" s="72"/>
      <c r="K79" s="72"/>
      <c r="L79" s="232"/>
      <c r="M79" s="214"/>
      <c r="N79" s="72"/>
      <c r="O79" s="72"/>
      <c r="P79" s="72"/>
      <c r="Q79" s="40"/>
      <c r="R79" s="40"/>
      <c r="S79" s="41"/>
      <c r="T79" s="41"/>
      <c r="U79" s="41"/>
      <c r="V79" s="41"/>
      <c r="W79" s="41"/>
      <c r="X79" s="41"/>
      <c r="Y79" s="42"/>
      <c r="Z79" s="209" t="e">
        <f>#REF!</f>
        <v>#REF!</v>
      </c>
      <c r="AA79" s="210">
        <f>Vacation!Q83</f>
        <v>0</v>
      </c>
      <c r="AB79" s="4" t="e">
        <f>#REF!</f>
        <v>#REF!</v>
      </c>
      <c r="AC79" s="4">
        <f>Vacation!P83</f>
        <v>0</v>
      </c>
      <c r="AF79" s="11"/>
      <c r="AG79" s="11"/>
      <c r="AH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</row>
    <row r="80" spans="1:64" ht="17.25" thickTop="1" thickBot="1">
      <c r="A80" s="237"/>
      <c r="B80" s="192"/>
      <c r="C80" s="191"/>
      <c r="D80" s="238"/>
      <c r="E80" s="236"/>
      <c r="F80" s="72"/>
      <c r="G80" s="72"/>
      <c r="H80" s="72"/>
      <c r="I80" s="72"/>
      <c r="J80" s="72"/>
      <c r="K80" s="72"/>
      <c r="L80" s="232"/>
      <c r="M80" s="214"/>
      <c r="N80" s="72"/>
      <c r="O80" s="72"/>
      <c r="P80" s="72"/>
      <c r="Q80" s="40"/>
      <c r="R80" s="40"/>
      <c r="S80" s="41"/>
      <c r="T80" s="41"/>
      <c r="U80" s="41"/>
      <c r="V80" s="41"/>
      <c r="W80" s="41"/>
      <c r="X80" s="41"/>
      <c r="Y80" s="42"/>
      <c r="Z80" s="209" t="e">
        <f>#REF!</f>
        <v>#REF!</v>
      </c>
      <c r="AA80" s="210">
        <f>Vacation!Q84</f>
        <v>0</v>
      </c>
      <c r="AB80" s="4" t="e">
        <f>#REF!</f>
        <v>#REF!</v>
      </c>
      <c r="AC80" s="4">
        <f>Vacation!P84</f>
        <v>0</v>
      </c>
      <c r="AF80" s="11"/>
      <c r="AG80" s="11"/>
      <c r="AH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</row>
    <row r="81" spans="1:225" ht="17.25" thickTop="1" thickBot="1">
      <c r="A81" s="237"/>
      <c r="B81" s="192"/>
      <c r="C81" s="191"/>
      <c r="D81" s="238"/>
      <c r="E81" s="236"/>
      <c r="F81" s="72"/>
      <c r="G81" s="72"/>
      <c r="H81" s="72"/>
      <c r="I81" s="72"/>
      <c r="J81" s="72"/>
      <c r="K81" s="72"/>
      <c r="L81" s="232"/>
      <c r="M81" s="214"/>
      <c r="N81" s="72"/>
      <c r="O81" s="72"/>
      <c r="P81" s="72"/>
      <c r="Q81" s="40"/>
      <c r="R81" s="40"/>
      <c r="S81" s="41"/>
      <c r="T81" s="41"/>
      <c r="U81" s="41"/>
      <c r="V81" s="41"/>
      <c r="W81" s="41"/>
      <c r="X81" s="41"/>
      <c r="Y81" s="42"/>
      <c r="Z81" s="209" t="e">
        <f>#REF!</f>
        <v>#REF!</v>
      </c>
      <c r="AA81" s="210">
        <f>Vacation!Q85</f>
        <v>0</v>
      </c>
      <c r="AB81" s="4" t="e">
        <f>#REF!</f>
        <v>#REF!</v>
      </c>
      <c r="AC81" s="4">
        <f>Vacation!P85</f>
        <v>0</v>
      </c>
      <c r="AF81" s="11"/>
      <c r="AG81" s="11"/>
      <c r="AH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</row>
    <row r="82" spans="1:225" ht="17.25" thickTop="1" thickBot="1">
      <c r="A82" s="237"/>
      <c r="B82" s="192"/>
      <c r="C82" s="191"/>
      <c r="D82" s="238"/>
      <c r="E82" s="236"/>
      <c r="F82" s="72"/>
      <c r="G82" s="72"/>
      <c r="H82" s="72"/>
      <c r="I82" s="72"/>
      <c r="J82" s="72"/>
      <c r="K82" s="72"/>
      <c r="L82" s="232"/>
      <c r="M82" s="214"/>
      <c r="N82" s="72"/>
      <c r="O82" s="72"/>
      <c r="P82" s="72"/>
      <c r="Q82" s="40"/>
      <c r="R82" s="40"/>
      <c r="S82" s="41"/>
      <c r="T82" s="41"/>
      <c r="U82" s="41"/>
      <c r="V82" s="41"/>
      <c r="W82" s="41"/>
      <c r="X82" s="41"/>
      <c r="Y82" s="42"/>
      <c r="Z82" s="209" t="e">
        <f>#REF!</f>
        <v>#REF!</v>
      </c>
      <c r="AA82" s="210">
        <f>Vacation!Q86</f>
        <v>0</v>
      </c>
      <c r="AB82" s="4" t="e">
        <f>#REF!</f>
        <v>#REF!</v>
      </c>
      <c r="AC82" s="4">
        <f>Vacation!P86</f>
        <v>0</v>
      </c>
      <c r="AF82" s="11"/>
      <c r="AG82" s="11"/>
      <c r="AH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</row>
    <row r="83" spans="1:225" ht="17.25" thickTop="1" thickBot="1">
      <c r="A83" s="237"/>
      <c r="B83" s="192"/>
      <c r="C83" s="194"/>
      <c r="D83" s="239"/>
      <c r="E83" s="236"/>
      <c r="F83" s="72"/>
      <c r="G83" s="72"/>
      <c r="H83" s="72"/>
      <c r="I83" s="72"/>
      <c r="J83" s="72"/>
      <c r="K83" s="72"/>
      <c r="L83" s="232"/>
      <c r="M83" s="214"/>
      <c r="N83" s="72"/>
      <c r="O83" s="72"/>
      <c r="P83" s="72">
        <f t="shared" si="27"/>
        <v>0</v>
      </c>
      <c r="Q83" s="40">
        <f t="shared" si="28"/>
        <v>0</v>
      </c>
      <c r="R83" s="40">
        <f t="shared" si="29"/>
        <v>0</v>
      </c>
      <c r="S83" s="41">
        <f t="shared" si="30"/>
        <v>0</v>
      </c>
      <c r="T83" s="41">
        <f t="shared" si="31"/>
        <v>0</v>
      </c>
      <c r="U83" s="41">
        <f t="shared" si="32"/>
        <v>0</v>
      </c>
      <c r="V83" s="41">
        <f t="shared" si="33"/>
        <v>0</v>
      </c>
      <c r="W83" s="41">
        <f t="shared" si="34"/>
        <v>0</v>
      </c>
      <c r="X83" s="41">
        <f t="shared" si="35"/>
        <v>0</v>
      </c>
      <c r="Y83" s="42"/>
      <c r="Z83" s="209" t="e">
        <f>#REF!</f>
        <v>#REF!</v>
      </c>
      <c r="AA83" s="210">
        <f>Vacation!Q87</f>
        <v>0</v>
      </c>
      <c r="AB83" s="4" t="e">
        <f>#REF!</f>
        <v>#REF!</v>
      </c>
      <c r="AC83" s="4">
        <f>Vacation!P87</f>
        <v>0</v>
      </c>
      <c r="AF83" s="11"/>
      <c r="AG83" s="11"/>
      <c r="AH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</row>
    <row r="84" spans="1:225" s="76" customFormat="1" ht="15.75" thickTop="1">
      <c r="A84" s="237"/>
      <c r="B84" s="240"/>
      <c r="C84" s="241"/>
      <c r="D84" s="242"/>
      <c r="E84" s="243">
        <f t="shared" ref="E84:X84" si="36">SUM(E7:E83)</f>
        <v>152</v>
      </c>
      <c r="F84" s="74">
        <f t="shared" si="36"/>
        <v>2</v>
      </c>
      <c r="G84" s="74">
        <f t="shared" si="36"/>
        <v>0</v>
      </c>
      <c r="H84" s="74">
        <f t="shared" si="36"/>
        <v>0</v>
      </c>
      <c r="I84" s="74">
        <f t="shared" si="36"/>
        <v>0</v>
      </c>
      <c r="J84" s="74">
        <f t="shared" si="36"/>
        <v>0</v>
      </c>
      <c r="K84" s="74">
        <f t="shared" si="36"/>
        <v>0</v>
      </c>
      <c r="L84" s="74">
        <f t="shared" si="36"/>
        <v>0</v>
      </c>
      <c r="M84" s="74">
        <f t="shared" si="36"/>
        <v>8</v>
      </c>
      <c r="N84" s="74">
        <f t="shared" si="36"/>
        <v>0</v>
      </c>
      <c r="O84" s="74">
        <f t="shared" si="36"/>
        <v>0</v>
      </c>
      <c r="P84" s="74">
        <f t="shared" si="36"/>
        <v>162</v>
      </c>
      <c r="Q84" s="75">
        <f t="shared" si="36"/>
        <v>2412</v>
      </c>
      <c r="R84" s="75">
        <f t="shared" si="36"/>
        <v>46.5</v>
      </c>
      <c r="S84" s="75">
        <f t="shared" si="36"/>
        <v>0</v>
      </c>
      <c r="T84" s="75">
        <f t="shared" si="36"/>
        <v>0</v>
      </c>
      <c r="U84" s="75">
        <f t="shared" si="36"/>
        <v>0</v>
      </c>
      <c r="V84" s="75">
        <f t="shared" si="36"/>
        <v>0</v>
      </c>
      <c r="W84" s="75">
        <f t="shared" si="36"/>
        <v>124</v>
      </c>
      <c r="X84" s="75">
        <f t="shared" si="36"/>
        <v>2582.5</v>
      </c>
      <c r="Y84" s="42"/>
      <c r="AF84" s="77"/>
      <c r="AG84" s="77"/>
      <c r="AH84" s="8"/>
      <c r="AI84" s="5"/>
      <c r="AJ84" s="5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77"/>
      <c r="BL84" s="77"/>
    </row>
    <row r="85" spans="1:225" s="76" customFormat="1" ht="15.75" thickBot="1">
      <c r="A85" s="237"/>
      <c r="B85" s="244"/>
      <c r="C85" s="245"/>
      <c r="D85" s="246"/>
      <c r="E85" s="247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9"/>
      <c r="R85" s="79"/>
      <c r="S85" s="79"/>
      <c r="T85" s="79"/>
      <c r="U85" s="79"/>
      <c r="V85" s="79"/>
      <c r="W85" s="79"/>
      <c r="X85" s="79">
        <f>SUM(Q84:W84)</f>
        <v>2582.5</v>
      </c>
      <c r="Y85" s="42"/>
      <c r="AF85" s="77"/>
      <c r="AG85" s="77"/>
      <c r="AH85" s="8"/>
      <c r="AI85" s="5"/>
      <c r="AJ85" s="5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77"/>
      <c r="BL85" s="77"/>
    </row>
    <row r="86" spans="1:225" ht="19.5" thickTop="1" thickBot="1">
      <c r="A86" s="237"/>
      <c r="B86" s="248"/>
      <c r="C86" s="249"/>
      <c r="D86" s="250"/>
      <c r="E86" s="25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1"/>
      <c r="R86" s="80"/>
      <c r="S86" s="80"/>
      <c r="T86" s="80"/>
      <c r="U86" s="80"/>
      <c r="V86" s="80"/>
      <c r="W86" s="80"/>
      <c r="X86" s="81"/>
      <c r="Y86" s="42"/>
      <c r="AF86" s="11"/>
      <c r="AG86" s="11"/>
      <c r="AH86" s="8"/>
      <c r="AI86" s="5"/>
      <c r="AJ86" s="5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11"/>
      <c r="BL86" s="11"/>
    </row>
    <row r="87" spans="1:225" ht="16.5" thickTop="1">
      <c r="A87" s="251" t="s">
        <v>32</v>
      </c>
      <c r="B87" s="251" t="s">
        <v>8</v>
      </c>
      <c r="C87" s="252"/>
      <c r="D87" s="253"/>
      <c r="E87" s="253"/>
      <c r="F87" s="83"/>
      <c r="G87" s="85" t="s">
        <v>10</v>
      </c>
      <c r="H87" s="85" t="s">
        <v>10</v>
      </c>
      <c r="I87" s="83"/>
      <c r="J87" s="83"/>
      <c r="K87" s="83"/>
      <c r="L87" s="85" t="s">
        <v>33</v>
      </c>
      <c r="M87" s="85" t="s">
        <v>34</v>
      </c>
      <c r="N87" s="254" t="s">
        <v>12</v>
      </c>
      <c r="O87" s="254" t="s">
        <v>12</v>
      </c>
      <c r="P87" s="83"/>
      <c r="Q87" s="84"/>
      <c r="R87" s="83"/>
      <c r="S87" s="83"/>
      <c r="T87" s="85" t="s">
        <v>11</v>
      </c>
      <c r="U87" s="83"/>
      <c r="V87" s="83"/>
      <c r="W87" s="83"/>
      <c r="X87" s="84"/>
      <c r="Y87" s="42"/>
      <c r="AF87" s="11"/>
      <c r="AG87" s="11"/>
      <c r="AH87" s="29"/>
      <c r="AI87" s="30"/>
      <c r="AJ87" s="30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8"/>
      <c r="AV87" s="8"/>
      <c r="AW87" s="8"/>
      <c r="AX87" s="8"/>
      <c r="AY87" s="29"/>
      <c r="AZ87" s="29"/>
      <c r="BA87" s="29"/>
      <c r="BB87" s="29"/>
      <c r="BC87" s="29"/>
      <c r="BD87" s="86"/>
      <c r="BE87" s="29"/>
      <c r="BF87" s="29"/>
      <c r="BG87" s="29"/>
      <c r="BH87" s="29"/>
      <c r="BI87" s="29"/>
      <c r="BJ87" s="29"/>
      <c r="BK87" s="11"/>
      <c r="BL87" s="11"/>
    </row>
    <row r="88" spans="1:225" ht="15.75">
      <c r="A88" s="255" t="s">
        <v>14</v>
      </c>
      <c r="B88" s="255" t="s">
        <v>9</v>
      </c>
      <c r="C88" s="256" t="s">
        <v>9</v>
      </c>
      <c r="D88" s="255" t="s">
        <v>16</v>
      </c>
      <c r="E88" s="255" t="s">
        <v>17</v>
      </c>
      <c r="F88" s="87" t="s">
        <v>18</v>
      </c>
      <c r="G88" s="87" t="s">
        <v>19</v>
      </c>
      <c r="H88" s="87" t="s">
        <v>20</v>
      </c>
      <c r="I88" s="87" t="s">
        <v>21</v>
      </c>
      <c r="J88" s="87" t="s">
        <v>22</v>
      </c>
      <c r="K88" s="87" t="s">
        <v>23</v>
      </c>
      <c r="L88" s="89" t="s">
        <v>19</v>
      </c>
      <c r="M88" s="89" t="s">
        <v>20</v>
      </c>
      <c r="N88" s="89" t="s">
        <v>19</v>
      </c>
      <c r="O88" s="89" t="s">
        <v>20</v>
      </c>
      <c r="P88" s="87" t="s">
        <v>24</v>
      </c>
      <c r="Q88" s="88" t="s">
        <v>17</v>
      </c>
      <c r="R88" s="87" t="s">
        <v>18</v>
      </c>
      <c r="S88" s="87" t="s">
        <v>25</v>
      </c>
      <c r="T88" s="89" t="s">
        <v>19</v>
      </c>
      <c r="U88" s="87" t="s">
        <v>19</v>
      </c>
      <c r="V88" s="87" t="s">
        <v>23</v>
      </c>
      <c r="W88" s="87" t="s">
        <v>20</v>
      </c>
      <c r="X88" s="88" t="s">
        <v>24</v>
      </c>
      <c r="Y88" s="42"/>
      <c r="AF88" s="11"/>
      <c r="AG88" s="11"/>
      <c r="AH88" s="29"/>
      <c r="AI88" s="30"/>
      <c r="AJ88" s="30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8"/>
      <c r="AV88" s="8"/>
      <c r="AW88" s="8"/>
      <c r="AX88" s="8"/>
      <c r="AY88" s="29"/>
      <c r="AZ88" s="29"/>
      <c r="BA88" s="29"/>
      <c r="BB88" s="29"/>
      <c r="BC88" s="29"/>
      <c r="BD88" s="86"/>
      <c r="BE88" s="29"/>
      <c r="BF88" s="29"/>
      <c r="BG88" s="29"/>
      <c r="BH88" s="29"/>
      <c r="BI88" s="29"/>
      <c r="BJ88" s="29"/>
      <c r="BK88" s="11"/>
      <c r="BL88" s="11"/>
    </row>
    <row r="89" spans="1:225" ht="16.5" thickBot="1">
      <c r="A89" s="255" t="s">
        <v>28</v>
      </c>
      <c r="B89" s="255"/>
      <c r="C89" s="256"/>
      <c r="D89" s="257"/>
      <c r="E89" s="258" t="s">
        <v>29</v>
      </c>
      <c r="F89" s="90" t="s">
        <v>29</v>
      </c>
      <c r="G89" s="90" t="s">
        <v>29</v>
      </c>
      <c r="H89" s="90" t="s">
        <v>29</v>
      </c>
      <c r="I89" s="90" t="s">
        <v>35</v>
      </c>
      <c r="J89" s="90" t="s">
        <v>29</v>
      </c>
      <c r="K89" s="90" t="s">
        <v>29</v>
      </c>
      <c r="L89" s="90" t="s">
        <v>29</v>
      </c>
      <c r="M89" s="90" t="s">
        <v>29</v>
      </c>
      <c r="N89" s="90" t="s">
        <v>29</v>
      </c>
      <c r="O89" s="90" t="s">
        <v>29</v>
      </c>
      <c r="P89" s="90" t="s">
        <v>30</v>
      </c>
      <c r="Q89" s="91" t="s">
        <v>31</v>
      </c>
      <c r="R89" s="90" t="s">
        <v>31</v>
      </c>
      <c r="S89" s="90" t="s">
        <v>31</v>
      </c>
      <c r="T89" s="92" t="s">
        <v>31</v>
      </c>
      <c r="U89" s="90" t="s">
        <v>31</v>
      </c>
      <c r="V89" s="90" t="s">
        <v>31</v>
      </c>
      <c r="W89" s="90" t="s">
        <v>31</v>
      </c>
      <c r="X89" s="91" t="s">
        <v>31</v>
      </c>
      <c r="Y89" s="42"/>
      <c r="AF89" s="11"/>
      <c r="AG89" s="11"/>
      <c r="AH89" s="29"/>
      <c r="AI89" s="30"/>
      <c r="AJ89" s="30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8"/>
      <c r="AV89" s="8"/>
      <c r="AW89" s="8"/>
      <c r="AX89" s="8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11"/>
      <c r="BL89" s="11"/>
    </row>
    <row r="90" spans="1:225" ht="16.5" thickTop="1" thickBot="1">
      <c r="A90" s="237"/>
      <c r="B90" s="259"/>
      <c r="C90" s="260"/>
      <c r="D90" s="261"/>
      <c r="E90" s="214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93">
        <f>SUM(E90:O90)</f>
        <v>0</v>
      </c>
      <c r="Q90" s="40">
        <f>E90*D90</f>
        <v>0</v>
      </c>
      <c r="R90" s="40">
        <f>F90*(D90*1.5)</f>
        <v>0</v>
      </c>
      <c r="S90" s="41">
        <f>(I90+J90)*D90</f>
        <v>0</v>
      </c>
      <c r="T90" s="41">
        <f>(G90+L90)*D90</f>
        <v>0</v>
      </c>
      <c r="U90" s="41">
        <f>N90*D90</f>
        <v>0</v>
      </c>
      <c r="V90" s="41">
        <f>K90*D90</f>
        <v>0</v>
      </c>
      <c r="W90" s="41">
        <f>(H90+M90+O90)*D90</f>
        <v>0</v>
      </c>
      <c r="X90" s="41">
        <f>SUM(Q90:W90)</f>
        <v>0</v>
      </c>
      <c r="Y90" s="42"/>
      <c r="AF90" s="11"/>
      <c r="AG90" s="11"/>
      <c r="AH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</row>
    <row r="91" spans="1:225" ht="16.5" thickTop="1" thickBot="1">
      <c r="A91" s="237"/>
      <c r="B91" s="259"/>
      <c r="C91" s="262"/>
      <c r="D91" s="261"/>
      <c r="E91" s="214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93">
        <f>SUM(E91:O91)</f>
        <v>0</v>
      </c>
      <c r="Q91" s="40">
        <f>E91*D91</f>
        <v>0</v>
      </c>
      <c r="R91" s="40">
        <f>F91*(D91*1.5)</f>
        <v>0</v>
      </c>
      <c r="S91" s="41">
        <f>(I91+J91)*D91</f>
        <v>0</v>
      </c>
      <c r="T91" s="41">
        <f>(G91+L91)*D91</f>
        <v>0</v>
      </c>
      <c r="U91" s="41">
        <f>N91*D91</f>
        <v>0</v>
      </c>
      <c r="V91" s="41">
        <f>K91*D91</f>
        <v>0</v>
      </c>
      <c r="W91" s="41">
        <f>(H91+M91+O91)*D91</f>
        <v>0</v>
      </c>
      <c r="X91" s="41">
        <f>SUM(Q91:W91)</f>
        <v>0</v>
      </c>
      <c r="Y91" s="42"/>
      <c r="AF91" s="11"/>
      <c r="AG91" s="11"/>
      <c r="AH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</row>
    <row r="92" spans="1:225" ht="16.5" thickTop="1" thickBot="1">
      <c r="A92" s="237"/>
      <c r="B92" s="259"/>
      <c r="C92" s="262"/>
      <c r="D92" s="261"/>
      <c r="E92" s="214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93">
        <f t="shared" ref="P92:P104" si="37">SUM(E92:O92)</f>
        <v>0</v>
      </c>
      <c r="Q92" s="40">
        <f t="shared" ref="Q92:Q105" si="38">E92*D92</f>
        <v>0</v>
      </c>
      <c r="R92" s="40">
        <f t="shared" ref="R92:R110" si="39">F92*(D92*1.5)</f>
        <v>0</v>
      </c>
      <c r="S92" s="41">
        <f t="shared" ref="S92:S110" si="40">(I92+J92)*D92</f>
        <v>0</v>
      </c>
      <c r="T92" s="41">
        <f t="shared" ref="T92:T110" si="41">(G92+L92)*D92</f>
        <v>0</v>
      </c>
      <c r="U92" s="41">
        <f t="shared" ref="U92:U110" si="42">N92*D92</f>
        <v>0</v>
      </c>
      <c r="V92" s="41">
        <f t="shared" ref="V92:V110" si="43">K92*D92</f>
        <v>0</v>
      </c>
      <c r="W92" s="41">
        <f t="shared" ref="W92:W110" si="44">(H92+M92+O92)*D92</f>
        <v>0</v>
      </c>
      <c r="X92" s="41">
        <f t="shared" ref="X92:X110" si="45">SUM(Q92:W92)</f>
        <v>0</v>
      </c>
      <c r="Y92" s="42"/>
      <c r="AF92" s="11"/>
      <c r="AG92" s="11"/>
      <c r="AH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</row>
    <row r="93" spans="1:225" ht="16.5" thickTop="1" thickBot="1">
      <c r="A93" s="237"/>
      <c r="B93" s="259"/>
      <c r="C93" s="262"/>
      <c r="D93" s="261"/>
      <c r="E93" s="214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93">
        <f t="shared" si="37"/>
        <v>0</v>
      </c>
      <c r="Q93" s="40">
        <f t="shared" si="38"/>
        <v>0</v>
      </c>
      <c r="R93" s="40">
        <f t="shared" si="39"/>
        <v>0</v>
      </c>
      <c r="S93" s="41">
        <f t="shared" si="40"/>
        <v>0</v>
      </c>
      <c r="T93" s="41">
        <f t="shared" si="41"/>
        <v>0</v>
      </c>
      <c r="U93" s="41">
        <f t="shared" si="42"/>
        <v>0</v>
      </c>
      <c r="V93" s="41">
        <f t="shared" si="43"/>
        <v>0</v>
      </c>
      <c r="W93" s="41">
        <f t="shared" si="44"/>
        <v>0</v>
      </c>
      <c r="X93" s="41">
        <f t="shared" si="45"/>
        <v>0</v>
      </c>
      <c r="Y93" s="42"/>
      <c r="AF93" s="11"/>
      <c r="AG93" s="11"/>
      <c r="AH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</row>
    <row r="94" spans="1:225" ht="17.25" thickTop="1" thickBot="1">
      <c r="A94" s="237"/>
      <c r="B94" s="259"/>
      <c r="C94" s="262"/>
      <c r="D94" s="261"/>
      <c r="E94" s="213"/>
      <c r="F94" s="214"/>
      <c r="G94" s="214"/>
      <c r="H94" s="214"/>
      <c r="I94" s="214"/>
      <c r="J94" s="214"/>
      <c r="K94" s="214"/>
      <c r="L94" s="214"/>
      <c r="M94" s="214"/>
      <c r="N94" s="214"/>
      <c r="O94" s="214"/>
      <c r="P94" s="93">
        <f t="shared" si="37"/>
        <v>0</v>
      </c>
      <c r="Q94" s="40">
        <f t="shared" si="38"/>
        <v>0</v>
      </c>
      <c r="R94" s="40">
        <f t="shared" si="39"/>
        <v>0</v>
      </c>
      <c r="S94" s="41">
        <f t="shared" si="40"/>
        <v>0</v>
      </c>
      <c r="T94" s="41">
        <f t="shared" si="41"/>
        <v>0</v>
      </c>
      <c r="U94" s="41">
        <f t="shared" si="42"/>
        <v>0</v>
      </c>
      <c r="V94" s="41">
        <f t="shared" si="43"/>
        <v>0</v>
      </c>
      <c r="W94" s="41">
        <f t="shared" si="44"/>
        <v>0</v>
      </c>
      <c r="X94" s="41">
        <f t="shared" si="45"/>
        <v>0</v>
      </c>
      <c r="Y94" s="42"/>
      <c r="Z94" s="195"/>
      <c r="AA94" s="212"/>
      <c r="AB94" s="213"/>
      <c r="AC94" s="214"/>
      <c r="AD94" s="214"/>
      <c r="AE94" s="214"/>
      <c r="AF94" s="214"/>
      <c r="AG94" s="214"/>
      <c r="AH94" s="214"/>
      <c r="AI94" s="214"/>
      <c r="AJ94" s="214"/>
      <c r="AK94" s="214"/>
      <c r="AL94" s="214"/>
      <c r="AM94" s="64"/>
      <c r="AN94" s="41"/>
      <c r="AO94" s="41"/>
      <c r="AP94" s="41"/>
      <c r="AQ94" s="41"/>
      <c r="AR94" s="41"/>
      <c r="AS94" s="41"/>
      <c r="AT94" s="41"/>
      <c r="AU94" s="41"/>
      <c r="AV94" s="42"/>
      <c r="AW94" s="67"/>
      <c r="AX94" s="46"/>
      <c r="AY94" s="47"/>
      <c r="AZ94" s="43"/>
      <c r="BA94" s="48"/>
      <c r="BB94" s="43"/>
      <c r="BC94" s="49"/>
      <c r="BD94" s="49"/>
      <c r="BE94" s="49"/>
      <c r="BF94" s="43"/>
      <c r="BG94" s="43"/>
      <c r="BH94" s="50"/>
      <c r="BI94" s="43"/>
      <c r="BJ94" s="43"/>
      <c r="BK94" s="43"/>
      <c r="BL94" s="43"/>
      <c r="BM94" s="43"/>
      <c r="BN94" s="59"/>
      <c r="BO94" s="44"/>
      <c r="BP94" s="43"/>
      <c r="BQ94" s="68"/>
      <c r="BR94" s="60"/>
      <c r="BS94" s="61"/>
      <c r="BT94" s="51"/>
      <c r="BU94" s="62"/>
      <c r="BV94" s="43"/>
      <c r="BW94" s="63"/>
      <c r="BX94" s="69"/>
      <c r="BY94" s="52"/>
      <c r="BZ94" s="211"/>
      <c r="CA94" s="193"/>
      <c r="CB94" s="195"/>
      <c r="CC94" s="212"/>
      <c r="CD94" s="213"/>
      <c r="CE94" s="214"/>
      <c r="CF94" s="214"/>
      <c r="CG94" s="214"/>
      <c r="CH94" s="214"/>
      <c r="CI94" s="214"/>
      <c r="CJ94" s="214"/>
      <c r="CK94" s="214"/>
      <c r="CL94" s="214"/>
      <c r="CM94" s="214"/>
      <c r="CN94" s="214"/>
      <c r="CO94" s="64"/>
      <c r="CP94" s="41"/>
      <c r="CQ94" s="41"/>
      <c r="CR94" s="41"/>
      <c r="CS94" s="41"/>
      <c r="CT94" s="41"/>
      <c r="CU94" s="41"/>
      <c r="CV94" s="41"/>
      <c r="CW94" s="41"/>
      <c r="CX94" s="42"/>
      <c r="CY94" s="67"/>
      <c r="CZ94" s="46"/>
      <c r="DA94" s="47"/>
      <c r="DB94" s="43"/>
      <c r="DC94" s="48"/>
      <c r="DD94" s="43"/>
      <c r="DE94" s="49"/>
      <c r="DF94" s="49"/>
      <c r="DG94" s="49"/>
      <c r="DH94" s="43"/>
      <c r="DI94" s="43"/>
      <c r="DJ94" s="50"/>
      <c r="DK94" s="43"/>
      <c r="DL94" s="43"/>
      <c r="DM94" s="43"/>
      <c r="DN94" s="43"/>
      <c r="DO94" s="43"/>
      <c r="DP94" s="59"/>
      <c r="DQ94" s="44"/>
      <c r="DR94" s="43"/>
      <c r="DS94" s="68"/>
      <c r="DT94" s="60"/>
      <c r="DU94" s="61"/>
      <c r="DV94" s="51"/>
      <c r="DW94" s="62"/>
      <c r="DX94" s="43"/>
      <c r="DY94" s="63"/>
      <c r="DZ94" s="69"/>
      <c r="EA94" s="52"/>
      <c r="EB94" s="211"/>
      <c r="EC94" s="193"/>
      <c r="ED94" s="195"/>
      <c r="EE94" s="212"/>
      <c r="EF94" s="213"/>
      <c r="EG94" s="214"/>
      <c r="EH94" s="214"/>
      <c r="EI94" s="214"/>
      <c r="EJ94" s="214"/>
      <c r="EK94" s="214"/>
      <c r="EL94" s="214"/>
      <c r="EM94" s="214"/>
      <c r="EN94" s="214"/>
      <c r="EO94" s="214"/>
      <c r="EP94" s="214"/>
      <c r="EQ94" s="64"/>
      <c r="ER94" s="41"/>
      <c r="ES94" s="41"/>
      <c r="ET94" s="41"/>
      <c r="EU94" s="41"/>
      <c r="EV94" s="41"/>
      <c r="EW94" s="41"/>
      <c r="EX94" s="41"/>
      <c r="EY94" s="41"/>
      <c r="EZ94" s="42"/>
      <c r="FA94" s="67"/>
      <c r="FB94" s="46"/>
      <c r="FC94" s="47"/>
      <c r="FD94" s="43"/>
      <c r="FE94" s="48"/>
      <c r="FF94" s="43"/>
      <c r="FG94" s="49"/>
      <c r="FH94" s="49"/>
      <c r="FI94" s="49"/>
      <c r="FJ94" s="43"/>
      <c r="FK94" s="43"/>
      <c r="FL94" s="50"/>
      <c r="FM94" s="43"/>
      <c r="FN94" s="43"/>
      <c r="FO94" s="43"/>
      <c r="FP94" s="43"/>
      <c r="FQ94" s="43"/>
      <c r="FR94" s="59"/>
      <c r="FS94" s="44"/>
      <c r="FT94" s="43"/>
      <c r="FU94" s="68"/>
      <c r="FV94" s="60"/>
      <c r="FW94" s="61"/>
      <c r="FX94" s="51"/>
      <c r="FY94" s="62"/>
      <c r="FZ94" s="43"/>
      <c r="GA94" s="63"/>
      <c r="GB94" s="69"/>
      <c r="GC94" s="52"/>
      <c r="GD94" s="211"/>
      <c r="GE94" s="193"/>
      <c r="GF94" s="195"/>
      <c r="GG94" s="212"/>
      <c r="GH94" s="213"/>
      <c r="GI94" s="214"/>
      <c r="GJ94" s="214"/>
      <c r="GK94" s="214"/>
      <c r="GL94" s="214"/>
      <c r="GM94" s="214"/>
      <c r="GN94" s="214"/>
      <c r="GO94" s="214"/>
      <c r="GP94" s="214"/>
      <c r="GQ94" s="214"/>
      <c r="GR94" s="214"/>
      <c r="GS94" s="64"/>
      <c r="GT94" s="41"/>
      <c r="GU94" s="41"/>
      <c r="GV94" s="41"/>
      <c r="GW94" s="41"/>
      <c r="GX94" s="41"/>
      <c r="GY94" s="41"/>
      <c r="GZ94" s="41"/>
      <c r="HA94" s="41"/>
      <c r="HB94" s="42"/>
      <c r="HC94" s="67"/>
      <c r="HD94" s="46"/>
      <c r="HE94" s="47"/>
      <c r="HF94" s="43"/>
      <c r="HG94" s="48"/>
      <c r="HH94" s="43"/>
      <c r="HI94" s="49"/>
      <c r="HJ94" s="49"/>
      <c r="HK94" s="49"/>
      <c r="HL94" s="43"/>
      <c r="HM94" s="43"/>
      <c r="HN94" s="50"/>
      <c r="HO94" s="43"/>
      <c r="HP94" s="43"/>
      <c r="HQ94" s="43"/>
    </row>
    <row r="95" spans="1:225" ht="17.25" thickTop="1" thickBot="1">
      <c r="A95" s="237"/>
      <c r="B95" s="259"/>
      <c r="C95" s="263"/>
      <c r="D95" s="264"/>
      <c r="E95" s="213"/>
      <c r="F95" s="214"/>
      <c r="G95" s="214"/>
      <c r="H95" s="214"/>
      <c r="I95" s="214"/>
      <c r="J95" s="214"/>
      <c r="K95" s="214"/>
      <c r="L95" s="214"/>
      <c r="M95" s="214"/>
      <c r="N95" s="214"/>
      <c r="O95" s="214"/>
      <c r="P95" s="93">
        <f>SUM(E95:O95)</f>
        <v>0</v>
      </c>
      <c r="Q95" s="40">
        <f>E95*D95</f>
        <v>0</v>
      </c>
      <c r="R95" s="40">
        <f>F95*(D95*1.5)</f>
        <v>0</v>
      </c>
      <c r="S95" s="41">
        <f>(I95+J95)*D95</f>
        <v>0</v>
      </c>
      <c r="T95" s="41">
        <f>(G95+L95)*D95</f>
        <v>0</v>
      </c>
      <c r="U95" s="41">
        <f>N95*D95</f>
        <v>0</v>
      </c>
      <c r="V95" s="41">
        <f>K95*D95</f>
        <v>0</v>
      </c>
      <c r="W95" s="41">
        <f>(H95+M95+O95)*D95</f>
        <v>0</v>
      </c>
      <c r="X95" s="41">
        <f>SUM(Q95:W95)</f>
        <v>0</v>
      </c>
      <c r="Y95" s="42"/>
      <c r="Z95" s="217"/>
      <c r="AA95" s="218"/>
      <c r="AB95" s="219"/>
      <c r="AC95" s="220"/>
      <c r="AD95" s="220"/>
      <c r="AE95" s="220"/>
      <c r="AF95" s="220"/>
      <c r="AG95" s="220"/>
      <c r="AH95" s="220"/>
      <c r="AI95" s="220"/>
      <c r="AJ95" s="220"/>
      <c r="AK95" s="220"/>
      <c r="AL95" s="220"/>
      <c r="AM95" s="94"/>
      <c r="AN95" s="95"/>
      <c r="AO95" s="95"/>
      <c r="AP95" s="95"/>
      <c r="AQ95" s="95"/>
      <c r="AR95" s="95"/>
      <c r="AS95" s="95"/>
      <c r="AT95" s="95"/>
      <c r="AU95" s="95"/>
      <c r="AV95" s="96"/>
      <c r="AW95" s="97"/>
      <c r="AX95" s="95"/>
      <c r="AY95" s="313"/>
      <c r="AZ95" s="99"/>
      <c r="BA95" s="313"/>
      <c r="BB95" s="99"/>
      <c r="BC95" s="98"/>
      <c r="BD95" s="98"/>
      <c r="BE95" s="98"/>
      <c r="BF95" s="99"/>
      <c r="BG95" s="99"/>
      <c r="BH95" s="100"/>
      <c r="BI95" s="99"/>
      <c r="BJ95" s="99"/>
      <c r="BK95" s="99"/>
      <c r="BL95" s="99"/>
      <c r="BM95" s="99"/>
      <c r="BN95" s="101"/>
      <c r="BO95" s="99"/>
      <c r="BP95" s="99"/>
      <c r="BQ95" s="102"/>
      <c r="BR95" s="103"/>
      <c r="BS95" s="104"/>
      <c r="BT95" s="314"/>
      <c r="BU95" s="105"/>
      <c r="BV95" s="99"/>
      <c r="BW95" s="99"/>
      <c r="BX95" s="106"/>
      <c r="BY95" s="105"/>
      <c r="BZ95" s="215"/>
      <c r="CA95" s="216"/>
      <c r="CB95" s="217"/>
      <c r="CC95" s="218"/>
      <c r="CD95" s="219"/>
      <c r="CE95" s="220"/>
      <c r="CF95" s="220"/>
      <c r="CG95" s="220"/>
      <c r="CH95" s="220"/>
      <c r="CI95" s="220"/>
      <c r="CJ95" s="220"/>
      <c r="CK95" s="220"/>
      <c r="CL95" s="220"/>
      <c r="CM95" s="220"/>
      <c r="CN95" s="220"/>
      <c r="CO95" s="94"/>
      <c r="CP95" s="95"/>
      <c r="CQ95" s="95"/>
      <c r="CR95" s="95"/>
      <c r="CS95" s="95"/>
      <c r="CT95" s="95"/>
      <c r="CU95" s="95"/>
      <c r="CV95" s="95"/>
      <c r="CW95" s="95"/>
      <c r="CX95" s="96"/>
      <c r="CY95" s="97"/>
      <c r="CZ95" s="95"/>
      <c r="DA95" s="313"/>
      <c r="DB95" s="99"/>
      <c r="DC95" s="313"/>
      <c r="DD95" s="99"/>
      <c r="DE95" s="98"/>
      <c r="DF95" s="98"/>
      <c r="DG95" s="98"/>
      <c r="DH95" s="99"/>
      <c r="DI95" s="99"/>
      <c r="DJ95" s="100"/>
      <c r="DK95" s="99"/>
      <c r="DL95" s="99"/>
      <c r="DM95" s="99"/>
      <c r="DN95" s="99"/>
      <c r="DO95" s="99"/>
      <c r="DP95" s="101"/>
      <c r="DQ95" s="99"/>
      <c r="DR95" s="99"/>
      <c r="DS95" s="102"/>
      <c r="DT95" s="103"/>
      <c r="DU95" s="104"/>
      <c r="DV95" s="314"/>
      <c r="DW95" s="105"/>
      <c r="DX95" s="99"/>
      <c r="DY95" s="99"/>
      <c r="DZ95" s="106"/>
      <c r="EA95" s="105"/>
      <c r="EB95" s="215"/>
      <c r="EC95" s="216"/>
      <c r="ED95" s="217"/>
      <c r="EE95" s="218"/>
      <c r="EF95" s="219"/>
      <c r="EG95" s="220"/>
      <c r="EH95" s="220"/>
      <c r="EI95" s="220"/>
      <c r="EJ95" s="220"/>
      <c r="EK95" s="220"/>
      <c r="EL95" s="220"/>
      <c r="EM95" s="220"/>
      <c r="EN95" s="220"/>
      <c r="EO95" s="220"/>
      <c r="EP95" s="220"/>
      <c r="EQ95" s="94"/>
      <c r="ER95" s="95"/>
      <c r="ES95" s="95"/>
      <c r="ET95" s="95"/>
      <c r="EU95" s="95"/>
      <c r="EV95" s="95"/>
      <c r="EW95" s="95"/>
      <c r="EX95" s="95"/>
      <c r="EY95" s="95"/>
      <c r="EZ95" s="96"/>
      <c r="FA95" s="97"/>
      <c r="FB95" s="95"/>
      <c r="FC95" s="313"/>
      <c r="FD95" s="99"/>
      <c r="FE95" s="313"/>
      <c r="FF95" s="99"/>
      <c r="FG95" s="98"/>
      <c r="FH95" s="98"/>
      <c r="FI95" s="98"/>
      <c r="FJ95" s="99"/>
      <c r="FK95" s="99"/>
      <c r="FL95" s="100"/>
      <c r="FM95" s="99"/>
      <c r="FN95" s="99"/>
      <c r="FO95" s="99"/>
      <c r="FP95" s="99"/>
      <c r="FQ95" s="99"/>
      <c r="FR95" s="101"/>
      <c r="FS95" s="99"/>
      <c r="FT95" s="99"/>
      <c r="FU95" s="102"/>
      <c r="FV95" s="103"/>
      <c r="FW95" s="104"/>
      <c r="FX95" s="314"/>
      <c r="FY95" s="105"/>
      <c r="FZ95" s="99"/>
      <c r="GA95" s="99"/>
      <c r="GB95" s="106"/>
      <c r="GC95" s="105"/>
      <c r="GD95" s="215"/>
      <c r="GE95" s="216"/>
      <c r="GF95" s="217"/>
      <c r="GG95" s="218"/>
      <c r="GH95" s="219"/>
      <c r="GI95" s="220"/>
      <c r="GJ95" s="220"/>
      <c r="GK95" s="220"/>
      <c r="GL95" s="220"/>
      <c r="GM95" s="220"/>
      <c r="GN95" s="220"/>
      <c r="GO95" s="220"/>
      <c r="GP95" s="220"/>
      <c r="GQ95" s="220"/>
      <c r="GR95" s="220"/>
      <c r="GS95" s="94"/>
      <c r="GT95" s="95"/>
      <c r="GU95" s="95"/>
      <c r="GV95" s="95"/>
      <c r="GW95" s="95"/>
      <c r="GX95" s="95"/>
      <c r="GY95" s="95"/>
      <c r="GZ95" s="95"/>
      <c r="HA95" s="95"/>
      <c r="HB95" s="96"/>
      <c r="HC95" s="97"/>
      <c r="HD95" s="95"/>
      <c r="HE95" s="313"/>
      <c r="HF95" s="99"/>
      <c r="HG95" s="313"/>
      <c r="HH95" s="99"/>
      <c r="HI95" s="98"/>
      <c r="HJ95" s="98"/>
      <c r="HK95" s="98"/>
      <c r="HL95" s="99"/>
      <c r="HM95" s="99"/>
      <c r="HN95" s="100"/>
      <c r="HO95" s="99"/>
      <c r="HP95" s="99"/>
      <c r="HQ95" s="99"/>
    </row>
    <row r="96" spans="1:225" ht="17.25" thickTop="1" thickBot="1">
      <c r="A96" s="237"/>
      <c r="B96" s="259"/>
      <c r="C96" s="263"/>
      <c r="D96" s="264"/>
      <c r="E96" s="213"/>
      <c r="F96" s="214"/>
      <c r="G96" s="214"/>
      <c r="H96" s="214"/>
      <c r="I96" s="214"/>
      <c r="J96" s="214"/>
      <c r="K96" s="214"/>
      <c r="L96" s="214"/>
      <c r="M96" s="214"/>
      <c r="N96" s="214"/>
      <c r="O96" s="214"/>
      <c r="P96" s="93">
        <f t="shared" si="37"/>
        <v>0</v>
      </c>
      <c r="Q96" s="40">
        <f t="shared" si="38"/>
        <v>0</v>
      </c>
      <c r="R96" s="40">
        <f t="shared" si="39"/>
        <v>0</v>
      </c>
      <c r="S96" s="41">
        <f t="shared" si="40"/>
        <v>0</v>
      </c>
      <c r="T96" s="41">
        <f t="shared" si="41"/>
        <v>0</v>
      </c>
      <c r="U96" s="41">
        <f t="shared" si="42"/>
        <v>0</v>
      </c>
      <c r="V96" s="41">
        <f t="shared" si="43"/>
        <v>0</v>
      </c>
      <c r="W96" s="41">
        <f t="shared" si="44"/>
        <v>0</v>
      </c>
      <c r="X96" s="41">
        <f t="shared" si="45"/>
        <v>0</v>
      </c>
      <c r="Y96" s="42"/>
      <c r="Z96" s="217"/>
      <c r="AA96" s="218"/>
      <c r="AB96" s="219"/>
      <c r="AC96" s="220"/>
      <c r="AD96" s="220"/>
      <c r="AE96" s="220"/>
      <c r="AF96" s="220"/>
      <c r="AG96" s="220"/>
      <c r="AH96" s="220"/>
      <c r="AI96" s="220"/>
      <c r="AJ96" s="220"/>
      <c r="AK96" s="220"/>
      <c r="AL96" s="220"/>
      <c r="AM96" s="94"/>
      <c r="AN96" s="95"/>
      <c r="AO96" s="95"/>
      <c r="AP96" s="95"/>
      <c r="AQ96" s="95"/>
      <c r="AR96" s="95"/>
      <c r="AS96" s="95"/>
      <c r="AT96" s="95"/>
      <c r="AU96" s="95"/>
      <c r="AV96" s="96"/>
      <c r="AW96" s="97"/>
      <c r="AX96" s="95"/>
      <c r="AY96" s="313"/>
      <c r="AZ96" s="99"/>
      <c r="BA96" s="313"/>
      <c r="BB96" s="99"/>
      <c r="BC96" s="98"/>
      <c r="BD96" s="98"/>
      <c r="BE96" s="98"/>
      <c r="BF96" s="99"/>
      <c r="BG96" s="99"/>
      <c r="BH96" s="100"/>
      <c r="BI96" s="99"/>
      <c r="BJ96" s="99"/>
      <c r="BK96" s="99"/>
      <c r="BL96" s="99"/>
      <c r="BM96" s="99"/>
      <c r="BN96" s="101"/>
      <c r="BO96" s="99"/>
      <c r="BP96" s="99"/>
      <c r="BQ96" s="102"/>
      <c r="BR96" s="103"/>
      <c r="BS96" s="104"/>
      <c r="BT96" s="314"/>
      <c r="BU96" s="105"/>
      <c r="BV96" s="99"/>
      <c r="BW96" s="99"/>
      <c r="BX96" s="106"/>
      <c r="BY96" s="105"/>
      <c r="BZ96" s="215"/>
      <c r="CA96" s="216"/>
      <c r="CB96" s="217"/>
      <c r="CC96" s="218"/>
      <c r="CD96" s="219"/>
      <c r="CE96" s="220"/>
      <c r="CF96" s="220"/>
      <c r="CG96" s="220"/>
      <c r="CH96" s="220"/>
      <c r="CI96" s="220"/>
      <c r="CJ96" s="220"/>
      <c r="CK96" s="220"/>
      <c r="CL96" s="220"/>
      <c r="CM96" s="220"/>
      <c r="CN96" s="220"/>
      <c r="CO96" s="94"/>
      <c r="CP96" s="95"/>
      <c r="CQ96" s="95"/>
      <c r="CR96" s="95"/>
      <c r="CS96" s="95"/>
      <c r="CT96" s="95"/>
      <c r="CU96" s="95"/>
      <c r="CV96" s="95"/>
      <c r="CW96" s="95"/>
      <c r="CX96" s="96"/>
      <c r="CY96" s="97"/>
      <c r="CZ96" s="95"/>
      <c r="DA96" s="313"/>
      <c r="DB96" s="99"/>
      <c r="DC96" s="313"/>
      <c r="DD96" s="99"/>
      <c r="DE96" s="98"/>
      <c r="DF96" s="98"/>
      <c r="DG96" s="98"/>
      <c r="DH96" s="99"/>
      <c r="DI96" s="99"/>
      <c r="DJ96" s="100"/>
      <c r="DK96" s="99"/>
      <c r="DL96" s="99"/>
      <c r="DM96" s="99"/>
      <c r="DN96" s="99"/>
      <c r="DO96" s="99"/>
      <c r="DP96" s="101"/>
      <c r="DQ96" s="99"/>
      <c r="DR96" s="99"/>
      <c r="DS96" s="102"/>
      <c r="DT96" s="103"/>
      <c r="DU96" s="104"/>
      <c r="DV96" s="314"/>
      <c r="DW96" s="105"/>
      <c r="DX96" s="99"/>
      <c r="DY96" s="99"/>
      <c r="DZ96" s="106"/>
      <c r="EA96" s="105"/>
      <c r="EB96" s="215"/>
      <c r="EC96" s="216"/>
      <c r="ED96" s="217"/>
      <c r="EE96" s="218"/>
      <c r="EF96" s="219"/>
      <c r="EG96" s="220"/>
      <c r="EH96" s="220"/>
      <c r="EI96" s="220"/>
      <c r="EJ96" s="220"/>
      <c r="EK96" s="220"/>
      <c r="EL96" s="220"/>
      <c r="EM96" s="220"/>
      <c r="EN96" s="220"/>
      <c r="EO96" s="220"/>
      <c r="EP96" s="220"/>
      <c r="EQ96" s="94"/>
      <c r="ER96" s="95"/>
      <c r="ES96" s="95"/>
      <c r="ET96" s="95"/>
      <c r="EU96" s="95"/>
      <c r="EV96" s="95"/>
      <c r="EW96" s="95"/>
      <c r="EX96" s="95"/>
      <c r="EY96" s="95"/>
      <c r="EZ96" s="96"/>
      <c r="FA96" s="97"/>
      <c r="FB96" s="95"/>
      <c r="FC96" s="313"/>
      <c r="FD96" s="99"/>
      <c r="FE96" s="313"/>
      <c r="FF96" s="99"/>
      <c r="FG96" s="98"/>
      <c r="FH96" s="98"/>
      <c r="FI96" s="98"/>
      <c r="FJ96" s="99"/>
      <c r="FK96" s="99"/>
      <c r="FL96" s="100"/>
      <c r="FM96" s="99"/>
      <c r="FN96" s="99"/>
      <c r="FO96" s="99"/>
      <c r="FP96" s="99"/>
      <c r="FQ96" s="99"/>
      <c r="FR96" s="101"/>
      <c r="FS96" s="99"/>
      <c r="FT96" s="99"/>
      <c r="FU96" s="102"/>
      <c r="FV96" s="103"/>
      <c r="FW96" s="104"/>
      <c r="FX96" s="314"/>
      <c r="FY96" s="105"/>
      <c r="FZ96" s="99"/>
      <c r="GA96" s="99"/>
      <c r="GB96" s="106"/>
      <c r="GC96" s="105"/>
      <c r="GD96" s="215"/>
      <c r="GE96" s="216"/>
      <c r="GF96" s="217"/>
      <c r="GG96" s="218"/>
      <c r="GH96" s="219"/>
      <c r="GI96" s="220"/>
      <c r="GJ96" s="220"/>
      <c r="GK96" s="220"/>
      <c r="GL96" s="220"/>
      <c r="GM96" s="220"/>
      <c r="GN96" s="220"/>
      <c r="GO96" s="220"/>
      <c r="GP96" s="220"/>
      <c r="GQ96" s="220"/>
      <c r="GR96" s="220"/>
      <c r="GS96" s="94"/>
      <c r="GT96" s="95"/>
      <c r="GU96" s="95"/>
      <c r="GV96" s="95"/>
      <c r="GW96" s="95"/>
      <c r="GX96" s="95"/>
      <c r="GY96" s="95"/>
      <c r="GZ96" s="95"/>
      <c r="HA96" s="95"/>
      <c r="HB96" s="96"/>
      <c r="HC96" s="97"/>
      <c r="HD96" s="95"/>
      <c r="HE96" s="313"/>
      <c r="HF96" s="99"/>
      <c r="HG96" s="313"/>
      <c r="HH96" s="99"/>
      <c r="HI96" s="98"/>
      <c r="HJ96" s="98"/>
      <c r="HK96" s="98"/>
      <c r="HL96" s="99"/>
      <c r="HM96" s="99"/>
      <c r="HN96" s="100"/>
      <c r="HO96" s="99"/>
      <c r="HP96" s="99"/>
      <c r="HQ96" s="99"/>
    </row>
    <row r="97" spans="1:225" ht="17.25" thickTop="1" thickBot="1">
      <c r="A97" s="237"/>
      <c r="B97" s="259"/>
      <c r="C97" s="263"/>
      <c r="D97" s="264"/>
      <c r="E97" s="213"/>
      <c r="F97" s="214"/>
      <c r="G97" s="214"/>
      <c r="H97" s="214"/>
      <c r="I97" s="214"/>
      <c r="J97" s="214"/>
      <c r="K97" s="214"/>
      <c r="L97" s="214"/>
      <c r="M97" s="214"/>
      <c r="N97" s="214"/>
      <c r="O97" s="214"/>
      <c r="P97" s="93">
        <f t="shared" si="37"/>
        <v>0</v>
      </c>
      <c r="Q97" s="40">
        <f t="shared" si="38"/>
        <v>0</v>
      </c>
      <c r="R97" s="40">
        <f t="shared" si="39"/>
        <v>0</v>
      </c>
      <c r="S97" s="41">
        <f t="shared" si="40"/>
        <v>0</v>
      </c>
      <c r="T97" s="41">
        <f t="shared" si="41"/>
        <v>0</v>
      </c>
      <c r="U97" s="41">
        <f t="shared" si="42"/>
        <v>0</v>
      </c>
      <c r="V97" s="41">
        <f t="shared" si="43"/>
        <v>0</v>
      </c>
      <c r="W97" s="41">
        <f t="shared" si="44"/>
        <v>0</v>
      </c>
      <c r="X97" s="41">
        <f t="shared" si="45"/>
        <v>0</v>
      </c>
      <c r="Y97" s="42"/>
      <c r="Z97" s="217"/>
      <c r="AA97" s="218"/>
      <c r="AB97" s="219"/>
      <c r="AC97" s="220"/>
      <c r="AD97" s="220"/>
      <c r="AE97" s="220"/>
      <c r="AF97" s="220"/>
      <c r="AG97" s="220"/>
      <c r="AH97" s="220"/>
      <c r="AI97" s="220"/>
      <c r="AJ97" s="220"/>
      <c r="AK97" s="220"/>
      <c r="AL97" s="220"/>
      <c r="AM97" s="94"/>
      <c r="AN97" s="95"/>
      <c r="AO97" s="95"/>
      <c r="AP97" s="95"/>
      <c r="AQ97" s="95"/>
      <c r="AR97" s="95"/>
      <c r="AS97" s="95"/>
      <c r="AT97" s="95"/>
      <c r="AU97" s="95"/>
      <c r="AV97" s="96"/>
      <c r="AW97" s="97"/>
      <c r="AX97" s="95"/>
      <c r="AY97" s="313"/>
      <c r="AZ97" s="99"/>
      <c r="BA97" s="313"/>
      <c r="BB97" s="99"/>
      <c r="BC97" s="98"/>
      <c r="BD97" s="98"/>
      <c r="BE97" s="98"/>
      <c r="BF97" s="99"/>
      <c r="BG97" s="99"/>
      <c r="BH97" s="100"/>
      <c r="BI97" s="99"/>
      <c r="BJ97" s="99"/>
      <c r="BK97" s="99"/>
      <c r="BL97" s="99"/>
      <c r="BM97" s="99"/>
      <c r="BN97" s="101"/>
      <c r="BO97" s="99"/>
      <c r="BP97" s="99"/>
      <c r="BQ97" s="102"/>
      <c r="BR97" s="103"/>
      <c r="BS97" s="104"/>
      <c r="BT97" s="314"/>
      <c r="BU97" s="105"/>
      <c r="BV97" s="99"/>
      <c r="BW97" s="99"/>
      <c r="BX97" s="106"/>
      <c r="BY97" s="105"/>
      <c r="BZ97" s="215"/>
      <c r="CA97" s="216"/>
      <c r="CB97" s="217"/>
      <c r="CC97" s="218"/>
      <c r="CD97" s="219"/>
      <c r="CE97" s="220"/>
      <c r="CF97" s="220"/>
      <c r="CG97" s="220"/>
      <c r="CH97" s="220"/>
      <c r="CI97" s="220"/>
      <c r="CJ97" s="220"/>
      <c r="CK97" s="220"/>
      <c r="CL97" s="220"/>
      <c r="CM97" s="220"/>
      <c r="CN97" s="220"/>
      <c r="CO97" s="94"/>
      <c r="CP97" s="95"/>
      <c r="CQ97" s="95"/>
      <c r="CR97" s="95"/>
      <c r="CS97" s="95"/>
      <c r="CT97" s="95"/>
      <c r="CU97" s="95"/>
      <c r="CV97" s="95"/>
      <c r="CW97" s="95"/>
      <c r="CX97" s="96"/>
      <c r="CY97" s="97"/>
      <c r="CZ97" s="95"/>
      <c r="DA97" s="313"/>
      <c r="DB97" s="99"/>
      <c r="DC97" s="313"/>
      <c r="DD97" s="99"/>
      <c r="DE97" s="98"/>
      <c r="DF97" s="98"/>
      <c r="DG97" s="98"/>
      <c r="DH97" s="99"/>
      <c r="DI97" s="99"/>
      <c r="DJ97" s="100"/>
      <c r="DK97" s="99"/>
      <c r="DL97" s="99"/>
      <c r="DM97" s="99"/>
      <c r="DN97" s="99"/>
      <c r="DO97" s="99"/>
      <c r="DP97" s="101"/>
      <c r="DQ97" s="99"/>
      <c r="DR97" s="99"/>
      <c r="DS97" s="102"/>
      <c r="DT97" s="103"/>
      <c r="DU97" s="104"/>
      <c r="DV97" s="314"/>
      <c r="DW97" s="105"/>
      <c r="DX97" s="99"/>
      <c r="DY97" s="99"/>
      <c r="DZ97" s="106"/>
      <c r="EA97" s="105"/>
      <c r="EB97" s="215"/>
      <c r="EC97" s="216"/>
      <c r="ED97" s="217"/>
      <c r="EE97" s="218"/>
      <c r="EF97" s="219"/>
      <c r="EG97" s="220"/>
      <c r="EH97" s="220"/>
      <c r="EI97" s="220"/>
      <c r="EJ97" s="220"/>
      <c r="EK97" s="220"/>
      <c r="EL97" s="220"/>
      <c r="EM97" s="220"/>
      <c r="EN97" s="220"/>
      <c r="EO97" s="220"/>
      <c r="EP97" s="220"/>
      <c r="EQ97" s="94"/>
      <c r="ER97" s="95"/>
      <c r="ES97" s="95"/>
      <c r="ET97" s="95"/>
      <c r="EU97" s="95"/>
      <c r="EV97" s="95"/>
      <c r="EW97" s="95"/>
      <c r="EX97" s="95"/>
      <c r="EY97" s="95"/>
      <c r="EZ97" s="96"/>
      <c r="FA97" s="97"/>
      <c r="FB97" s="95"/>
      <c r="FC97" s="313"/>
      <c r="FD97" s="99"/>
      <c r="FE97" s="313"/>
      <c r="FF97" s="99"/>
      <c r="FG97" s="98"/>
      <c r="FH97" s="98"/>
      <c r="FI97" s="98"/>
      <c r="FJ97" s="99"/>
      <c r="FK97" s="99"/>
      <c r="FL97" s="100"/>
      <c r="FM97" s="99"/>
      <c r="FN97" s="99"/>
      <c r="FO97" s="99"/>
      <c r="FP97" s="99"/>
      <c r="FQ97" s="99"/>
      <c r="FR97" s="101"/>
      <c r="FS97" s="99"/>
      <c r="FT97" s="99"/>
      <c r="FU97" s="102"/>
      <c r="FV97" s="103"/>
      <c r="FW97" s="104"/>
      <c r="FX97" s="314"/>
      <c r="FY97" s="105"/>
      <c r="FZ97" s="99"/>
      <c r="GA97" s="99"/>
      <c r="GB97" s="106"/>
      <c r="GC97" s="105"/>
      <c r="GD97" s="215"/>
      <c r="GE97" s="216"/>
      <c r="GF97" s="217"/>
      <c r="GG97" s="218"/>
      <c r="GH97" s="219"/>
      <c r="GI97" s="220"/>
      <c r="GJ97" s="220"/>
      <c r="GK97" s="220"/>
      <c r="GL97" s="220"/>
      <c r="GM97" s="220"/>
      <c r="GN97" s="220"/>
      <c r="GO97" s="220"/>
      <c r="GP97" s="220"/>
      <c r="GQ97" s="220"/>
      <c r="GR97" s="220"/>
      <c r="GS97" s="94"/>
      <c r="GT97" s="95"/>
      <c r="GU97" s="95"/>
      <c r="GV97" s="95"/>
      <c r="GW97" s="95"/>
      <c r="GX97" s="95"/>
      <c r="GY97" s="95"/>
      <c r="GZ97" s="95"/>
      <c r="HA97" s="95"/>
      <c r="HB97" s="96"/>
      <c r="HC97" s="97"/>
      <c r="HD97" s="95"/>
      <c r="HE97" s="313"/>
      <c r="HF97" s="99"/>
      <c r="HG97" s="313"/>
      <c r="HH97" s="99"/>
      <c r="HI97" s="98"/>
      <c r="HJ97" s="98"/>
      <c r="HK97" s="98"/>
      <c r="HL97" s="99"/>
      <c r="HM97" s="99"/>
      <c r="HN97" s="100"/>
      <c r="HO97" s="99"/>
      <c r="HP97" s="99"/>
      <c r="HQ97" s="99"/>
    </row>
    <row r="98" spans="1:225" ht="17.25" thickTop="1" thickBot="1">
      <c r="A98" s="237"/>
      <c r="B98" s="259"/>
      <c r="C98" s="263"/>
      <c r="D98" s="264"/>
      <c r="E98" s="213"/>
      <c r="F98" s="214"/>
      <c r="G98" s="214"/>
      <c r="H98" s="214"/>
      <c r="I98" s="214"/>
      <c r="J98" s="214"/>
      <c r="K98" s="214"/>
      <c r="L98" s="214"/>
      <c r="M98" s="214"/>
      <c r="N98" s="214"/>
      <c r="O98" s="214"/>
      <c r="P98" s="93">
        <f t="shared" si="37"/>
        <v>0</v>
      </c>
      <c r="Q98" s="40">
        <f t="shared" si="38"/>
        <v>0</v>
      </c>
      <c r="R98" s="40">
        <f t="shared" si="39"/>
        <v>0</v>
      </c>
      <c r="S98" s="41">
        <f t="shared" si="40"/>
        <v>0</v>
      </c>
      <c r="T98" s="41">
        <f t="shared" si="41"/>
        <v>0</v>
      </c>
      <c r="U98" s="41">
        <f t="shared" si="42"/>
        <v>0</v>
      </c>
      <c r="V98" s="41">
        <f t="shared" si="43"/>
        <v>0</v>
      </c>
      <c r="W98" s="41">
        <f t="shared" si="44"/>
        <v>0</v>
      </c>
      <c r="X98" s="41">
        <f t="shared" si="45"/>
        <v>0</v>
      </c>
      <c r="Y98" s="42"/>
      <c r="Z98" s="217"/>
      <c r="AA98" s="218"/>
      <c r="AB98" s="219"/>
      <c r="AC98" s="220"/>
      <c r="AD98" s="220"/>
      <c r="AE98" s="220"/>
      <c r="AF98" s="220"/>
      <c r="AG98" s="220"/>
      <c r="AH98" s="220"/>
      <c r="AI98" s="220"/>
      <c r="AJ98" s="220"/>
      <c r="AK98" s="220"/>
      <c r="AL98" s="220"/>
      <c r="AM98" s="94"/>
      <c r="AN98" s="95"/>
      <c r="AO98" s="95"/>
      <c r="AP98" s="95"/>
      <c r="AQ98" s="95"/>
      <c r="AR98" s="95"/>
      <c r="AS98" s="95"/>
      <c r="AT98" s="95"/>
      <c r="AU98" s="95"/>
      <c r="AV98" s="96"/>
      <c r="AW98" s="97"/>
      <c r="AX98" s="95"/>
      <c r="AY98" s="313"/>
      <c r="AZ98" s="99"/>
      <c r="BA98" s="313"/>
      <c r="BB98" s="99"/>
      <c r="BC98" s="98"/>
      <c r="BD98" s="98"/>
      <c r="BE98" s="98"/>
      <c r="BF98" s="99"/>
      <c r="BG98" s="99"/>
      <c r="BH98" s="100"/>
      <c r="BI98" s="99"/>
      <c r="BJ98" s="99"/>
      <c r="BK98" s="99"/>
      <c r="BL98" s="99"/>
      <c r="BM98" s="99"/>
      <c r="BN98" s="101"/>
      <c r="BO98" s="99"/>
      <c r="BP98" s="99"/>
      <c r="BQ98" s="102"/>
      <c r="BR98" s="103"/>
      <c r="BS98" s="104"/>
      <c r="BT98" s="314"/>
      <c r="BU98" s="105"/>
      <c r="BV98" s="99"/>
      <c r="BW98" s="99"/>
      <c r="BX98" s="106"/>
      <c r="BY98" s="105"/>
      <c r="BZ98" s="215"/>
      <c r="CA98" s="216"/>
      <c r="CB98" s="217"/>
      <c r="CC98" s="218"/>
      <c r="CD98" s="219"/>
      <c r="CE98" s="220"/>
      <c r="CF98" s="220"/>
      <c r="CG98" s="220"/>
      <c r="CH98" s="220"/>
      <c r="CI98" s="220"/>
      <c r="CJ98" s="220"/>
      <c r="CK98" s="220"/>
      <c r="CL98" s="220"/>
      <c r="CM98" s="220"/>
      <c r="CN98" s="220"/>
      <c r="CO98" s="94"/>
      <c r="CP98" s="95"/>
      <c r="CQ98" s="95"/>
      <c r="CR98" s="95"/>
      <c r="CS98" s="95"/>
      <c r="CT98" s="95"/>
      <c r="CU98" s="95"/>
      <c r="CV98" s="95"/>
      <c r="CW98" s="95"/>
      <c r="CX98" s="96"/>
      <c r="CY98" s="97"/>
      <c r="CZ98" s="95"/>
      <c r="DA98" s="313"/>
      <c r="DB98" s="99"/>
      <c r="DC98" s="313"/>
      <c r="DD98" s="99"/>
      <c r="DE98" s="98"/>
      <c r="DF98" s="98"/>
      <c r="DG98" s="98"/>
      <c r="DH98" s="99"/>
      <c r="DI98" s="99"/>
      <c r="DJ98" s="100"/>
      <c r="DK98" s="99"/>
      <c r="DL98" s="99"/>
      <c r="DM98" s="99"/>
      <c r="DN98" s="99"/>
      <c r="DO98" s="99"/>
      <c r="DP98" s="101"/>
      <c r="DQ98" s="99"/>
      <c r="DR98" s="99"/>
      <c r="DS98" s="102"/>
      <c r="DT98" s="103"/>
      <c r="DU98" s="104"/>
      <c r="DV98" s="314"/>
      <c r="DW98" s="105"/>
      <c r="DX98" s="99"/>
      <c r="DY98" s="99"/>
      <c r="DZ98" s="106"/>
      <c r="EA98" s="105"/>
      <c r="EB98" s="215"/>
      <c r="EC98" s="216"/>
      <c r="ED98" s="217"/>
      <c r="EE98" s="218"/>
      <c r="EF98" s="219"/>
      <c r="EG98" s="220"/>
      <c r="EH98" s="220"/>
      <c r="EI98" s="220"/>
      <c r="EJ98" s="220"/>
      <c r="EK98" s="220"/>
      <c r="EL98" s="220"/>
      <c r="EM98" s="220"/>
      <c r="EN98" s="220"/>
      <c r="EO98" s="220"/>
      <c r="EP98" s="220"/>
      <c r="EQ98" s="94"/>
      <c r="ER98" s="95"/>
      <c r="ES98" s="95"/>
      <c r="ET98" s="95"/>
      <c r="EU98" s="95"/>
      <c r="EV98" s="95"/>
      <c r="EW98" s="95"/>
      <c r="EX98" s="95"/>
      <c r="EY98" s="95"/>
      <c r="EZ98" s="96"/>
      <c r="FA98" s="97"/>
      <c r="FB98" s="95"/>
      <c r="FC98" s="313"/>
      <c r="FD98" s="99"/>
      <c r="FE98" s="313"/>
      <c r="FF98" s="99"/>
      <c r="FG98" s="98"/>
      <c r="FH98" s="98"/>
      <c r="FI98" s="98"/>
      <c r="FJ98" s="99"/>
      <c r="FK98" s="99"/>
      <c r="FL98" s="100"/>
      <c r="FM98" s="99"/>
      <c r="FN98" s="99"/>
      <c r="FO98" s="99"/>
      <c r="FP98" s="99"/>
      <c r="FQ98" s="99"/>
      <c r="FR98" s="101"/>
      <c r="FS98" s="99"/>
      <c r="FT98" s="99"/>
      <c r="FU98" s="102"/>
      <c r="FV98" s="103"/>
      <c r="FW98" s="104"/>
      <c r="FX98" s="314"/>
      <c r="FY98" s="105"/>
      <c r="FZ98" s="99"/>
      <c r="GA98" s="99"/>
      <c r="GB98" s="106"/>
      <c r="GC98" s="105"/>
      <c r="GD98" s="215"/>
      <c r="GE98" s="216"/>
      <c r="GF98" s="217"/>
      <c r="GG98" s="218"/>
      <c r="GH98" s="219"/>
      <c r="GI98" s="220"/>
      <c r="GJ98" s="220"/>
      <c r="GK98" s="220"/>
      <c r="GL98" s="220"/>
      <c r="GM98" s="220"/>
      <c r="GN98" s="220"/>
      <c r="GO98" s="220"/>
      <c r="GP98" s="220"/>
      <c r="GQ98" s="220"/>
      <c r="GR98" s="220"/>
      <c r="GS98" s="94"/>
      <c r="GT98" s="95"/>
      <c r="GU98" s="95"/>
      <c r="GV98" s="95"/>
      <c r="GW98" s="95"/>
      <c r="GX98" s="95"/>
      <c r="GY98" s="95"/>
      <c r="GZ98" s="95"/>
      <c r="HA98" s="95"/>
      <c r="HB98" s="96"/>
      <c r="HC98" s="97"/>
      <c r="HD98" s="95"/>
      <c r="HE98" s="313"/>
      <c r="HF98" s="99"/>
      <c r="HG98" s="313"/>
      <c r="HH98" s="99"/>
      <c r="HI98" s="98"/>
      <c r="HJ98" s="98"/>
      <c r="HK98" s="98"/>
      <c r="HL98" s="99"/>
      <c r="HM98" s="99"/>
      <c r="HN98" s="100"/>
      <c r="HO98" s="99"/>
      <c r="HP98" s="99"/>
      <c r="HQ98" s="99"/>
    </row>
    <row r="99" spans="1:225" ht="16.5" thickTop="1" thickBot="1">
      <c r="A99" s="237"/>
      <c r="B99" s="185"/>
      <c r="C99" s="195"/>
      <c r="D99" s="265"/>
      <c r="E99" s="213"/>
      <c r="F99" s="214"/>
      <c r="G99" s="214"/>
      <c r="H99" s="214"/>
      <c r="I99" s="214"/>
      <c r="J99" s="214"/>
      <c r="K99" s="214"/>
      <c r="L99" s="72"/>
      <c r="M99" s="72"/>
      <c r="N99" s="72"/>
      <c r="O99" s="72"/>
      <c r="P99" s="93">
        <f t="shared" si="37"/>
        <v>0</v>
      </c>
      <c r="Q99" s="40">
        <f t="shared" si="38"/>
        <v>0</v>
      </c>
      <c r="R99" s="40">
        <f t="shared" si="39"/>
        <v>0</v>
      </c>
      <c r="S99" s="41">
        <f t="shared" si="40"/>
        <v>0</v>
      </c>
      <c r="T99" s="41">
        <f t="shared" si="41"/>
        <v>0</v>
      </c>
      <c r="U99" s="41">
        <f t="shared" si="42"/>
        <v>0</v>
      </c>
      <c r="V99" s="41">
        <f t="shared" si="43"/>
        <v>0</v>
      </c>
      <c r="W99" s="41">
        <f t="shared" si="44"/>
        <v>0</v>
      </c>
      <c r="X99" s="41">
        <f t="shared" si="45"/>
        <v>0</v>
      </c>
      <c r="Y99" s="42"/>
      <c r="AF99" s="11"/>
      <c r="AG99" s="11"/>
      <c r="AH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</row>
    <row r="100" spans="1:225" ht="16.5" thickTop="1" thickBot="1">
      <c r="A100" s="237"/>
      <c r="B100" s="185"/>
      <c r="C100" s="195"/>
      <c r="D100" s="265"/>
      <c r="E100" s="213"/>
      <c r="F100" s="214"/>
      <c r="G100" s="214"/>
      <c r="H100" s="214"/>
      <c r="I100" s="214"/>
      <c r="J100" s="214"/>
      <c r="K100" s="214"/>
      <c r="L100" s="72"/>
      <c r="M100" s="72"/>
      <c r="N100" s="72"/>
      <c r="O100" s="72"/>
      <c r="P100" s="93">
        <f t="shared" si="37"/>
        <v>0</v>
      </c>
      <c r="Q100" s="40">
        <f t="shared" si="38"/>
        <v>0</v>
      </c>
      <c r="R100" s="40">
        <f t="shared" si="39"/>
        <v>0</v>
      </c>
      <c r="S100" s="41">
        <f t="shared" si="40"/>
        <v>0</v>
      </c>
      <c r="T100" s="41">
        <f t="shared" si="41"/>
        <v>0</v>
      </c>
      <c r="U100" s="41">
        <f t="shared" si="42"/>
        <v>0</v>
      </c>
      <c r="V100" s="41">
        <f t="shared" si="43"/>
        <v>0</v>
      </c>
      <c r="W100" s="41">
        <f t="shared" si="44"/>
        <v>0</v>
      </c>
      <c r="X100" s="41">
        <f t="shared" si="45"/>
        <v>0</v>
      </c>
      <c r="Y100" s="42"/>
      <c r="AF100" s="11"/>
      <c r="AG100" s="11"/>
      <c r="AH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</row>
    <row r="101" spans="1:225" ht="16.5" thickTop="1" thickBot="1">
      <c r="A101" s="237"/>
      <c r="B101" s="185"/>
      <c r="C101" s="195"/>
      <c r="D101" s="265"/>
      <c r="E101" s="213"/>
      <c r="F101" s="214"/>
      <c r="G101" s="214"/>
      <c r="H101" s="214"/>
      <c r="I101" s="214"/>
      <c r="J101" s="214"/>
      <c r="K101" s="214"/>
      <c r="L101" s="72"/>
      <c r="M101" s="72"/>
      <c r="N101" s="72"/>
      <c r="O101" s="72"/>
      <c r="P101" s="93">
        <f t="shared" si="37"/>
        <v>0</v>
      </c>
      <c r="Q101" s="40">
        <f t="shared" si="38"/>
        <v>0</v>
      </c>
      <c r="R101" s="40">
        <f t="shared" si="39"/>
        <v>0</v>
      </c>
      <c r="S101" s="41">
        <f t="shared" si="40"/>
        <v>0</v>
      </c>
      <c r="T101" s="41">
        <f t="shared" si="41"/>
        <v>0</v>
      </c>
      <c r="U101" s="41">
        <f t="shared" si="42"/>
        <v>0</v>
      </c>
      <c r="V101" s="41">
        <f t="shared" si="43"/>
        <v>0</v>
      </c>
      <c r="W101" s="41">
        <f t="shared" si="44"/>
        <v>0</v>
      </c>
      <c r="X101" s="41">
        <f t="shared" si="45"/>
        <v>0</v>
      </c>
      <c r="Y101" s="42"/>
      <c r="AF101" s="11"/>
      <c r="AG101" s="11"/>
      <c r="AH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</row>
    <row r="102" spans="1:225" ht="16.5" thickTop="1" thickBot="1">
      <c r="A102" s="237"/>
      <c r="B102" s="185"/>
      <c r="C102" s="195"/>
      <c r="D102" s="265"/>
      <c r="E102" s="213"/>
      <c r="F102" s="214"/>
      <c r="G102" s="214"/>
      <c r="H102" s="214"/>
      <c r="I102" s="214"/>
      <c r="J102" s="214"/>
      <c r="K102" s="214"/>
      <c r="L102" s="72"/>
      <c r="M102" s="72"/>
      <c r="N102" s="72"/>
      <c r="O102" s="72"/>
      <c r="P102" s="93">
        <f t="shared" si="37"/>
        <v>0</v>
      </c>
      <c r="Q102" s="40">
        <f t="shared" si="38"/>
        <v>0</v>
      </c>
      <c r="R102" s="40">
        <f t="shared" si="39"/>
        <v>0</v>
      </c>
      <c r="S102" s="41">
        <f t="shared" si="40"/>
        <v>0</v>
      </c>
      <c r="T102" s="41">
        <f t="shared" si="41"/>
        <v>0</v>
      </c>
      <c r="U102" s="41">
        <f t="shared" si="42"/>
        <v>0</v>
      </c>
      <c r="V102" s="41">
        <f t="shared" si="43"/>
        <v>0</v>
      </c>
      <c r="W102" s="41">
        <f t="shared" si="44"/>
        <v>0</v>
      </c>
      <c r="X102" s="41">
        <f t="shared" si="45"/>
        <v>0</v>
      </c>
      <c r="Y102" s="42"/>
      <c r="AF102" s="11"/>
      <c r="AG102" s="11"/>
      <c r="AH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</row>
    <row r="103" spans="1:225" ht="16.5" thickTop="1" thickBot="1">
      <c r="A103" s="237"/>
      <c r="B103" s="266"/>
      <c r="C103" s="267"/>
      <c r="D103" s="268"/>
      <c r="E103" s="269"/>
      <c r="F103" s="270"/>
      <c r="G103" s="72"/>
      <c r="H103" s="72"/>
      <c r="I103" s="72"/>
      <c r="J103" s="72"/>
      <c r="K103" s="72"/>
      <c r="L103" s="72"/>
      <c r="M103" s="72"/>
      <c r="N103" s="72"/>
      <c r="O103" s="72"/>
      <c r="P103" s="64">
        <f t="shared" si="37"/>
        <v>0</v>
      </c>
      <c r="Q103" s="40">
        <f t="shared" si="38"/>
        <v>0</v>
      </c>
      <c r="R103" s="40">
        <f t="shared" si="39"/>
        <v>0</v>
      </c>
      <c r="S103" s="41">
        <f t="shared" si="40"/>
        <v>0</v>
      </c>
      <c r="T103" s="41">
        <f t="shared" si="41"/>
        <v>0</v>
      </c>
      <c r="U103" s="41">
        <f t="shared" si="42"/>
        <v>0</v>
      </c>
      <c r="V103" s="41">
        <f t="shared" si="43"/>
        <v>0</v>
      </c>
      <c r="W103" s="41">
        <f t="shared" si="44"/>
        <v>0</v>
      </c>
      <c r="X103" s="41">
        <f t="shared" si="45"/>
        <v>0</v>
      </c>
      <c r="Y103" s="42"/>
      <c r="AF103" s="11"/>
      <c r="AG103" s="11"/>
      <c r="AH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</row>
    <row r="104" spans="1:225" ht="16.5" thickTop="1" thickBot="1">
      <c r="A104" s="237"/>
      <c r="B104" s="185"/>
      <c r="C104" s="271"/>
      <c r="D104" s="272"/>
      <c r="E104" s="273"/>
      <c r="F104" s="270"/>
      <c r="G104" s="72"/>
      <c r="H104" s="72"/>
      <c r="I104" s="72"/>
      <c r="J104" s="72"/>
      <c r="K104" s="72"/>
      <c r="L104" s="72"/>
      <c r="M104" s="72"/>
      <c r="N104" s="72"/>
      <c r="O104" s="72"/>
      <c r="P104" s="64">
        <f t="shared" si="37"/>
        <v>0</v>
      </c>
      <c r="Q104" s="40">
        <f t="shared" si="38"/>
        <v>0</v>
      </c>
      <c r="R104" s="40">
        <f t="shared" si="39"/>
        <v>0</v>
      </c>
      <c r="S104" s="41">
        <f t="shared" si="40"/>
        <v>0</v>
      </c>
      <c r="T104" s="41">
        <f t="shared" si="41"/>
        <v>0</v>
      </c>
      <c r="U104" s="41">
        <f t="shared" si="42"/>
        <v>0</v>
      </c>
      <c r="V104" s="41">
        <f t="shared" si="43"/>
        <v>0</v>
      </c>
      <c r="W104" s="41">
        <f t="shared" si="44"/>
        <v>0</v>
      </c>
      <c r="X104" s="41">
        <f t="shared" si="45"/>
        <v>0</v>
      </c>
      <c r="Y104" s="42"/>
      <c r="AF104" s="11"/>
      <c r="AG104" s="11"/>
      <c r="AH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</row>
    <row r="105" spans="1:225" ht="16.5" thickTop="1" thickBot="1">
      <c r="A105" s="237"/>
      <c r="B105" s="185"/>
      <c r="C105" s="271"/>
      <c r="D105" s="272"/>
      <c r="E105" s="273"/>
      <c r="F105" s="270"/>
      <c r="G105" s="72"/>
      <c r="H105" s="72"/>
      <c r="I105" s="72"/>
      <c r="J105" s="72"/>
      <c r="K105" s="72"/>
      <c r="L105" s="72"/>
      <c r="M105" s="72"/>
      <c r="N105" s="72"/>
      <c r="O105" s="72"/>
      <c r="P105" s="64">
        <v>0</v>
      </c>
      <c r="Q105" s="40">
        <f t="shared" si="38"/>
        <v>0</v>
      </c>
      <c r="R105" s="40">
        <f t="shared" si="39"/>
        <v>0</v>
      </c>
      <c r="S105" s="41">
        <f t="shared" si="40"/>
        <v>0</v>
      </c>
      <c r="T105" s="41">
        <f t="shared" si="41"/>
        <v>0</v>
      </c>
      <c r="U105" s="41">
        <f t="shared" si="42"/>
        <v>0</v>
      </c>
      <c r="V105" s="41">
        <f t="shared" si="43"/>
        <v>0</v>
      </c>
      <c r="W105" s="41">
        <f t="shared" si="44"/>
        <v>0</v>
      </c>
      <c r="X105" s="41">
        <f t="shared" si="45"/>
        <v>0</v>
      </c>
      <c r="Y105" s="42"/>
      <c r="AF105" s="11"/>
      <c r="AG105" s="11"/>
      <c r="AH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</row>
    <row r="106" spans="1:225" ht="16.5" thickTop="1" thickBot="1">
      <c r="A106" s="237"/>
      <c r="B106" s="185"/>
      <c r="C106" s="271"/>
      <c r="D106" s="272"/>
      <c r="E106" s="273"/>
      <c r="F106" s="270"/>
      <c r="G106" s="72"/>
      <c r="H106" s="72"/>
      <c r="I106" s="72"/>
      <c r="J106" s="72"/>
      <c r="K106" s="72"/>
      <c r="L106" s="72"/>
      <c r="M106" s="72"/>
      <c r="N106" s="72"/>
      <c r="O106" s="72"/>
      <c r="P106" s="65">
        <f>SUM(E106:O106)</f>
        <v>0</v>
      </c>
      <c r="Q106" s="55">
        <f>E106*D106</f>
        <v>0</v>
      </c>
      <c r="R106" s="55">
        <f t="shared" si="39"/>
        <v>0</v>
      </c>
      <c r="S106" s="56">
        <f t="shared" si="40"/>
        <v>0</v>
      </c>
      <c r="T106" s="56">
        <f t="shared" si="41"/>
        <v>0</v>
      </c>
      <c r="U106" s="56">
        <f t="shared" si="42"/>
        <v>0</v>
      </c>
      <c r="V106" s="56">
        <f t="shared" si="43"/>
        <v>0</v>
      </c>
      <c r="W106" s="56">
        <f t="shared" si="44"/>
        <v>0</v>
      </c>
      <c r="X106" s="56">
        <f t="shared" si="45"/>
        <v>0</v>
      </c>
      <c r="Y106" s="42"/>
      <c r="AF106" s="11"/>
      <c r="AG106" s="11"/>
      <c r="AH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</row>
    <row r="107" spans="1:225" ht="16.5" thickTop="1" thickBot="1">
      <c r="A107" s="237"/>
      <c r="B107" s="185"/>
      <c r="C107" s="271"/>
      <c r="D107" s="272"/>
      <c r="E107" s="273"/>
      <c r="F107" s="270"/>
      <c r="G107" s="72"/>
      <c r="H107" s="72"/>
      <c r="I107" s="72"/>
      <c r="J107" s="72"/>
      <c r="K107" s="72"/>
      <c r="L107" s="72"/>
      <c r="M107" s="72"/>
      <c r="N107" s="72"/>
      <c r="O107" s="72"/>
      <c r="P107" s="72">
        <f>SUM(E107:O107)</f>
        <v>0</v>
      </c>
      <c r="Q107" s="40">
        <f>E107*D107</f>
        <v>0</v>
      </c>
      <c r="R107" s="40">
        <f t="shared" si="39"/>
        <v>0</v>
      </c>
      <c r="S107" s="41">
        <f t="shared" si="40"/>
        <v>0</v>
      </c>
      <c r="T107" s="41">
        <f t="shared" si="41"/>
        <v>0</v>
      </c>
      <c r="U107" s="41">
        <f t="shared" si="42"/>
        <v>0</v>
      </c>
      <c r="V107" s="41">
        <f t="shared" si="43"/>
        <v>0</v>
      </c>
      <c r="W107" s="41">
        <f t="shared" si="44"/>
        <v>0</v>
      </c>
      <c r="X107" s="41">
        <f t="shared" si="45"/>
        <v>0</v>
      </c>
      <c r="Y107" s="42"/>
      <c r="AF107" s="11"/>
      <c r="AG107" s="11"/>
      <c r="AH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</row>
    <row r="108" spans="1:225" ht="16.5" thickTop="1" thickBot="1">
      <c r="A108" s="237"/>
      <c r="B108" s="274"/>
      <c r="C108" s="275"/>
      <c r="D108" s="276"/>
      <c r="E108" s="277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>
        <f>SUM(E108:O108)</f>
        <v>0</v>
      </c>
      <c r="Q108" s="40">
        <f>E108*D108</f>
        <v>0</v>
      </c>
      <c r="R108" s="40">
        <f t="shared" si="39"/>
        <v>0</v>
      </c>
      <c r="S108" s="41">
        <f t="shared" si="40"/>
        <v>0</v>
      </c>
      <c r="T108" s="41">
        <f t="shared" si="41"/>
        <v>0</v>
      </c>
      <c r="U108" s="41">
        <f t="shared" si="42"/>
        <v>0</v>
      </c>
      <c r="V108" s="41">
        <f t="shared" si="43"/>
        <v>0</v>
      </c>
      <c r="W108" s="41">
        <f t="shared" si="44"/>
        <v>0</v>
      </c>
      <c r="X108" s="41">
        <f t="shared" si="45"/>
        <v>0</v>
      </c>
      <c r="Y108" s="42"/>
      <c r="AF108" s="11"/>
      <c r="AG108" s="11"/>
      <c r="AH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</row>
    <row r="109" spans="1:225" ht="16.5" thickTop="1" thickBot="1">
      <c r="A109" s="237"/>
      <c r="B109" s="193"/>
      <c r="C109" s="278"/>
      <c r="D109" s="279"/>
      <c r="E109" s="236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>
        <f>SUM(E109:O109)</f>
        <v>0</v>
      </c>
      <c r="Q109" s="40">
        <f>E109*D109</f>
        <v>0</v>
      </c>
      <c r="R109" s="40">
        <f t="shared" si="39"/>
        <v>0</v>
      </c>
      <c r="S109" s="41">
        <f t="shared" si="40"/>
        <v>0</v>
      </c>
      <c r="T109" s="41">
        <f t="shared" si="41"/>
        <v>0</v>
      </c>
      <c r="U109" s="41">
        <f t="shared" si="42"/>
        <v>0</v>
      </c>
      <c r="V109" s="41">
        <f t="shared" si="43"/>
        <v>0</v>
      </c>
      <c r="W109" s="41">
        <f t="shared" si="44"/>
        <v>0</v>
      </c>
      <c r="X109" s="41">
        <f t="shared" si="45"/>
        <v>0</v>
      </c>
      <c r="Y109" s="42"/>
      <c r="AF109" s="11"/>
      <c r="AG109" s="11"/>
      <c r="AH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</row>
    <row r="110" spans="1:225" ht="16.5" thickTop="1" thickBot="1">
      <c r="A110" s="237"/>
      <c r="B110" s="280"/>
      <c r="C110" s="281"/>
      <c r="D110" s="282"/>
      <c r="E110" s="283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>
        <f>SUM(E110:O110)</f>
        <v>0</v>
      </c>
      <c r="Q110" s="40">
        <f>E110*D110</f>
        <v>0</v>
      </c>
      <c r="R110" s="40">
        <f t="shared" si="39"/>
        <v>0</v>
      </c>
      <c r="S110" s="41">
        <f t="shared" si="40"/>
        <v>0</v>
      </c>
      <c r="T110" s="41">
        <f t="shared" si="41"/>
        <v>0</v>
      </c>
      <c r="U110" s="41">
        <f t="shared" si="42"/>
        <v>0</v>
      </c>
      <c r="V110" s="41">
        <f t="shared" si="43"/>
        <v>0</v>
      </c>
      <c r="W110" s="41">
        <f t="shared" si="44"/>
        <v>0</v>
      </c>
      <c r="X110" s="41">
        <f t="shared" si="45"/>
        <v>0</v>
      </c>
      <c r="Y110" s="42"/>
      <c r="AF110" s="11"/>
      <c r="AG110" s="11"/>
      <c r="AH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</row>
    <row r="111" spans="1:225" s="76" customFormat="1" ht="16.5" thickTop="1" thickBot="1">
      <c r="A111" s="284" t="s">
        <v>36</v>
      </c>
      <c r="B111" s="285"/>
      <c r="C111" s="286"/>
      <c r="D111" s="287"/>
      <c r="E111" s="288">
        <f t="shared" ref="E111:X111" si="46">SUM(E90:E110)</f>
        <v>0</v>
      </c>
      <c r="F111" s="107">
        <f t="shared" si="46"/>
        <v>0</v>
      </c>
      <c r="G111" s="107">
        <f t="shared" si="46"/>
        <v>0</v>
      </c>
      <c r="H111" s="107">
        <f t="shared" si="46"/>
        <v>0</v>
      </c>
      <c r="I111" s="107">
        <f t="shared" si="46"/>
        <v>0</v>
      </c>
      <c r="J111" s="107">
        <f t="shared" si="46"/>
        <v>0</v>
      </c>
      <c r="K111" s="107">
        <f t="shared" si="46"/>
        <v>0</v>
      </c>
      <c r="L111" s="107">
        <f t="shared" si="46"/>
        <v>0</v>
      </c>
      <c r="M111" s="107">
        <f t="shared" si="46"/>
        <v>0</v>
      </c>
      <c r="N111" s="107">
        <f t="shared" si="46"/>
        <v>0</v>
      </c>
      <c r="O111" s="107">
        <f t="shared" si="46"/>
        <v>0</v>
      </c>
      <c r="P111" s="107">
        <f t="shared" si="46"/>
        <v>0</v>
      </c>
      <c r="Q111" s="108">
        <f t="shared" si="46"/>
        <v>0</v>
      </c>
      <c r="R111" s="109">
        <f t="shared" si="46"/>
        <v>0</v>
      </c>
      <c r="S111" s="109">
        <f t="shared" si="46"/>
        <v>0</v>
      </c>
      <c r="T111" s="109">
        <f t="shared" si="46"/>
        <v>0</v>
      </c>
      <c r="U111" s="109">
        <f t="shared" si="46"/>
        <v>0</v>
      </c>
      <c r="V111" s="109">
        <f t="shared" si="46"/>
        <v>0</v>
      </c>
      <c r="W111" s="109">
        <f t="shared" si="46"/>
        <v>0</v>
      </c>
      <c r="X111" s="108">
        <f t="shared" si="46"/>
        <v>0</v>
      </c>
      <c r="Y111" s="42"/>
      <c r="AF111" s="77"/>
      <c r="AG111" s="77"/>
      <c r="AH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77"/>
      <c r="BE111" s="77"/>
      <c r="BF111" s="77"/>
      <c r="BG111" s="77"/>
      <c r="BH111" s="77"/>
      <c r="BI111" s="77"/>
      <c r="BJ111" s="77"/>
      <c r="BK111" s="77"/>
      <c r="BL111" s="77"/>
    </row>
    <row r="112" spans="1:225" ht="17.25" thickTop="1" thickBot="1">
      <c r="A112" s="289"/>
      <c r="B112" s="290"/>
      <c r="C112" s="291"/>
      <c r="D112" s="292"/>
      <c r="E112" s="293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1"/>
      <c r="R112" s="110"/>
      <c r="S112" s="110"/>
      <c r="T112" s="110"/>
      <c r="U112" s="110"/>
      <c r="V112" s="110"/>
      <c r="W112" s="110"/>
      <c r="X112" s="111"/>
      <c r="Y112" s="42"/>
      <c r="AF112" s="11"/>
      <c r="AG112" s="11"/>
      <c r="AH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</row>
    <row r="113" spans="1:64" s="115" customFormat="1" ht="19.5" thickTop="1" thickBot="1">
      <c r="A113" s="294" t="s">
        <v>37</v>
      </c>
      <c r="B113" s="295"/>
      <c r="C113" s="296"/>
      <c r="D113" s="296"/>
      <c r="E113" s="296">
        <f t="shared" ref="E113:X113" si="47">E84+E111</f>
        <v>152</v>
      </c>
      <c r="F113" s="296">
        <f t="shared" si="47"/>
        <v>2</v>
      </c>
      <c r="G113" s="296">
        <f t="shared" si="47"/>
        <v>0</v>
      </c>
      <c r="H113" s="296">
        <f t="shared" si="47"/>
        <v>0</v>
      </c>
      <c r="I113" s="296">
        <f t="shared" si="47"/>
        <v>0</v>
      </c>
      <c r="J113" s="296">
        <f t="shared" si="47"/>
        <v>0</v>
      </c>
      <c r="K113" s="297">
        <f t="shared" si="47"/>
        <v>0</v>
      </c>
      <c r="L113" s="297">
        <f t="shared" si="47"/>
        <v>0</v>
      </c>
      <c r="M113" s="297">
        <f t="shared" si="47"/>
        <v>8</v>
      </c>
      <c r="N113" s="297">
        <f t="shared" si="47"/>
        <v>0</v>
      </c>
      <c r="O113" s="297">
        <f t="shared" si="47"/>
        <v>0</v>
      </c>
      <c r="P113" s="112">
        <f t="shared" si="47"/>
        <v>162</v>
      </c>
      <c r="Q113" s="113">
        <f t="shared" si="47"/>
        <v>2412</v>
      </c>
      <c r="R113" s="114">
        <f t="shared" si="47"/>
        <v>46.5</v>
      </c>
      <c r="S113" s="114">
        <f t="shared" si="47"/>
        <v>0</v>
      </c>
      <c r="T113" s="114">
        <f t="shared" si="47"/>
        <v>0</v>
      </c>
      <c r="U113" s="114">
        <f t="shared" si="47"/>
        <v>0</v>
      </c>
      <c r="V113" s="114">
        <f t="shared" si="47"/>
        <v>0</v>
      </c>
      <c r="W113" s="114">
        <f t="shared" si="47"/>
        <v>124</v>
      </c>
      <c r="X113" s="114">
        <f t="shared" si="47"/>
        <v>2582.5</v>
      </c>
      <c r="Y113" s="42"/>
      <c r="AF113" s="116"/>
      <c r="AG113" s="116"/>
      <c r="AH113" s="116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</row>
    <row r="114" spans="1:64" ht="16.5" thickTop="1">
      <c r="A114" s="298" t="s">
        <v>38</v>
      </c>
      <c r="B114" s="299">
        <f>X113-W113</f>
        <v>2458.5</v>
      </c>
      <c r="C114" s="300"/>
      <c r="D114" s="301"/>
      <c r="E114" s="301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118"/>
      <c r="R114" s="82"/>
      <c r="S114" s="82"/>
      <c r="T114" s="82"/>
      <c r="U114" s="82"/>
      <c r="V114" s="82"/>
      <c r="W114" s="119"/>
      <c r="X114" s="118"/>
      <c r="AF114" s="11"/>
      <c r="AG114" s="11"/>
      <c r="AH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</row>
    <row r="115" spans="1:64" ht="18">
      <c r="A115" s="298" t="s">
        <v>39</v>
      </c>
      <c r="B115" s="299" t="e">
        <f>#REF!+#REF!+#REF!+#REF!+#REF!+#REF!+#REF!</f>
        <v>#REF!</v>
      </c>
      <c r="C115" s="302"/>
      <c r="D115" s="303"/>
      <c r="E115" s="303"/>
      <c r="W115" s="121"/>
      <c r="AF115" s="11"/>
      <c r="AG115" s="11"/>
      <c r="AH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</row>
    <row r="116" spans="1:64" ht="15.75">
      <c r="C116" s="305"/>
      <c r="D116" s="303"/>
      <c r="E116" s="303"/>
      <c r="W116" s="121"/>
      <c r="AF116" s="11"/>
      <c r="AG116" s="11"/>
      <c r="AH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</row>
    <row r="117" spans="1:64" ht="15.75">
      <c r="A117" s="306"/>
      <c r="B117" s="303"/>
      <c r="C117" s="305"/>
      <c r="D117" s="303"/>
      <c r="E117" s="303"/>
      <c r="AF117" s="11"/>
      <c r="AG117" s="11"/>
      <c r="AH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</row>
    <row r="118" spans="1:64" ht="15.75">
      <c r="A118" s="306"/>
      <c r="B118" s="303"/>
      <c r="C118" s="305"/>
      <c r="D118" s="303"/>
      <c r="E118" s="303"/>
      <c r="AF118" s="11"/>
      <c r="AG118" s="11"/>
      <c r="AH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</row>
    <row r="119" spans="1:64" ht="15.75">
      <c r="A119" s="306"/>
      <c r="B119" s="303"/>
      <c r="C119" s="305"/>
      <c r="D119" s="303"/>
      <c r="E119" s="303"/>
      <c r="AF119" s="11"/>
      <c r="AG119" s="11"/>
      <c r="AH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</row>
    <row r="120" spans="1:64" ht="15.75">
      <c r="A120" s="306"/>
      <c r="B120" s="303"/>
      <c r="C120" s="305"/>
      <c r="D120" s="303"/>
      <c r="E120" s="303"/>
      <c r="AF120" s="11"/>
      <c r="AG120" s="11"/>
      <c r="AH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</row>
    <row r="121" spans="1:64" ht="15.75">
      <c r="A121" s="306"/>
      <c r="B121" s="307"/>
      <c r="C121" s="305"/>
      <c r="D121" s="303"/>
      <c r="E121" s="303"/>
      <c r="AF121" s="11"/>
      <c r="AG121" s="11"/>
      <c r="AH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</row>
    <row r="122" spans="1:64" ht="15.75">
      <c r="A122" s="306"/>
      <c r="B122" s="307"/>
      <c r="C122" s="305"/>
      <c r="D122" s="303"/>
      <c r="E122" s="303"/>
      <c r="AF122" s="11"/>
      <c r="AG122" s="11"/>
      <c r="AH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</row>
    <row r="123" spans="1:64" ht="15.75">
      <c r="A123" s="306"/>
      <c r="B123" s="307"/>
      <c r="C123" s="305"/>
      <c r="D123" s="303"/>
      <c r="E123" s="303"/>
      <c r="AF123" s="11"/>
      <c r="AG123" s="11"/>
      <c r="AH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</row>
    <row r="124" spans="1:64" ht="15.75">
      <c r="A124" s="306"/>
      <c r="B124" s="307"/>
      <c r="C124" s="305"/>
      <c r="D124" s="303"/>
      <c r="E124" s="303"/>
      <c r="AF124" s="11"/>
      <c r="AG124" s="11"/>
      <c r="AH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</row>
    <row r="125" spans="1:64" ht="15.75">
      <c r="A125" s="306"/>
      <c r="B125" s="307"/>
      <c r="C125" s="305"/>
      <c r="D125" s="303"/>
      <c r="E125" s="303"/>
      <c r="AF125" s="11"/>
      <c r="AG125" s="11"/>
      <c r="AH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</row>
    <row r="126" spans="1:64" ht="15.75">
      <c r="A126" s="306"/>
      <c r="B126" s="307"/>
      <c r="C126" s="305"/>
      <c r="D126" s="303"/>
      <c r="E126" s="303"/>
      <c r="AF126" s="11"/>
      <c r="AG126" s="11"/>
      <c r="AH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</row>
    <row r="127" spans="1:64" ht="15.75">
      <c r="A127" s="306"/>
      <c r="B127" s="307"/>
      <c r="C127" s="305"/>
      <c r="D127" s="303"/>
      <c r="E127" s="303"/>
      <c r="AF127" s="11"/>
      <c r="AG127" s="11"/>
      <c r="AH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</row>
    <row r="128" spans="1:64" ht="15.75">
      <c r="A128" s="306"/>
      <c r="B128" s="307"/>
      <c r="C128" s="305"/>
      <c r="D128" s="303"/>
      <c r="E128" s="303"/>
      <c r="AF128" s="11"/>
      <c r="AG128" s="11"/>
      <c r="AH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</row>
    <row r="129" spans="1:64" ht="15.75">
      <c r="A129" s="306"/>
      <c r="B129" s="307"/>
      <c r="C129" s="305"/>
      <c r="D129" s="303"/>
      <c r="E129" s="303"/>
      <c r="AF129" s="11"/>
      <c r="AG129" s="11"/>
      <c r="AH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</row>
    <row r="130" spans="1:64" ht="15.75">
      <c r="A130" s="306"/>
      <c r="B130" s="307"/>
      <c r="C130" s="305"/>
      <c r="D130" s="303"/>
      <c r="E130" s="303"/>
      <c r="AF130" s="11"/>
      <c r="AG130" s="11"/>
      <c r="AH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</row>
    <row r="131" spans="1:64" ht="15.75">
      <c r="A131" s="306"/>
      <c r="B131" s="307"/>
      <c r="C131" s="305"/>
      <c r="D131" s="303"/>
      <c r="E131" s="303"/>
      <c r="AF131" s="11"/>
      <c r="AG131" s="11"/>
      <c r="AH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</row>
    <row r="132" spans="1:64" ht="15.75">
      <c r="A132" s="306"/>
      <c r="B132" s="307"/>
      <c r="C132" s="305"/>
      <c r="D132" s="303"/>
      <c r="E132" s="303"/>
      <c r="AF132" s="11"/>
      <c r="AG132" s="11"/>
      <c r="AH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</row>
    <row r="133" spans="1:64" ht="15.75">
      <c r="A133" s="306"/>
      <c r="B133" s="307"/>
      <c r="C133" s="305"/>
      <c r="D133" s="303"/>
      <c r="E133" s="303"/>
      <c r="AF133" s="11"/>
      <c r="AG133" s="11"/>
      <c r="AH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</row>
    <row r="134" spans="1:64" ht="15.75">
      <c r="A134" s="306"/>
      <c r="B134" s="307"/>
      <c r="C134" s="305"/>
      <c r="D134" s="303"/>
      <c r="E134" s="303"/>
      <c r="AF134" s="11"/>
      <c r="AG134" s="11"/>
      <c r="AH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</row>
    <row r="135" spans="1:64" ht="15.75">
      <c r="A135" s="306"/>
      <c r="B135" s="307"/>
      <c r="C135" s="305"/>
      <c r="D135" s="303"/>
      <c r="E135" s="303"/>
      <c r="AF135" s="11"/>
      <c r="AG135" s="11"/>
      <c r="AH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</row>
    <row r="136" spans="1:64" ht="15.75">
      <c r="A136" s="306"/>
      <c r="B136" s="307"/>
      <c r="C136" s="305"/>
      <c r="D136" s="303"/>
      <c r="E136" s="303"/>
      <c r="AF136" s="11"/>
      <c r="AG136" s="11"/>
      <c r="AH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</row>
    <row r="137" spans="1:64" ht="15.75">
      <c r="A137" s="306"/>
      <c r="B137" s="307"/>
      <c r="C137" s="305"/>
      <c r="D137" s="303"/>
      <c r="E137" s="303"/>
      <c r="AF137" s="11"/>
      <c r="AG137" s="11"/>
      <c r="AH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</row>
    <row r="138" spans="1:64" ht="15.75">
      <c r="A138" s="306"/>
      <c r="B138" s="307"/>
      <c r="C138" s="305"/>
      <c r="D138" s="303"/>
      <c r="E138" s="303"/>
      <c r="AF138" s="11"/>
      <c r="AG138" s="11"/>
      <c r="AH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</row>
    <row r="139" spans="1:64" ht="15.75">
      <c r="A139" s="306"/>
      <c r="B139" s="307"/>
      <c r="C139" s="305"/>
      <c r="D139" s="303"/>
      <c r="E139" s="303"/>
      <c r="AF139" s="11"/>
      <c r="AG139" s="11"/>
      <c r="AH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</row>
    <row r="140" spans="1:64" ht="15.75">
      <c r="A140" s="306"/>
      <c r="B140" s="307"/>
      <c r="C140" s="305"/>
      <c r="D140" s="303"/>
      <c r="E140" s="303"/>
      <c r="AF140" s="11"/>
      <c r="AG140" s="11"/>
      <c r="AH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</row>
    <row r="141" spans="1:64" ht="15.75">
      <c r="A141" s="306"/>
      <c r="B141" s="307"/>
      <c r="C141" s="305"/>
      <c r="D141" s="303"/>
      <c r="E141" s="303"/>
      <c r="AF141" s="11"/>
      <c r="AG141" s="11"/>
      <c r="AH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</row>
    <row r="142" spans="1:64" ht="15.75">
      <c r="A142" s="306"/>
      <c r="B142" s="307"/>
      <c r="C142" s="305"/>
      <c r="D142" s="303"/>
      <c r="E142" s="303"/>
      <c r="AF142" s="11"/>
      <c r="AG142" s="11"/>
      <c r="AH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</row>
    <row r="143" spans="1:64" ht="15.75">
      <c r="A143" s="306"/>
      <c r="B143" s="307"/>
      <c r="C143" s="305"/>
      <c r="D143" s="303"/>
      <c r="E143" s="303"/>
      <c r="AF143" s="11"/>
      <c r="AG143" s="11"/>
      <c r="AH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</row>
    <row r="144" spans="1:64" ht="15.75">
      <c r="A144" s="306"/>
      <c r="B144" s="307"/>
      <c r="C144" s="305"/>
      <c r="D144" s="303"/>
      <c r="E144" s="303"/>
      <c r="AF144" s="11"/>
      <c r="AG144" s="11"/>
      <c r="AH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</row>
    <row r="145" spans="1:64" ht="15.75">
      <c r="A145" s="306"/>
      <c r="B145" s="307"/>
      <c r="C145" s="305"/>
      <c r="D145" s="303"/>
      <c r="E145" s="303"/>
      <c r="AF145" s="11"/>
      <c r="AG145" s="11"/>
      <c r="AH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</row>
    <row r="146" spans="1:64" ht="15.75">
      <c r="A146" s="306"/>
      <c r="B146" s="307"/>
      <c r="C146" s="305"/>
      <c r="D146" s="303"/>
      <c r="E146" s="303"/>
      <c r="AF146" s="11"/>
      <c r="AG146" s="11"/>
      <c r="AH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</row>
    <row r="147" spans="1:64" ht="15.75">
      <c r="A147" s="306"/>
      <c r="B147" s="307"/>
      <c r="C147" s="305"/>
      <c r="D147" s="303"/>
      <c r="E147" s="303"/>
      <c r="AF147" s="11"/>
      <c r="AG147" s="11"/>
      <c r="AH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</row>
    <row r="148" spans="1:64" ht="15.75">
      <c r="A148" s="306"/>
      <c r="B148" s="307"/>
      <c r="C148" s="305"/>
      <c r="D148" s="303"/>
      <c r="E148" s="303"/>
      <c r="AF148" s="11"/>
      <c r="AG148" s="11"/>
      <c r="AH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</row>
    <row r="149" spans="1:64" ht="15.75">
      <c r="A149" s="306"/>
      <c r="B149" s="307"/>
      <c r="C149" s="305"/>
      <c r="D149" s="303"/>
      <c r="E149" s="303"/>
      <c r="AF149" s="11"/>
      <c r="AG149" s="11"/>
      <c r="AH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</row>
    <row r="150" spans="1:64" ht="15.75">
      <c r="A150" s="306"/>
      <c r="B150" s="307"/>
      <c r="C150" s="305"/>
      <c r="D150" s="303"/>
      <c r="E150" s="303"/>
      <c r="AF150" s="11"/>
      <c r="AG150" s="11"/>
      <c r="AH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</row>
    <row r="151" spans="1:64" ht="15.75">
      <c r="A151" s="306"/>
      <c r="B151" s="307"/>
      <c r="C151" s="305"/>
      <c r="D151" s="303"/>
      <c r="E151" s="303"/>
      <c r="AF151" s="11"/>
      <c r="AG151" s="11"/>
      <c r="AH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</row>
    <row r="152" spans="1:64" ht="15.75">
      <c r="A152" s="306"/>
      <c r="B152" s="307"/>
      <c r="C152" s="305"/>
      <c r="D152" s="303"/>
      <c r="E152" s="303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</row>
    <row r="153" spans="1:64" ht="15.75">
      <c r="A153" s="306"/>
      <c r="B153" s="307"/>
      <c r="C153" s="305"/>
      <c r="D153" s="303"/>
      <c r="E153" s="303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</row>
    <row r="154" spans="1:64" ht="15.75">
      <c r="A154" s="306"/>
      <c r="B154" s="307"/>
      <c r="C154" s="305"/>
      <c r="D154" s="303"/>
      <c r="E154" s="303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</row>
    <row r="155" spans="1:64" ht="15.75">
      <c r="A155" s="306" t="s">
        <v>1</v>
      </c>
      <c r="B155" s="307"/>
      <c r="C155" s="305"/>
      <c r="D155" s="303"/>
      <c r="E155" s="303"/>
      <c r="P155" s="1" t="s">
        <v>1</v>
      </c>
      <c r="Q155" s="3" t="s">
        <v>1</v>
      </c>
      <c r="R155" s="1" t="s">
        <v>1</v>
      </c>
      <c r="S155" s="1" t="s">
        <v>1</v>
      </c>
      <c r="U155" s="1" t="s">
        <v>1</v>
      </c>
      <c r="V155" s="1" t="s">
        <v>1</v>
      </c>
      <c r="W155" s="1" t="s">
        <v>1</v>
      </c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</row>
    <row r="156" spans="1:64" ht="15.75">
      <c r="A156" s="306"/>
      <c r="B156" s="307"/>
      <c r="C156" s="305"/>
      <c r="D156" s="303"/>
      <c r="E156" s="303"/>
      <c r="P156" s="1" t="s">
        <v>1</v>
      </c>
      <c r="Q156" s="3" t="s">
        <v>1</v>
      </c>
      <c r="R156" s="1" t="s">
        <v>1</v>
      </c>
      <c r="S156" s="1" t="s">
        <v>1</v>
      </c>
      <c r="U156" s="1" t="s">
        <v>1</v>
      </c>
      <c r="V156" s="1" t="s">
        <v>1</v>
      </c>
      <c r="W156" s="1" t="s">
        <v>1</v>
      </c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</row>
    <row r="157" spans="1:64" ht="15.75">
      <c r="A157" s="306"/>
      <c r="B157" s="307"/>
      <c r="C157" s="305"/>
      <c r="D157" s="303"/>
      <c r="E157" s="303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</row>
    <row r="158" spans="1:64" ht="15.75">
      <c r="A158" s="306"/>
      <c r="B158" s="307"/>
      <c r="C158" s="305"/>
      <c r="D158" s="303"/>
      <c r="E158" s="303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</row>
    <row r="159" spans="1:64" ht="15.75">
      <c r="A159" s="306"/>
      <c r="B159" s="307"/>
      <c r="C159" s="305"/>
      <c r="D159" s="303"/>
      <c r="E159" s="303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</row>
    <row r="160" spans="1:64" ht="15.75">
      <c r="A160" s="306"/>
      <c r="B160" s="307"/>
      <c r="C160" s="305"/>
      <c r="D160" s="303"/>
      <c r="E160" s="303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</row>
    <row r="161" spans="1:64" ht="15.75">
      <c r="A161" s="306" t="s">
        <v>1</v>
      </c>
      <c r="B161" s="307"/>
      <c r="C161" s="305"/>
      <c r="D161" s="303" t="s">
        <v>1</v>
      </c>
      <c r="E161" s="303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</row>
    <row r="162" spans="1:64" ht="15.75">
      <c r="A162" s="306" t="s">
        <v>1</v>
      </c>
      <c r="B162" s="307"/>
      <c r="C162" s="305"/>
      <c r="D162" s="303"/>
      <c r="E162" s="303" t="s">
        <v>1</v>
      </c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</row>
    <row r="163" spans="1:64" ht="15.75">
      <c r="A163" s="306" t="s">
        <v>1</v>
      </c>
      <c r="B163" s="307"/>
      <c r="C163" s="305"/>
      <c r="D163" s="303" t="s">
        <v>1</v>
      </c>
      <c r="E163" s="303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</row>
    <row r="164" spans="1:64" ht="15.75">
      <c r="A164" s="306"/>
      <c r="B164" s="307"/>
      <c r="C164" s="305"/>
      <c r="D164" s="303"/>
      <c r="E164" s="303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</row>
    <row r="165" spans="1:64" ht="15.75">
      <c r="A165" s="306" t="s">
        <v>1</v>
      </c>
      <c r="B165" s="307"/>
      <c r="C165" s="305"/>
      <c r="D165" s="303" t="s">
        <v>1</v>
      </c>
      <c r="E165" s="303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</row>
    <row r="166" spans="1:64" ht="15.75">
      <c r="A166" s="306"/>
      <c r="B166" s="307"/>
      <c r="C166" s="305"/>
      <c r="D166" s="303"/>
      <c r="E166" s="303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</row>
    <row r="167" spans="1:64" ht="15.75">
      <c r="A167" s="306"/>
      <c r="B167" s="307"/>
      <c r="C167" s="305"/>
      <c r="D167" s="303"/>
      <c r="E167" s="303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</row>
    <row r="168" spans="1:64"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</row>
    <row r="169" spans="1:64"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</row>
    <row r="170" spans="1:64"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</row>
    <row r="171" spans="1:64"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</row>
    <row r="172" spans="1:64">
      <c r="B172" s="1"/>
      <c r="C172" s="1"/>
      <c r="Q172" s="1"/>
      <c r="X172" s="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</row>
    <row r="173" spans="1:64">
      <c r="B173" s="1"/>
      <c r="C173" s="1"/>
      <c r="Q173" s="1"/>
      <c r="X173" s="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</row>
    <row r="174" spans="1:64">
      <c r="B174" s="1"/>
      <c r="C174" s="1"/>
      <c r="Q174" s="1"/>
      <c r="X174" s="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</row>
    <row r="175" spans="1:64">
      <c r="B175" s="1"/>
      <c r="C175" s="1"/>
      <c r="Q175" s="1"/>
      <c r="X175" s="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</row>
    <row r="176" spans="1:64">
      <c r="B176" s="1"/>
      <c r="C176" s="1"/>
      <c r="Q176" s="1"/>
      <c r="X176" s="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</row>
    <row r="177" spans="2:64" s="4" customFormat="1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</row>
    <row r="178" spans="2:64" s="4" customFormat="1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</row>
    <row r="179" spans="2:64" s="4" customFormat="1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</row>
    <row r="180" spans="2:64" s="4" customFormat="1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</row>
    <row r="181" spans="2:64" s="4" customFormat="1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</row>
    <row r="182" spans="2:64" s="4" customFormat="1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</row>
    <row r="183" spans="2:64" s="4" customFormat="1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</row>
    <row r="184" spans="2:64" s="4" customFormat="1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</row>
    <row r="185" spans="2:64" s="4" customFormat="1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</row>
    <row r="186" spans="2:64" s="4" customFormat="1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</row>
    <row r="187" spans="2:64" s="4" customFormat="1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</row>
    <row r="188" spans="2:64" s="4" customFormat="1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</row>
    <row r="189" spans="2:64" s="4" customFormat="1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</row>
    <row r="190" spans="2:64" s="4" customFormat="1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</row>
    <row r="191" spans="2:64" s="4" customFormat="1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</row>
    <row r="192" spans="2:64" s="4" customFormat="1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</row>
    <row r="193" spans="2:64" s="4" customFormat="1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</row>
    <row r="194" spans="2:64" s="4" customFormat="1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</row>
    <row r="195" spans="2:64" s="4" customFormat="1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</row>
    <row r="196" spans="2:64" s="4" customFormat="1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</row>
    <row r="197" spans="2:64" s="4" customFormat="1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</row>
    <row r="198" spans="2:64" s="4" customFormat="1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</row>
    <row r="199" spans="2:64" s="4" customFormat="1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</row>
    <row r="200" spans="2:64" s="4" customFormat="1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</row>
    <row r="201" spans="2:64" s="4" customFormat="1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</row>
    <row r="202" spans="2:64" s="4" customFormat="1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</row>
    <row r="203" spans="2:64" s="4" customFormat="1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</row>
    <row r="204" spans="2:64" s="4" customFormat="1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</row>
    <row r="205" spans="2:64" s="4" customFormat="1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</row>
    <row r="206" spans="2:64" s="4" customFormat="1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</row>
    <row r="207" spans="2:64" s="4" customFormat="1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</row>
    <row r="208" spans="2:64" s="4" customFormat="1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</row>
    <row r="209" spans="2:64" s="4" customFormat="1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</row>
    <row r="210" spans="2:64" s="4" customFormat="1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</row>
    <row r="211" spans="2:64" s="4" customFormat="1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</row>
    <row r="212" spans="2:64" s="4" customFormat="1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</row>
    <row r="213" spans="2:64" s="4" customFormat="1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</row>
    <row r="214" spans="2:64" s="4" customFormat="1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</row>
    <row r="215" spans="2:64" s="4" customFormat="1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</row>
    <row r="216" spans="2:64" s="4" customFormat="1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</row>
    <row r="217" spans="2:64" s="4" customFormat="1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</row>
    <row r="218" spans="2:64" s="4" customFormat="1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</row>
    <row r="219" spans="2:64" s="4" customFormat="1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</row>
    <row r="220" spans="2:64" s="4" customFormat="1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</row>
    <row r="221" spans="2:64" s="4" customFormat="1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</row>
    <row r="222" spans="2:64" s="4" customFormat="1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</row>
    <row r="223" spans="2:64" s="4" customFormat="1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</row>
    <row r="224" spans="2:64" s="4" customFormat="1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</row>
    <row r="225" spans="2:64" s="4" customFormat="1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</row>
    <row r="226" spans="2:64" s="4" customFormat="1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</row>
    <row r="227" spans="2:64" s="4" customFormat="1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</row>
    <row r="228" spans="2:64" s="4" customFormat="1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</row>
    <row r="229" spans="2:64" s="4" customFormat="1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</row>
    <row r="230" spans="2:64" s="4" customFormat="1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</row>
    <row r="231" spans="2:64" s="4" customFormat="1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</row>
    <row r="232" spans="2:64" s="4" customFormat="1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</row>
    <row r="233" spans="2:64" s="4" customFormat="1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</row>
    <row r="234" spans="2:64" s="4" customFormat="1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</row>
    <row r="235" spans="2:64" s="4" customFormat="1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</row>
    <row r="236" spans="2:64" s="4" customFormat="1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</row>
    <row r="237" spans="2:64" s="4" customFormat="1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</row>
    <row r="238" spans="2:64" s="4" customFormat="1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</row>
    <row r="239" spans="2:64" s="4" customFormat="1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</row>
    <row r="240" spans="2:64" s="4" customFormat="1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</row>
    <row r="241" spans="2:64" s="4" customFormat="1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</row>
    <row r="242" spans="2:64" s="4" customFormat="1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</row>
    <row r="243" spans="2:64" s="4" customFormat="1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</row>
    <row r="244" spans="2:64" s="4" customFormat="1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</row>
    <row r="245" spans="2:64" s="4" customFormat="1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</row>
    <row r="246" spans="2:64" s="4" customFormat="1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</row>
    <row r="247" spans="2:64" s="4" customFormat="1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</row>
    <row r="248" spans="2:64" s="4" customFormat="1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</row>
    <row r="249" spans="2:64" s="4" customFormat="1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</row>
    <row r="250" spans="2:64" s="4" customFormat="1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</row>
    <row r="251" spans="2:64" s="4" customFormat="1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</row>
    <row r="252" spans="2:64" s="4" customFormat="1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3"/>
      <c r="R252" s="1"/>
      <c r="S252" s="1"/>
      <c r="T252" s="1"/>
      <c r="U252" s="1"/>
      <c r="V252" s="1"/>
      <c r="W252" s="1"/>
      <c r="X252" s="3"/>
      <c r="Y252" s="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</row>
    <row r="253" spans="2:64" s="4" customFormat="1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3"/>
      <c r="R253" s="1"/>
      <c r="S253" s="1"/>
      <c r="T253" s="1"/>
      <c r="U253" s="1"/>
      <c r="V253" s="1"/>
      <c r="W253" s="1"/>
      <c r="X253" s="3"/>
      <c r="Y253" s="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</row>
    <row r="254" spans="2:64" s="4" customFormat="1">
      <c r="B254" s="1"/>
      <c r="C254" s="1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3"/>
      <c r="R254" s="1"/>
      <c r="S254" s="1"/>
      <c r="T254" s="1"/>
      <c r="U254" s="1"/>
      <c r="V254" s="1"/>
      <c r="W254" s="1"/>
      <c r="X254" s="3"/>
      <c r="Y254" s="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</row>
    <row r="255" spans="2:64" s="4" customFormat="1">
      <c r="B255" s="1"/>
      <c r="C255" s="1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3"/>
      <c r="R255" s="1"/>
      <c r="S255" s="1"/>
      <c r="T255" s="1"/>
      <c r="U255" s="1"/>
      <c r="V255" s="1"/>
      <c r="W255" s="1"/>
      <c r="X255" s="3"/>
      <c r="Y255" s="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</row>
    <row r="256" spans="2:64" s="4" customFormat="1">
      <c r="B256" s="1"/>
      <c r="C256" s="1"/>
      <c r="D256" s="123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3"/>
      <c r="Q256" s="3"/>
      <c r="R256" s="1"/>
      <c r="S256" s="1"/>
      <c r="T256" s="1"/>
      <c r="U256" s="1"/>
      <c r="V256" s="1"/>
      <c r="W256" s="1"/>
      <c r="X256" s="3"/>
      <c r="Y256" s="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</row>
    <row r="257" spans="2:64" s="4" customFormat="1">
      <c r="B257" s="1"/>
      <c r="C257" s="1"/>
      <c r="D257" s="123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  <c r="Q257" s="3"/>
      <c r="R257" s="1"/>
      <c r="S257" s="1"/>
      <c r="T257" s="1"/>
      <c r="U257" s="1"/>
      <c r="V257" s="1"/>
      <c r="W257" s="1"/>
      <c r="X257" s="3"/>
      <c r="Y257" s="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</row>
    <row r="258" spans="2:64" s="4" customFormat="1">
      <c r="B258" s="1"/>
      <c r="C258" s="1"/>
      <c r="D258" s="123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"/>
      <c r="P258" s="124"/>
      <c r="Q258" s="3"/>
      <c r="R258" s="1"/>
      <c r="S258" s="1"/>
      <c r="T258" s="1"/>
      <c r="U258" s="1"/>
      <c r="V258" s="1"/>
      <c r="W258" s="1"/>
      <c r="X258" s="3"/>
      <c r="Y258" s="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</row>
    <row r="259" spans="2:64" s="4" customFormat="1">
      <c r="B259" s="1"/>
      <c r="C259" s="1"/>
      <c r="D259" s="123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"/>
      <c r="P259" s="124"/>
      <c r="Q259" s="3"/>
      <c r="R259" s="1"/>
      <c r="S259" s="1"/>
      <c r="T259" s="1"/>
      <c r="U259" s="1"/>
      <c r="V259" s="1"/>
      <c r="W259" s="1"/>
      <c r="X259" s="3"/>
      <c r="Y259" s="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</row>
    <row r="260" spans="2:64" s="4" customFormat="1">
      <c r="B260" s="1"/>
      <c r="C260" s="1"/>
      <c r="D260" s="123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"/>
      <c r="P260" s="124"/>
      <c r="Q260" s="3"/>
      <c r="R260" s="1"/>
      <c r="S260" s="1"/>
      <c r="T260" s="1"/>
      <c r="U260" s="1"/>
      <c r="V260" s="1"/>
      <c r="W260" s="1"/>
      <c r="X260" s="3"/>
      <c r="Y260" s="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</row>
    <row r="261" spans="2:64" s="4" customFormat="1">
      <c r="B261" s="1"/>
      <c r="C261" s="1"/>
      <c r="D261" s="123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"/>
      <c r="P261" s="124"/>
      <c r="Q261" s="3"/>
      <c r="R261" s="1"/>
      <c r="S261" s="1"/>
      <c r="T261" s="1"/>
      <c r="U261" s="1"/>
      <c r="V261" s="1"/>
      <c r="W261" s="1"/>
      <c r="X261" s="3"/>
      <c r="Y261" s="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</row>
    <row r="262" spans="2:64" s="4" customFormat="1">
      <c r="B262" s="1"/>
      <c r="C262" s="1"/>
      <c r="D262" s="123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"/>
      <c r="P262" s="1"/>
      <c r="Q262" s="3"/>
      <c r="R262" s="1"/>
      <c r="S262" s="1"/>
      <c r="T262" s="1"/>
      <c r="U262" s="1"/>
      <c r="V262" s="1"/>
      <c r="W262" s="1"/>
      <c r="X262" s="3"/>
      <c r="Y262" s="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</row>
    <row r="263" spans="2:64" s="4" customFormat="1">
      <c r="B263" s="1"/>
      <c r="C263" s="1"/>
      <c r="D263" s="123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"/>
      <c r="P263" s="1"/>
      <c r="Q263" s="3"/>
      <c r="R263" s="1"/>
      <c r="S263" s="1"/>
      <c r="T263" s="1"/>
      <c r="U263" s="1"/>
      <c r="V263" s="1"/>
      <c r="W263" s="1"/>
      <c r="X263" s="3"/>
      <c r="Y263" s="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</row>
    <row r="264" spans="2:64" s="4" customFormat="1">
      <c r="B264" s="1"/>
      <c r="C264" s="1"/>
      <c r="D264" s="123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"/>
      <c r="P264" s="1"/>
      <c r="Q264" s="3"/>
      <c r="R264" s="1"/>
      <c r="S264" s="1"/>
      <c r="T264" s="1"/>
      <c r="U264" s="1"/>
      <c r="V264" s="1"/>
      <c r="W264" s="1"/>
      <c r="X264" s="3"/>
      <c r="Y264" s="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</row>
    <row r="265" spans="2:64" s="4" customFormat="1">
      <c r="B265" s="1"/>
      <c r="C265" s="1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"/>
      <c r="P265" s="1"/>
      <c r="Q265" s="3"/>
      <c r="R265" s="1"/>
      <c r="S265" s="1"/>
      <c r="T265" s="1"/>
      <c r="U265" s="1"/>
      <c r="V265" s="1"/>
      <c r="W265" s="1"/>
      <c r="X265" s="3"/>
      <c r="Y265" s="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</row>
    <row r="266" spans="2:64" s="4" customFormat="1">
      <c r="B266" s="1"/>
      <c r="C266" s="1"/>
      <c r="D266" s="1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"/>
      <c r="P266" s="1"/>
      <c r="Q266" s="3"/>
      <c r="R266" s="1"/>
      <c r="S266" s="1"/>
      <c r="T266" s="1"/>
      <c r="U266" s="1"/>
      <c r="V266" s="1"/>
      <c r="W266" s="1"/>
      <c r="X266" s="3"/>
      <c r="Y266" s="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</row>
    <row r="267" spans="2:64" s="4" customFormat="1">
      <c r="B267" s="1"/>
      <c r="C267" s="1"/>
      <c r="D267" s="1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"/>
      <c r="P267" s="1"/>
      <c r="Q267" s="3"/>
      <c r="R267" s="1"/>
      <c r="S267" s="1"/>
      <c r="T267" s="1"/>
      <c r="U267" s="1"/>
      <c r="V267" s="1"/>
      <c r="W267" s="1"/>
      <c r="X267" s="3"/>
      <c r="Y267" s="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</row>
    <row r="268" spans="2:64" s="4" customFormat="1">
      <c r="B268" s="1"/>
      <c r="C268" s="1"/>
      <c r="D268" s="1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"/>
      <c r="P268" s="1"/>
      <c r="Q268" s="3"/>
      <c r="R268" s="1"/>
      <c r="S268" s="1"/>
      <c r="T268" s="1"/>
      <c r="U268" s="1"/>
      <c r="V268" s="1"/>
      <c r="W268" s="1"/>
      <c r="X268" s="3"/>
      <c r="Y268" s="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</row>
    <row r="269" spans="2:64" s="4" customFormat="1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24"/>
      <c r="O269" s="124"/>
      <c r="P269" s="124"/>
      <c r="Q269" s="125"/>
      <c r="R269" s="124"/>
      <c r="S269" s="1"/>
      <c r="T269" s="1"/>
      <c r="U269" s="1"/>
      <c r="V269" s="1"/>
      <c r="W269" s="1"/>
      <c r="X269" s="3"/>
      <c r="Y269" s="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</row>
    <row r="270" spans="2:64" s="4" customFormat="1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24"/>
      <c r="O270" s="124"/>
      <c r="P270" s="124"/>
      <c r="Q270" s="125"/>
      <c r="R270" s="124"/>
      <c r="S270" s="1"/>
      <c r="T270" s="1"/>
      <c r="U270" s="1"/>
      <c r="V270" s="1"/>
      <c r="W270" s="1"/>
      <c r="X270" s="3"/>
      <c r="Y270" s="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</row>
    <row r="271" spans="2:64" s="4" customFormat="1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3"/>
      <c r="R271" s="1"/>
      <c r="S271" s="1"/>
      <c r="T271" s="1"/>
      <c r="U271" s="1"/>
      <c r="V271" s="1"/>
      <c r="W271" s="1"/>
      <c r="X271" s="3"/>
      <c r="Y271" s="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</row>
    <row r="272" spans="2:64" s="4" customFormat="1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3"/>
      <c r="R272" s="1"/>
      <c r="S272" s="1"/>
      <c r="T272" s="1"/>
      <c r="U272" s="1"/>
      <c r="V272" s="1"/>
      <c r="W272" s="1"/>
      <c r="X272" s="3"/>
      <c r="Y272" s="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</row>
    <row r="273" spans="2:64" s="4" customFormat="1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3"/>
      <c r="R273" s="1"/>
      <c r="S273" s="1"/>
      <c r="T273" s="1"/>
      <c r="U273" s="1"/>
      <c r="V273" s="1"/>
      <c r="W273" s="1"/>
      <c r="X273" s="3"/>
      <c r="Y273" s="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</row>
    <row r="274" spans="2:64" s="4" customFormat="1">
      <c r="B274" s="1"/>
      <c r="C274" s="1"/>
      <c r="D274" s="123"/>
      <c r="E274" s="123"/>
      <c r="F274" s="123"/>
      <c r="G274" s="123"/>
      <c r="H274" s="123"/>
      <c r="I274" s="123"/>
      <c r="J274" s="123"/>
      <c r="K274" s="123"/>
      <c r="L274" s="309"/>
      <c r="M274" s="123"/>
      <c r="N274" s="1"/>
      <c r="O274" s="1"/>
      <c r="P274" s="1"/>
      <c r="Q274" s="3"/>
      <c r="R274" s="1"/>
      <c r="S274" s="1"/>
      <c r="T274" s="1"/>
      <c r="U274" s="1"/>
      <c r="V274" s="1"/>
      <c r="W274" s="1"/>
      <c r="X274" s="3"/>
      <c r="Y274" s="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</row>
    <row r="275" spans="2:64" s="4" customFormat="1">
      <c r="B275" s="1"/>
      <c r="C275" s="1"/>
      <c r="D275" s="124"/>
      <c r="E275" s="123"/>
      <c r="F275" s="123"/>
      <c r="G275" s="123"/>
      <c r="H275" s="123"/>
      <c r="I275" s="123"/>
      <c r="J275" s="123"/>
      <c r="K275" s="123"/>
      <c r="L275" s="123"/>
      <c r="M275" s="123"/>
      <c r="N275" s="1"/>
      <c r="O275" s="1"/>
      <c r="P275" s="1"/>
      <c r="Q275" s="3"/>
      <c r="R275" s="1"/>
      <c r="S275" s="1"/>
      <c r="T275" s="1"/>
      <c r="U275" s="1"/>
      <c r="V275" s="1"/>
      <c r="W275" s="1"/>
      <c r="X275" s="3"/>
      <c r="Y275" s="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</row>
    <row r="276" spans="2:64" s="4" customFormat="1">
      <c r="B276" s="1"/>
      <c r="C276" s="1"/>
      <c r="D276" s="124"/>
      <c r="E276" s="124"/>
      <c r="F276" s="124"/>
      <c r="G276" s="124"/>
      <c r="H276" s="124"/>
      <c r="I276" s="124"/>
      <c r="J276" s="124"/>
      <c r="K276" s="124"/>
      <c r="L276" s="124"/>
      <c r="M276" s="123"/>
      <c r="N276" s="1"/>
      <c r="O276" s="1"/>
      <c r="P276" s="1"/>
      <c r="Q276" s="3"/>
      <c r="R276" s="1"/>
      <c r="S276" s="1"/>
      <c r="T276" s="1"/>
      <c r="U276" s="1"/>
      <c r="V276" s="1"/>
      <c r="W276" s="1"/>
      <c r="X276" s="3"/>
      <c r="Y276" s="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</row>
    <row r="277" spans="2:64" s="4" customFormat="1">
      <c r="B277" s="1"/>
      <c r="C277" s="1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"/>
      <c r="O277" s="1"/>
      <c r="P277" s="1"/>
      <c r="Q277" s="3"/>
      <c r="R277" s="1"/>
      <c r="S277" s="1"/>
      <c r="T277" s="1"/>
      <c r="U277" s="1"/>
      <c r="V277" s="1"/>
      <c r="W277" s="1"/>
      <c r="X277" s="3"/>
      <c r="Y277" s="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</row>
    <row r="278" spans="2:64" s="4" customFormat="1">
      <c r="B278" s="1"/>
      <c r="C278" s="1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"/>
      <c r="O278" s="1"/>
      <c r="P278" s="1"/>
      <c r="Q278" s="3"/>
      <c r="R278" s="1"/>
      <c r="S278" s="1"/>
      <c r="T278" s="1"/>
      <c r="U278" s="1"/>
      <c r="V278" s="1"/>
      <c r="W278" s="1"/>
      <c r="X278" s="3"/>
      <c r="Y278" s="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</row>
    <row r="279" spans="2:64" s="4" customFormat="1">
      <c r="B279" s="1"/>
      <c r="C279" s="1"/>
      <c r="D279" s="124"/>
      <c r="E279" s="124"/>
      <c r="F279" s="124"/>
      <c r="G279" s="124"/>
      <c r="H279" s="124"/>
      <c r="I279" s="124"/>
      <c r="J279" s="124"/>
      <c r="K279" s="124"/>
      <c r="L279" s="124"/>
      <c r="M279" s="1"/>
      <c r="N279" s="1"/>
      <c r="O279" s="1"/>
      <c r="P279" s="1"/>
      <c r="Q279" s="3"/>
      <c r="R279" s="1"/>
      <c r="S279" s="1"/>
      <c r="T279" s="1"/>
      <c r="U279" s="1"/>
      <c r="V279" s="1"/>
      <c r="W279" s="1"/>
      <c r="X279" s="3"/>
      <c r="Y279" s="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</row>
    <row r="280" spans="2:64" s="4" customFormat="1">
      <c r="B280" s="1"/>
      <c r="C280" s="1"/>
      <c r="D280" s="124"/>
      <c r="E280" s="124"/>
      <c r="F280" s="124"/>
      <c r="G280" s="124"/>
      <c r="H280" s="124"/>
      <c r="I280" s="124"/>
      <c r="J280" s="124"/>
      <c r="K280" s="124"/>
      <c r="L280" s="124"/>
      <c r="M280" s="1"/>
      <c r="N280" s="1"/>
      <c r="O280" s="1"/>
      <c r="P280" s="1"/>
      <c r="Q280" s="3"/>
      <c r="R280" s="1"/>
      <c r="S280" s="1"/>
      <c r="T280" s="1"/>
      <c r="U280" s="1"/>
      <c r="V280" s="1"/>
      <c r="W280" s="1"/>
      <c r="X280" s="3"/>
      <c r="Y280" s="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</row>
    <row r="281" spans="2:64" s="4" customFormat="1">
      <c r="B281" s="1"/>
      <c r="C281" s="1"/>
      <c r="D281" s="124"/>
      <c r="E281" s="124"/>
      <c r="F281" s="124"/>
      <c r="G281" s="124"/>
      <c r="H281" s="124"/>
      <c r="I281" s="124"/>
      <c r="J281" s="124"/>
      <c r="K281" s="124"/>
      <c r="L281" s="124"/>
      <c r="M281" s="1"/>
      <c r="N281" s="1"/>
      <c r="O281" s="1"/>
      <c r="P281" s="1"/>
      <c r="Q281" s="3"/>
      <c r="R281" s="1"/>
      <c r="S281" s="1"/>
      <c r="T281" s="1"/>
      <c r="U281" s="1"/>
      <c r="V281" s="1"/>
      <c r="W281" s="1"/>
      <c r="X281" s="3"/>
      <c r="Y281" s="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</row>
    <row r="282" spans="2:64" s="4" customFormat="1">
      <c r="B282" s="1"/>
      <c r="C282" s="1"/>
      <c r="D282" s="124"/>
      <c r="E282" s="124"/>
      <c r="F282" s="124"/>
      <c r="G282" s="124"/>
      <c r="H282" s="124"/>
      <c r="I282" s="124"/>
      <c r="J282" s="124"/>
      <c r="K282" s="124"/>
      <c r="L282" s="124"/>
      <c r="M282" s="1"/>
      <c r="N282" s="1"/>
      <c r="O282" s="1"/>
      <c r="P282" s="1"/>
      <c r="Q282" s="3"/>
      <c r="R282" s="1"/>
      <c r="S282" s="1"/>
      <c r="T282" s="1"/>
      <c r="U282" s="1"/>
      <c r="V282" s="1"/>
      <c r="W282" s="1"/>
      <c r="X282" s="3"/>
      <c r="Y282" s="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</row>
    <row r="283" spans="2:64" s="4" customFormat="1">
      <c r="B283" s="1"/>
      <c r="C283" s="1"/>
      <c r="D283" s="124"/>
      <c r="E283" s="124"/>
      <c r="F283" s="124"/>
      <c r="G283" s="124"/>
      <c r="H283" s="124"/>
      <c r="I283" s="124"/>
      <c r="J283" s="124"/>
      <c r="K283" s="124"/>
      <c r="L283" s="124"/>
      <c r="M283" s="1"/>
      <c r="N283" s="1"/>
      <c r="O283" s="1"/>
      <c r="P283" s="1"/>
      <c r="Q283" s="3"/>
      <c r="R283" s="1"/>
      <c r="S283" s="1"/>
      <c r="T283" s="1"/>
      <c r="U283" s="1"/>
      <c r="V283" s="1"/>
      <c r="W283" s="1"/>
      <c r="X283" s="3"/>
      <c r="Y283" s="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</row>
    <row r="284" spans="2:64" s="4" customFormat="1">
      <c r="B284" s="1"/>
      <c r="C284" s="1"/>
      <c r="D284" s="124"/>
      <c r="E284" s="124"/>
      <c r="F284" s="124"/>
      <c r="G284" s="124"/>
      <c r="H284" s="124"/>
      <c r="I284" s="124"/>
      <c r="J284" s="124"/>
      <c r="K284" s="124"/>
      <c r="L284" s="124"/>
      <c r="M284" s="1"/>
      <c r="N284" s="1"/>
      <c r="O284" s="1"/>
      <c r="P284" s="1"/>
      <c r="Q284" s="3"/>
      <c r="R284" s="1"/>
      <c r="S284" s="1"/>
      <c r="T284" s="1"/>
      <c r="U284" s="1"/>
      <c r="V284" s="1"/>
      <c r="W284" s="1"/>
      <c r="X284" s="3"/>
      <c r="Y284" s="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</row>
    <row r="285" spans="2:64" s="4" customFormat="1">
      <c r="B285" s="1"/>
      <c r="C285" s="1"/>
      <c r="D285" s="124"/>
      <c r="E285" s="124"/>
      <c r="F285" s="124"/>
      <c r="G285" s="124"/>
      <c r="H285" s="124"/>
      <c r="I285" s="124"/>
      <c r="J285" s="124"/>
      <c r="K285" s="124"/>
      <c r="L285" s="124"/>
      <c r="M285" s="1"/>
      <c r="N285" s="1"/>
      <c r="O285" s="1"/>
      <c r="P285" s="1"/>
      <c r="Q285" s="3"/>
      <c r="R285" s="1"/>
      <c r="S285" s="1"/>
      <c r="T285" s="1"/>
      <c r="U285" s="1"/>
      <c r="V285" s="1"/>
      <c r="W285" s="1"/>
      <c r="X285" s="3"/>
      <c r="Y285" s="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</row>
    <row r="286" spans="2:64" s="4" customFormat="1">
      <c r="B286" s="1"/>
      <c r="C286" s="1"/>
      <c r="D286" s="124"/>
      <c r="E286" s="124"/>
      <c r="F286" s="124"/>
      <c r="G286" s="124"/>
      <c r="H286" s="124"/>
      <c r="I286" s="124"/>
      <c r="J286" s="124"/>
      <c r="K286" s="124"/>
      <c r="L286" s="124"/>
      <c r="M286" s="1"/>
      <c r="N286" s="1"/>
      <c r="O286" s="1"/>
      <c r="P286" s="1"/>
      <c r="Q286" s="3"/>
      <c r="R286" s="1"/>
      <c r="S286" s="1"/>
      <c r="T286" s="1"/>
      <c r="U286" s="1"/>
      <c r="V286" s="1"/>
      <c r="W286" s="1"/>
      <c r="X286" s="3"/>
      <c r="Y286" s="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</row>
    <row r="287" spans="2:64" s="4" customFormat="1">
      <c r="B287" s="1"/>
      <c r="C287" s="1"/>
      <c r="D287" s="124"/>
      <c r="E287" s="124"/>
      <c r="F287" s="124"/>
      <c r="G287" s="124"/>
      <c r="H287" s="124"/>
      <c r="I287" s="124"/>
      <c r="J287" s="124"/>
      <c r="K287" s="124"/>
      <c r="L287" s="124"/>
      <c r="M287" s="1"/>
      <c r="N287" s="1"/>
      <c r="O287" s="1"/>
      <c r="P287" s="1"/>
      <c r="Q287" s="3"/>
      <c r="R287" s="1"/>
      <c r="S287" s="1"/>
      <c r="T287" s="1"/>
      <c r="U287" s="1"/>
      <c r="V287" s="1"/>
      <c r="W287" s="1"/>
      <c r="X287" s="3"/>
      <c r="Y287" s="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</row>
    <row r="288" spans="2:64" s="4" customFormat="1">
      <c r="B288" s="1"/>
      <c r="C288" s="1"/>
      <c r="D288" s="124"/>
      <c r="E288" s="124"/>
      <c r="F288" s="124"/>
      <c r="G288" s="124"/>
      <c r="H288" s="124"/>
      <c r="I288" s="124"/>
      <c r="J288" s="124"/>
      <c r="K288" s="124"/>
      <c r="L288" s="124"/>
      <c r="M288" s="1"/>
      <c r="N288" s="1"/>
      <c r="O288" s="1"/>
      <c r="P288" s="1"/>
      <c r="Q288" s="3"/>
      <c r="R288" s="1"/>
      <c r="S288" s="1"/>
      <c r="T288" s="1"/>
      <c r="U288" s="1"/>
      <c r="V288" s="1"/>
      <c r="W288" s="1"/>
      <c r="X288" s="3"/>
      <c r="Y288" s="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</row>
    <row r="289" spans="2:25" s="4" customFormat="1">
      <c r="B289" s="1"/>
      <c r="C289" s="1"/>
      <c r="D289" s="124"/>
      <c r="E289" s="124"/>
      <c r="F289" s="124"/>
      <c r="G289" s="124"/>
      <c r="H289" s="124"/>
      <c r="I289" s="124"/>
      <c r="J289" s="124"/>
      <c r="K289" s="124"/>
      <c r="L289" s="124"/>
    </row>
    <row r="290" spans="2:25" s="4" customFormat="1">
      <c r="B290" s="1"/>
      <c r="C290" s="1"/>
      <c r="D290" s="123"/>
      <c r="E290" s="123"/>
      <c r="F290" s="123"/>
      <c r="G290" s="123"/>
      <c r="H290" s="123"/>
      <c r="I290" s="123"/>
      <c r="J290" s="123"/>
      <c r="K290" s="123"/>
      <c r="L290" s="123"/>
    </row>
    <row r="291" spans="2:25" s="4" customFormat="1">
      <c r="B291" s="1"/>
      <c r="C291" s="1"/>
      <c r="D291" s="123"/>
      <c r="E291" s="1"/>
      <c r="F291" s="1"/>
      <c r="G291" s="1"/>
      <c r="H291" s="1"/>
      <c r="I291" s="1"/>
      <c r="J291" s="1"/>
      <c r="K291" s="1"/>
      <c r="L291" s="1"/>
    </row>
    <row r="292" spans="2:25" s="4" customFormat="1">
      <c r="B292" s="1"/>
      <c r="C292" s="1"/>
      <c r="D292" s="123"/>
      <c r="E292" s="1"/>
      <c r="F292" s="1"/>
      <c r="G292" s="1"/>
      <c r="H292" s="1"/>
      <c r="I292" s="1"/>
      <c r="J292" s="1"/>
      <c r="K292" s="1"/>
      <c r="L292" s="1"/>
    </row>
    <row r="293" spans="2:25" s="4" customFormat="1">
      <c r="B293" s="1"/>
      <c r="C293" s="1"/>
      <c r="D293" s="123"/>
      <c r="E293" s="1"/>
      <c r="F293" s="1"/>
      <c r="G293" s="1"/>
      <c r="H293" s="1"/>
      <c r="I293" s="1"/>
      <c r="J293" s="1"/>
      <c r="K293" s="1"/>
      <c r="L293" s="1"/>
    </row>
    <row r="294" spans="2:25" s="4" customFormat="1">
      <c r="B294" s="120"/>
      <c r="C294" s="308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3"/>
      <c r="R294" s="1"/>
      <c r="S294" s="1"/>
      <c r="T294" s="1"/>
      <c r="U294" s="1"/>
      <c r="V294" s="1"/>
      <c r="W294" s="1"/>
      <c r="X294" s="3"/>
      <c r="Y294" s="1"/>
    </row>
    <row r="295" spans="2:25" s="4" customFormat="1">
      <c r="B295" s="120"/>
      <c r="C295" s="308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3"/>
      <c r="R295" s="1"/>
      <c r="S295" s="1"/>
      <c r="T295" s="1"/>
      <c r="U295" s="1"/>
      <c r="V295" s="1"/>
      <c r="W295" s="1"/>
      <c r="X295" s="3"/>
      <c r="Y295" s="1"/>
    </row>
    <row r="296" spans="2:25" s="4" customFormat="1">
      <c r="B296" s="120"/>
      <c r="C296" s="308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3"/>
      <c r="R296" s="1"/>
      <c r="S296" s="1"/>
      <c r="T296" s="1"/>
      <c r="U296" s="1"/>
      <c r="V296" s="1"/>
      <c r="W296" s="1"/>
      <c r="X296" s="3"/>
      <c r="Y296" s="1"/>
    </row>
    <row r="297" spans="2:25" s="4" customFormat="1">
      <c r="B297" s="120"/>
      <c r="C297" s="308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3"/>
      <c r="R297" s="1"/>
      <c r="S297" s="1"/>
      <c r="T297" s="1"/>
      <c r="U297" s="1"/>
      <c r="V297" s="1"/>
      <c r="W297" s="1"/>
      <c r="X297" s="3"/>
      <c r="Y297" s="1"/>
    </row>
    <row r="298" spans="2:25" s="4" customFormat="1">
      <c r="B298" s="120"/>
      <c r="C298" s="308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3"/>
      <c r="R298" s="1"/>
      <c r="S298" s="1"/>
      <c r="T298" s="1"/>
      <c r="U298" s="1"/>
      <c r="V298" s="1"/>
      <c r="W298" s="1"/>
      <c r="X298" s="3"/>
      <c r="Y298" s="1"/>
    </row>
    <row r="299" spans="2:25" s="4" customFormat="1">
      <c r="B299" s="120"/>
      <c r="C299" s="308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3"/>
      <c r="R299" s="1"/>
      <c r="S299" s="1"/>
      <c r="T299" s="1"/>
      <c r="U299" s="1"/>
      <c r="V299" s="1"/>
      <c r="W299" s="1"/>
      <c r="X299" s="3"/>
      <c r="Y299" s="1"/>
    </row>
    <row r="300" spans="2:25" s="4" customFormat="1">
      <c r="B300" s="120"/>
      <c r="C300" s="308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3"/>
      <c r="R300" s="1"/>
      <c r="S300" s="1"/>
      <c r="T300" s="1"/>
      <c r="U300" s="1"/>
      <c r="V300" s="1"/>
      <c r="W300" s="1"/>
      <c r="X300" s="3"/>
      <c r="Y300" s="1"/>
    </row>
    <row r="301" spans="2:25" s="4" customFormat="1">
      <c r="B301" s="120"/>
      <c r="C301" s="308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3"/>
      <c r="R301" s="1"/>
      <c r="S301" s="1"/>
      <c r="T301" s="1"/>
      <c r="U301" s="1"/>
      <c r="V301" s="1"/>
      <c r="W301" s="1"/>
      <c r="X301" s="3"/>
      <c r="Y301" s="1"/>
    </row>
    <row r="302" spans="2:25" s="4" customFormat="1">
      <c r="B302" s="120"/>
      <c r="C302" s="308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3"/>
      <c r="R302" s="1"/>
      <c r="S302" s="1"/>
      <c r="T302" s="1"/>
      <c r="U302" s="1"/>
      <c r="V302" s="1"/>
      <c r="W302" s="1"/>
      <c r="X302" s="3"/>
      <c r="Y302" s="1"/>
    </row>
    <row r="303" spans="2:25" s="4" customFormat="1">
      <c r="B303" s="120"/>
      <c r="C303" s="308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3"/>
      <c r="R303" s="1"/>
      <c r="S303" s="1"/>
      <c r="T303" s="1"/>
      <c r="U303" s="1"/>
      <c r="V303" s="1"/>
      <c r="W303" s="1"/>
      <c r="X303" s="3"/>
      <c r="Y303" s="1"/>
    </row>
    <row r="304" spans="2:25" s="4" customFormat="1">
      <c r="B304" s="120"/>
      <c r="C304" s="308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3"/>
      <c r="R304" s="1"/>
      <c r="S304" s="1"/>
      <c r="T304" s="1"/>
      <c r="U304" s="1"/>
      <c r="V304" s="1"/>
      <c r="W304" s="1"/>
      <c r="X304" s="3"/>
      <c r="Y304" s="1"/>
    </row>
    <row r="305" spans="2:25" s="4" customFormat="1">
      <c r="B305" s="120"/>
      <c r="C305" s="308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3"/>
      <c r="R305" s="1"/>
      <c r="S305" s="1"/>
      <c r="T305" s="1"/>
      <c r="U305" s="1"/>
      <c r="V305" s="1"/>
      <c r="W305" s="1"/>
      <c r="X305" s="3"/>
      <c r="Y305" s="1"/>
    </row>
    <row r="306" spans="2:25" s="4" customFormat="1">
      <c r="B306" s="120"/>
      <c r="C306" s="308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3"/>
      <c r="R306" s="1"/>
      <c r="S306" s="1"/>
      <c r="T306" s="1"/>
      <c r="U306" s="1"/>
      <c r="V306" s="1"/>
      <c r="W306" s="1"/>
      <c r="X306" s="3"/>
      <c r="Y306" s="1"/>
    </row>
    <row r="307" spans="2:25" s="4" customFormat="1">
      <c r="B307" s="120"/>
      <c r="C307" s="308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3"/>
      <c r="R307" s="1"/>
      <c r="S307" s="1"/>
      <c r="T307" s="1"/>
      <c r="U307" s="1"/>
      <c r="V307" s="1"/>
      <c r="W307" s="1"/>
      <c r="X307" s="3"/>
      <c r="Y307" s="1"/>
    </row>
    <row r="308" spans="2:25" s="4" customFormat="1">
      <c r="B308" s="120"/>
      <c r="C308" s="308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3"/>
      <c r="R308" s="1"/>
      <c r="S308" s="1"/>
      <c r="T308" s="1"/>
      <c r="U308" s="1"/>
      <c r="V308" s="1"/>
      <c r="W308" s="1"/>
      <c r="X308" s="3"/>
      <c r="Y308" s="1"/>
    </row>
    <row r="309" spans="2:25" s="4" customFormat="1">
      <c r="B309" s="120"/>
      <c r="C309" s="308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3"/>
      <c r="R309" s="1"/>
      <c r="S309" s="1"/>
      <c r="T309" s="1"/>
      <c r="U309" s="1"/>
      <c r="V309" s="1"/>
      <c r="W309" s="1"/>
      <c r="X309" s="3"/>
      <c r="Y309" s="1"/>
    </row>
    <row r="310" spans="2:25" s="4" customFormat="1">
      <c r="B310" s="120"/>
      <c r="C310" s="308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3"/>
      <c r="R310" s="1"/>
      <c r="S310" s="1"/>
      <c r="T310" s="1"/>
      <c r="U310" s="1"/>
      <c r="V310" s="1"/>
      <c r="W310" s="1"/>
      <c r="X310" s="3"/>
      <c r="Y310" s="1"/>
    </row>
    <row r="311" spans="2:25" s="4" customFormat="1">
      <c r="B311" s="120"/>
      <c r="C311" s="308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3"/>
      <c r="R311" s="1"/>
      <c r="S311" s="1"/>
      <c r="T311" s="1"/>
      <c r="U311" s="1"/>
      <c r="V311" s="1"/>
      <c r="W311" s="1"/>
      <c r="X311" s="3"/>
      <c r="Y311" s="1"/>
    </row>
    <row r="312" spans="2:25" s="4" customFormat="1">
      <c r="B312" s="120"/>
      <c r="C312" s="308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3"/>
      <c r="R312" s="1"/>
      <c r="S312" s="1"/>
      <c r="T312" s="1"/>
      <c r="U312" s="1"/>
      <c r="V312" s="1"/>
      <c r="W312" s="1"/>
      <c r="X312" s="3"/>
      <c r="Y312" s="1"/>
    </row>
    <row r="313" spans="2:25" s="4" customFormat="1">
      <c r="B313" s="120"/>
      <c r="C313" s="308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3"/>
      <c r="R313" s="1"/>
      <c r="S313" s="1"/>
      <c r="T313" s="1"/>
      <c r="U313" s="1"/>
      <c r="V313" s="1"/>
      <c r="W313" s="1"/>
      <c r="X313" s="3"/>
      <c r="Y313" s="1"/>
    </row>
    <row r="314" spans="2:25" s="4" customFormat="1">
      <c r="B314" s="120"/>
      <c r="C314" s="308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3"/>
      <c r="R314" s="1"/>
      <c r="S314" s="1"/>
      <c r="T314" s="1"/>
      <c r="U314" s="1"/>
      <c r="V314" s="1"/>
      <c r="W314" s="1"/>
      <c r="X314" s="3"/>
      <c r="Y314" s="1"/>
    </row>
    <row r="315" spans="2:25" s="4" customFormat="1">
      <c r="B315" s="120"/>
      <c r="C315" s="308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3"/>
      <c r="R315" s="1"/>
      <c r="S315" s="1"/>
      <c r="T315" s="1"/>
      <c r="U315" s="1"/>
      <c r="V315" s="1"/>
      <c r="W315" s="1"/>
      <c r="X315" s="3"/>
      <c r="Y315" s="1"/>
    </row>
    <row r="316" spans="2:25" s="4" customFormat="1">
      <c r="B316" s="120"/>
      <c r="C316" s="308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3"/>
      <c r="R316" s="1"/>
      <c r="S316" s="1"/>
      <c r="T316" s="1"/>
      <c r="U316" s="1"/>
      <c r="V316" s="1"/>
      <c r="W316" s="1"/>
      <c r="X316" s="3"/>
      <c r="Y316" s="1"/>
    </row>
    <row r="317" spans="2:25" s="4" customFormat="1">
      <c r="B317" s="120"/>
      <c r="C317" s="308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3"/>
      <c r="R317" s="1"/>
      <c r="S317" s="1"/>
      <c r="T317" s="1"/>
      <c r="U317" s="1"/>
      <c r="V317" s="1"/>
      <c r="W317" s="1"/>
      <c r="X317" s="3"/>
      <c r="Y317" s="1"/>
    </row>
    <row r="318" spans="2:25" s="4" customFormat="1">
      <c r="B318" s="120"/>
      <c r="C318" s="308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3"/>
      <c r="R318" s="1"/>
      <c r="S318" s="1"/>
      <c r="T318" s="1"/>
      <c r="U318" s="1"/>
      <c r="V318" s="1"/>
      <c r="W318" s="1"/>
      <c r="X318" s="3"/>
      <c r="Y318" s="1"/>
    </row>
    <row r="319" spans="2:25" s="4" customFormat="1">
      <c r="B319" s="120"/>
      <c r="C319" s="308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3"/>
      <c r="R319" s="1"/>
      <c r="S319" s="1"/>
      <c r="T319" s="1"/>
      <c r="U319" s="1"/>
      <c r="V319" s="1"/>
      <c r="W319" s="1"/>
      <c r="X319" s="3"/>
      <c r="Y319" s="1"/>
    </row>
    <row r="320" spans="2:25" s="4" customFormat="1">
      <c r="B320" s="120"/>
      <c r="C320" s="308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3"/>
      <c r="R320" s="1"/>
      <c r="S320" s="1"/>
      <c r="T320" s="1"/>
      <c r="U320" s="1"/>
      <c r="V320" s="1"/>
      <c r="W320" s="1"/>
      <c r="X320" s="3"/>
      <c r="Y320" s="1"/>
    </row>
    <row r="321" spans="2:25" s="4" customFormat="1">
      <c r="B321" s="120"/>
      <c r="C321" s="308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3"/>
      <c r="R321" s="1"/>
      <c r="S321" s="1"/>
      <c r="T321" s="1"/>
      <c r="U321" s="1"/>
      <c r="V321" s="1"/>
      <c r="W321" s="1"/>
      <c r="X321" s="3"/>
      <c r="Y321" s="1"/>
    </row>
    <row r="322" spans="2:25" s="4" customFormat="1">
      <c r="B322" s="120"/>
      <c r="C322" s="308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3"/>
      <c r="R322" s="1"/>
      <c r="S322" s="1"/>
      <c r="T322" s="1"/>
      <c r="U322" s="1"/>
      <c r="V322" s="1"/>
      <c r="W322" s="1"/>
      <c r="X322" s="3"/>
      <c r="Y322" s="1"/>
    </row>
    <row r="323" spans="2:25" s="4" customFormat="1">
      <c r="B323" s="120"/>
      <c r="C323" s="308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3"/>
      <c r="R323" s="1"/>
      <c r="S323" s="1"/>
      <c r="T323" s="1"/>
      <c r="U323" s="1"/>
      <c r="V323" s="1"/>
      <c r="W323" s="1"/>
      <c r="X323" s="3"/>
      <c r="Y323" s="1"/>
    </row>
    <row r="324" spans="2:25" s="4" customFormat="1">
      <c r="B324" s="120"/>
      <c r="C324" s="308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3"/>
      <c r="R324" s="1"/>
      <c r="S324" s="1"/>
      <c r="T324" s="1"/>
      <c r="U324" s="1"/>
      <c r="V324" s="1"/>
      <c r="W324" s="1"/>
      <c r="X324" s="3"/>
      <c r="Y324" s="1"/>
    </row>
    <row r="325" spans="2:25" s="4" customFormat="1">
      <c r="B325" s="120"/>
      <c r="C325" s="308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3"/>
      <c r="R325" s="1"/>
      <c r="S325" s="1"/>
      <c r="T325" s="1"/>
      <c r="U325" s="1"/>
      <c r="V325" s="1"/>
      <c r="W325" s="1"/>
      <c r="X325" s="3"/>
      <c r="Y325" s="1"/>
    </row>
    <row r="326" spans="2:25" s="4" customFormat="1">
      <c r="B326" s="120"/>
      <c r="C326" s="308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3"/>
      <c r="R326" s="1"/>
      <c r="S326" s="1"/>
      <c r="T326" s="1"/>
      <c r="U326" s="1"/>
      <c r="V326" s="1"/>
      <c r="W326" s="1"/>
      <c r="X326" s="3"/>
      <c r="Y326" s="1"/>
    </row>
    <row r="327" spans="2:25" s="4" customFormat="1">
      <c r="B327" s="120"/>
      <c r="C327" s="308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3"/>
      <c r="R327" s="1"/>
      <c r="S327" s="1"/>
      <c r="T327" s="1"/>
      <c r="U327" s="1"/>
      <c r="V327" s="1"/>
      <c r="W327" s="1"/>
      <c r="X327" s="3"/>
      <c r="Y327" s="1"/>
    </row>
    <row r="328" spans="2:25" s="4" customFormat="1">
      <c r="B328" s="120"/>
      <c r="C328" s="308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3"/>
      <c r="R328" s="1"/>
      <c r="S328" s="1"/>
      <c r="T328" s="1"/>
      <c r="U328" s="1"/>
      <c r="V328" s="1"/>
      <c r="W328" s="1"/>
      <c r="X328" s="3"/>
      <c r="Y328" s="1"/>
    </row>
    <row r="329" spans="2:25" s="4" customFormat="1">
      <c r="B329" s="120"/>
      <c r="C329" s="308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3"/>
      <c r="R329" s="1"/>
      <c r="S329" s="1"/>
      <c r="T329" s="1"/>
      <c r="U329" s="1"/>
      <c r="V329" s="1"/>
      <c r="W329" s="1"/>
      <c r="X329" s="3"/>
      <c r="Y329" s="1"/>
    </row>
    <row r="330" spans="2:25" s="4" customFormat="1">
      <c r="B330" s="120"/>
      <c r="C330" s="308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3"/>
      <c r="R330" s="1"/>
      <c r="S330" s="1"/>
      <c r="T330" s="1"/>
      <c r="U330" s="1"/>
      <c r="V330" s="1"/>
      <c r="W330" s="1"/>
      <c r="X330" s="3"/>
      <c r="Y330" s="1"/>
    </row>
    <row r="331" spans="2:25" s="4" customFormat="1">
      <c r="B331" s="120"/>
      <c r="C331" s="308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3"/>
      <c r="R331" s="1"/>
      <c r="S331" s="1"/>
      <c r="T331" s="1"/>
      <c r="U331" s="1"/>
      <c r="V331" s="1"/>
      <c r="W331" s="1"/>
      <c r="X331" s="3"/>
      <c r="Y331" s="1"/>
    </row>
    <row r="332" spans="2:25" s="4" customFormat="1">
      <c r="B332" s="120"/>
      <c r="C332" s="308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3"/>
      <c r="R332" s="1"/>
      <c r="S332" s="1"/>
      <c r="T332" s="1"/>
      <c r="U332" s="1"/>
      <c r="V332" s="1"/>
      <c r="W332" s="1"/>
      <c r="X332" s="3"/>
      <c r="Y332" s="1"/>
    </row>
    <row r="333" spans="2:25" s="4" customFormat="1">
      <c r="B333" s="120"/>
      <c r="C333" s="308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3"/>
      <c r="R333" s="1"/>
      <c r="S333" s="1"/>
      <c r="T333" s="1"/>
      <c r="U333" s="1"/>
      <c r="V333" s="1"/>
      <c r="W333" s="1"/>
      <c r="X333" s="3"/>
      <c r="Y333" s="1"/>
    </row>
    <row r="334" spans="2:25" s="4" customFormat="1">
      <c r="B334" s="120"/>
      <c r="C334" s="308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3"/>
      <c r="R334" s="1"/>
      <c r="S334" s="1"/>
      <c r="T334" s="1"/>
      <c r="U334" s="1"/>
      <c r="V334" s="1"/>
      <c r="W334" s="1"/>
      <c r="X334" s="3"/>
      <c r="Y334" s="1"/>
    </row>
    <row r="335" spans="2:25" s="4" customFormat="1">
      <c r="B335" s="120"/>
      <c r="C335" s="308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3"/>
      <c r="R335" s="1"/>
      <c r="S335" s="1"/>
      <c r="T335" s="1"/>
      <c r="U335" s="1"/>
      <c r="V335" s="1"/>
      <c r="W335" s="1"/>
      <c r="X335" s="3"/>
      <c r="Y335" s="1"/>
    </row>
    <row r="336" spans="2:25" s="4" customFormat="1">
      <c r="B336" s="120"/>
      <c r="C336" s="308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3"/>
      <c r="R336" s="1"/>
      <c r="S336" s="1"/>
      <c r="T336" s="1"/>
      <c r="U336" s="1"/>
      <c r="V336" s="1"/>
      <c r="W336" s="1"/>
      <c r="X336" s="3"/>
      <c r="Y336" s="1"/>
    </row>
    <row r="337" spans="2:25" s="4" customFormat="1">
      <c r="B337" s="120"/>
      <c r="C337" s="308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3"/>
      <c r="R337" s="1"/>
      <c r="S337" s="1"/>
      <c r="T337" s="1"/>
      <c r="U337" s="1"/>
      <c r="V337" s="1"/>
      <c r="W337" s="1"/>
      <c r="X337" s="3"/>
      <c r="Y337" s="1"/>
    </row>
    <row r="338" spans="2:25" s="4" customFormat="1">
      <c r="B338" s="120"/>
      <c r="C338" s="308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3"/>
      <c r="R338" s="1"/>
      <c r="S338" s="1"/>
      <c r="T338" s="1"/>
      <c r="U338" s="1"/>
      <c r="V338" s="1"/>
      <c r="W338" s="1"/>
      <c r="X338" s="3"/>
      <c r="Y338" s="1"/>
    </row>
    <row r="339" spans="2:25" s="4" customFormat="1">
      <c r="B339" s="120"/>
      <c r="C339" s="308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3"/>
      <c r="R339" s="1"/>
      <c r="S339" s="1"/>
      <c r="T339" s="1"/>
      <c r="U339" s="1"/>
      <c r="V339" s="1"/>
      <c r="W339" s="1"/>
      <c r="X339" s="3"/>
      <c r="Y339" s="1"/>
    </row>
    <row r="340" spans="2:25" s="4" customFormat="1">
      <c r="B340" s="120"/>
      <c r="C340" s="308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3"/>
      <c r="R340" s="1"/>
      <c r="S340" s="1"/>
      <c r="T340" s="1"/>
      <c r="U340" s="1"/>
      <c r="V340" s="1"/>
      <c r="W340" s="1"/>
      <c r="X340" s="3"/>
      <c r="Y340" s="1"/>
    </row>
    <row r="341" spans="2:25" s="4" customFormat="1">
      <c r="B341" s="120"/>
      <c r="C341" s="308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3"/>
      <c r="R341" s="1"/>
      <c r="S341" s="1"/>
      <c r="T341" s="1"/>
      <c r="U341" s="1"/>
      <c r="V341" s="1"/>
      <c r="W341" s="1"/>
      <c r="X341" s="3"/>
      <c r="Y341" s="1"/>
    </row>
    <row r="342" spans="2:25" s="4" customFormat="1">
      <c r="B342" s="120"/>
      <c r="C342" s="308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3"/>
      <c r="R342" s="1"/>
      <c r="S342" s="1"/>
      <c r="T342" s="1"/>
      <c r="U342" s="1"/>
      <c r="V342" s="1"/>
      <c r="W342" s="1"/>
      <c r="X342" s="3"/>
      <c r="Y342" s="1"/>
    </row>
    <row r="343" spans="2:25" s="4" customFormat="1">
      <c r="B343" s="120"/>
      <c r="C343" s="308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3"/>
      <c r="R343" s="1"/>
      <c r="S343" s="1"/>
      <c r="T343" s="1"/>
      <c r="U343" s="1"/>
      <c r="V343" s="1"/>
      <c r="W343" s="1"/>
      <c r="X343" s="3"/>
      <c r="Y343" s="1"/>
    </row>
    <row r="344" spans="2:25" s="4" customFormat="1">
      <c r="B344" s="120"/>
      <c r="C344" s="308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3"/>
      <c r="R344" s="1"/>
      <c r="S344" s="1"/>
      <c r="T344" s="1"/>
      <c r="U344" s="1"/>
      <c r="V344" s="1"/>
      <c r="W344" s="1"/>
      <c r="X344" s="3"/>
      <c r="Y344" s="1"/>
    </row>
    <row r="345" spans="2:25" s="4" customFormat="1">
      <c r="B345" s="120"/>
      <c r="C345" s="308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3"/>
      <c r="R345" s="1"/>
      <c r="S345" s="1"/>
      <c r="T345" s="1"/>
      <c r="U345" s="1"/>
      <c r="V345" s="1"/>
      <c r="W345" s="1"/>
      <c r="X345" s="3"/>
      <c r="Y345" s="1"/>
    </row>
    <row r="346" spans="2:25" s="4" customFormat="1">
      <c r="B346" s="120"/>
      <c r="C346" s="308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3"/>
      <c r="R346" s="1"/>
      <c r="S346" s="1"/>
      <c r="T346" s="1"/>
      <c r="U346" s="1"/>
      <c r="V346" s="1"/>
      <c r="W346" s="1"/>
      <c r="X346" s="3"/>
      <c r="Y346" s="1"/>
    </row>
    <row r="347" spans="2:25" s="4" customFormat="1">
      <c r="B347" s="120"/>
      <c r="C347" s="308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3"/>
      <c r="R347" s="1"/>
      <c r="S347" s="1"/>
      <c r="T347" s="1"/>
      <c r="U347" s="1"/>
      <c r="V347" s="1"/>
      <c r="W347" s="1"/>
      <c r="X347" s="3"/>
      <c r="Y347" s="1"/>
    </row>
    <row r="348" spans="2:25" s="4" customFormat="1">
      <c r="B348" s="120"/>
      <c r="C348" s="308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3"/>
      <c r="R348" s="1"/>
      <c r="S348" s="1"/>
      <c r="T348" s="1"/>
      <c r="U348" s="1"/>
      <c r="V348" s="1"/>
      <c r="W348" s="1"/>
      <c r="X348" s="3"/>
      <c r="Y348" s="1"/>
    </row>
    <row r="349" spans="2:25" s="4" customFormat="1">
      <c r="B349" s="120"/>
      <c r="C349" s="308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3"/>
      <c r="R349" s="1"/>
      <c r="S349" s="1"/>
      <c r="T349" s="1"/>
      <c r="U349" s="1"/>
      <c r="V349" s="1"/>
      <c r="W349" s="1"/>
      <c r="X349" s="3"/>
      <c r="Y349" s="1"/>
    </row>
    <row r="350" spans="2:25" s="4" customFormat="1">
      <c r="B350" s="120"/>
      <c r="C350" s="308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3"/>
      <c r="R350" s="1"/>
      <c r="S350" s="1"/>
      <c r="T350" s="1"/>
      <c r="U350" s="1"/>
      <c r="V350" s="1"/>
      <c r="W350" s="1"/>
      <c r="X350" s="3"/>
      <c r="Y350" s="1"/>
    </row>
    <row r="351" spans="2:25" s="4" customFormat="1">
      <c r="B351" s="120"/>
      <c r="C351" s="308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3"/>
      <c r="R351" s="1"/>
      <c r="S351" s="1"/>
      <c r="T351" s="1"/>
      <c r="U351" s="1"/>
      <c r="V351" s="1"/>
      <c r="W351" s="1"/>
      <c r="X351" s="3"/>
      <c r="Y351" s="1"/>
    </row>
    <row r="352" spans="2:25" s="4" customFormat="1">
      <c r="B352" s="120"/>
      <c r="C352" s="308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3"/>
      <c r="R352" s="1"/>
      <c r="S352" s="1"/>
      <c r="T352" s="1"/>
      <c r="U352" s="1"/>
      <c r="V352" s="1"/>
      <c r="W352" s="1"/>
      <c r="X352" s="3"/>
      <c r="Y352" s="1"/>
    </row>
    <row r="353" spans="2:25" s="4" customFormat="1">
      <c r="B353" s="120"/>
      <c r="C353" s="308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3"/>
      <c r="R353" s="1"/>
      <c r="S353" s="1"/>
      <c r="T353" s="1"/>
      <c r="U353" s="1"/>
      <c r="V353" s="1"/>
      <c r="W353" s="1"/>
      <c r="X353" s="3"/>
      <c r="Y353" s="1"/>
    </row>
    <row r="354" spans="2:25" s="4" customFormat="1">
      <c r="B354" s="120"/>
      <c r="C354" s="308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3"/>
      <c r="R354" s="1"/>
      <c r="S354" s="1"/>
      <c r="T354" s="1"/>
      <c r="U354" s="1"/>
      <c r="V354" s="1"/>
      <c r="W354" s="1"/>
      <c r="X354" s="3"/>
      <c r="Y354" s="1"/>
    </row>
    <row r="355" spans="2:25" s="4" customFormat="1">
      <c r="B355" s="120"/>
      <c r="C355" s="308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3"/>
      <c r="R355" s="1"/>
      <c r="S355" s="1"/>
      <c r="T355" s="1"/>
      <c r="U355" s="1"/>
      <c r="V355" s="1"/>
      <c r="W355" s="1"/>
      <c r="X355" s="3"/>
      <c r="Y355" s="1"/>
    </row>
    <row r="356" spans="2:25" s="4" customFormat="1">
      <c r="B356" s="120"/>
      <c r="C356" s="308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3"/>
      <c r="R356" s="1"/>
      <c r="S356" s="1"/>
      <c r="T356" s="1"/>
      <c r="U356" s="1"/>
      <c r="V356" s="1"/>
      <c r="W356" s="1"/>
      <c r="X356" s="3"/>
      <c r="Y356" s="1"/>
    </row>
    <row r="357" spans="2:25" s="4" customFormat="1">
      <c r="B357" s="120"/>
      <c r="C357" s="308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3"/>
      <c r="R357" s="1"/>
      <c r="S357" s="1"/>
      <c r="T357" s="1"/>
      <c r="U357" s="1"/>
      <c r="V357" s="1"/>
      <c r="W357" s="1"/>
      <c r="X357" s="3"/>
      <c r="Y357" s="1"/>
    </row>
    <row r="358" spans="2:25" s="4" customFormat="1">
      <c r="B358" s="120"/>
      <c r="C358" s="308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3"/>
      <c r="R358" s="1"/>
      <c r="S358" s="1"/>
      <c r="T358" s="1"/>
      <c r="U358" s="1"/>
      <c r="V358" s="1"/>
      <c r="W358" s="1"/>
      <c r="X358" s="3"/>
      <c r="Y358" s="1"/>
    </row>
    <row r="359" spans="2:25" s="4" customFormat="1">
      <c r="B359" s="120"/>
      <c r="C359" s="308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3"/>
      <c r="R359" s="1"/>
      <c r="S359" s="1"/>
      <c r="T359" s="1"/>
      <c r="U359" s="1"/>
      <c r="V359" s="1"/>
      <c r="W359" s="1"/>
      <c r="X359" s="3"/>
      <c r="Y359" s="1"/>
    </row>
    <row r="360" spans="2:25" s="4" customFormat="1">
      <c r="B360" s="120"/>
      <c r="C360" s="308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3"/>
      <c r="R360" s="1"/>
      <c r="S360" s="1"/>
      <c r="T360" s="1"/>
      <c r="U360" s="1"/>
      <c r="V360" s="1"/>
      <c r="W360" s="1"/>
      <c r="X360" s="3"/>
      <c r="Y360" s="1"/>
    </row>
    <row r="361" spans="2:25" s="4" customFormat="1">
      <c r="B361" s="120"/>
      <c r="C361" s="308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3"/>
      <c r="R361" s="1"/>
      <c r="S361" s="1"/>
      <c r="T361" s="1"/>
      <c r="U361" s="1"/>
      <c r="V361" s="1"/>
      <c r="W361" s="1"/>
      <c r="X361" s="3"/>
      <c r="Y361" s="1"/>
    </row>
    <row r="362" spans="2:25" s="4" customFormat="1">
      <c r="B362" s="120"/>
      <c r="C362" s="308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3"/>
      <c r="R362" s="1"/>
      <c r="S362" s="1"/>
      <c r="T362" s="1"/>
      <c r="U362" s="1"/>
      <c r="V362" s="1"/>
      <c r="W362" s="1"/>
      <c r="X362" s="3"/>
      <c r="Y362" s="1"/>
    </row>
    <row r="363" spans="2:25" s="4" customFormat="1">
      <c r="B363" s="120"/>
      <c r="C363" s="308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3"/>
      <c r="R363" s="1"/>
      <c r="S363" s="1"/>
      <c r="T363" s="1"/>
      <c r="U363" s="1"/>
      <c r="V363" s="1"/>
      <c r="W363" s="1"/>
      <c r="X363" s="3"/>
      <c r="Y363" s="1"/>
    </row>
    <row r="364" spans="2:25" s="4" customFormat="1">
      <c r="B364" s="120"/>
      <c r="C364" s="308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3"/>
      <c r="R364" s="1"/>
      <c r="S364" s="1"/>
      <c r="T364" s="1"/>
      <c r="U364" s="1"/>
      <c r="V364" s="1"/>
      <c r="W364" s="1"/>
      <c r="X364" s="3"/>
      <c r="Y364" s="1"/>
    </row>
    <row r="365" spans="2:25" s="4" customFormat="1">
      <c r="B365" s="120"/>
      <c r="C365" s="308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3"/>
      <c r="R365" s="1"/>
      <c r="S365" s="1"/>
      <c r="T365" s="1"/>
      <c r="U365" s="1"/>
      <c r="V365" s="1"/>
      <c r="W365" s="1"/>
      <c r="X365" s="3"/>
      <c r="Y365" s="1"/>
    </row>
    <row r="366" spans="2:25" s="4" customFormat="1">
      <c r="B366" s="120"/>
      <c r="C366" s="308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3"/>
      <c r="R366" s="1"/>
      <c r="S366" s="1"/>
      <c r="T366" s="1"/>
      <c r="U366" s="1"/>
      <c r="V366" s="1"/>
      <c r="W366" s="1"/>
      <c r="X366" s="3"/>
      <c r="Y366" s="1"/>
    </row>
    <row r="367" spans="2:25" s="4" customFormat="1">
      <c r="B367" s="120"/>
      <c r="C367" s="308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3"/>
      <c r="R367" s="1"/>
      <c r="S367" s="1"/>
      <c r="T367" s="1"/>
      <c r="U367" s="1"/>
      <c r="V367" s="1"/>
      <c r="W367" s="1"/>
      <c r="X367" s="3"/>
      <c r="Y367" s="1"/>
    </row>
    <row r="368" spans="2:25" s="4" customFormat="1">
      <c r="B368" s="120"/>
      <c r="C368" s="308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3"/>
      <c r="R368" s="1"/>
      <c r="S368" s="1"/>
      <c r="T368" s="1"/>
      <c r="U368" s="1"/>
      <c r="V368" s="1"/>
      <c r="W368" s="1"/>
      <c r="X368" s="3"/>
      <c r="Y368" s="1"/>
    </row>
    <row r="369" spans="2:25" s="4" customFormat="1">
      <c r="B369" s="120"/>
      <c r="C369" s="308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3"/>
      <c r="R369" s="1"/>
      <c r="S369" s="1"/>
      <c r="T369" s="1"/>
      <c r="U369" s="1"/>
      <c r="V369" s="1"/>
      <c r="W369" s="1"/>
      <c r="X369" s="3"/>
      <c r="Y369" s="1"/>
    </row>
    <row r="370" spans="2:25" s="4" customFormat="1">
      <c r="B370" s="120"/>
      <c r="C370" s="308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3"/>
      <c r="R370" s="1"/>
      <c r="S370" s="1"/>
      <c r="T370" s="1"/>
      <c r="U370" s="1"/>
      <c r="V370" s="1"/>
      <c r="W370" s="1"/>
      <c r="X370" s="3"/>
      <c r="Y370" s="1"/>
    </row>
    <row r="371" spans="2:25" s="4" customFormat="1">
      <c r="B371" s="120"/>
      <c r="C371" s="308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3"/>
      <c r="R371" s="1"/>
      <c r="S371" s="1"/>
      <c r="T371" s="1"/>
      <c r="U371" s="1"/>
      <c r="V371" s="1"/>
      <c r="W371" s="1"/>
      <c r="X371" s="3"/>
      <c r="Y371" s="1"/>
    </row>
    <row r="372" spans="2:25" s="4" customFormat="1">
      <c r="B372" s="120"/>
      <c r="C372" s="308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3"/>
      <c r="R372" s="1"/>
      <c r="S372" s="1"/>
      <c r="T372" s="1"/>
      <c r="U372" s="1"/>
      <c r="V372" s="1"/>
      <c r="W372" s="1"/>
      <c r="X372" s="3"/>
      <c r="Y372" s="1"/>
    </row>
    <row r="373" spans="2:25" s="4" customFormat="1">
      <c r="B373" s="120"/>
      <c r="C373" s="308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3"/>
      <c r="R373" s="1"/>
      <c r="S373" s="1"/>
      <c r="T373" s="1"/>
      <c r="U373" s="1"/>
      <c r="V373" s="1"/>
      <c r="W373" s="1"/>
      <c r="X373" s="3"/>
      <c r="Y373" s="1"/>
    </row>
    <row r="374" spans="2:25" s="4" customFormat="1">
      <c r="B374" s="120"/>
      <c r="C374" s="308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3"/>
      <c r="R374" s="1"/>
      <c r="S374" s="1"/>
      <c r="T374" s="1"/>
      <c r="U374" s="1"/>
      <c r="V374" s="1"/>
      <c r="W374" s="1"/>
      <c r="X374" s="3"/>
      <c r="Y374" s="1"/>
    </row>
    <row r="375" spans="2:25" s="4" customFormat="1">
      <c r="B375" s="120"/>
      <c r="C375" s="308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3"/>
      <c r="R375" s="1"/>
      <c r="S375" s="1"/>
      <c r="T375" s="1"/>
      <c r="U375" s="1"/>
      <c r="V375" s="1"/>
      <c r="W375" s="1"/>
      <c r="X375" s="3"/>
      <c r="Y375" s="1"/>
    </row>
    <row r="376" spans="2:25" s="4" customFormat="1">
      <c r="B376" s="120"/>
      <c r="C376" s="308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3"/>
      <c r="R376" s="1"/>
      <c r="S376" s="1"/>
      <c r="T376" s="1"/>
      <c r="U376" s="1"/>
      <c r="V376" s="1"/>
      <c r="W376" s="1"/>
      <c r="X376" s="3"/>
      <c r="Y376" s="1"/>
    </row>
    <row r="377" spans="2:25" s="4" customFormat="1">
      <c r="B377" s="120"/>
      <c r="C377" s="308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3"/>
      <c r="R377" s="1"/>
      <c r="S377" s="1"/>
      <c r="T377" s="1"/>
      <c r="U377" s="1"/>
      <c r="V377" s="1"/>
      <c r="W377" s="1"/>
      <c r="X377" s="3"/>
      <c r="Y377" s="1"/>
    </row>
    <row r="378" spans="2:25" s="4" customFormat="1">
      <c r="B378" s="120"/>
      <c r="C378" s="308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3"/>
      <c r="R378" s="1"/>
      <c r="S378" s="1"/>
      <c r="T378" s="1"/>
      <c r="U378" s="1"/>
      <c r="V378" s="1"/>
      <c r="W378" s="1"/>
      <c r="X378" s="3"/>
      <c r="Y378" s="1"/>
    </row>
    <row r="379" spans="2:25" s="4" customFormat="1">
      <c r="B379" s="120"/>
      <c r="C379" s="308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3"/>
      <c r="R379" s="1"/>
      <c r="S379" s="1"/>
      <c r="T379" s="1"/>
      <c r="U379" s="1"/>
      <c r="V379" s="1"/>
      <c r="W379" s="1"/>
      <c r="X379" s="3"/>
      <c r="Y379" s="1"/>
    </row>
    <row r="380" spans="2:25" s="4" customFormat="1">
      <c r="B380" s="120"/>
      <c r="C380" s="308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3"/>
      <c r="R380" s="1"/>
      <c r="S380" s="1"/>
      <c r="T380" s="1"/>
      <c r="U380" s="1"/>
      <c r="V380" s="1"/>
      <c r="W380" s="1"/>
      <c r="X380" s="3"/>
      <c r="Y380" s="1"/>
    </row>
    <row r="381" spans="2:25" s="4" customFormat="1">
      <c r="B381" s="120"/>
      <c r="C381" s="308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3"/>
      <c r="R381" s="1"/>
      <c r="S381" s="1"/>
      <c r="T381" s="1"/>
      <c r="U381" s="1"/>
      <c r="V381" s="1"/>
      <c r="W381" s="1"/>
      <c r="X381" s="3"/>
      <c r="Y381" s="1"/>
    </row>
    <row r="382" spans="2:25" s="4" customFormat="1">
      <c r="B382" s="120"/>
      <c r="C382" s="308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3"/>
      <c r="R382" s="1"/>
      <c r="S382" s="1"/>
      <c r="T382" s="1"/>
      <c r="U382" s="1"/>
      <c r="V382" s="1"/>
      <c r="W382" s="1"/>
      <c r="X382" s="3"/>
      <c r="Y382" s="1"/>
    </row>
    <row r="383" spans="2:25" s="4" customFormat="1">
      <c r="B383" s="120"/>
      <c r="C383" s="308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3"/>
      <c r="R383" s="1"/>
      <c r="S383" s="1"/>
      <c r="T383" s="1"/>
      <c r="U383" s="1"/>
      <c r="V383" s="1"/>
      <c r="W383" s="1"/>
      <c r="X383" s="3"/>
      <c r="Y383" s="1"/>
    </row>
    <row r="384" spans="2:25" s="4" customFormat="1">
      <c r="B384" s="120"/>
      <c r="C384" s="308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3"/>
      <c r="R384" s="1"/>
      <c r="S384" s="1"/>
      <c r="T384" s="1"/>
      <c r="U384" s="1"/>
      <c r="V384" s="1"/>
      <c r="W384" s="1"/>
      <c r="X384" s="3"/>
      <c r="Y384" s="1"/>
    </row>
    <row r="385" spans="2:25" s="4" customFormat="1">
      <c r="B385" s="120"/>
      <c r="C385" s="308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3"/>
      <c r="R385" s="1"/>
      <c r="S385" s="1"/>
      <c r="T385" s="1"/>
      <c r="U385" s="1"/>
      <c r="V385" s="1"/>
      <c r="W385" s="1"/>
      <c r="X385" s="3"/>
      <c r="Y385" s="1"/>
    </row>
    <row r="386" spans="2:25" s="4" customFormat="1">
      <c r="B386" s="120"/>
      <c r="C386" s="308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3"/>
      <c r="R386" s="1"/>
      <c r="S386" s="1"/>
      <c r="T386" s="1"/>
      <c r="U386" s="1"/>
      <c r="V386" s="1"/>
      <c r="W386" s="1"/>
      <c r="X386" s="3"/>
      <c r="Y386" s="1"/>
    </row>
    <row r="387" spans="2:25" s="4" customFormat="1">
      <c r="B387" s="120"/>
      <c r="C387" s="308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3"/>
      <c r="R387" s="1"/>
      <c r="S387" s="1"/>
      <c r="T387" s="1"/>
      <c r="U387" s="1"/>
      <c r="V387" s="1"/>
      <c r="W387" s="1"/>
      <c r="X387" s="3"/>
      <c r="Y387" s="1"/>
    </row>
    <row r="388" spans="2:25" s="4" customFormat="1">
      <c r="B388" s="120"/>
      <c r="C388" s="308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3"/>
      <c r="R388" s="1"/>
      <c r="S388" s="1"/>
      <c r="T388" s="1"/>
      <c r="U388" s="1"/>
      <c r="V388" s="1"/>
      <c r="W388" s="1"/>
      <c r="X388" s="3"/>
      <c r="Y388" s="1"/>
    </row>
    <row r="389" spans="2:25" s="4" customFormat="1">
      <c r="B389" s="120"/>
      <c r="C389" s="308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3"/>
      <c r="R389" s="1"/>
      <c r="S389" s="1"/>
      <c r="T389" s="1"/>
      <c r="U389" s="1"/>
      <c r="V389" s="1"/>
      <c r="W389" s="1"/>
      <c r="X389" s="3"/>
      <c r="Y389" s="1"/>
    </row>
    <row r="390" spans="2:25" s="4" customFormat="1">
      <c r="B390" s="120"/>
      <c r="C390" s="308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3"/>
      <c r="R390" s="1"/>
      <c r="S390" s="1"/>
      <c r="T390" s="1"/>
      <c r="U390" s="1"/>
      <c r="V390" s="1"/>
      <c r="W390" s="1"/>
      <c r="X390" s="3"/>
      <c r="Y390" s="1"/>
    </row>
    <row r="391" spans="2:25" s="4" customFormat="1">
      <c r="B391" s="120"/>
      <c r="C391" s="308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3"/>
      <c r="R391" s="1"/>
      <c r="S391" s="1"/>
      <c r="T391" s="1"/>
      <c r="U391" s="1"/>
      <c r="V391" s="1"/>
      <c r="W391" s="1"/>
      <c r="X391" s="3"/>
      <c r="Y391" s="1"/>
    </row>
    <row r="392" spans="2:25" s="4" customFormat="1">
      <c r="B392" s="120"/>
      <c r="C392" s="308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3"/>
      <c r="R392" s="1"/>
      <c r="S392" s="1"/>
      <c r="T392" s="1"/>
      <c r="U392" s="1"/>
      <c r="V392" s="1"/>
      <c r="W392" s="1"/>
      <c r="X392" s="3"/>
      <c r="Y392" s="1"/>
    </row>
    <row r="393" spans="2:25" s="4" customFormat="1">
      <c r="B393" s="120"/>
      <c r="C393" s="308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3"/>
      <c r="R393" s="1"/>
      <c r="S393" s="1"/>
      <c r="T393" s="1"/>
      <c r="U393" s="1"/>
      <c r="V393" s="1"/>
      <c r="W393" s="1"/>
      <c r="X393" s="3"/>
      <c r="Y393" s="1"/>
    </row>
    <row r="394" spans="2:25" s="4" customFormat="1">
      <c r="B394" s="120"/>
      <c r="C394" s="308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3"/>
      <c r="R394" s="1"/>
      <c r="S394" s="1"/>
      <c r="T394" s="1"/>
      <c r="U394" s="1"/>
      <c r="V394" s="1"/>
      <c r="W394" s="1"/>
      <c r="X394" s="3"/>
      <c r="Y394" s="1"/>
    </row>
    <row r="395" spans="2:25" s="4" customFormat="1">
      <c r="B395" s="120"/>
      <c r="C395" s="308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3"/>
      <c r="R395" s="1"/>
      <c r="S395" s="1"/>
      <c r="T395" s="1"/>
      <c r="U395" s="1"/>
      <c r="V395" s="1"/>
      <c r="W395" s="1"/>
      <c r="X395" s="3"/>
      <c r="Y395" s="1"/>
    </row>
    <row r="396" spans="2:25" s="4" customFormat="1">
      <c r="B396" s="120"/>
      <c r="C396" s="308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3"/>
      <c r="R396" s="1"/>
      <c r="S396" s="1"/>
      <c r="T396" s="1"/>
      <c r="U396" s="1"/>
      <c r="V396" s="1"/>
      <c r="W396" s="1"/>
      <c r="X396" s="3"/>
      <c r="Y396" s="1"/>
    </row>
    <row r="397" spans="2:25" s="4" customFormat="1">
      <c r="B397" s="120"/>
      <c r="C397" s="308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3"/>
      <c r="R397" s="1"/>
      <c r="S397" s="1"/>
      <c r="T397" s="1"/>
      <c r="U397" s="1"/>
      <c r="V397" s="1"/>
      <c r="W397" s="1"/>
      <c r="X397" s="3"/>
      <c r="Y397" s="1"/>
    </row>
    <row r="398" spans="2:25" s="4" customFormat="1">
      <c r="B398" s="120"/>
      <c r="C398" s="308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3"/>
      <c r="R398" s="1"/>
      <c r="S398" s="1"/>
      <c r="T398" s="1"/>
      <c r="U398" s="1"/>
      <c r="V398" s="1"/>
      <c r="W398" s="1"/>
      <c r="X398" s="3"/>
      <c r="Y398" s="1"/>
    </row>
    <row r="399" spans="2:25" s="4" customFormat="1">
      <c r="B399" s="120"/>
      <c r="C399" s="308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3"/>
      <c r="R399" s="1"/>
      <c r="S399" s="1"/>
      <c r="T399" s="1"/>
      <c r="U399" s="1"/>
      <c r="V399" s="1"/>
      <c r="W399" s="1"/>
      <c r="X399" s="3"/>
      <c r="Y399" s="1"/>
    </row>
    <row r="400" spans="2:25" s="4" customFormat="1">
      <c r="B400" s="120"/>
      <c r="C400" s="308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3"/>
      <c r="R400" s="1"/>
      <c r="S400" s="1"/>
      <c r="T400" s="1"/>
      <c r="U400" s="1"/>
      <c r="V400" s="1"/>
      <c r="W400" s="1"/>
      <c r="X400" s="3"/>
      <c r="Y400" s="1"/>
    </row>
    <row r="401" spans="2:25" s="4" customFormat="1">
      <c r="B401" s="120"/>
      <c r="C401" s="308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3"/>
      <c r="R401" s="1"/>
      <c r="S401" s="1"/>
      <c r="T401" s="1"/>
      <c r="U401" s="1"/>
      <c r="V401" s="1"/>
      <c r="W401" s="1"/>
      <c r="X401" s="3"/>
      <c r="Y401" s="1"/>
    </row>
    <row r="402" spans="2:25" s="4" customFormat="1">
      <c r="B402" s="120"/>
      <c r="C402" s="308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3"/>
      <c r="R402" s="1"/>
      <c r="S402" s="1"/>
      <c r="T402" s="1"/>
      <c r="U402" s="1"/>
      <c r="V402" s="1"/>
      <c r="W402" s="1"/>
      <c r="X402" s="3"/>
      <c r="Y402" s="1"/>
    </row>
    <row r="403" spans="2:25" s="4" customFormat="1">
      <c r="B403" s="120"/>
      <c r="C403" s="308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3"/>
      <c r="R403" s="1"/>
      <c r="S403" s="1"/>
      <c r="T403" s="1"/>
      <c r="U403" s="1"/>
      <c r="V403" s="1"/>
      <c r="W403" s="1"/>
      <c r="X403" s="3"/>
      <c r="Y403" s="1"/>
    </row>
    <row r="404" spans="2:25" s="4" customFormat="1">
      <c r="B404" s="120"/>
      <c r="C404" s="308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3"/>
      <c r="R404" s="1"/>
      <c r="S404" s="1"/>
      <c r="T404" s="1"/>
      <c r="U404" s="1"/>
      <c r="V404" s="1"/>
      <c r="W404" s="1"/>
      <c r="X404" s="3"/>
      <c r="Y404" s="1"/>
    </row>
    <row r="405" spans="2:25" s="4" customFormat="1">
      <c r="B405" s="120"/>
      <c r="C405" s="308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3"/>
      <c r="R405" s="1"/>
      <c r="S405" s="1"/>
      <c r="T405" s="1"/>
      <c r="U405" s="1"/>
      <c r="V405" s="1"/>
      <c r="W405" s="1"/>
      <c r="X405" s="3"/>
      <c r="Y405" s="1"/>
    </row>
    <row r="406" spans="2:25" s="4" customFormat="1">
      <c r="B406" s="120"/>
      <c r="C406" s="308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3"/>
      <c r="R406" s="1"/>
      <c r="S406" s="1"/>
      <c r="T406" s="1"/>
      <c r="U406" s="1"/>
      <c r="V406" s="1"/>
      <c r="W406" s="1"/>
      <c r="X406" s="3"/>
      <c r="Y406" s="1"/>
    </row>
    <row r="407" spans="2:25" s="4" customFormat="1">
      <c r="B407" s="120"/>
      <c r="C407" s="308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3"/>
      <c r="R407" s="1"/>
      <c r="S407" s="1"/>
      <c r="T407" s="1"/>
      <c r="U407" s="1"/>
      <c r="V407" s="1"/>
      <c r="W407" s="1"/>
      <c r="X407" s="3"/>
      <c r="Y407" s="1"/>
    </row>
    <row r="408" spans="2:25" s="4" customFormat="1">
      <c r="B408" s="120"/>
      <c r="C408" s="308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3"/>
      <c r="R408" s="1"/>
      <c r="S408" s="1"/>
      <c r="T408" s="1"/>
      <c r="U408" s="1"/>
      <c r="V408" s="1"/>
      <c r="W408" s="1"/>
      <c r="X408" s="3"/>
      <c r="Y408" s="1"/>
    </row>
    <row r="409" spans="2:25" s="4" customFormat="1">
      <c r="B409" s="120"/>
      <c r="C409" s="308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3"/>
      <c r="R409" s="1"/>
      <c r="S409" s="1"/>
      <c r="T409" s="1"/>
      <c r="U409" s="1"/>
      <c r="V409" s="1"/>
      <c r="W409" s="1"/>
      <c r="X409" s="3"/>
      <c r="Y409" s="1"/>
    </row>
    <row r="410" spans="2:25" s="4" customFormat="1">
      <c r="B410" s="120"/>
      <c r="C410" s="308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3"/>
      <c r="R410" s="1"/>
      <c r="S410" s="1"/>
      <c r="T410" s="1"/>
      <c r="U410" s="1"/>
      <c r="V410" s="1"/>
      <c r="W410" s="1"/>
      <c r="X410" s="3"/>
      <c r="Y410" s="1"/>
    </row>
    <row r="411" spans="2:25" s="4" customFormat="1">
      <c r="B411" s="120"/>
      <c r="C411" s="308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3"/>
      <c r="R411" s="1"/>
      <c r="S411" s="1"/>
      <c r="T411" s="1"/>
      <c r="U411" s="1"/>
      <c r="V411" s="1"/>
      <c r="W411" s="1"/>
      <c r="X411" s="3"/>
      <c r="Y411" s="1"/>
    </row>
    <row r="412" spans="2:25" s="4" customFormat="1">
      <c r="B412" s="120"/>
      <c r="C412" s="308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3"/>
      <c r="R412" s="1"/>
      <c r="S412" s="1"/>
      <c r="T412" s="1"/>
      <c r="U412" s="1"/>
      <c r="V412" s="1"/>
      <c r="W412" s="1"/>
      <c r="X412" s="3"/>
      <c r="Y412" s="1"/>
    </row>
    <row r="413" spans="2:25" s="4" customFormat="1">
      <c r="B413" s="120"/>
      <c r="C413" s="308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3"/>
      <c r="R413" s="1"/>
      <c r="S413" s="1"/>
      <c r="T413" s="1"/>
      <c r="U413" s="1"/>
      <c r="V413" s="1"/>
      <c r="W413" s="1"/>
      <c r="X413" s="3"/>
      <c r="Y413" s="1"/>
    </row>
    <row r="414" spans="2:25" s="4" customFormat="1">
      <c r="B414" s="120"/>
      <c r="C414" s="308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3"/>
      <c r="R414" s="1"/>
      <c r="S414" s="1"/>
      <c r="T414" s="1"/>
      <c r="U414" s="1"/>
      <c r="V414" s="1"/>
      <c r="W414" s="1"/>
      <c r="X414" s="3"/>
      <c r="Y414" s="1"/>
    </row>
    <row r="415" spans="2:25" s="4" customFormat="1">
      <c r="B415" s="120"/>
      <c r="C415" s="308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3"/>
      <c r="R415" s="1"/>
      <c r="S415" s="1"/>
      <c r="T415" s="1"/>
      <c r="U415" s="1"/>
      <c r="V415" s="1"/>
      <c r="W415" s="1"/>
      <c r="X415" s="3"/>
      <c r="Y415" s="1"/>
    </row>
    <row r="416" spans="2:25" s="4" customFormat="1">
      <c r="B416" s="120"/>
      <c r="C416" s="308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3"/>
      <c r="R416" s="1"/>
      <c r="S416" s="1"/>
      <c r="T416" s="1"/>
      <c r="U416" s="1"/>
      <c r="V416" s="1"/>
      <c r="W416" s="1"/>
      <c r="X416" s="3"/>
      <c r="Y416" s="1"/>
    </row>
    <row r="417" spans="2:25" s="4" customFormat="1">
      <c r="B417" s="120"/>
      <c r="C417" s="308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3"/>
      <c r="R417" s="1"/>
      <c r="S417" s="1"/>
      <c r="T417" s="1"/>
      <c r="U417" s="1"/>
      <c r="V417" s="1"/>
      <c r="W417" s="1"/>
      <c r="X417" s="3"/>
      <c r="Y417" s="1"/>
    </row>
    <row r="418" spans="2:25" s="4" customFormat="1">
      <c r="B418" s="120"/>
      <c r="C418" s="308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3"/>
      <c r="R418" s="1"/>
      <c r="S418" s="1"/>
      <c r="T418" s="1"/>
      <c r="U418" s="1"/>
      <c r="V418" s="1"/>
      <c r="W418" s="1"/>
      <c r="X418" s="3"/>
      <c r="Y418" s="1"/>
    </row>
    <row r="419" spans="2:25" s="4" customFormat="1">
      <c r="B419" s="120"/>
      <c r="C419" s="308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3"/>
      <c r="R419" s="1"/>
      <c r="S419" s="1"/>
      <c r="T419" s="1"/>
      <c r="U419" s="1"/>
      <c r="V419" s="1"/>
      <c r="W419" s="1"/>
      <c r="X419" s="3"/>
      <c r="Y419" s="1"/>
    </row>
    <row r="420" spans="2:25" s="4" customFormat="1">
      <c r="B420" s="120"/>
      <c r="C420" s="308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3"/>
      <c r="R420" s="1"/>
      <c r="S420" s="1"/>
      <c r="T420" s="1"/>
      <c r="U420" s="1"/>
      <c r="V420" s="1"/>
      <c r="W420" s="1"/>
      <c r="X420" s="3"/>
      <c r="Y420" s="1"/>
    </row>
    <row r="421" spans="2:25" s="4" customFormat="1">
      <c r="B421" s="120"/>
      <c r="C421" s="308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3"/>
      <c r="R421" s="1"/>
      <c r="S421" s="1"/>
      <c r="T421" s="1"/>
      <c r="U421" s="1"/>
      <c r="V421" s="1"/>
      <c r="W421" s="1"/>
      <c r="X421" s="3"/>
      <c r="Y421" s="1"/>
    </row>
    <row r="422" spans="2:25" s="4" customFormat="1">
      <c r="B422" s="120"/>
      <c r="C422" s="308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3"/>
      <c r="R422" s="1"/>
      <c r="S422" s="1"/>
      <c r="T422" s="1"/>
      <c r="U422" s="1"/>
      <c r="V422" s="1"/>
      <c r="W422" s="1"/>
      <c r="X422" s="3"/>
      <c r="Y422" s="1"/>
    </row>
    <row r="423" spans="2:25" s="4" customFormat="1">
      <c r="B423" s="120"/>
      <c r="C423" s="308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3"/>
      <c r="R423" s="1"/>
      <c r="S423" s="1"/>
      <c r="T423" s="1"/>
      <c r="U423" s="1"/>
      <c r="V423" s="1"/>
      <c r="W423" s="1"/>
      <c r="X423" s="3"/>
      <c r="Y423" s="1"/>
    </row>
    <row r="424" spans="2:25" s="4" customFormat="1">
      <c r="B424" s="120"/>
      <c r="C424" s="308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3"/>
      <c r="R424" s="1"/>
      <c r="S424" s="1"/>
      <c r="T424" s="1"/>
      <c r="U424" s="1"/>
      <c r="V424" s="1"/>
      <c r="W424" s="1"/>
      <c r="X424" s="3"/>
      <c r="Y424" s="1"/>
    </row>
    <row r="425" spans="2:25" s="4" customFormat="1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3" t="s">
        <v>40</v>
      </c>
      <c r="Y425" s="1" t="s">
        <v>41</v>
      </c>
    </row>
    <row r="426" spans="2:25" s="4" customFormat="1">
      <c r="B426" s="120"/>
      <c r="C426" s="308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3"/>
      <c r="R426" s="1"/>
      <c r="S426" s="1"/>
      <c r="T426" s="1"/>
      <c r="U426" s="1"/>
      <c r="V426" s="1"/>
      <c r="W426" s="1"/>
      <c r="X426" s="3"/>
      <c r="Y426" s="1"/>
    </row>
    <row r="427" spans="2:25" s="4" customFormat="1">
      <c r="B427" s="120"/>
      <c r="C427" s="308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3"/>
      <c r="R427" s="1"/>
      <c r="S427" s="1"/>
      <c r="T427" s="1"/>
      <c r="U427" s="1"/>
      <c r="V427" s="1"/>
      <c r="W427" s="1"/>
      <c r="X427" s="3"/>
      <c r="Y427" s="1"/>
    </row>
    <row r="428" spans="2:25" s="4" customFormat="1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3"/>
      <c r="Y428" s="1"/>
    </row>
    <row r="429" spans="2:25" s="4" customFormat="1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3"/>
      <c r="Y429" s="1"/>
    </row>
    <row r="430" spans="2:25" s="4" customFormat="1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3"/>
      <c r="Y430" s="1"/>
    </row>
    <row r="431" spans="2:25" s="4" customFormat="1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3"/>
      <c r="Y431" s="1"/>
    </row>
    <row r="432" spans="2:25" s="4" customFormat="1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3"/>
      <c r="Y432" s="1"/>
    </row>
    <row r="433" spans="2:25" s="4" customFormat="1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3"/>
      <c r="Y433" s="1"/>
    </row>
    <row r="434" spans="2:25" s="4" customFormat="1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26"/>
      <c r="X434" s="127"/>
      <c r="Y434" s="1"/>
    </row>
    <row r="435" spans="2:25" s="4" customFormat="1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3"/>
      <c r="Y435" s="1"/>
    </row>
    <row r="436" spans="2:25" s="4" customFormat="1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3"/>
      <c r="Y436" s="1"/>
    </row>
    <row r="437" spans="2:25" s="4" customFormat="1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3"/>
      <c r="Y437" s="1"/>
    </row>
    <row r="438" spans="2:25" s="4" customFormat="1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3"/>
      <c r="Y438" s="1"/>
    </row>
    <row r="439" spans="2:25" s="4" customFormat="1">
      <c r="B439" s="120"/>
      <c r="C439" s="308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3"/>
      <c r="R439" s="1"/>
      <c r="S439" s="1"/>
      <c r="T439" s="1"/>
      <c r="U439" s="1"/>
      <c r="V439" s="1"/>
      <c r="W439" s="1"/>
      <c r="X439" s="3"/>
      <c r="Y439" s="1"/>
    </row>
    <row r="440" spans="2:25" s="4" customFormat="1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3"/>
      <c r="Y440" s="1"/>
    </row>
    <row r="441" spans="2:25" s="4" customFormat="1">
      <c r="B441" s="120"/>
      <c r="C441" s="308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3"/>
      <c r="R441" s="1"/>
      <c r="S441" s="1"/>
      <c r="T441" s="1"/>
      <c r="U441" s="1"/>
      <c r="V441" s="1"/>
      <c r="W441" s="1"/>
      <c r="X441" s="3"/>
      <c r="Y441" s="1"/>
    </row>
    <row r="442" spans="2:25" s="4" customFormat="1">
      <c r="B442" s="120"/>
      <c r="C442" s="308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3"/>
      <c r="R442" s="1"/>
      <c r="S442" s="1"/>
      <c r="T442" s="1"/>
      <c r="U442" s="1"/>
      <c r="V442" s="1"/>
      <c r="W442" s="1"/>
      <c r="X442" s="3"/>
      <c r="Y442" s="1"/>
    </row>
    <row r="443" spans="2:25" s="4" customFormat="1">
      <c r="B443" s="120"/>
      <c r="C443" s="308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3"/>
      <c r="R443" s="1"/>
      <c r="S443" s="1"/>
      <c r="T443" s="1"/>
      <c r="U443" s="1"/>
      <c r="V443" s="1"/>
      <c r="W443" s="1"/>
      <c r="X443" s="3"/>
      <c r="Y443" s="1"/>
    </row>
    <row r="444" spans="2:25" s="4" customFormat="1">
      <c r="B444" s="120"/>
      <c r="C444" s="308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3"/>
      <c r="R444" s="1"/>
      <c r="S444" s="1"/>
      <c r="T444" s="1"/>
      <c r="U444" s="1"/>
      <c r="V444" s="1"/>
      <c r="W444" s="1"/>
      <c r="X444" s="3"/>
      <c r="Y444" s="1"/>
    </row>
    <row r="445" spans="2:25" s="4" customFormat="1">
      <c r="B445" s="120"/>
      <c r="C445" s="308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3"/>
      <c r="R445" s="1"/>
      <c r="S445" s="1"/>
      <c r="T445" s="1"/>
      <c r="U445" s="1"/>
      <c r="V445" s="1"/>
      <c r="W445" s="1"/>
      <c r="X445" s="3"/>
      <c r="Y445" s="1"/>
    </row>
    <row r="446" spans="2:25" s="4" customFormat="1">
      <c r="B446" s="120"/>
      <c r="C446" s="308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3"/>
      <c r="R446" s="1"/>
      <c r="S446" s="1"/>
      <c r="T446" s="1"/>
      <c r="U446" s="1"/>
      <c r="V446" s="1"/>
      <c r="W446" s="1"/>
      <c r="X446" s="3"/>
      <c r="Y446" s="1"/>
    </row>
    <row r="447" spans="2:25" s="4" customFormat="1">
      <c r="B447" s="120"/>
      <c r="C447" s="308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3"/>
      <c r="R447" s="1"/>
      <c r="S447" s="1"/>
      <c r="T447" s="1"/>
      <c r="U447" s="1"/>
      <c r="V447" s="1"/>
      <c r="W447" s="1"/>
      <c r="X447" s="3"/>
      <c r="Y447" s="1"/>
    </row>
    <row r="448" spans="2:25" s="4" customFormat="1">
      <c r="B448" s="120"/>
      <c r="C448" s="308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3"/>
      <c r="R448" s="1"/>
      <c r="S448" s="1"/>
      <c r="T448" s="1"/>
      <c r="U448" s="1"/>
      <c r="V448" s="1"/>
      <c r="W448" s="1"/>
      <c r="X448" s="3"/>
      <c r="Y448" s="1"/>
    </row>
    <row r="449" spans="2:34" s="4" customFormat="1">
      <c r="B449" s="120"/>
      <c r="C449" s="308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3"/>
      <c r="R449" s="1"/>
      <c r="S449" s="1"/>
      <c r="T449" s="1"/>
      <c r="U449" s="1"/>
      <c r="V449" s="1"/>
      <c r="W449" s="1"/>
      <c r="X449" s="3"/>
      <c r="Y449" s="1"/>
    </row>
    <row r="450" spans="2:34" s="4" customFormat="1">
      <c r="B450" s="120"/>
      <c r="C450" s="308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3"/>
      <c r="R450" s="1"/>
      <c r="S450" s="1"/>
      <c r="T450" s="1"/>
      <c r="U450" s="1"/>
      <c r="V450" s="1"/>
      <c r="W450" s="1"/>
      <c r="X450" s="3"/>
      <c r="Y450" s="1"/>
    </row>
    <row r="451" spans="2:34" s="4" customFormat="1">
      <c r="B451" s="120"/>
      <c r="C451" s="308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3"/>
      <c r="R451" s="1"/>
      <c r="S451" s="1"/>
      <c r="T451" s="1"/>
      <c r="U451" s="1"/>
      <c r="V451" s="1"/>
      <c r="W451" s="1"/>
      <c r="X451" s="3"/>
      <c r="Y451" s="1"/>
    </row>
    <row r="452" spans="2:34" s="4" customFormat="1">
      <c r="B452" s="120"/>
      <c r="C452" s="308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3"/>
      <c r="R452" s="1"/>
      <c r="S452" s="1"/>
      <c r="T452" s="1"/>
      <c r="U452" s="1"/>
      <c r="V452" s="1"/>
      <c r="W452" s="1"/>
      <c r="X452" s="3"/>
      <c r="Y452" s="1"/>
    </row>
    <row r="453" spans="2:34" s="4" customFormat="1">
      <c r="B453" s="120"/>
      <c r="C453" s="308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3"/>
      <c r="R453" s="1"/>
      <c r="S453" s="1"/>
      <c r="T453" s="1"/>
      <c r="U453" s="1"/>
      <c r="V453" s="1"/>
      <c r="W453" s="1"/>
      <c r="X453" s="3"/>
      <c r="Y453" s="1"/>
    </row>
    <row r="454" spans="2:34" s="4" customFormat="1" ht="15.75" thickBot="1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2:34" s="4" customFormat="1" ht="15.75" thickTop="1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AC455" s="221"/>
      <c r="AD455" s="223"/>
      <c r="AE455" s="223"/>
      <c r="AF455" s="223"/>
      <c r="AG455" s="223"/>
      <c r="AH455" s="222"/>
    </row>
    <row r="456" spans="2:34" s="4" customFormat="1" ht="18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AC456" s="222"/>
      <c r="AD456" s="310"/>
      <c r="AH456" s="222"/>
    </row>
    <row r="457" spans="2:34" s="4" customFormat="1" ht="18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AC457" s="222"/>
      <c r="AD457" s="310"/>
      <c r="AH457" s="222"/>
    </row>
    <row r="458" spans="2:34" s="4" customFormat="1" ht="23.2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AC458" s="222"/>
      <c r="AD458" s="311"/>
      <c r="AH458" s="222"/>
    </row>
    <row r="459" spans="2:34" s="4" customFormat="1" ht="18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AC459" s="222"/>
      <c r="AD459" s="310"/>
      <c r="AH459" s="222"/>
    </row>
    <row r="460" spans="2:34" s="4" customFormat="1" ht="23.2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AC460" s="222"/>
      <c r="AD460" s="310"/>
      <c r="AE460" s="312"/>
      <c r="AH460" s="222"/>
    </row>
    <row r="461" spans="2:34" s="4" customFormat="1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AC461" s="222"/>
      <c r="AH461" s="222"/>
    </row>
    <row r="462" spans="2:34" s="4" customFormat="1" ht="15.75" thickBot="1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AC462" s="222"/>
      <c r="AH462" s="222"/>
    </row>
    <row r="463" spans="2:34" s="4" customFormat="1" ht="15.75" thickTop="1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AC463" s="223"/>
      <c r="AD463" s="223"/>
      <c r="AE463" s="223"/>
      <c r="AF463" s="223"/>
      <c r="AG463" s="223"/>
    </row>
    <row r="464" spans="2:34" s="4" customFormat="1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2:35" s="4" customFormat="1">
      <c r="B465" s="120"/>
      <c r="C465" s="308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3"/>
      <c r="R465" s="1"/>
      <c r="S465" s="1"/>
      <c r="T465" s="1"/>
      <c r="U465" s="1"/>
      <c r="V465" s="1"/>
      <c r="W465" s="1"/>
      <c r="X465" s="3"/>
      <c r="Y465" s="1"/>
    </row>
    <row r="466" spans="2:35" s="4" customFormat="1">
      <c r="B466" s="120"/>
      <c r="C466" s="308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3"/>
      <c r="R466" s="1"/>
      <c r="S466" s="1"/>
      <c r="T466" s="1"/>
      <c r="U466" s="1"/>
      <c r="V466" s="1"/>
      <c r="W466" s="1"/>
      <c r="X466" s="3"/>
      <c r="Y466" s="1"/>
    </row>
    <row r="467" spans="2:35" s="4" customFormat="1">
      <c r="B467" s="120"/>
      <c r="C467" s="308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3"/>
      <c r="R467" s="1"/>
      <c r="S467" s="1"/>
      <c r="T467" s="1"/>
      <c r="U467" s="1"/>
      <c r="V467" s="1"/>
      <c r="W467" s="1"/>
      <c r="X467" s="3"/>
      <c r="Y467" s="1"/>
    </row>
    <row r="468" spans="2:35" s="4" customFormat="1">
      <c r="B468" s="120"/>
      <c r="C468" s="308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3"/>
      <c r="R468" s="1"/>
      <c r="S468" s="1"/>
      <c r="T468" s="1"/>
      <c r="U468" s="1"/>
      <c r="V468" s="1"/>
      <c r="W468" s="1"/>
      <c r="X468" s="3"/>
      <c r="Y468" s="1"/>
    </row>
    <row r="469" spans="2:35" s="4" customFormat="1">
      <c r="B469" s="120"/>
      <c r="C469" s="308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3"/>
      <c r="R469" s="1"/>
      <c r="S469" s="1"/>
      <c r="T469" s="1"/>
      <c r="U469" s="1"/>
      <c r="V469" s="1"/>
      <c r="W469" s="1"/>
      <c r="X469" s="3"/>
      <c r="Y469" s="1"/>
    </row>
    <row r="470" spans="2:35" s="4" customFormat="1">
      <c r="B470" s="120"/>
      <c r="C470" s="308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3"/>
      <c r="R470" s="1"/>
      <c r="S470" s="1"/>
      <c r="T470" s="1"/>
      <c r="U470" s="1"/>
      <c r="V470" s="1"/>
      <c r="W470" s="1"/>
      <c r="X470" s="3"/>
      <c r="Y470" s="1"/>
    </row>
    <row r="471" spans="2:35" s="4" customFormat="1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2:35" s="4" customFormat="1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2:35" s="4" customFormat="1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2:35" s="4" customFormat="1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2:35" s="4" customFormat="1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2:35" s="4" customFormat="1" ht="15.75" thickBot="1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2:35" s="4" customFormat="1" ht="15.75" thickTop="1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AC477" s="221"/>
      <c r="AD477" s="223"/>
      <c r="AE477" s="223"/>
      <c r="AF477" s="223"/>
      <c r="AG477" s="223"/>
      <c r="AH477" s="223"/>
      <c r="AI477" s="222"/>
    </row>
    <row r="478" spans="2:35" s="4" customFormat="1" ht="18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AC478" s="224"/>
      <c r="AD478" s="310"/>
      <c r="AI478" s="222"/>
    </row>
    <row r="479" spans="2:35" s="4" customFormat="1" ht="18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AC479" s="222"/>
      <c r="AD479" s="310"/>
      <c r="AI479" s="222"/>
    </row>
    <row r="480" spans="2:35" s="4" customFormat="1" ht="23.2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AC480" s="222"/>
      <c r="AD480" s="311"/>
      <c r="AI480" s="222"/>
    </row>
    <row r="481" spans="2:35" s="4" customFormat="1" ht="18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AC481" s="222"/>
      <c r="AD481" s="310"/>
      <c r="AI481" s="222"/>
    </row>
    <row r="482" spans="2:35" s="4" customFormat="1" ht="23.2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AC482" s="222"/>
      <c r="AD482" s="310"/>
      <c r="AE482" s="312"/>
      <c r="AI482" s="222"/>
    </row>
    <row r="483" spans="2:35" s="4" customFormat="1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AC483" s="222"/>
      <c r="AI483" s="222"/>
    </row>
    <row r="484" spans="2:35" s="4" customFormat="1" ht="15.75" thickBot="1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AC484" s="222"/>
      <c r="AI484" s="222"/>
    </row>
    <row r="485" spans="2:35" s="4" customFormat="1" ht="15.75" thickTop="1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AC485" s="223"/>
      <c r="AD485" s="223"/>
      <c r="AE485" s="223"/>
      <c r="AF485" s="223"/>
      <c r="AG485" s="223"/>
      <c r="AH485" s="223"/>
    </row>
    <row r="486" spans="2:35" s="4" customFormat="1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2:35" s="4" customFormat="1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2:35" s="4" customFormat="1">
      <c r="B488" s="120"/>
      <c r="C488" s="308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3"/>
      <c r="R488" s="1"/>
      <c r="S488" s="1"/>
      <c r="T488" s="1"/>
      <c r="U488" s="1"/>
      <c r="V488" s="1"/>
      <c r="W488" s="1"/>
      <c r="X488" s="3"/>
      <c r="Y488" s="1"/>
    </row>
    <row r="489" spans="2:35" s="4" customFormat="1">
      <c r="B489" s="120"/>
      <c r="C489" s="308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3"/>
      <c r="R489" s="1"/>
      <c r="S489" s="1"/>
      <c r="T489" s="1"/>
      <c r="U489" s="1"/>
      <c r="V489" s="1"/>
      <c r="W489" s="1"/>
      <c r="X489" s="3"/>
      <c r="Y489" s="1"/>
    </row>
    <row r="490" spans="2:35" s="4" customFormat="1">
      <c r="B490" s="120"/>
      <c r="C490" s="308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3"/>
      <c r="R490" s="1"/>
      <c r="S490" s="1"/>
      <c r="T490" s="1"/>
      <c r="U490" s="1"/>
      <c r="V490" s="1"/>
      <c r="W490" s="1"/>
      <c r="X490" s="3"/>
      <c r="Y490" s="1"/>
    </row>
    <row r="491" spans="2:35" s="4" customFormat="1">
      <c r="B491" s="120"/>
      <c r="C491" s="308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3"/>
      <c r="R491" s="1"/>
      <c r="S491" s="1"/>
      <c r="T491" s="1"/>
      <c r="U491" s="1"/>
      <c r="V491" s="1"/>
      <c r="W491" s="1"/>
      <c r="X491" s="3"/>
      <c r="Y491" s="1"/>
    </row>
    <row r="492" spans="2:35" s="4" customFormat="1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2:35" s="4" customFormat="1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2:35" s="4" customFormat="1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2:35" s="4" customFormat="1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2:35" s="4" customFormat="1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2:25" s="4" customFormat="1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2:25" s="4" customFormat="1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2:25" s="4" customFormat="1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2:25" s="4" customFormat="1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2:25" s="4" customFormat="1">
      <c r="B501" s="120"/>
      <c r="C501" s="308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3"/>
      <c r="R501" s="1"/>
      <c r="S501" s="1"/>
      <c r="T501" s="1"/>
      <c r="U501" s="1"/>
      <c r="V501" s="1"/>
      <c r="W501" s="1"/>
      <c r="X501" s="3"/>
      <c r="Y501" s="1"/>
    </row>
    <row r="502" spans="2:25" s="4" customFormat="1">
      <c r="B502" s="120"/>
      <c r="C502" s="308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3"/>
      <c r="R502" s="1"/>
      <c r="S502" s="1"/>
      <c r="T502" s="1"/>
      <c r="U502" s="1"/>
      <c r="V502" s="1"/>
      <c r="W502" s="1"/>
      <c r="X502" s="3"/>
      <c r="Y502" s="1"/>
    </row>
    <row r="503" spans="2:25" s="4" customFormat="1">
      <c r="B503" s="120"/>
      <c r="C503" s="308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3"/>
      <c r="R503" s="1"/>
      <c r="S503" s="1"/>
      <c r="T503" s="1"/>
      <c r="U503" s="1"/>
      <c r="V503" s="1"/>
      <c r="W503" s="1"/>
      <c r="X503" s="3"/>
      <c r="Y503" s="1"/>
    </row>
    <row r="504" spans="2:25" s="4" customFormat="1">
      <c r="B504" s="120"/>
      <c r="C504" s="308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3"/>
      <c r="R504" s="1"/>
      <c r="S504" s="1"/>
      <c r="T504" s="1"/>
      <c r="U504" s="1"/>
      <c r="V504" s="1"/>
      <c r="W504" s="1"/>
      <c r="X504" s="3"/>
      <c r="Y504" s="1"/>
    </row>
    <row r="505" spans="2:25" s="4" customFormat="1">
      <c r="B505" s="120"/>
      <c r="C505" s="308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3"/>
      <c r="R505" s="1"/>
      <c r="S505" s="1"/>
      <c r="T505" s="1"/>
      <c r="U505" s="1"/>
      <c r="V505" s="1"/>
      <c r="W505" s="1"/>
      <c r="X505" s="3"/>
      <c r="Y505" s="1"/>
    </row>
    <row r="506" spans="2:25" s="4" customFormat="1">
      <c r="B506" s="120"/>
      <c r="C506" s="308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3"/>
      <c r="R506" s="1"/>
      <c r="S506" s="1"/>
      <c r="T506" s="1"/>
      <c r="U506" s="1"/>
      <c r="V506" s="1"/>
      <c r="W506" s="1"/>
      <c r="X506" s="3"/>
      <c r="Y506" s="1"/>
    </row>
    <row r="507" spans="2:25" s="4" customFormat="1">
      <c r="B507" s="120"/>
      <c r="C507" s="308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3"/>
      <c r="R507" s="1"/>
      <c r="S507" s="1"/>
      <c r="T507" s="1"/>
      <c r="U507" s="1"/>
      <c r="V507" s="1"/>
      <c r="W507" s="1"/>
      <c r="X507" s="3"/>
      <c r="Y507" s="1"/>
    </row>
    <row r="508" spans="2:25" s="4" customFormat="1">
      <c r="B508" s="120"/>
      <c r="C508" s="308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3"/>
      <c r="R508" s="1"/>
      <c r="S508" s="1"/>
      <c r="T508" s="1"/>
      <c r="U508" s="1"/>
      <c r="V508" s="1"/>
      <c r="W508" s="1"/>
      <c r="X508" s="3"/>
      <c r="Y508" s="1"/>
    </row>
    <row r="509" spans="2:25" s="4" customFormat="1">
      <c r="B509" s="120"/>
      <c r="C509" s="308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3"/>
      <c r="R509" s="1"/>
      <c r="S509" s="1"/>
      <c r="T509" s="1"/>
      <c r="U509" s="1"/>
      <c r="V509" s="1"/>
      <c r="W509" s="1"/>
      <c r="X509" s="3"/>
      <c r="Y509" s="1"/>
    </row>
    <row r="510" spans="2:25" s="4" customFormat="1">
      <c r="B510" s="120"/>
      <c r="C510" s="308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3"/>
      <c r="R510" s="1"/>
      <c r="S510" s="1"/>
      <c r="T510" s="1"/>
      <c r="U510" s="1"/>
      <c r="V510" s="1"/>
      <c r="W510" s="1"/>
      <c r="X510" s="3"/>
      <c r="Y510" s="1"/>
    </row>
    <row r="511" spans="2:25" s="4" customFormat="1">
      <c r="B511" s="120"/>
      <c r="C511" s="308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3"/>
      <c r="R511" s="1"/>
      <c r="S511" s="1"/>
      <c r="T511" s="1"/>
      <c r="U511" s="1"/>
      <c r="V511" s="1"/>
      <c r="W511" s="1"/>
      <c r="X511" s="3"/>
      <c r="Y511" s="1"/>
    </row>
    <row r="512" spans="2:25" s="4" customFormat="1">
      <c r="B512" s="120"/>
      <c r="C512" s="308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3"/>
      <c r="R512" s="1"/>
      <c r="S512" s="1"/>
      <c r="T512" s="1"/>
      <c r="U512" s="1"/>
      <c r="V512" s="1"/>
      <c r="W512" s="1"/>
      <c r="X512" s="3"/>
      <c r="Y512" s="1"/>
    </row>
    <row r="513" spans="2:25" s="4" customFormat="1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2:25" s="4" customFormat="1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2:25" s="4" customFormat="1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2:25" s="4" customFormat="1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2:25" s="4" customFormat="1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2:25" s="4" customFormat="1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2:25" s="4" customFormat="1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2:25" s="4" customFormat="1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2:25" s="4" customFormat="1">
      <c r="B521" s="120"/>
      <c r="C521" s="308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3"/>
      <c r="R521" s="1"/>
      <c r="S521" s="1"/>
      <c r="T521" s="1"/>
      <c r="U521" s="1"/>
      <c r="V521" s="1"/>
      <c r="W521" s="1"/>
      <c r="X521" s="3"/>
      <c r="Y521" s="1"/>
    </row>
    <row r="522" spans="2:25" s="4" customFormat="1">
      <c r="B522" s="120"/>
      <c r="C522" s="308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3"/>
      <c r="R522" s="1"/>
      <c r="S522" s="1"/>
      <c r="T522" s="1"/>
      <c r="U522" s="1"/>
      <c r="V522" s="1"/>
      <c r="W522" s="1"/>
      <c r="X522" s="3"/>
      <c r="Y522" s="1"/>
    </row>
    <row r="523" spans="2:25" s="4" customFormat="1">
      <c r="B523" s="120"/>
      <c r="C523" s="308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3"/>
      <c r="R523" s="1"/>
      <c r="S523" s="1"/>
      <c r="T523" s="1"/>
      <c r="U523" s="1"/>
      <c r="V523" s="1"/>
      <c r="W523" s="1"/>
      <c r="X523" s="3"/>
      <c r="Y523" s="1"/>
    </row>
    <row r="524" spans="2:25" s="4" customFormat="1">
      <c r="B524" s="120"/>
      <c r="C524" s="308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3"/>
      <c r="R524" s="1"/>
      <c r="S524" s="1"/>
      <c r="T524" s="1"/>
      <c r="U524" s="1"/>
      <c r="V524" s="1"/>
      <c r="W524" s="1"/>
      <c r="X524" s="3"/>
      <c r="Y524" s="1"/>
    </row>
    <row r="525" spans="2:25" s="4" customFormat="1">
      <c r="B525" s="120"/>
      <c r="C525" s="308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3"/>
      <c r="R525" s="1"/>
      <c r="S525" s="1"/>
      <c r="T525" s="1"/>
      <c r="U525" s="1"/>
      <c r="V525" s="1"/>
      <c r="W525" s="1"/>
      <c r="X525" s="3"/>
      <c r="Y525" s="1"/>
    </row>
    <row r="526" spans="2:25" s="4" customFormat="1">
      <c r="B526" s="120"/>
      <c r="C526" s="308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3"/>
      <c r="R526" s="1"/>
      <c r="S526" s="1"/>
      <c r="T526" s="1"/>
      <c r="U526" s="1"/>
      <c r="V526" s="1"/>
      <c r="W526" s="1"/>
      <c r="X526" s="3"/>
      <c r="Y526" s="1"/>
    </row>
    <row r="527" spans="2:25" s="4" customFormat="1">
      <c r="B527" s="120"/>
      <c r="C527" s="308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3"/>
      <c r="R527" s="1"/>
      <c r="S527" s="1"/>
      <c r="T527" s="1"/>
      <c r="U527" s="1"/>
      <c r="V527" s="1"/>
      <c r="W527" s="1"/>
      <c r="X527" s="3"/>
      <c r="Y527" s="1"/>
    </row>
    <row r="528" spans="2:25" s="4" customFormat="1">
      <c r="B528" s="120"/>
      <c r="C528" s="308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3"/>
      <c r="R528" s="1"/>
      <c r="S528" s="1"/>
      <c r="T528" s="1"/>
      <c r="U528" s="1"/>
      <c r="V528" s="1"/>
      <c r="W528" s="1"/>
      <c r="X528" s="3"/>
      <c r="Y528" s="1"/>
    </row>
    <row r="529" spans="2:25" s="4" customFormat="1">
      <c r="B529" s="120"/>
      <c r="C529" s="308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3"/>
      <c r="R529" s="1"/>
      <c r="S529" s="1"/>
      <c r="T529" s="1"/>
      <c r="U529" s="1"/>
      <c r="V529" s="1"/>
      <c r="W529" s="1"/>
      <c r="X529" s="3"/>
      <c r="Y529" s="1"/>
    </row>
    <row r="530" spans="2:25" s="4" customFormat="1">
      <c r="B530" s="120"/>
      <c r="C530" s="308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3"/>
      <c r="R530" s="1"/>
      <c r="S530" s="1"/>
      <c r="T530" s="1"/>
      <c r="U530" s="1"/>
      <c r="V530" s="1"/>
      <c r="W530" s="1"/>
      <c r="X530" s="3"/>
      <c r="Y530" s="1"/>
    </row>
    <row r="531" spans="2:25" s="4" customFormat="1">
      <c r="B531" s="120"/>
      <c r="C531" s="308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3"/>
      <c r="R531" s="1"/>
      <c r="S531" s="1"/>
      <c r="T531" s="1"/>
      <c r="U531" s="1"/>
      <c r="V531" s="1"/>
      <c r="W531" s="1"/>
      <c r="X531" s="3"/>
      <c r="Y531" s="1"/>
    </row>
    <row r="532" spans="2:25" s="4" customFormat="1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2:25" s="4" customFormat="1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2:25" s="4" customFormat="1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2:25" s="4" customFormat="1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2:25" s="4" customFormat="1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2:25" s="4" customFormat="1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2:25" s="4" customFormat="1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2:25" s="4" customFormat="1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2:25" s="4" customFormat="1">
      <c r="B540" s="120"/>
      <c r="C540" s="308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3"/>
      <c r="R540" s="1"/>
      <c r="S540" s="1"/>
      <c r="T540" s="1"/>
      <c r="U540" s="1"/>
      <c r="V540" s="1"/>
      <c r="W540" s="1"/>
      <c r="X540" s="3"/>
      <c r="Y540" s="1"/>
    </row>
    <row r="541" spans="2:25" s="4" customFormat="1">
      <c r="B541" s="120"/>
      <c r="C541" s="308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3"/>
      <c r="R541" s="1"/>
      <c r="S541" s="1"/>
      <c r="T541" s="1"/>
      <c r="U541" s="1"/>
      <c r="V541" s="1"/>
      <c r="W541" s="1"/>
      <c r="X541" s="3"/>
      <c r="Y541" s="1"/>
    </row>
    <row r="542" spans="2:25" s="4" customFormat="1">
      <c r="B542" s="120"/>
      <c r="C542" s="308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3"/>
      <c r="R542" s="1"/>
      <c r="S542" s="1"/>
      <c r="T542" s="1"/>
      <c r="U542" s="1"/>
      <c r="V542" s="1"/>
      <c r="W542" s="1"/>
      <c r="X542" s="3"/>
      <c r="Y542" s="1"/>
    </row>
    <row r="543" spans="2:25" s="4" customFormat="1">
      <c r="B543" s="120"/>
      <c r="C543" s="308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3"/>
      <c r="R543" s="1"/>
      <c r="S543" s="1"/>
      <c r="T543" s="1"/>
      <c r="U543" s="1"/>
      <c r="V543" s="1"/>
      <c r="W543" s="1"/>
      <c r="X543" s="3"/>
      <c r="Y543" s="1"/>
    </row>
    <row r="544" spans="2:25" s="4" customFormat="1">
      <c r="B544" s="120"/>
      <c r="C544" s="308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3"/>
      <c r="R544" s="1"/>
      <c r="S544" s="1"/>
      <c r="T544" s="1"/>
      <c r="U544" s="1"/>
      <c r="V544" s="1"/>
      <c r="W544" s="1"/>
      <c r="X544" s="3"/>
      <c r="Y544" s="1"/>
    </row>
    <row r="545" spans="2:25" s="4" customFormat="1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2:25" s="4" customFormat="1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2:25" s="4" customFormat="1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2:25" s="4" customFormat="1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2:25" s="4" customFormat="1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2:25" s="4" customFormat="1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2:25" s="4" customFormat="1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2:25" s="4" customFormat="1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2:25" s="4" customFormat="1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2:25" s="4" customFormat="1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2:25" s="4" customFormat="1">
      <c r="B555" s="120"/>
      <c r="C555" s="308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3"/>
      <c r="R555" s="1"/>
      <c r="S555" s="1"/>
      <c r="T555" s="1"/>
      <c r="U555" s="1"/>
      <c r="V555" s="1"/>
      <c r="W555" s="1"/>
      <c r="X555" s="3"/>
      <c r="Y555" s="1"/>
    </row>
    <row r="556" spans="2:25" s="4" customFormat="1">
      <c r="B556" s="120"/>
      <c r="C556" s="308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3"/>
      <c r="R556" s="1"/>
      <c r="S556" s="1"/>
      <c r="T556" s="1"/>
      <c r="U556" s="1"/>
      <c r="V556" s="1"/>
      <c r="W556" s="1"/>
      <c r="X556" s="3"/>
      <c r="Y556" s="1"/>
    </row>
    <row r="557" spans="2:25" s="4" customFormat="1">
      <c r="B557" s="120"/>
      <c r="C557" s="308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3"/>
      <c r="R557" s="1"/>
      <c r="S557" s="1"/>
      <c r="T557" s="1"/>
      <c r="U557" s="1"/>
      <c r="V557" s="1"/>
      <c r="W557" s="1"/>
      <c r="X557" s="3"/>
      <c r="Y557" s="1"/>
    </row>
    <row r="558" spans="2:25" s="4" customFormat="1">
      <c r="B558" s="120"/>
      <c r="C558" s="308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3"/>
      <c r="R558" s="1"/>
      <c r="S558" s="1"/>
      <c r="T558" s="1"/>
      <c r="U558" s="1"/>
      <c r="V558" s="1"/>
      <c r="W558" s="1"/>
      <c r="X558" s="3"/>
      <c r="Y558" s="1"/>
    </row>
    <row r="559" spans="2:25" s="4" customFormat="1">
      <c r="B559" s="120"/>
      <c r="C559" s="308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3"/>
      <c r="R559" s="1"/>
      <c r="S559" s="1"/>
      <c r="T559" s="1"/>
      <c r="U559" s="1"/>
      <c r="V559" s="1"/>
      <c r="W559" s="1"/>
      <c r="X559" s="3"/>
      <c r="Y559" s="1"/>
    </row>
    <row r="560" spans="2:25" s="4" customFormat="1">
      <c r="B560" s="120"/>
      <c r="C560" s="308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3"/>
      <c r="R560" s="1"/>
      <c r="S560" s="1"/>
      <c r="T560" s="1"/>
      <c r="U560" s="1"/>
      <c r="V560" s="1"/>
      <c r="W560" s="1"/>
      <c r="X560" s="3"/>
      <c r="Y560" s="1"/>
    </row>
    <row r="561" spans="2:25" s="4" customFormat="1">
      <c r="B561" s="120"/>
      <c r="C561" s="308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3"/>
      <c r="R561" s="1"/>
      <c r="S561" s="1"/>
      <c r="T561" s="1"/>
      <c r="U561" s="1"/>
      <c r="V561" s="1"/>
      <c r="W561" s="1"/>
      <c r="X561" s="3"/>
      <c r="Y561" s="1"/>
    </row>
    <row r="562" spans="2:25" s="4" customFormat="1">
      <c r="B562" s="120"/>
      <c r="C562" s="308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3"/>
      <c r="R562" s="1"/>
      <c r="S562" s="1"/>
      <c r="T562" s="1"/>
      <c r="U562" s="1"/>
      <c r="V562" s="1"/>
      <c r="W562" s="1"/>
      <c r="X562" s="3"/>
      <c r="Y562" s="1"/>
    </row>
    <row r="563" spans="2:25" s="4" customFormat="1">
      <c r="B563" s="120"/>
      <c r="C563" s="308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3"/>
      <c r="R563" s="1"/>
      <c r="S563" s="1"/>
      <c r="T563" s="1"/>
      <c r="U563" s="1"/>
      <c r="V563" s="1"/>
      <c r="W563" s="1"/>
      <c r="X563" s="3"/>
      <c r="Y563" s="1"/>
    </row>
    <row r="564" spans="2:25" s="4" customFormat="1">
      <c r="B564" s="120"/>
      <c r="C564" s="308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3"/>
      <c r="R564" s="1"/>
      <c r="S564" s="1"/>
      <c r="T564" s="1"/>
      <c r="U564" s="1"/>
      <c r="V564" s="1"/>
      <c r="W564" s="1"/>
      <c r="X564" s="3"/>
      <c r="Y564" s="1"/>
    </row>
    <row r="565" spans="2:25" s="4" customFormat="1">
      <c r="B565" s="120"/>
      <c r="C565" s="308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3"/>
      <c r="R565" s="1"/>
      <c r="S565" s="1"/>
      <c r="T565" s="1"/>
      <c r="U565" s="1"/>
      <c r="V565" s="1"/>
      <c r="W565" s="1"/>
      <c r="X565" s="3"/>
      <c r="Y565" s="1"/>
    </row>
    <row r="566" spans="2:25" s="4" customFormat="1">
      <c r="B566" s="120"/>
      <c r="C566" s="308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3"/>
      <c r="R566" s="1"/>
      <c r="S566" s="1"/>
      <c r="T566" s="1"/>
      <c r="U566" s="1"/>
      <c r="V566" s="1"/>
      <c r="W566" s="1"/>
      <c r="X566" s="3"/>
      <c r="Y566" s="1"/>
    </row>
    <row r="567" spans="2:25" s="4" customFormat="1">
      <c r="B567" s="120"/>
      <c r="C567" s="308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3"/>
      <c r="R567" s="1"/>
      <c r="S567" s="1"/>
      <c r="T567" s="1"/>
      <c r="U567" s="1"/>
      <c r="V567" s="1"/>
      <c r="W567" s="1"/>
      <c r="X567" s="3"/>
      <c r="Y567" s="1"/>
    </row>
    <row r="568" spans="2:25" s="4" customFormat="1">
      <c r="B568" s="120"/>
      <c r="C568" s="308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3"/>
      <c r="R568" s="1"/>
      <c r="S568" s="1"/>
      <c r="T568" s="1"/>
      <c r="U568" s="1"/>
      <c r="V568" s="1"/>
      <c r="W568" s="1"/>
      <c r="X568" s="3"/>
      <c r="Y568" s="1"/>
    </row>
    <row r="569" spans="2:25" s="4" customFormat="1">
      <c r="B569" s="120"/>
      <c r="C569" s="308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3"/>
      <c r="R569" s="1"/>
      <c r="S569" s="1"/>
      <c r="T569" s="1"/>
      <c r="U569" s="1"/>
      <c r="V569" s="1"/>
      <c r="W569" s="1"/>
      <c r="X569" s="3"/>
      <c r="Y569" s="1"/>
    </row>
    <row r="570" spans="2:25" s="4" customFormat="1">
      <c r="B570" s="120"/>
      <c r="C570" s="308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3"/>
      <c r="R570" s="1"/>
      <c r="S570" s="1"/>
      <c r="T570" s="1"/>
      <c r="U570" s="1"/>
      <c r="V570" s="1"/>
      <c r="W570" s="1"/>
      <c r="X570" s="3"/>
      <c r="Y570" s="1"/>
    </row>
    <row r="571" spans="2:25" s="4" customFormat="1">
      <c r="B571" s="120"/>
      <c r="C571" s="308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3"/>
      <c r="R571" s="1"/>
      <c r="S571" s="1"/>
      <c r="T571" s="1"/>
      <c r="U571" s="1"/>
      <c r="V571" s="1"/>
      <c r="W571" s="1"/>
      <c r="X571" s="3"/>
      <c r="Y571" s="1"/>
    </row>
    <row r="572" spans="2:25" s="4" customFormat="1">
      <c r="B572" s="120"/>
      <c r="C572" s="308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3"/>
      <c r="R572" s="1"/>
      <c r="S572" s="1"/>
      <c r="T572" s="1"/>
      <c r="U572" s="1"/>
      <c r="V572" s="1"/>
      <c r="W572" s="1"/>
      <c r="X572" s="3"/>
      <c r="Y572" s="1"/>
    </row>
    <row r="573" spans="2:25" s="4" customFormat="1">
      <c r="B573" s="120"/>
      <c r="C573" s="308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3"/>
      <c r="R573" s="1"/>
      <c r="S573" s="1"/>
      <c r="T573" s="1"/>
      <c r="U573" s="1"/>
      <c r="V573" s="1"/>
      <c r="W573" s="1"/>
      <c r="X573" s="3"/>
      <c r="Y573" s="1"/>
    </row>
    <row r="574" spans="2:25" s="4" customFormat="1">
      <c r="B574" s="120"/>
      <c r="C574" s="308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3"/>
      <c r="R574" s="1"/>
      <c r="S574" s="1"/>
      <c r="T574" s="1"/>
      <c r="U574" s="1"/>
      <c r="V574" s="1"/>
      <c r="W574" s="1"/>
      <c r="X574" s="3"/>
      <c r="Y574" s="1"/>
    </row>
    <row r="575" spans="2:25" s="4" customFormat="1">
      <c r="B575" s="120"/>
      <c r="C575" s="308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3"/>
      <c r="R575" s="1"/>
      <c r="S575" s="1"/>
      <c r="T575" s="1"/>
      <c r="U575" s="1"/>
      <c r="V575" s="1"/>
      <c r="W575" s="1"/>
      <c r="X575" s="3"/>
      <c r="Y575" s="1"/>
    </row>
    <row r="576" spans="2:25" s="4" customFormat="1">
      <c r="B576" s="120"/>
      <c r="C576" s="308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3"/>
      <c r="R576" s="1"/>
      <c r="S576" s="1"/>
      <c r="T576" s="1"/>
      <c r="U576" s="1"/>
      <c r="V576" s="1"/>
      <c r="W576" s="1"/>
      <c r="X576" s="3"/>
      <c r="Y576" s="1"/>
    </row>
    <row r="577" spans="2:25" s="4" customFormat="1">
      <c r="B577" s="120"/>
      <c r="C577" s="308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3"/>
      <c r="R577" s="1"/>
      <c r="S577" s="1"/>
      <c r="T577" s="1"/>
      <c r="U577" s="1"/>
      <c r="V577" s="1"/>
      <c r="W577" s="1"/>
      <c r="X577" s="3"/>
      <c r="Y577" s="1"/>
    </row>
    <row r="578" spans="2:25" s="4" customFormat="1">
      <c r="B578" s="120"/>
      <c r="C578" s="308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3"/>
      <c r="R578" s="1"/>
      <c r="S578" s="1"/>
      <c r="T578" s="1"/>
      <c r="U578" s="1"/>
      <c r="V578" s="1"/>
      <c r="W578" s="1"/>
      <c r="X578" s="3"/>
      <c r="Y578" s="1"/>
    </row>
    <row r="579" spans="2:25" s="4" customFormat="1">
      <c r="B579" s="120"/>
      <c r="C579" s="308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3"/>
      <c r="R579" s="1"/>
      <c r="S579" s="1"/>
      <c r="T579" s="1"/>
      <c r="U579" s="1"/>
      <c r="V579" s="1"/>
      <c r="W579" s="1"/>
      <c r="X579" s="3"/>
      <c r="Y579" s="1"/>
    </row>
    <row r="580" spans="2:25" s="4" customFormat="1">
      <c r="B580" s="120"/>
      <c r="C580" s="308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3"/>
      <c r="R580" s="1"/>
      <c r="S580" s="1"/>
      <c r="T580" s="1"/>
      <c r="U580" s="1"/>
      <c r="V580" s="1"/>
      <c r="W580" s="1"/>
      <c r="X580" s="3"/>
      <c r="Y580" s="1"/>
    </row>
    <row r="581" spans="2:25" s="4" customFormat="1">
      <c r="B581" s="120"/>
      <c r="C581" s="308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3"/>
      <c r="R581" s="1"/>
      <c r="S581" s="1"/>
      <c r="T581" s="1"/>
      <c r="U581" s="1"/>
      <c r="V581" s="1"/>
      <c r="W581" s="1"/>
      <c r="X581" s="3"/>
      <c r="Y581" s="1"/>
    </row>
    <row r="582" spans="2:25" s="4" customFormat="1">
      <c r="B582" s="120"/>
      <c r="C582" s="308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3"/>
      <c r="R582" s="1"/>
      <c r="S582" s="1"/>
      <c r="T582" s="1"/>
      <c r="U582" s="1"/>
      <c r="V582" s="1"/>
      <c r="W582" s="1"/>
      <c r="X582" s="3"/>
      <c r="Y582" s="1"/>
    </row>
    <row r="583" spans="2:25" s="4" customFormat="1">
      <c r="B583" s="120"/>
      <c r="C583" s="308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3"/>
      <c r="R583" s="1"/>
      <c r="S583" s="1"/>
      <c r="T583" s="1"/>
      <c r="U583" s="1"/>
      <c r="V583" s="1"/>
      <c r="W583" s="1"/>
      <c r="X583" s="3"/>
      <c r="Y583" s="1"/>
    </row>
    <row r="584" spans="2:25" s="4" customFormat="1">
      <c r="B584" s="120"/>
      <c r="C584" s="308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3"/>
      <c r="R584" s="1"/>
      <c r="S584" s="1"/>
      <c r="T584" s="1"/>
      <c r="U584" s="1"/>
      <c r="V584" s="1"/>
      <c r="W584" s="1"/>
      <c r="X584" s="3"/>
      <c r="Y584" s="1"/>
    </row>
    <row r="585" spans="2:25" s="4" customFormat="1">
      <c r="B585" s="120"/>
      <c r="C585" s="308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3"/>
      <c r="R585" s="1"/>
      <c r="S585" s="1"/>
      <c r="T585" s="1"/>
      <c r="U585" s="1"/>
      <c r="V585" s="1"/>
      <c r="W585" s="1"/>
      <c r="X585" s="3"/>
      <c r="Y585" s="1"/>
    </row>
    <row r="586" spans="2:25" s="4" customFormat="1">
      <c r="B586" s="120"/>
      <c r="C586" s="308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3"/>
      <c r="R586" s="1"/>
      <c r="S586" s="1"/>
      <c r="T586" s="1"/>
      <c r="U586" s="1"/>
      <c r="V586" s="1"/>
      <c r="W586" s="1"/>
      <c r="X586" s="3"/>
      <c r="Y586" s="1"/>
    </row>
    <row r="587" spans="2:25" s="4" customFormat="1">
      <c r="B587" s="120"/>
      <c r="C587" s="308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3"/>
      <c r="R587" s="1"/>
      <c r="S587" s="1"/>
      <c r="T587" s="1"/>
      <c r="U587" s="1"/>
      <c r="V587" s="1"/>
      <c r="W587" s="1"/>
      <c r="X587" s="3"/>
      <c r="Y587" s="1"/>
    </row>
    <row r="588" spans="2:25" s="4" customFormat="1">
      <c r="B588" s="120"/>
      <c r="C588" s="308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3"/>
      <c r="R588" s="1"/>
      <c r="S588" s="1"/>
      <c r="T588" s="1"/>
      <c r="U588" s="1"/>
      <c r="V588" s="1"/>
      <c r="W588" s="1"/>
      <c r="X588" s="3"/>
      <c r="Y588" s="1"/>
    </row>
    <row r="589" spans="2:25" s="4" customFormat="1">
      <c r="B589" s="120"/>
      <c r="C589" s="308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3"/>
      <c r="R589" s="1"/>
      <c r="S589" s="1"/>
      <c r="T589" s="1"/>
      <c r="U589" s="1"/>
      <c r="V589" s="1"/>
      <c r="W589" s="1"/>
      <c r="X589" s="3"/>
      <c r="Y589" s="1"/>
    </row>
    <row r="590" spans="2:25" s="4" customFormat="1">
      <c r="B590" s="120"/>
      <c r="C590" s="308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3"/>
      <c r="R590" s="1"/>
      <c r="S590" s="1"/>
      <c r="T590" s="1"/>
      <c r="U590" s="1"/>
      <c r="V590" s="1"/>
      <c r="W590" s="1"/>
      <c r="X590" s="3"/>
      <c r="Y590" s="1"/>
    </row>
    <row r="591" spans="2:25" s="4" customFormat="1">
      <c r="B591" s="120"/>
      <c r="C591" s="308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3"/>
      <c r="R591" s="1"/>
      <c r="S591" s="1"/>
      <c r="T591" s="1"/>
      <c r="U591" s="1"/>
      <c r="V591" s="1"/>
      <c r="W591" s="1"/>
      <c r="X591" s="3"/>
      <c r="Y591" s="1"/>
    </row>
    <row r="592" spans="2:25" s="4" customFormat="1">
      <c r="B592" s="120"/>
      <c r="C592" s="308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3"/>
      <c r="R592" s="1"/>
      <c r="S592" s="1"/>
      <c r="T592" s="1"/>
      <c r="U592" s="1"/>
      <c r="V592" s="1"/>
      <c r="W592" s="1"/>
      <c r="X592" s="3"/>
      <c r="Y592" s="1"/>
    </row>
    <row r="593" spans="2:89" s="4" customFormat="1">
      <c r="B593" s="120"/>
      <c r="C593" s="308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3"/>
      <c r="R593" s="1"/>
      <c r="S593" s="1"/>
      <c r="T593" s="1"/>
      <c r="U593" s="1"/>
      <c r="V593" s="1"/>
      <c r="W593" s="1"/>
      <c r="X593" s="3"/>
      <c r="Y593" s="1"/>
    </row>
    <row r="594" spans="2:89" s="4" customFormat="1">
      <c r="B594" s="120"/>
      <c r="C594" s="308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3"/>
      <c r="R594" s="1"/>
      <c r="S594" s="1"/>
      <c r="T594" s="1"/>
      <c r="U594" s="1"/>
      <c r="V594" s="1"/>
      <c r="W594" s="1"/>
      <c r="X594" s="3"/>
      <c r="Y594" s="1"/>
    </row>
    <row r="595" spans="2:89" s="4" customFormat="1">
      <c r="B595" s="120"/>
      <c r="C595" s="308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3"/>
      <c r="R595" s="1"/>
      <c r="S595" s="1"/>
      <c r="T595" s="1"/>
      <c r="U595" s="1"/>
      <c r="V595" s="1"/>
      <c r="W595" s="1"/>
      <c r="X595" s="3"/>
      <c r="Y595" s="1"/>
    </row>
    <row r="596" spans="2:89" s="4" customFormat="1">
      <c r="B596" s="120"/>
      <c r="C596" s="308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3"/>
      <c r="R596" s="1"/>
      <c r="S596" s="1"/>
      <c r="T596" s="1"/>
      <c r="U596" s="1"/>
      <c r="V596" s="1"/>
      <c r="W596" s="1"/>
      <c r="X596" s="3"/>
      <c r="Y596" s="1"/>
    </row>
    <row r="597" spans="2:89" s="4" customFormat="1">
      <c r="B597" s="120"/>
      <c r="C597" s="308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3"/>
      <c r="R597" s="1"/>
      <c r="S597" s="1"/>
      <c r="T597" s="1"/>
      <c r="U597" s="1"/>
      <c r="V597" s="1"/>
      <c r="W597" s="1"/>
      <c r="X597" s="3"/>
      <c r="Y597" s="1"/>
    </row>
    <row r="598" spans="2:89" s="4" customFormat="1">
      <c r="B598" s="120"/>
      <c r="C598" s="308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3"/>
      <c r="R598" s="1"/>
      <c r="S598" s="1"/>
      <c r="T598" s="1"/>
      <c r="U598" s="1"/>
      <c r="V598" s="1"/>
      <c r="W598" s="1"/>
      <c r="X598" s="3"/>
      <c r="Y598" s="1"/>
    </row>
    <row r="599" spans="2:89" s="4" customFormat="1">
      <c r="B599" s="120"/>
      <c r="C599" s="308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3"/>
      <c r="R599" s="1"/>
      <c r="S599" s="1"/>
      <c r="T599" s="1"/>
      <c r="U599" s="1"/>
      <c r="V599" s="1"/>
      <c r="W599" s="1"/>
      <c r="X599" s="3"/>
      <c r="Y599" s="1"/>
    </row>
    <row r="600" spans="2:89" s="4" customFormat="1">
      <c r="B600" s="120"/>
      <c r="C600" s="308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3"/>
      <c r="R600" s="1"/>
      <c r="S600" s="1"/>
      <c r="T600" s="1"/>
      <c r="U600" s="1"/>
      <c r="V600" s="1"/>
      <c r="W600" s="1"/>
      <c r="X600" s="3"/>
      <c r="Y600" s="1"/>
    </row>
    <row r="601" spans="2:89" s="4" customFormat="1">
      <c r="B601" s="120"/>
      <c r="C601" s="308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3"/>
      <c r="R601" s="1"/>
      <c r="S601" s="1"/>
      <c r="T601" s="1"/>
      <c r="U601" s="1"/>
      <c r="V601" s="1"/>
      <c r="W601" s="1"/>
      <c r="X601" s="3"/>
      <c r="Y601" s="1"/>
    </row>
    <row r="602" spans="2:89" s="4" customFormat="1">
      <c r="B602" s="120"/>
      <c r="C602" s="308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3"/>
      <c r="R602" s="1"/>
      <c r="S602" s="1"/>
      <c r="T602" s="1"/>
      <c r="U602" s="1"/>
      <c r="V602" s="1"/>
      <c r="W602" s="1"/>
      <c r="X602" s="3"/>
      <c r="Y602" s="1"/>
    </row>
    <row r="603" spans="2:89" s="4" customFormat="1">
      <c r="B603" s="120"/>
      <c r="C603" s="308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3"/>
      <c r="R603" s="1"/>
      <c r="S603" s="1"/>
      <c r="T603" s="1"/>
      <c r="U603" s="1"/>
      <c r="V603" s="1"/>
      <c r="W603" s="1"/>
      <c r="X603" s="3"/>
      <c r="Y603" s="1"/>
    </row>
    <row r="604" spans="2:89" s="4" customFormat="1">
      <c r="B604" s="120"/>
      <c r="C604" s="308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3"/>
      <c r="R604" s="1"/>
      <c r="S604" s="1"/>
      <c r="T604" s="1"/>
      <c r="U604" s="1"/>
      <c r="V604" s="1"/>
      <c r="W604" s="1"/>
      <c r="X604" s="3"/>
      <c r="Y604" s="1"/>
    </row>
    <row r="605" spans="2:89" s="4" customFormat="1">
      <c r="B605" s="120"/>
      <c r="C605" s="308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3"/>
      <c r="R605" s="1"/>
      <c r="S605" s="1"/>
      <c r="T605" s="1"/>
      <c r="U605" s="1"/>
      <c r="V605" s="1"/>
      <c r="W605" s="1"/>
      <c r="X605" s="3"/>
      <c r="Y605" s="1"/>
    </row>
    <row r="606" spans="2:89" s="4" customFormat="1">
      <c r="B606" s="120"/>
      <c r="C606" s="308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3"/>
      <c r="R606" s="1"/>
      <c r="S606" s="1"/>
      <c r="T606" s="1"/>
      <c r="U606" s="1"/>
      <c r="V606" s="1"/>
      <c r="W606" s="1"/>
      <c r="X606" s="3"/>
      <c r="Y606" s="1"/>
    </row>
    <row r="607" spans="2:89" s="4" customFormat="1">
      <c r="B607" s="120"/>
      <c r="C607" s="308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3"/>
      <c r="R607" s="1"/>
      <c r="S607" s="1"/>
      <c r="T607" s="1"/>
      <c r="U607" s="1"/>
      <c r="V607" s="1"/>
      <c r="W607" s="1"/>
      <c r="X607" s="3"/>
      <c r="Y607" s="1"/>
    </row>
    <row r="608" spans="2:89" s="4" customFormat="1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20"/>
      <c r="M608" s="120"/>
      <c r="N608" s="1"/>
      <c r="O608" s="120"/>
      <c r="P608" s="1"/>
      <c r="Q608" s="128"/>
      <c r="R608" s="120"/>
      <c r="S608" s="120"/>
      <c r="T608" s="120"/>
      <c r="U608" s="120"/>
      <c r="V608" s="1"/>
      <c r="W608" s="1"/>
      <c r="X608" s="3"/>
      <c r="Y608" s="1"/>
      <c r="Z608" s="225"/>
      <c r="AA608" s="225"/>
      <c r="AB608" s="225"/>
      <c r="AC608" s="225"/>
      <c r="AH608" s="225"/>
      <c r="AI608" s="225"/>
      <c r="AJ608" s="225"/>
      <c r="AK608" s="225"/>
      <c r="AL608" s="225"/>
      <c r="AM608" s="225"/>
      <c r="AR608" s="225"/>
      <c r="AS608" s="225"/>
      <c r="AT608" s="225"/>
      <c r="AU608" s="225"/>
      <c r="AV608" s="225"/>
      <c r="BA608" s="225"/>
      <c r="BB608" s="225"/>
      <c r="BC608" s="225"/>
      <c r="BD608" s="225"/>
      <c r="BE608" s="225"/>
      <c r="BJ608" s="225"/>
      <c r="BK608" s="225"/>
      <c r="BL608" s="225"/>
      <c r="BM608" s="225"/>
      <c r="BN608" s="225"/>
      <c r="BS608" s="225"/>
      <c r="BT608" s="225"/>
      <c r="BU608" s="225"/>
      <c r="BV608" s="225"/>
      <c r="BW608" s="225"/>
      <c r="CB608" s="225"/>
      <c r="CC608" s="225"/>
      <c r="CD608" s="225"/>
      <c r="CE608" s="225"/>
      <c r="CF608" s="225"/>
      <c r="CK608" s="225"/>
    </row>
    <row r="609" spans="2:25" s="4" customFormat="1">
      <c r="B609" s="120"/>
      <c r="C609" s="308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3"/>
      <c r="R609" s="1"/>
      <c r="S609" s="1"/>
      <c r="T609" s="1"/>
      <c r="U609" s="1"/>
      <c r="V609" s="1"/>
      <c r="W609" s="1"/>
      <c r="X609" s="3"/>
      <c r="Y609" s="1"/>
    </row>
    <row r="610" spans="2:25" s="4" customFormat="1">
      <c r="B610" s="120"/>
      <c r="C610" s="308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3"/>
      <c r="R610" s="1"/>
      <c r="S610" s="1"/>
      <c r="T610" s="1"/>
      <c r="U610" s="1"/>
      <c r="V610" s="1"/>
      <c r="W610" s="1"/>
      <c r="X610" s="3"/>
      <c r="Y610" s="1"/>
    </row>
    <row r="611" spans="2:25" s="4" customFormat="1">
      <c r="B611" s="1"/>
      <c r="C611" s="1"/>
    </row>
    <row r="612" spans="2:25" s="4" customFormat="1">
      <c r="B612" s="1"/>
      <c r="C612" s="1"/>
    </row>
    <row r="613" spans="2:25" s="4" customFormat="1">
      <c r="B613" s="1"/>
      <c r="C613" s="1"/>
    </row>
    <row r="614" spans="2:25" s="4" customFormat="1">
      <c r="B614" s="1"/>
      <c r="C614" s="1"/>
    </row>
    <row r="615" spans="2:25" s="4" customFormat="1">
      <c r="B615" s="1"/>
      <c r="C615" s="1"/>
    </row>
    <row r="616" spans="2:25" s="4" customFormat="1">
      <c r="B616" s="1"/>
      <c r="C616" s="1"/>
    </row>
    <row r="617" spans="2:25" s="4" customFormat="1">
      <c r="B617" s="1"/>
      <c r="C617" s="1"/>
    </row>
    <row r="618" spans="2:25" s="4" customFormat="1">
      <c r="B618" s="120"/>
      <c r="C618" s="308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3"/>
      <c r="R618" s="1"/>
      <c r="S618" s="1"/>
      <c r="T618" s="1"/>
      <c r="U618" s="1"/>
      <c r="V618" s="1"/>
      <c r="W618" s="1"/>
      <c r="X618" s="3"/>
      <c r="Y618" s="1"/>
    </row>
    <row r="619" spans="2:25" s="4" customFormat="1">
      <c r="B619" s="1"/>
      <c r="C619" s="1"/>
    </row>
    <row r="620" spans="2:25" s="4" customFormat="1">
      <c r="B620" s="120"/>
      <c r="C620" s="308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3"/>
      <c r="R620" s="1"/>
      <c r="S620" s="1"/>
      <c r="T620" s="1"/>
      <c r="U620" s="1"/>
      <c r="V620" s="1"/>
      <c r="W620" s="1"/>
      <c r="X620" s="3"/>
      <c r="Y620" s="1"/>
    </row>
    <row r="621" spans="2:25" s="4" customFormat="1">
      <c r="B621" s="120"/>
      <c r="C621" s="308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3"/>
      <c r="R621" s="1"/>
      <c r="S621" s="1"/>
      <c r="T621" s="1"/>
      <c r="U621" s="1"/>
      <c r="V621" s="1"/>
      <c r="W621" s="1"/>
      <c r="X621" s="3"/>
      <c r="Y621" s="1"/>
    </row>
    <row r="622" spans="2:25" s="4" customFormat="1">
      <c r="B622" s="120"/>
      <c r="C622" s="308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3"/>
      <c r="R622" s="1"/>
      <c r="S622" s="1"/>
      <c r="T622" s="1"/>
      <c r="U622" s="1"/>
      <c r="V622" s="1"/>
      <c r="W622" s="1"/>
      <c r="X622" s="3"/>
      <c r="Y622" s="1"/>
    </row>
    <row r="623" spans="2:25" s="4" customFormat="1">
      <c r="B623" s="120"/>
      <c r="C623" s="308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3"/>
      <c r="R623" s="1"/>
      <c r="S623" s="1"/>
      <c r="T623" s="1"/>
      <c r="U623" s="1"/>
      <c r="V623" s="1"/>
      <c r="W623" s="1"/>
      <c r="X623" s="3"/>
      <c r="Y623" s="1"/>
    </row>
    <row r="624" spans="2:25" s="4" customFormat="1">
      <c r="B624" s="120"/>
      <c r="C624" s="308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3"/>
      <c r="R624" s="1"/>
      <c r="S624" s="1"/>
      <c r="T624" s="1"/>
      <c r="U624" s="1"/>
      <c r="V624" s="1"/>
      <c r="W624" s="1"/>
      <c r="X624" s="3"/>
      <c r="Y624" s="1"/>
    </row>
    <row r="625" spans="2:25" s="4" customFormat="1">
      <c r="B625" s="120"/>
      <c r="C625" s="308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3"/>
      <c r="R625" s="1"/>
      <c r="S625" s="1"/>
      <c r="T625" s="1"/>
      <c r="U625" s="1"/>
      <c r="V625" s="1"/>
      <c r="W625" s="1"/>
      <c r="X625" s="3"/>
      <c r="Y625" s="1"/>
    </row>
    <row r="626" spans="2:25" s="4" customFormat="1">
      <c r="B626" s="120"/>
      <c r="C626" s="308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3"/>
      <c r="R626" s="1"/>
      <c r="S626" s="1"/>
      <c r="T626" s="1"/>
      <c r="U626" s="1"/>
      <c r="V626" s="1"/>
      <c r="W626" s="1"/>
      <c r="X626" s="3"/>
      <c r="Y626" s="1"/>
    </row>
    <row r="627" spans="2:25" s="4" customFormat="1">
      <c r="B627" s="120"/>
      <c r="C627" s="308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3"/>
      <c r="R627" s="1"/>
      <c r="S627" s="1"/>
      <c r="T627" s="1"/>
      <c r="U627" s="1"/>
      <c r="V627" s="1"/>
      <c r="W627" s="1"/>
      <c r="X627" s="3"/>
      <c r="Y627" s="1"/>
    </row>
    <row r="628" spans="2:25" s="4" customFormat="1">
      <c r="B628" s="120"/>
      <c r="C628" s="308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3"/>
      <c r="R628" s="1"/>
      <c r="S628" s="1"/>
      <c r="T628" s="1"/>
      <c r="U628" s="1"/>
      <c r="V628" s="1"/>
      <c r="W628" s="1"/>
      <c r="X628" s="3"/>
      <c r="Y628" s="1"/>
    </row>
    <row r="629" spans="2:25" s="4" customFormat="1">
      <c r="B629" s="120"/>
      <c r="C629" s="308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3"/>
      <c r="R629" s="1"/>
      <c r="S629" s="1"/>
      <c r="T629" s="1"/>
      <c r="U629" s="1"/>
      <c r="V629" s="1"/>
      <c r="W629" s="1"/>
      <c r="X629" s="3"/>
      <c r="Y629" s="1"/>
    </row>
    <row r="630" spans="2:25" s="4" customFormat="1">
      <c r="B630" s="120"/>
      <c r="C630" s="308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3"/>
      <c r="R630" s="1"/>
      <c r="S630" s="1"/>
      <c r="T630" s="1"/>
      <c r="U630" s="1"/>
      <c r="V630" s="1"/>
      <c r="W630" s="1"/>
      <c r="X630" s="3"/>
      <c r="Y630" s="1"/>
    </row>
    <row r="631" spans="2:25" s="4" customFormat="1">
      <c r="B631" s="120"/>
      <c r="C631" s="308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3"/>
      <c r="R631" s="1"/>
      <c r="S631" s="1"/>
      <c r="T631" s="1"/>
      <c r="U631" s="1"/>
      <c r="V631" s="1"/>
      <c r="W631" s="1"/>
      <c r="X631" s="3"/>
      <c r="Y631" s="1"/>
    </row>
    <row r="632" spans="2:25" s="4" customFormat="1">
      <c r="B632" s="120"/>
      <c r="C632" s="308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3"/>
      <c r="R632" s="1"/>
      <c r="S632" s="1"/>
      <c r="T632" s="1"/>
      <c r="U632" s="1"/>
      <c r="V632" s="1"/>
      <c r="W632" s="1"/>
      <c r="X632" s="3"/>
      <c r="Y632" s="1"/>
    </row>
    <row r="633" spans="2:25" s="4" customFormat="1">
      <c r="B633" s="120"/>
      <c r="C633" s="308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3"/>
      <c r="R633" s="1"/>
      <c r="S633" s="1"/>
      <c r="T633" s="1"/>
      <c r="U633" s="1"/>
      <c r="V633" s="1"/>
      <c r="W633" s="1"/>
      <c r="X633" s="3"/>
      <c r="Y633" s="1"/>
    </row>
    <row r="634" spans="2:25" s="4" customFormat="1">
      <c r="B634" s="120"/>
      <c r="C634" s="308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3"/>
      <c r="R634" s="1"/>
      <c r="S634" s="1"/>
      <c r="T634" s="1"/>
      <c r="U634" s="1"/>
      <c r="V634" s="1"/>
      <c r="W634" s="1"/>
      <c r="X634" s="3"/>
      <c r="Y634" s="1"/>
    </row>
    <row r="635" spans="2:25" s="4" customFormat="1">
      <c r="B635" s="120"/>
      <c r="C635" s="308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3"/>
      <c r="R635" s="1"/>
      <c r="S635" s="1"/>
      <c r="T635" s="1"/>
      <c r="U635" s="1"/>
      <c r="V635" s="1"/>
      <c r="W635" s="1"/>
      <c r="X635" s="3"/>
      <c r="Y635" s="1"/>
    </row>
    <row r="636" spans="2:25" s="4" customFormat="1">
      <c r="B636" s="120"/>
      <c r="C636" s="308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3"/>
      <c r="R636" s="1"/>
      <c r="S636" s="1"/>
      <c r="T636" s="1"/>
      <c r="U636" s="1"/>
      <c r="V636" s="1"/>
      <c r="W636" s="1"/>
      <c r="X636" s="3"/>
      <c r="Y636" s="1"/>
    </row>
    <row r="637" spans="2:25" s="4" customFormat="1">
      <c r="B637" s="120"/>
      <c r="C637" s="308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3"/>
      <c r="R637" s="1"/>
      <c r="S637" s="1"/>
      <c r="T637" s="1"/>
      <c r="U637" s="1"/>
      <c r="V637" s="1"/>
      <c r="W637" s="1"/>
      <c r="X637" s="3"/>
      <c r="Y637" s="1"/>
    </row>
    <row r="638" spans="2:25" s="4" customFormat="1">
      <c r="B638" s="120"/>
      <c r="C638" s="308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3"/>
      <c r="R638" s="1"/>
      <c r="S638" s="1"/>
      <c r="T638" s="1"/>
      <c r="U638" s="1"/>
      <c r="V638" s="1"/>
      <c r="W638" s="1"/>
      <c r="X638" s="3"/>
      <c r="Y638" s="1"/>
    </row>
    <row r="639" spans="2:25" s="4" customFormat="1">
      <c r="B639" s="120"/>
      <c r="C639" s="308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3"/>
      <c r="R639" s="1"/>
      <c r="S639" s="1"/>
      <c r="T639" s="1"/>
      <c r="U639" s="1"/>
      <c r="V639" s="1"/>
      <c r="W639" s="1"/>
      <c r="X639" s="3"/>
      <c r="Y639" s="1"/>
    </row>
    <row r="640" spans="2:25" s="4" customFormat="1">
      <c r="B640" s="120"/>
      <c r="C640" s="308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3"/>
      <c r="R640" s="1"/>
      <c r="S640" s="1"/>
      <c r="T640" s="1"/>
      <c r="U640" s="1"/>
      <c r="V640" s="1"/>
      <c r="W640" s="1"/>
      <c r="X640" s="3"/>
      <c r="Y640" s="1"/>
    </row>
    <row r="641" spans="2:25" s="4" customFormat="1">
      <c r="B641" s="120"/>
      <c r="C641" s="308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3"/>
      <c r="R641" s="1"/>
      <c r="S641" s="1"/>
      <c r="T641" s="1"/>
      <c r="U641" s="1"/>
      <c r="V641" s="1"/>
      <c r="W641" s="1"/>
      <c r="X641" s="3"/>
      <c r="Y641" s="1"/>
    </row>
    <row r="642" spans="2:25" s="4" customFormat="1">
      <c r="B642" s="120"/>
      <c r="C642" s="308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3"/>
      <c r="R642" s="1"/>
      <c r="S642" s="1"/>
      <c r="T642" s="1"/>
      <c r="U642" s="1"/>
      <c r="V642" s="1"/>
      <c r="W642" s="1"/>
      <c r="X642" s="3"/>
      <c r="Y642" s="1"/>
    </row>
    <row r="643" spans="2:25" s="4" customFormat="1">
      <c r="B643" s="120"/>
      <c r="C643" s="308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3"/>
      <c r="R643" s="1"/>
      <c r="S643" s="1"/>
      <c r="T643" s="1"/>
      <c r="U643" s="1"/>
      <c r="V643" s="1"/>
      <c r="W643" s="1"/>
      <c r="X643" s="3"/>
      <c r="Y643" s="1"/>
    </row>
    <row r="644" spans="2:25" s="4" customFormat="1">
      <c r="B644" s="120"/>
      <c r="C644" s="308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3"/>
      <c r="R644" s="1"/>
      <c r="S644" s="1"/>
      <c r="T644" s="1"/>
      <c r="U644" s="1"/>
      <c r="V644" s="1"/>
      <c r="W644" s="1"/>
      <c r="X644" s="3"/>
      <c r="Y644" s="1"/>
    </row>
    <row r="645" spans="2:25" s="4" customFormat="1">
      <c r="B645" s="120"/>
      <c r="C645" s="308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3"/>
      <c r="R645" s="1"/>
      <c r="S645" s="1"/>
      <c r="T645" s="1"/>
      <c r="U645" s="1"/>
      <c r="V645" s="1"/>
      <c r="W645" s="1"/>
      <c r="X645" s="3"/>
      <c r="Y645" s="1"/>
    </row>
    <row r="646" spans="2:25" s="4" customFormat="1">
      <c r="B646" s="120"/>
      <c r="C646" s="308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3"/>
      <c r="R646" s="1"/>
      <c r="S646" s="1"/>
      <c r="T646" s="1"/>
      <c r="U646" s="1"/>
      <c r="V646" s="1"/>
      <c r="W646" s="1"/>
      <c r="X646" s="3"/>
      <c r="Y646" s="1"/>
    </row>
    <row r="647" spans="2:25" s="4" customFormat="1">
      <c r="B647" s="120"/>
      <c r="C647" s="308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3"/>
      <c r="R647" s="1"/>
      <c r="S647" s="1"/>
      <c r="T647" s="1"/>
      <c r="U647" s="1"/>
      <c r="V647" s="1"/>
      <c r="W647" s="1"/>
      <c r="X647" s="3"/>
      <c r="Y647" s="1"/>
    </row>
    <row r="648" spans="2:25" s="4" customFormat="1">
      <c r="B648" s="120"/>
      <c r="C648" s="308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3"/>
      <c r="R648" s="1"/>
      <c r="S648" s="1"/>
      <c r="T648" s="1"/>
      <c r="U648" s="1"/>
      <c r="V648" s="1"/>
      <c r="W648" s="1"/>
      <c r="X648" s="3"/>
      <c r="Y648" s="1"/>
    </row>
    <row r="649" spans="2:25" s="4" customFormat="1">
      <c r="B649" s="120"/>
      <c r="C649" s="308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3"/>
      <c r="R649" s="1"/>
      <c r="S649" s="1"/>
      <c r="T649" s="1"/>
      <c r="U649" s="1"/>
      <c r="V649" s="1"/>
      <c r="W649" s="1"/>
      <c r="X649" s="3"/>
      <c r="Y649" s="1"/>
    </row>
    <row r="650" spans="2:25" s="4" customFormat="1">
      <c r="B650" s="120"/>
      <c r="C650" s="308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3"/>
      <c r="R650" s="1"/>
      <c r="S650" s="1"/>
      <c r="T650" s="1"/>
      <c r="U650" s="1"/>
      <c r="V650" s="1"/>
      <c r="W650" s="1"/>
      <c r="X650" s="3"/>
      <c r="Y650" s="1"/>
    </row>
    <row r="651" spans="2:25" s="4" customFormat="1">
      <c r="B651" s="120"/>
      <c r="C651" s="308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3"/>
      <c r="R651" s="1"/>
      <c r="S651" s="1"/>
      <c r="T651" s="1"/>
      <c r="U651" s="1"/>
      <c r="V651" s="1"/>
      <c r="W651" s="1"/>
      <c r="X651" s="3"/>
      <c r="Y651" s="1"/>
    </row>
    <row r="652" spans="2:25" s="4" customFormat="1">
      <c r="B652" s="120"/>
      <c r="C652" s="308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3"/>
      <c r="R652" s="1"/>
      <c r="S652" s="1"/>
      <c r="T652" s="1"/>
      <c r="U652" s="1"/>
      <c r="V652" s="1"/>
      <c r="W652" s="1"/>
      <c r="X652" s="3"/>
      <c r="Y652" s="1"/>
    </row>
    <row r="653" spans="2:25" s="4" customFormat="1">
      <c r="B653" s="120"/>
      <c r="C653" s="308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3"/>
      <c r="R653" s="1"/>
      <c r="S653" s="1"/>
      <c r="T653" s="1"/>
      <c r="U653" s="1"/>
      <c r="V653" s="1"/>
      <c r="W653" s="1"/>
      <c r="X653" s="3"/>
      <c r="Y653" s="1"/>
    </row>
    <row r="654" spans="2:25" s="4" customFormat="1">
      <c r="B654" s="120"/>
      <c r="C654" s="308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3"/>
      <c r="R654" s="1"/>
      <c r="S654" s="1"/>
      <c r="T654" s="1"/>
      <c r="U654" s="1"/>
      <c r="V654" s="1"/>
      <c r="W654" s="1"/>
      <c r="X654" s="3"/>
      <c r="Y654" s="1"/>
    </row>
    <row r="655" spans="2:25" s="4" customFormat="1">
      <c r="B655" s="120"/>
      <c r="C655" s="308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3"/>
      <c r="R655" s="1"/>
      <c r="S655" s="1"/>
      <c r="T655" s="1"/>
      <c r="U655" s="1"/>
      <c r="V655" s="1"/>
      <c r="W655" s="1"/>
      <c r="X655" s="3"/>
      <c r="Y655" s="1"/>
    </row>
    <row r="656" spans="2:25" s="4" customFormat="1">
      <c r="B656" s="120"/>
      <c r="C656" s="308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3"/>
      <c r="R656" s="1"/>
      <c r="S656" s="1"/>
      <c r="T656" s="1"/>
      <c r="U656" s="1"/>
      <c r="V656" s="1"/>
      <c r="W656" s="1"/>
      <c r="X656" s="3"/>
      <c r="Y656" s="1"/>
    </row>
    <row r="657" spans="2:25" s="4" customFormat="1">
      <c r="B657" s="120"/>
      <c r="C657" s="308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3"/>
      <c r="R657" s="1"/>
      <c r="S657" s="1"/>
      <c r="T657" s="1"/>
      <c r="U657" s="1"/>
      <c r="V657" s="1"/>
      <c r="W657" s="1"/>
      <c r="X657" s="3"/>
      <c r="Y657" s="1"/>
    </row>
    <row r="658" spans="2:25" s="4" customFormat="1">
      <c r="B658" s="120"/>
      <c r="C658" s="308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3"/>
      <c r="R658" s="1"/>
      <c r="S658" s="1"/>
      <c r="T658" s="1"/>
      <c r="U658" s="1"/>
      <c r="V658" s="1"/>
      <c r="W658" s="1"/>
      <c r="X658" s="3"/>
      <c r="Y658" s="1"/>
    </row>
    <row r="659" spans="2:25" s="4" customFormat="1">
      <c r="B659" s="120"/>
      <c r="C659" s="308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3"/>
      <c r="R659" s="1"/>
      <c r="S659" s="1"/>
      <c r="T659" s="1"/>
      <c r="U659" s="1"/>
      <c r="V659" s="1"/>
      <c r="W659" s="1"/>
      <c r="X659" s="3"/>
      <c r="Y659" s="1"/>
    </row>
    <row r="660" spans="2:25" s="4" customFormat="1">
      <c r="B660" s="120"/>
      <c r="C660" s="308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3"/>
      <c r="R660" s="1"/>
      <c r="S660" s="1"/>
      <c r="T660" s="1"/>
      <c r="U660" s="1"/>
      <c r="V660" s="1"/>
      <c r="W660" s="1"/>
      <c r="X660" s="3"/>
      <c r="Y660" s="1"/>
    </row>
    <row r="661" spans="2:25" s="4" customFormat="1">
      <c r="B661" s="120"/>
      <c r="C661" s="308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3"/>
      <c r="R661" s="1"/>
      <c r="S661" s="1"/>
      <c r="T661" s="1"/>
      <c r="U661" s="1"/>
      <c r="V661" s="1"/>
      <c r="W661" s="1"/>
      <c r="X661" s="3"/>
      <c r="Y661" s="1"/>
    </row>
    <row r="662" spans="2:25" s="4" customFormat="1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2:25" s="4" customFormat="1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2:25" s="4" customFormat="1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2:25" s="4" customFormat="1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2:25" s="4" customFormat="1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2:25" s="4" customFormat="1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2:25" s="4" customFormat="1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</sheetData>
  <mergeCells count="6">
    <mergeCell ref="Z3:AA4"/>
    <mergeCell ref="AB3:AC4"/>
    <mergeCell ref="Z5:Z6"/>
    <mergeCell ref="AA5:AA6"/>
    <mergeCell ref="AB5:AB6"/>
    <mergeCell ref="AC5:AC6"/>
  </mergeCells>
  <conditionalFormatting sqref="L7:L83">
    <cfRule type="expression" dxfId="62" priority="3" stopIfTrue="1">
      <formula>Z7=0</formula>
    </cfRule>
    <cfRule type="expression" dxfId="61" priority="5" stopIfTrue="1">
      <formula>AB7=FALSE</formula>
    </cfRule>
  </conditionalFormatting>
  <conditionalFormatting sqref="AC7:AC83">
    <cfRule type="cellIs" dxfId="60" priority="7" stopIfTrue="1" operator="equal">
      <formula>FALSE</formula>
    </cfRule>
  </conditionalFormatting>
  <conditionalFormatting sqref="M7:M83">
    <cfRule type="expression" dxfId="59" priority="6" stopIfTrue="1">
      <formula>AC7=FALSE</formula>
    </cfRule>
  </conditionalFormatting>
  <conditionalFormatting sqref="M7:M83">
    <cfRule type="expression" dxfId="58" priority="4" stopIfTrue="1">
      <formula>0=AA7</formula>
    </cfRule>
  </conditionalFormatting>
  <conditionalFormatting sqref="N7">
    <cfRule type="expression" dxfId="57" priority="2" stopIfTrue="1">
      <formula>AC7=FALSE</formula>
    </cfRule>
  </conditionalFormatting>
  <conditionalFormatting sqref="N7">
    <cfRule type="expression" dxfId="56" priority="1" stopIfTrue="1">
      <formula>0=AB7</formula>
    </cfRule>
  </conditionalFormatting>
  <dataValidations count="2">
    <dataValidation type="list" allowBlank="1" showInputMessage="1" showErrorMessage="1" sqref="IT64:IT83 SP64:SP83 ACL64:ACL83 AMH64:AMH83 AWD64:AWD83 BFZ64:BFZ83 BPV64:BPV83 BZR64:BZR83 CJN64:CJN83 CTJ64:CTJ83 DDF64:DDF83 DNB64:DNB83 DWX64:DWX83 EGT64:EGT83 EQP64:EQP83 FAL64:FAL83 FKH64:FKH83 FUD64:FUD83 GDZ64:GDZ83 GNV64:GNV83 GXR64:GXR83 HHN64:HHN83 HRJ64:HRJ83 IBF64:IBF83 ILB64:ILB83 IUX64:IUX83 JET64:JET83 JOP64:JOP83 JYL64:JYL83 KIH64:KIH83 KSD64:KSD83 LBZ64:LBZ83 LLV64:LLV83 LVR64:LVR83 MFN64:MFN83 MPJ64:MPJ83 MZF64:MZF83 NJB64:NJB83 NSX64:NSX83 OCT64:OCT83 OMP64:OMP83 OWL64:OWL83 PGH64:PGH83 PQD64:PQD83 PZZ64:PZZ83 QJV64:QJV83 QTR64:QTR83 RDN64:RDN83 RNJ64:RNJ83 RXF64:RXF83 SHB64:SHB83 SQX64:SQX83 TAT64:TAT83 TKP64:TKP83 TUL64:TUL83 UEH64:UEH83 UOD64:UOD83 UXZ64:UXZ83 VHV64:VHV83 VRR64:VRR83 WBN64:WBN83 WLJ64:WLJ83 WVF64:WVF83 IT65600:IT65619 SP65600:SP65619 ACL65600:ACL65619 AMH65600:AMH65619 AWD65600:AWD65619 BFZ65600:BFZ65619 BPV65600:BPV65619 BZR65600:BZR65619 CJN65600:CJN65619 CTJ65600:CTJ65619 DDF65600:DDF65619 DNB65600:DNB65619 DWX65600:DWX65619 EGT65600:EGT65619 EQP65600:EQP65619 FAL65600:FAL65619 FKH65600:FKH65619 FUD65600:FUD65619 GDZ65600:GDZ65619 GNV65600:GNV65619 GXR65600:GXR65619 HHN65600:HHN65619 HRJ65600:HRJ65619 IBF65600:IBF65619 ILB65600:ILB65619 IUX65600:IUX65619 JET65600:JET65619 JOP65600:JOP65619 JYL65600:JYL65619 KIH65600:KIH65619 KSD65600:KSD65619 LBZ65600:LBZ65619 LLV65600:LLV65619 LVR65600:LVR65619 MFN65600:MFN65619 MPJ65600:MPJ65619 MZF65600:MZF65619 NJB65600:NJB65619 NSX65600:NSX65619 OCT65600:OCT65619 OMP65600:OMP65619 OWL65600:OWL65619 PGH65600:PGH65619 PQD65600:PQD65619 PZZ65600:PZZ65619 QJV65600:QJV65619 QTR65600:QTR65619 RDN65600:RDN65619 RNJ65600:RNJ65619 RXF65600:RXF65619 SHB65600:SHB65619 SQX65600:SQX65619 TAT65600:TAT65619 TKP65600:TKP65619 TUL65600:TUL65619 UEH65600:UEH65619 UOD65600:UOD65619 UXZ65600:UXZ65619 VHV65600:VHV65619 VRR65600:VRR65619 WBN65600:WBN65619 WLJ65600:WLJ65619 WVF65600:WVF65619 IT131136:IT131155 SP131136:SP131155 ACL131136:ACL131155 AMH131136:AMH131155 AWD131136:AWD131155 BFZ131136:BFZ131155 BPV131136:BPV131155 BZR131136:BZR131155 CJN131136:CJN131155 CTJ131136:CTJ131155 DDF131136:DDF131155 DNB131136:DNB131155 DWX131136:DWX131155 EGT131136:EGT131155 EQP131136:EQP131155 FAL131136:FAL131155 FKH131136:FKH131155 FUD131136:FUD131155 GDZ131136:GDZ131155 GNV131136:GNV131155 GXR131136:GXR131155 HHN131136:HHN131155 HRJ131136:HRJ131155 IBF131136:IBF131155 ILB131136:ILB131155 IUX131136:IUX131155 JET131136:JET131155 JOP131136:JOP131155 JYL131136:JYL131155 KIH131136:KIH131155 KSD131136:KSD131155 LBZ131136:LBZ131155 LLV131136:LLV131155 LVR131136:LVR131155 MFN131136:MFN131155 MPJ131136:MPJ131155 MZF131136:MZF131155 NJB131136:NJB131155 NSX131136:NSX131155 OCT131136:OCT131155 OMP131136:OMP131155 OWL131136:OWL131155 PGH131136:PGH131155 PQD131136:PQD131155 PZZ131136:PZZ131155 QJV131136:QJV131155 QTR131136:QTR131155 RDN131136:RDN131155 RNJ131136:RNJ131155 RXF131136:RXF131155 SHB131136:SHB131155 SQX131136:SQX131155 TAT131136:TAT131155 TKP131136:TKP131155 TUL131136:TUL131155 UEH131136:UEH131155 UOD131136:UOD131155 UXZ131136:UXZ131155 VHV131136:VHV131155 VRR131136:VRR131155 WBN131136:WBN131155 WLJ131136:WLJ131155 WVF131136:WVF131155 IT196672:IT196691 SP196672:SP196691 ACL196672:ACL196691 AMH196672:AMH196691 AWD196672:AWD196691 BFZ196672:BFZ196691 BPV196672:BPV196691 BZR196672:BZR196691 CJN196672:CJN196691 CTJ196672:CTJ196691 DDF196672:DDF196691 DNB196672:DNB196691 DWX196672:DWX196691 EGT196672:EGT196691 EQP196672:EQP196691 FAL196672:FAL196691 FKH196672:FKH196691 FUD196672:FUD196691 GDZ196672:GDZ196691 GNV196672:GNV196691 GXR196672:GXR196691 HHN196672:HHN196691 HRJ196672:HRJ196691 IBF196672:IBF196691 ILB196672:ILB196691 IUX196672:IUX196691 JET196672:JET196691 JOP196672:JOP196691 JYL196672:JYL196691 KIH196672:KIH196691 KSD196672:KSD196691 LBZ196672:LBZ196691 LLV196672:LLV196691 LVR196672:LVR196691 MFN196672:MFN196691 MPJ196672:MPJ196691 MZF196672:MZF196691 NJB196672:NJB196691 NSX196672:NSX196691 OCT196672:OCT196691 OMP196672:OMP196691 OWL196672:OWL196691 PGH196672:PGH196691 PQD196672:PQD196691 PZZ196672:PZZ196691 QJV196672:QJV196691 QTR196672:QTR196691 RDN196672:RDN196691 RNJ196672:RNJ196691 RXF196672:RXF196691 SHB196672:SHB196691 SQX196672:SQX196691 TAT196672:TAT196691 TKP196672:TKP196691 TUL196672:TUL196691 UEH196672:UEH196691 UOD196672:UOD196691 UXZ196672:UXZ196691 VHV196672:VHV196691 VRR196672:VRR196691 WBN196672:WBN196691 WLJ196672:WLJ196691 WVF196672:WVF196691 IT262208:IT262227 SP262208:SP262227 ACL262208:ACL262227 AMH262208:AMH262227 AWD262208:AWD262227 BFZ262208:BFZ262227 BPV262208:BPV262227 BZR262208:BZR262227 CJN262208:CJN262227 CTJ262208:CTJ262227 DDF262208:DDF262227 DNB262208:DNB262227 DWX262208:DWX262227 EGT262208:EGT262227 EQP262208:EQP262227 FAL262208:FAL262227 FKH262208:FKH262227 FUD262208:FUD262227 GDZ262208:GDZ262227 GNV262208:GNV262227 GXR262208:GXR262227 HHN262208:HHN262227 HRJ262208:HRJ262227 IBF262208:IBF262227 ILB262208:ILB262227 IUX262208:IUX262227 JET262208:JET262227 JOP262208:JOP262227 JYL262208:JYL262227 KIH262208:KIH262227 KSD262208:KSD262227 LBZ262208:LBZ262227 LLV262208:LLV262227 LVR262208:LVR262227 MFN262208:MFN262227 MPJ262208:MPJ262227 MZF262208:MZF262227 NJB262208:NJB262227 NSX262208:NSX262227 OCT262208:OCT262227 OMP262208:OMP262227 OWL262208:OWL262227 PGH262208:PGH262227 PQD262208:PQD262227 PZZ262208:PZZ262227 QJV262208:QJV262227 QTR262208:QTR262227 RDN262208:RDN262227 RNJ262208:RNJ262227 RXF262208:RXF262227 SHB262208:SHB262227 SQX262208:SQX262227 TAT262208:TAT262227 TKP262208:TKP262227 TUL262208:TUL262227 UEH262208:UEH262227 UOD262208:UOD262227 UXZ262208:UXZ262227 VHV262208:VHV262227 VRR262208:VRR262227 WBN262208:WBN262227 WLJ262208:WLJ262227 WVF262208:WVF262227 IT327744:IT327763 SP327744:SP327763 ACL327744:ACL327763 AMH327744:AMH327763 AWD327744:AWD327763 BFZ327744:BFZ327763 BPV327744:BPV327763 BZR327744:BZR327763 CJN327744:CJN327763 CTJ327744:CTJ327763 DDF327744:DDF327763 DNB327744:DNB327763 DWX327744:DWX327763 EGT327744:EGT327763 EQP327744:EQP327763 FAL327744:FAL327763 FKH327744:FKH327763 FUD327744:FUD327763 GDZ327744:GDZ327763 GNV327744:GNV327763 GXR327744:GXR327763 HHN327744:HHN327763 HRJ327744:HRJ327763 IBF327744:IBF327763 ILB327744:ILB327763 IUX327744:IUX327763 JET327744:JET327763 JOP327744:JOP327763 JYL327744:JYL327763 KIH327744:KIH327763 KSD327744:KSD327763 LBZ327744:LBZ327763 LLV327744:LLV327763 LVR327744:LVR327763 MFN327744:MFN327763 MPJ327744:MPJ327763 MZF327744:MZF327763 NJB327744:NJB327763 NSX327744:NSX327763 OCT327744:OCT327763 OMP327744:OMP327763 OWL327744:OWL327763 PGH327744:PGH327763 PQD327744:PQD327763 PZZ327744:PZZ327763 QJV327744:QJV327763 QTR327744:QTR327763 RDN327744:RDN327763 RNJ327744:RNJ327763 RXF327744:RXF327763 SHB327744:SHB327763 SQX327744:SQX327763 TAT327744:TAT327763 TKP327744:TKP327763 TUL327744:TUL327763 UEH327744:UEH327763 UOD327744:UOD327763 UXZ327744:UXZ327763 VHV327744:VHV327763 VRR327744:VRR327763 WBN327744:WBN327763 WLJ327744:WLJ327763 WVF327744:WVF327763 IT393280:IT393299 SP393280:SP393299 ACL393280:ACL393299 AMH393280:AMH393299 AWD393280:AWD393299 BFZ393280:BFZ393299 BPV393280:BPV393299 BZR393280:BZR393299 CJN393280:CJN393299 CTJ393280:CTJ393299 DDF393280:DDF393299 DNB393280:DNB393299 DWX393280:DWX393299 EGT393280:EGT393299 EQP393280:EQP393299 FAL393280:FAL393299 FKH393280:FKH393299 FUD393280:FUD393299 GDZ393280:GDZ393299 GNV393280:GNV393299 GXR393280:GXR393299 HHN393280:HHN393299 HRJ393280:HRJ393299 IBF393280:IBF393299 ILB393280:ILB393299 IUX393280:IUX393299 JET393280:JET393299 JOP393280:JOP393299 JYL393280:JYL393299 KIH393280:KIH393299 KSD393280:KSD393299 LBZ393280:LBZ393299 LLV393280:LLV393299 LVR393280:LVR393299 MFN393280:MFN393299 MPJ393280:MPJ393299 MZF393280:MZF393299 NJB393280:NJB393299 NSX393280:NSX393299 OCT393280:OCT393299 OMP393280:OMP393299 OWL393280:OWL393299 PGH393280:PGH393299 PQD393280:PQD393299 PZZ393280:PZZ393299 QJV393280:QJV393299 QTR393280:QTR393299 RDN393280:RDN393299 RNJ393280:RNJ393299 RXF393280:RXF393299 SHB393280:SHB393299 SQX393280:SQX393299 TAT393280:TAT393299 TKP393280:TKP393299 TUL393280:TUL393299 UEH393280:UEH393299 UOD393280:UOD393299 UXZ393280:UXZ393299 VHV393280:VHV393299 VRR393280:VRR393299 WBN393280:WBN393299 WLJ393280:WLJ393299 WVF393280:WVF393299 IT458816:IT458835 SP458816:SP458835 ACL458816:ACL458835 AMH458816:AMH458835 AWD458816:AWD458835 BFZ458816:BFZ458835 BPV458816:BPV458835 BZR458816:BZR458835 CJN458816:CJN458835 CTJ458816:CTJ458835 DDF458816:DDF458835 DNB458816:DNB458835 DWX458816:DWX458835 EGT458816:EGT458835 EQP458816:EQP458835 FAL458816:FAL458835 FKH458816:FKH458835 FUD458816:FUD458835 GDZ458816:GDZ458835 GNV458816:GNV458835 GXR458816:GXR458835 HHN458816:HHN458835 HRJ458816:HRJ458835 IBF458816:IBF458835 ILB458816:ILB458835 IUX458816:IUX458835 JET458816:JET458835 JOP458816:JOP458835 JYL458816:JYL458835 KIH458816:KIH458835 KSD458816:KSD458835 LBZ458816:LBZ458835 LLV458816:LLV458835 LVR458816:LVR458835 MFN458816:MFN458835 MPJ458816:MPJ458835 MZF458816:MZF458835 NJB458816:NJB458835 NSX458816:NSX458835 OCT458816:OCT458835 OMP458816:OMP458835 OWL458816:OWL458835 PGH458816:PGH458835 PQD458816:PQD458835 PZZ458816:PZZ458835 QJV458816:QJV458835 QTR458816:QTR458835 RDN458816:RDN458835 RNJ458816:RNJ458835 RXF458816:RXF458835 SHB458816:SHB458835 SQX458816:SQX458835 TAT458816:TAT458835 TKP458816:TKP458835 TUL458816:TUL458835 UEH458816:UEH458835 UOD458816:UOD458835 UXZ458816:UXZ458835 VHV458816:VHV458835 VRR458816:VRR458835 WBN458816:WBN458835 WLJ458816:WLJ458835 WVF458816:WVF458835 IT524352:IT524371 SP524352:SP524371 ACL524352:ACL524371 AMH524352:AMH524371 AWD524352:AWD524371 BFZ524352:BFZ524371 BPV524352:BPV524371 BZR524352:BZR524371 CJN524352:CJN524371 CTJ524352:CTJ524371 DDF524352:DDF524371 DNB524352:DNB524371 DWX524352:DWX524371 EGT524352:EGT524371 EQP524352:EQP524371 FAL524352:FAL524371 FKH524352:FKH524371 FUD524352:FUD524371 GDZ524352:GDZ524371 GNV524352:GNV524371 GXR524352:GXR524371 HHN524352:HHN524371 HRJ524352:HRJ524371 IBF524352:IBF524371 ILB524352:ILB524371 IUX524352:IUX524371 JET524352:JET524371 JOP524352:JOP524371 JYL524352:JYL524371 KIH524352:KIH524371 KSD524352:KSD524371 LBZ524352:LBZ524371 LLV524352:LLV524371 LVR524352:LVR524371 MFN524352:MFN524371 MPJ524352:MPJ524371 MZF524352:MZF524371 NJB524352:NJB524371 NSX524352:NSX524371 OCT524352:OCT524371 OMP524352:OMP524371 OWL524352:OWL524371 PGH524352:PGH524371 PQD524352:PQD524371 PZZ524352:PZZ524371 QJV524352:QJV524371 QTR524352:QTR524371 RDN524352:RDN524371 RNJ524352:RNJ524371 RXF524352:RXF524371 SHB524352:SHB524371 SQX524352:SQX524371 TAT524352:TAT524371 TKP524352:TKP524371 TUL524352:TUL524371 UEH524352:UEH524371 UOD524352:UOD524371 UXZ524352:UXZ524371 VHV524352:VHV524371 VRR524352:VRR524371 WBN524352:WBN524371 WLJ524352:WLJ524371 WVF524352:WVF524371 IT589888:IT589907 SP589888:SP589907 ACL589888:ACL589907 AMH589888:AMH589907 AWD589888:AWD589907 BFZ589888:BFZ589907 BPV589888:BPV589907 BZR589888:BZR589907 CJN589888:CJN589907 CTJ589888:CTJ589907 DDF589888:DDF589907 DNB589888:DNB589907 DWX589888:DWX589907 EGT589888:EGT589907 EQP589888:EQP589907 FAL589888:FAL589907 FKH589888:FKH589907 FUD589888:FUD589907 GDZ589888:GDZ589907 GNV589888:GNV589907 GXR589888:GXR589907 HHN589888:HHN589907 HRJ589888:HRJ589907 IBF589888:IBF589907 ILB589888:ILB589907 IUX589888:IUX589907 JET589888:JET589907 JOP589888:JOP589907 JYL589888:JYL589907 KIH589888:KIH589907 KSD589888:KSD589907 LBZ589888:LBZ589907 LLV589888:LLV589907 LVR589888:LVR589907 MFN589888:MFN589907 MPJ589888:MPJ589907 MZF589888:MZF589907 NJB589888:NJB589907 NSX589888:NSX589907 OCT589888:OCT589907 OMP589888:OMP589907 OWL589888:OWL589907 PGH589888:PGH589907 PQD589888:PQD589907 PZZ589888:PZZ589907 QJV589888:QJV589907 QTR589888:QTR589907 RDN589888:RDN589907 RNJ589888:RNJ589907 RXF589888:RXF589907 SHB589888:SHB589907 SQX589888:SQX589907 TAT589888:TAT589907 TKP589888:TKP589907 TUL589888:TUL589907 UEH589888:UEH589907 UOD589888:UOD589907 UXZ589888:UXZ589907 VHV589888:VHV589907 VRR589888:VRR589907 WBN589888:WBN589907 WLJ589888:WLJ589907 WVF589888:WVF589907 IT655424:IT655443 SP655424:SP655443 ACL655424:ACL655443 AMH655424:AMH655443 AWD655424:AWD655443 BFZ655424:BFZ655443 BPV655424:BPV655443 BZR655424:BZR655443 CJN655424:CJN655443 CTJ655424:CTJ655443 DDF655424:DDF655443 DNB655424:DNB655443 DWX655424:DWX655443 EGT655424:EGT655443 EQP655424:EQP655443 FAL655424:FAL655443 FKH655424:FKH655443 FUD655424:FUD655443 GDZ655424:GDZ655443 GNV655424:GNV655443 GXR655424:GXR655443 HHN655424:HHN655443 HRJ655424:HRJ655443 IBF655424:IBF655443 ILB655424:ILB655443 IUX655424:IUX655443 JET655424:JET655443 JOP655424:JOP655443 JYL655424:JYL655443 KIH655424:KIH655443 KSD655424:KSD655443 LBZ655424:LBZ655443 LLV655424:LLV655443 LVR655424:LVR655443 MFN655424:MFN655443 MPJ655424:MPJ655443 MZF655424:MZF655443 NJB655424:NJB655443 NSX655424:NSX655443 OCT655424:OCT655443 OMP655424:OMP655443 OWL655424:OWL655443 PGH655424:PGH655443 PQD655424:PQD655443 PZZ655424:PZZ655443 QJV655424:QJV655443 QTR655424:QTR655443 RDN655424:RDN655443 RNJ655424:RNJ655443 RXF655424:RXF655443 SHB655424:SHB655443 SQX655424:SQX655443 TAT655424:TAT655443 TKP655424:TKP655443 TUL655424:TUL655443 UEH655424:UEH655443 UOD655424:UOD655443 UXZ655424:UXZ655443 VHV655424:VHV655443 VRR655424:VRR655443 WBN655424:WBN655443 WLJ655424:WLJ655443 WVF655424:WVF655443 IT720960:IT720979 SP720960:SP720979 ACL720960:ACL720979 AMH720960:AMH720979 AWD720960:AWD720979 BFZ720960:BFZ720979 BPV720960:BPV720979 BZR720960:BZR720979 CJN720960:CJN720979 CTJ720960:CTJ720979 DDF720960:DDF720979 DNB720960:DNB720979 DWX720960:DWX720979 EGT720960:EGT720979 EQP720960:EQP720979 FAL720960:FAL720979 FKH720960:FKH720979 FUD720960:FUD720979 GDZ720960:GDZ720979 GNV720960:GNV720979 GXR720960:GXR720979 HHN720960:HHN720979 HRJ720960:HRJ720979 IBF720960:IBF720979 ILB720960:ILB720979 IUX720960:IUX720979 JET720960:JET720979 JOP720960:JOP720979 JYL720960:JYL720979 KIH720960:KIH720979 KSD720960:KSD720979 LBZ720960:LBZ720979 LLV720960:LLV720979 LVR720960:LVR720979 MFN720960:MFN720979 MPJ720960:MPJ720979 MZF720960:MZF720979 NJB720960:NJB720979 NSX720960:NSX720979 OCT720960:OCT720979 OMP720960:OMP720979 OWL720960:OWL720979 PGH720960:PGH720979 PQD720960:PQD720979 PZZ720960:PZZ720979 QJV720960:QJV720979 QTR720960:QTR720979 RDN720960:RDN720979 RNJ720960:RNJ720979 RXF720960:RXF720979 SHB720960:SHB720979 SQX720960:SQX720979 TAT720960:TAT720979 TKP720960:TKP720979 TUL720960:TUL720979 UEH720960:UEH720979 UOD720960:UOD720979 UXZ720960:UXZ720979 VHV720960:VHV720979 VRR720960:VRR720979 WBN720960:WBN720979 WLJ720960:WLJ720979 WVF720960:WVF720979 IT786496:IT786515 SP786496:SP786515 ACL786496:ACL786515 AMH786496:AMH786515 AWD786496:AWD786515 BFZ786496:BFZ786515 BPV786496:BPV786515 BZR786496:BZR786515 CJN786496:CJN786515 CTJ786496:CTJ786515 DDF786496:DDF786515 DNB786496:DNB786515 DWX786496:DWX786515 EGT786496:EGT786515 EQP786496:EQP786515 FAL786496:FAL786515 FKH786496:FKH786515 FUD786496:FUD786515 GDZ786496:GDZ786515 GNV786496:GNV786515 GXR786496:GXR786515 HHN786496:HHN786515 HRJ786496:HRJ786515 IBF786496:IBF786515 ILB786496:ILB786515 IUX786496:IUX786515 JET786496:JET786515 JOP786496:JOP786515 JYL786496:JYL786515 KIH786496:KIH786515 KSD786496:KSD786515 LBZ786496:LBZ786515 LLV786496:LLV786515 LVR786496:LVR786515 MFN786496:MFN786515 MPJ786496:MPJ786515 MZF786496:MZF786515 NJB786496:NJB786515 NSX786496:NSX786515 OCT786496:OCT786515 OMP786496:OMP786515 OWL786496:OWL786515 PGH786496:PGH786515 PQD786496:PQD786515 PZZ786496:PZZ786515 QJV786496:QJV786515 QTR786496:QTR786515 RDN786496:RDN786515 RNJ786496:RNJ786515 RXF786496:RXF786515 SHB786496:SHB786515 SQX786496:SQX786515 TAT786496:TAT786515 TKP786496:TKP786515 TUL786496:TUL786515 UEH786496:UEH786515 UOD786496:UOD786515 UXZ786496:UXZ786515 VHV786496:VHV786515 VRR786496:VRR786515 WBN786496:WBN786515 WLJ786496:WLJ786515 WVF786496:WVF786515 IT852032:IT852051 SP852032:SP852051 ACL852032:ACL852051 AMH852032:AMH852051 AWD852032:AWD852051 BFZ852032:BFZ852051 BPV852032:BPV852051 BZR852032:BZR852051 CJN852032:CJN852051 CTJ852032:CTJ852051 DDF852032:DDF852051 DNB852032:DNB852051 DWX852032:DWX852051 EGT852032:EGT852051 EQP852032:EQP852051 FAL852032:FAL852051 FKH852032:FKH852051 FUD852032:FUD852051 GDZ852032:GDZ852051 GNV852032:GNV852051 GXR852032:GXR852051 HHN852032:HHN852051 HRJ852032:HRJ852051 IBF852032:IBF852051 ILB852032:ILB852051 IUX852032:IUX852051 JET852032:JET852051 JOP852032:JOP852051 JYL852032:JYL852051 KIH852032:KIH852051 KSD852032:KSD852051 LBZ852032:LBZ852051 LLV852032:LLV852051 LVR852032:LVR852051 MFN852032:MFN852051 MPJ852032:MPJ852051 MZF852032:MZF852051 NJB852032:NJB852051 NSX852032:NSX852051 OCT852032:OCT852051 OMP852032:OMP852051 OWL852032:OWL852051 PGH852032:PGH852051 PQD852032:PQD852051 PZZ852032:PZZ852051 QJV852032:QJV852051 QTR852032:QTR852051 RDN852032:RDN852051 RNJ852032:RNJ852051 RXF852032:RXF852051 SHB852032:SHB852051 SQX852032:SQX852051 TAT852032:TAT852051 TKP852032:TKP852051 TUL852032:TUL852051 UEH852032:UEH852051 UOD852032:UOD852051 UXZ852032:UXZ852051 VHV852032:VHV852051 VRR852032:VRR852051 WBN852032:WBN852051 WLJ852032:WLJ852051 WVF852032:WVF852051 IT917568:IT917587 SP917568:SP917587 ACL917568:ACL917587 AMH917568:AMH917587 AWD917568:AWD917587 BFZ917568:BFZ917587 BPV917568:BPV917587 BZR917568:BZR917587 CJN917568:CJN917587 CTJ917568:CTJ917587 DDF917568:DDF917587 DNB917568:DNB917587 DWX917568:DWX917587 EGT917568:EGT917587 EQP917568:EQP917587 FAL917568:FAL917587 FKH917568:FKH917587 FUD917568:FUD917587 GDZ917568:GDZ917587 GNV917568:GNV917587 GXR917568:GXR917587 HHN917568:HHN917587 HRJ917568:HRJ917587 IBF917568:IBF917587 ILB917568:ILB917587 IUX917568:IUX917587 JET917568:JET917587 JOP917568:JOP917587 JYL917568:JYL917587 KIH917568:KIH917587 KSD917568:KSD917587 LBZ917568:LBZ917587 LLV917568:LLV917587 LVR917568:LVR917587 MFN917568:MFN917587 MPJ917568:MPJ917587 MZF917568:MZF917587 NJB917568:NJB917587 NSX917568:NSX917587 OCT917568:OCT917587 OMP917568:OMP917587 OWL917568:OWL917587 PGH917568:PGH917587 PQD917568:PQD917587 PZZ917568:PZZ917587 QJV917568:QJV917587 QTR917568:QTR917587 RDN917568:RDN917587 RNJ917568:RNJ917587 RXF917568:RXF917587 SHB917568:SHB917587 SQX917568:SQX917587 TAT917568:TAT917587 TKP917568:TKP917587 TUL917568:TUL917587 UEH917568:UEH917587 UOD917568:UOD917587 UXZ917568:UXZ917587 VHV917568:VHV917587 VRR917568:VRR917587 WBN917568:WBN917587 WLJ917568:WLJ917587 WVF917568:WVF917587 IT983104:IT983123 SP983104:SP983123 ACL983104:ACL983123 AMH983104:AMH983123 AWD983104:AWD983123 BFZ983104:BFZ983123 BPV983104:BPV983123 BZR983104:BZR983123 CJN983104:CJN983123 CTJ983104:CTJ983123 DDF983104:DDF983123 DNB983104:DNB983123 DWX983104:DWX983123 EGT983104:EGT983123 EQP983104:EQP983123 FAL983104:FAL983123 FKH983104:FKH983123 FUD983104:FUD983123 GDZ983104:GDZ983123 GNV983104:GNV983123 GXR983104:GXR983123 HHN983104:HHN983123 HRJ983104:HRJ983123 IBF983104:IBF983123 ILB983104:ILB983123 IUX983104:IUX983123 JET983104:JET983123 JOP983104:JOP983123 JYL983104:JYL983123 KIH983104:KIH983123 KSD983104:KSD983123 LBZ983104:LBZ983123 LLV983104:LLV983123 LVR983104:LVR983123 MFN983104:MFN983123 MPJ983104:MPJ983123 MZF983104:MZF983123 NJB983104:NJB983123 NSX983104:NSX983123 OCT983104:OCT983123 OMP983104:OMP983123 OWL983104:OWL983123 PGH983104:PGH983123 PQD983104:PQD983123 PZZ983104:PZZ983123 QJV983104:QJV983123 QTR983104:QTR983123 RDN983104:RDN983123 RNJ983104:RNJ983123 RXF983104:RXF983123 SHB983104:SHB983123 SQX983104:SQX983123 TAT983104:TAT983123 TKP983104:TKP983123 TUL983104:TUL983123 UEH983104:UEH983123 UOD983104:UOD983123 UXZ983104:UXZ983123 VHV983104:VHV983123 VRR983104:VRR983123 WBN983104:WBN983123 WLJ983104:WLJ983123 WVF983104:WVF983123 IT106:IT110 SP106:SP110 ACL106:ACL110 AMH106:AMH110 AWD106:AWD110 BFZ106:BFZ110 BPV106:BPV110 BZR106:BZR110 CJN106:CJN110 CTJ106:CTJ110 DDF106:DDF110 DNB106:DNB110 DWX106:DWX110 EGT106:EGT110 EQP106:EQP110 FAL106:FAL110 FKH106:FKH110 FUD106:FUD110 GDZ106:GDZ110 GNV106:GNV110 GXR106:GXR110 HHN106:HHN110 HRJ106:HRJ110 IBF106:IBF110 ILB106:ILB110 IUX106:IUX110 JET106:JET110 JOP106:JOP110 JYL106:JYL110 KIH106:KIH110 KSD106:KSD110 LBZ106:LBZ110 LLV106:LLV110 LVR106:LVR110 MFN106:MFN110 MPJ106:MPJ110 MZF106:MZF110 NJB106:NJB110 NSX106:NSX110 OCT106:OCT110 OMP106:OMP110 OWL106:OWL110 PGH106:PGH110 PQD106:PQD110 PZZ106:PZZ110 QJV106:QJV110 QTR106:QTR110 RDN106:RDN110 RNJ106:RNJ110 RXF106:RXF110 SHB106:SHB110 SQX106:SQX110 TAT106:TAT110 TKP106:TKP110 TUL106:TUL110 UEH106:UEH110 UOD106:UOD110 UXZ106:UXZ110 VHV106:VHV110 VRR106:VRR110 WBN106:WBN110 WLJ106:WLJ110 WVF106:WVF110 IT65642:IT65646 SP65642:SP65646 ACL65642:ACL65646 AMH65642:AMH65646 AWD65642:AWD65646 BFZ65642:BFZ65646 BPV65642:BPV65646 BZR65642:BZR65646 CJN65642:CJN65646 CTJ65642:CTJ65646 DDF65642:DDF65646 DNB65642:DNB65646 DWX65642:DWX65646 EGT65642:EGT65646 EQP65642:EQP65646 FAL65642:FAL65646 FKH65642:FKH65646 FUD65642:FUD65646 GDZ65642:GDZ65646 GNV65642:GNV65646 GXR65642:GXR65646 HHN65642:HHN65646 HRJ65642:HRJ65646 IBF65642:IBF65646 ILB65642:ILB65646 IUX65642:IUX65646 JET65642:JET65646 JOP65642:JOP65646 JYL65642:JYL65646 KIH65642:KIH65646 KSD65642:KSD65646 LBZ65642:LBZ65646 LLV65642:LLV65646 LVR65642:LVR65646 MFN65642:MFN65646 MPJ65642:MPJ65646 MZF65642:MZF65646 NJB65642:NJB65646 NSX65642:NSX65646 OCT65642:OCT65646 OMP65642:OMP65646 OWL65642:OWL65646 PGH65642:PGH65646 PQD65642:PQD65646 PZZ65642:PZZ65646 QJV65642:QJV65646 QTR65642:QTR65646 RDN65642:RDN65646 RNJ65642:RNJ65646 RXF65642:RXF65646 SHB65642:SHB65646 SQX65642:SQX65646 TAT65642:TAT65646 TKP65642:TKP65646 TUL65642:TUL65646 UEH65642:UEH65646 UOD65642:UOD65646 UXZ65642:UXZ65646 VHV65642:VHV65646 VRR65642:VRR65646 WBN65642:WBN65646 WLJ65642:WLJ65646 WVF65642:WVF65646 IT131178:IT131182 SP131178:SP131182 ACL131178:ACL131182 AMH131178:AMH131182 AWD131178:AWD131182 BFZ131178:BFZ131182 BPV131178:BPV131182 BZR131178:BZR131182 CJN131178:CJN131182 CTJ131178:CTJ131182 DDF131178:DDF131182 DNB131178:DNB131182 DWX131178:DWX131182 EGT131178:EGT131182 EQP131178:EQP131182 FAL131178:FAL131182 FKH131178:FKH131182 FUD131178:FUD131182 GDZ131178:GDZ131182 GNV131178:GNV131182 GXR131178:GXR131182 HHN131178:HHN131182 HRJ131178:HRJ131182 IBF131178:IBF131182 ILB131178:ILB131182 IUX131178:IUX131182 JET131178:JET131182 JOP131178:JOP131182 JYL131178:JYL131182 KIH131178:KIH131182 KSD131178:KSD131182 LBZ131178:LBZ131182 LLV131178:LLV131182 LVR131178:LVR131182 MFN131178:MFN131182 MPJ131178:MPJ131182 MZF131178:MZF131182 NJB131178:NJB131182 NSX131178:NSX131182 OCT131178:OCT131182 OMP131178:OMP131182 OWL131178:OWL131182 PGH131178:PGH131182 PQD131178:PQD131182 PZZ131178:PZZ131182 QJV131178:QJV131182 QTR131178:QTR131182 RDN131178:RDN131182 RNJ131178:RNJ131182 RXF131178:RXF131182 SHB131178:SHB131182 SQX131178:SQX131182 TAT131178:TAT131182 TKP131178:TKP131182 TUL131178:TUL131182 UEH131178:UEH131182 UOD131178:UOD131182 UXZ131178:UXZ131182 VHV131178:VHV131182 VRR131178:VRR131182 WBN131178:WBN131182 WLJ131178:WLJ131182 WVF131178:WVF131182 IT196714:IT196718 SP196714:SP196718 ACL196714:ACL196718 AMH196714:AMH196718 AWD196714:AWD196718 BFZ196714:BFZ196718 BPV196714:BPV196718 BZR196714:BZR196718 CJN196714:CJN196718 CTJ196714:CTJ196718 DDF196714:DDF196718 DNB196714:DNB196718 DWX196714:DWX196718 EGT196714:EGT196718 EQP196714:EQP196718 FAL196714:FAL196718 FKH196714:FKH196718 FUD196714:FUD196718 GDZ196714:GDZ196718 GNV196714:GNV196718 GXR196714:GXR196718 HHN196714:HHN196718 HRJ196714:HRJ196718 IBF196714:IBF196718 ILB196714:ILB196718 IUX196714:IUX196718 JET196714:JET196718 JOP196714:JOP196718 JYL196714:JYL196718 KIH196714:KIH196718 KSD196714:KSD196718 LBZ196714:LBZ196718 LLV196714:LLV196718 LVR196714:LVR196718 MFN196714:MFN196718 MPJ196714:MPJ196718 MZF196714:MZF196718 NJB196714:NJB196718 NSX196714:NSX196718 OCT196714:OCT196718 OMP196714:OMP196718 OWL196714:OWL196718 PGH196714:PGH196718 PQD196714:PQD196718 PZZ196714:PZZ196718 QJV196714:QJV196718 QTR196714:QTR196718 RDN196714:RDN196718 RNJ196714:RNJ196718 RXF196714:RXF196718 SHB196714:SHB196718 SQX196714:SQX196718 TAT196714:TAT196718 TKP196714:TKP196718 TUL196714:TUL196718 UEH196714:UEH196718 UOD196714:UOD196718 UXZ196714:UXZ196718 VHV196714:VHV196718 VRR196714:VRR196718 WBN196714:WBN196718 WLJ196714:WLJ196718 WVF196714:WVF196718 IT262250:IT262254 SP262250:SP262254 ACL262250:ACL262254 AMH262250:AMH262254 AWD262250:AWD262254 BFZ262250:BFZ262254 BPV262250:BPV262254 BZR262250:BZR262254 CJN262250:CJN262254 CTJ262250:CTJ262254 DDF262250:DDF262254 DNB262250:DNB262254 DWX262250:DWX262254 EGT262250:EGT262254 EQP262250:EQP262254 FAL262250:FAL262254 FKH262250:FKH262254 FUD262250:FUD262254 GDZ262250:GDZ262254 GNV262250:GNV262254 GXR262250:GXR262254 HHN262250:HHN262254 HRJ262250:HRJ262254 IBF262250:IBF262254 ILB262250:ILB262254 IUX262250:IUX262254 JET262250:JET262254 JOP262250:JOP262254 JYL262250:JYL262254 KIH262250:KIH262254 KSD262250:KSD262254 LBZ262250:LBZ262254 LLV262250:LLV262254 LVR262250:LVR262254 MFN262250:MFN262254 MPJ262250:MPJ262254 MZF262250:MZF262254 NJB262250:NJB262254 NSX262250:NSX262254 OCT262250:OCT262254 OMP262250:OMP262254 OWL262250:OWL262254 PGH262250:PGH262254 PQD262250:PQD262254 PZZ262250:PZZ262254 QJV262250:QJV262254 QTR262250:QTR262254 RDN262250:RDN262254 RNJ262250:RNJ262254 RXF262250:RXF262254 SHB262250:SHB262254 SQX262250:SQX262254 TAT262250:TAT262254 TKP262250:TKP262254 TUL262250:TUL262254 UEH262250:UEH262254 UOD262250:UOD262254 UXZ262250:UXZ262254 VHV262250:VHV262254 VRR262250:VRR262254 WBN262250:WBN262254 WLJ262250:WLJ262254 WVF262250:WVF262254 IT327786:IT327790 SP327786:SP327790 ACL327786:ACL327790 AMH327786:AMH327790 AWD327786:AWD327790 BFZ327786:BFZ327790 BPV327786:BPV327790 BZR327786:BZR327790 CJN327786:CJN327790 CTJ327786:CTJ327790 DDF327786:DDF327790 DNB327786:DNB327790 DWX327786:DWX327790 EGT327786:EGT327790 EQP327786:EQP327790 FAL327786:FAL327790 FKH327786:FKH327790 FUD327786:FUD327790 GDZ327786:GDZ327790 GNV327786:GNV327790 GXR327786:GXR327790 HHN327786:HHN327790 HRJ327786:HRJ327790 IBF327786:IBF327790 ILB327786:ILB327790 IUX327786:IUX327790 JET327786:JET327790 JOP327786:JOP327790 JYL327786:JYL327790 KIH327786:KIH327790 KSD327786:KSD327790 LBZ327786:LBZ327790 LLV327786:LLV327790 LVR327786:LVR327790 MFN327786:MFN327790 MPJ327786:MPJ327790 MZF327786:MZF327790 NJB327786:NJB327790 NSX327786:NSX327790 OCT327786:OCT327790 OMP327786:OMP327790 OWL327786:OWL327790 PGH327786:PGH327790 PQD327786:PQD327790 PZZ327786:PZZ327790 QJV327786:QJV327790 QTR327786:QTR327790 RDN327786:RDN327790 RNJ327786:RNJ327790 RXF327786:RXF327790 SHB327786:SHB327790 SQX327786:SQX327790 TAT327786:TAT327790 TKP327786:TKP327790 TUL327786:TUL327790 UEH327786:UEH327790 UOD327786:UOD327790 UXZ327786:UXZ327790 VHV327786:VHV327790 VRR327786:VRR327790 WBN327786:WBN327790 WLJ327786:WLJ327790 WVF327786:WVF327790 IT393322:IT393326 SP393322:SP393326 ACL393322:ACL393326 AMH393322:AMH393326 AWD393322:AWD393326 BFZ393322:BFZ393326 BPV393322:BPV393326 BZR393322:BZR393326 CJN393322:CJN393326 CTJ393322:CTJ393326 DDF393322:DDF393326 DNB393322:DNB393326 DWX393322:DWX393326 EGT393322:EGT393326 EQP393322:EQP393326 FAL393322:FAL393326 FKH393322:FKH393326 FUD393322:FUD393326 GDZ393322:GDZ393326 GNV393322:GNV393326 GXR393322:GXR393326 HHN393322:HHN393326 HRJ393322:HRJ393326 IBF393322:IBF393326 ILB393322:ILB393326 IUX393322:IUX393326 JET393322:JET393326 JOP393322:JOP393326 JYL393322:JYL393326 KIH393322:KIH393326 KSD393322:KSD393326 LBZ393322:LBZ393326 LLV393322:LLV393326 LVR393322:LVR393326 MFN393322:MFN393326 MPJ393322:MPJ393326 MZF393322:MZF393326 NJB393322:NJB393326 NSX393322:NSX393326 OCT393322:OCT393326 OMP393322:OMP393326 OWL393322:OWL393326 PGH393322:PGH393326 PQD393322:PQD393326 PZZ393322:PZZ393326 QJV393322:QJV393326 QTR393322:QTR393326 RDN393322:RDN393326 RNJ393322:RNJ393326 RXF393322:RXF393326 SHB393322:SHB393326 SQX393322:SQX393326 TAT393322:TAT393326 TKP393322:TKP393326 TUL393322:TUL393326 UEH393322:UEH393326 UOD393322:UOD393326 UXZ393322:UXZ393326 VHV393322:VHV393326 VRR393322:VRR393326 WBN393322:WBN393326 WLJ393322:WLJ393326 WVF393322:WVF393326 IT458858:IT458862 SP458858:SP458862 ACL458858:ACL458862 AMH458858:AMH458862 AWD458858:AWD458862 BFZ458858:BFZ458862 BPV458858:BPV458862 BZR458858:BZR458862 CJN458858:CJN458862 CTJ458858:CTJ458862 DDF458858:DDF458862 DNB458858:DNB458862 DWX458858:DWX458862 EGT458858:EGT458862 EQP458858:EQP458862 FAL458858:FAL458862 FKH458858:FKH458862 FUD458858:FUD458862 GDZ458858:GDZ458862 GNV458858:GNV458862 GXR458858:GXR458862 HHN458858:HHN458862 HRJ458858:HRJ458862 IBF458858:IBF458862 ILB458858:ILB458862 IUX458858:IUX458862 JET458858:JET458862 JOP458858:JOP458862 JYL458858:JYL458862 KIH458858:KIH458862 KSD458858:KSD458862 LBZ458858:LBZ458862 LLV458858:LLV458862 LVR458858:LVR458862 MFN458858:MFN458862 MPJ458858:MPJ458862 MZF458858:MZF458862 NJB458858:NJB458862 NSX458858:NSX458862 OCT458858:OCT458862 OMP458858:OMP458862 OWL458858:OWL458862 PGH458858:PGH458862 PQD458858:PQD458862 PZZ458858:PZZ458862 QJV458858:QJV458862 QTR458858:QTR458862 RDN458858:RDN458862 RNJ458858:RNJ458862 RXF458858:RXF458862 SHB458858:SHB458862 SQX458858:SQX458862 TAT458858:TAT458862 TKP458858:TKP458862 TUL458858:TUL458862 UEH458858:UEH458862 UOD458858:UOD458862 UXZ458858:UXZ458862 VHV458858:VHV458862 VRR458858:VRR458862 WBN458858:WBN458862 WLJ458858:WLJ458862 WVF458858:WVF458862 IT524394:IT524398 SP524394:SP524398 ACL524394:ACL524398 AMH524394:AMH524398 AWD524394:AWD524398 BFZ524394:BFZ524398 BPV524394:BPV524398 BZR524394:BZR524398 CJN524394:CJN524398 CTJ524394:CTJ524398 DDF524394:DDF524398 DNB524394:DNB524398 DWX524394:DWX524398 EGT524394:EGT524398 EQP524394:EQP524398 FAL524394:FAL524398 FKH524394:FKH524398 FUD524394:FUD524398 GDZ524394:GDZ524398 GNV524394:GNV524398 GXR524394:GXR524398 HHN524394:HHN524398 HRJ524394:HRJ524398 IBF524394:IBF524398 ILB524394:ILB524398 IUX524394:IUX524398 JET524394:JET524398 JOP524394:JOP524398 JYL524394:JYL524398 KIH524394:KIH524398 KSD524394:KSD524398 LBZ524394:LBZ524398 LLV524394:LLV524398 LVR524394:LVR524398 MFN524394:MFN524398 MPJ524394:MPJ524398 MZF524394:MZF524398 NJB524394:NJB524398 NSX524394:NSX524398 OCT524394:OCT524398 OMP524394:OMP524398 OWL524394:OWL524398 PGH524394:PGH524398 PQD524394:PQD524398 PZZ524394:PZZ524398 QJV524394:QJV524398 QTR524394:QTR524398 RDN524394:RDN524398 RNJ524394:RNJ524398 RXF524394:RXF524398 SHB524394:SHB524398 SQX524394:SQX524398 TAT524394:TAT524398 TKP524394:TKP524398 TUL524394:TUL524398 UEH524394:UEH524398 UOD524394:UOD524398 UXZ524394:UXZ524398 VHV524394:VHV524398 VRR524394:VRR524398 WBN524394:WBN524398 WLJ524394:WLJ524398 WVF524394:WVF524398 IT589930:IT589934 SP589930:SP589934 ACL589930:ACL589934 AMH589930:AMH589934 AWD589930:AWD589934 BFZ589930:BFZ589934 BPV589930:BPV589934 BZR589930:BZR589934 CJN589930:CJN589934 CTJ589930:CTJ589934 DDF589930:DDF589934 DNB589930:DNB589934 DWX589930:DWX589934 EGT589930:EGT589934 EQP589930:EQP589934 FAL589930:FAL589934 FKH589930:FKH589934 FUD589930:FUD589934 GDZ589930:GDZ589934 GNV589930:GNV589934 GXR589930:GXR589934 HHN589930:HHN589934 HRJ589930:HRJ589934 IBF589930:IBF589934 ILB589930:ILB589934 IUX589930:IUX589934 JET589930:JET589934 JOP589930:JOP589934 JYL589930:JYL589934 KIH589930:KIH589934 KSD589930:KSD589934 LBZ589930:LBZ589934 LLV589930:LLV589934 LVR589930:LVR589934 MFN589930:MFN589934 MPJ589930:MPJ589934 MZF589930:MZF589934 NJB589930:NJB589934 NSX589930:NSX589934 OCT589930:OCT589934 OMP589930:OMP589934 OWL589930:OWL589934 PGH589930:PGH589934 PQD589930:PQD589934 PZZ589930:PZZ589934 QJV589930:QJV589934 QTR589930:QTR589934 RDN589930:RDN589934 RNJ589930:RNJ589934 RXF589930:RXF589934 SHB589930:SHB589934 SQX589930:SQX589934 TAT589930:TAT589934 TKP589930:TKP589934 TUL589930:TUL589934 UEH589930:UEH589934 UOD589930:UOD589934 UXZ589930:UXZ589934 VHV589930:VHV589934 VRR589930:VRR589934 WBN589930:WBN589934 WLJ589930:WLJ589934 WVF589930:WVF589934 IT655466:IT655470 SP655466:SP655470 ACL655466:ACL655470 AMH655466:AMH655470 AWD655466:AWD655470 BFZ655466:BFZ655470 BPV655466:BPV655470 BZR655466:BZR655470 CJN655466:CJN655470 CTJ655466:CTJ655470 DDF655466:DDF655470 DNB655466:DNB655470 DWX655466:DWX655470 EGT655466:EGT655470 EQP655466:EQP655470 FAL655466:FAL655470 FKH655466:FKH655470 FUD655466:FUD655470 GDZ655466:GDZ655470 GNV655466:GNV655470 GXR655466:GXR655470 HHN655466:HHN655470 HRJ655466:HRJ655470 IBF655466:IBF655470 ILB655466:ILB655470 IUX655466:IUX655470 JET655466:JET655470 JOP655466:JOP655470 JYL655466:JYL655470 KIH655466:KIH655470 KSD655466:KSD655470 LBZ655466:LBZ655470 LLV655466:LLV655470 LVR655466:LVR655470 MFN655466:MFN655470 MPJ655466:MPJ655470 MZF655466:MZF655470 NJB655466:NJB655470 NSX655466:NSX655470 OCT655466:OCT655470 OMP655466:OMP655470 OWL655466:OWL655470 PGH655466:PGH655470 PQD655466:PQD655470 PZZ655466:PZZ655470 QJV655466:QJV655470 QTR655466:QTR655470 RDN655466:RDN655470 RNJ655466:RNJ655470 RXF655466:RXF655470 SHB655466:SHB655470 SQX655466:SQX655470 TAT655466:TAT655470 TKP655466:TKP655470 TUL655466:TUL655470 UEH655466:UEH655470 UOD655466:UOD655470 UXZ655466:UXZ655470 VHV655466:VHV655470 VRR655466:VRR655470 WBN655466:WBN655470 WLJ655466:WLJ655470 WVF655466:WVF655470 IT721002:IT721006 SP721002:SP721006 ACL721002:ACL721006 AMH721002:AMH721006 AWD721002:AWD721006 BFZ721002:BFZ721006 BPV721002:BPV721006 BZR721002:BZR721006 CJN721002:CJN721006 CTJ721002:CTJ721006 DDF721002:DDF721006 DNB721002:DNB721006 DWX721002:DWX721006 EGT721002:EGT721006 EQP721002:EQP721006 FAL721002:FAL721006 FKH721002:FKH721006 FUD721002:FUD721006 GDZ721002:GDZ721006 GNV721002:GNV721006 GXR721002:GXR721006 HHN721002:HHN721006 HRJ721002:HRJ721006 IBF721002:IBF721006 ILB721002:ILB721006 IUX721002:IUX721006 JET721002:JET721006 JOP721002:JOP721006 JYL721002:JYL721006 KIH721002:KIH721006 KSD721002:KSD721006 LBZ721002:LBZ721006 LLV721002:LLV721006 LVR721002:LVR721006 MFN721002:MFN721006 MPJ721002:MPJ721006 MZF721002:MZF721006 NJB721002:NJB721006 NSX721002:NSX721006 OCT721002:OCT721006 OMP721002:OMP721006 OWL721002:OWL721006 PGH721002:PGH721006 PQD721002:PQD721006 PZZ721002:PZZ721006 QJV721002:QJV721006 QTR721002:QTR721006 RDN721002:RDN721006 RNJ721002:RNJ721006 RXF721002:RXF721006 SHB721002:SHB721006 SQX721002:SQX721006 TAT721002:TAT721006 TKP721002:TKP721006 TUL721002:TUL721006 UEH721002:UEH721006 UOD721002:UOD721006 UXZ721002:UXZ721006 VHV721002:VHV721006 VRR721002:VRR721006 WBN721002:WBN721006 WLJ721002:WLJ721006 WVF721002:WVF721006 IT786538:IT786542 SP786538:SP786542 ACL786538:ACL786542 AMH786538:AMH786542 AWD786538:AWD786542 BFZ786538:BFZ786542 BPV786538:BPV786542 BZR786538:BZR786542 CJN786538:CJN786542 CTJ786538:CTJ786542 DDF786538:DDF786542 DNB786538:DNB786542 DWX786538:DWX786542 EGT786538:EGT786542 EQP786538:EQP786542 FAL786538:FAL786542 FKH786538:FKH786542 FUD786538:FUD786542 GDZ786538:GDZ786542 GNV786538:GNV786542 GXR786538:GXR786542 HHN786538:HHN786542 HRJ786538:HRJ786542 IBF786538:IBF786542 ILB786538:ILB786542 IUX786538:IUX786542 JET786538:JET786542 JOP786538:JOP786542 JYL786538:JYL786542 KIH786538:KIH786542 KSD786538:KSD786542 LBZ786538:LBZ786542 LLV786538:LLV786542 LVR786538:LVR786542 MFN786538:MFN786542 MPJ786538:MPJ786542 MZF786538:MZF786542 NJB786538:NJB786542 NSX786538:NSX786542 OCT786538:OCT786542 OMP786538:OMP786542 OWL786538:OWL786542 PGH786538:PGH786542 PQD786538:PQD786542 PZZ786538:PZZ786542 QJV786538:QJV786542 QTR786538:QTR786542 RDN786538:RDN786542 RNJ786538:RNJ786542 RXF786538:RXF786542 SHB786538:SHB786542 SQX786538:SQX786542 TAT786538:TAT786542 TKP786538:TKP786542 TUL786538:TUL786542 UEH786538:UEH786542 UOD786538:UOD786542 UXZ786538:UXZ786542 VHV786538:VHV786542 VRR786538:VRR786542 WBN786538:WBN786542 WLJ786538:WLJ786542 WVF786538:WVF786542 IT852074:IT852078 SP852074:SP852078 ACL852074:ACL852078 AMH852074:AMH852078 AWD852074:AWD852078 BFZ852074:BFZ852078 BPV852074:BPV852078 BZR852074:BZR852078 CJN852074:CJN852078 CTJ852074:CTJ852078 DDF852074:DDF852078 DNB852074:DNB852078 DWX852074:DWX852078 EGT852074:EGT852078 EQP852074:EQP852078 FAL852074:FAL852078 FKH852074:FKH852078 FUD852074:FUD852078 GDZ852074:GDZ852078 GNV852074:GNV852078 GXR852074:GXR852078 HHN852074:HHN852078 HRJ852074:HRJ852078 IBF852074:IBF852078 ILB852074:ILB852078 IUX852074:IUX852078 JET852074:JET852078 JOP852074:JOP852078 JYL852074:JYL852078 KIH852074:KIH852078 KSD852074:KSD852078 LBZ852074:LBZ852078 LLV852074:LLV852078 LVR852074:LVR852078 MFN852074:MFN852078 MPJ852074:MPJ852078 MZF852074:MZF852078 NJB852074:NJB852078 NSX852074:NSX852078 OCT852074:OCT852078 OMP852074:OMP852078 OWL852074:OWL852078 PGH852074:PGH852078 PQD852074:PQD852078 PZZ852074:PZZ852078 QJV852074:QJV852078 QTR852074:QTR852078 RDN852074:RDN852078 RNJ852074:RNJ852078 RXF852074:RXF852078 SHB852074:SHB852078 SQX852074:SQX852078 TAT852074:TAT852078 TKP852074:TKP852078 TUL852074:TUL852078 UEH852074:UEH852078 UOD852074:UOD852078 UXZ852074:UXZ852078 VHV852074:VHV852078 VRR852074:VRR852078 WBN852074:WBN852078 WLJ852074:WLJ852078 WVF852074:WVF852078 IT917610:IT917614 SP917610:SP917614 ACL917610:ACL917614 AMH917610:AMH917614 AWD917610:AWD917614 BFZ917610:BFZ917614 BPV917610:BPV917614 BZR917610:BZR917614 CJN917610:CJN917614 CTJ917610:CTJ917614 DDF917610:DDF917614 DNB917610:DNB917614 DWX917610:DWX917614 EGT917610:EGT917614 EQP917610:EQP917614 FAL917610:FAL917614 FKH917610:FKH917614 FUD917610:FUD917614 GDZ917610:GDZ917614 GNV917610:GNV917614 GXR917610:GXR917614 HHN917610:HHN917614 HRJ917610:HRJ917614 IBF917610:IBF917614 ILB917610:ILB917614 IUX917610:IUX917614 JET917610:JET917614 JOP917610:JOP917614 JYL917610:JYL917614 KIH917610:KIH917614 KSD917610:KSD917614 LBZ917610:LBZ917614 LLV917610:LLV917614 LVR917610:LVR917614 MFN917610:MFN917614 MPJ917610:MPJ917614 MZF917610:MZF917614 NJB917610:NJB917614 NSX917610:NSX917614 OCT917610:OCT917614 OMP917610:OMP917614 OWL917610:OWL917614 PGH917610:PGH917614 PQD917610:PQD917614 PZZ917610:PZZ917614 QJV917610:QJV917614 QTR917610:QTR917614 RDN917610:RDN917614 RNJ917610:RNJ917614 RXF917610:RXF917614 SHB917610:SHB917614 SQX917610:SQX917614 TAT917610:TAT917614 TKP917610:TKP917614 TUL917610:TUL917614 UEH917610:UEH917614 UOD917610:UOD917614 UXZ917610:UXZ917614 VHV917610:VHV917614 VRR917610:VRR917614 WBN917610:WBN917614 WLJ917610:WLJ917614 WVF917610:WVF917614 IT983146:IT983150 SP983146:SP983150 ACL983146:ACL983150 AMH983146:AMH983150 AWD983146:AWD983150 BFZ983146:BFZ983150 BPV983146:BPV983150 BZR983146:BZR983150 CJN983146:CJN983150 CTJ983146:CTJ983150 DDF983146:DDF983150 DNB983146:DNB983150 DWX983146:DWX983150 EGT983146:EGT983150 EQP983146:EQP983150 FAL983146:FAL983150 FKH983146:FKH983150 FUD983146:FUD983150 GDZ983146:GDZ983150 GNV983146:GNV983150 GXR983146:GXR983150 HHN983146:HHN983150 HRJ983146:HRJ983150 IBF983146:IBF983150 ILB983146:ILB983150 IUX983146:IUX983150 JET983146:JET983150 JOP983146:JOP983150 JYL983146:JYL983150 KIH983146:KIH983150 KSD983146:KSD983150 LBZ983146:LBZ983150 LLV983146:LLV983150 LVR983146:LVR983150 MFN983146:MFN983150 MPJ983146:MPJ983150 MZF983146:MZF983150 NJB983146:NJB983150 NSX983146:NSX983150 OCT983146:OCT983150 OMP983146:OMP983150 OWL983146:OWL983150 PGH983146:PGH983150 PQD983146:PQD983150 PZZ983146:PZZ983150 QJV983146:QJV983150 QTR983146:QTR983150 RDN983146:RDN983150 RNJ983146:RNJ983150 RXF983146:RXF983150 SHB983146:SHB983150 SQX983146:SQX983150 TAT983146:TAT983150 TKP983146:TKP983150 TUL983146:TUL983150 UEH983146:UEH983150 UOD983146:UOD983150 UXZ983146:UXZ983150 VHV983146:VHV983150 VRR983146:VRR983150 WBN983146:WBN983150 WLJ983146:WLJ983150 WVF983146:WVF983150">
      <formula1>Cost_of_Insurance</formula1>
    </dataValidation>
    <dataValidation type="list" allowBlank="1" showInputMessage="1" showErrorMessage="1" sqref="IS7:IS83 SO7:SO83 ACK7:ACK83 AMG7:AMG83 AWC7:AWC83 BFY7:BFY83 BPU7:BPU83 BZQ7:BZQ83 CJM7:CJM83 CTI7:CTI83 DDE7:DDE83 DNA7:DNA83 DWW7:DWW83 EGS7:EGS83 EQO7:EQO83 FAK7:FAK83 FKG7:FKG83 FUC7:FUC83 GDY7:GDY83 GNU7:GNU83 GXQ7:GXQ83 HHM7:HHM83 HRI7:HRI83 IBE7:IBE83 ILA7:ILA83 IUW7:IUW83 JES7:JES83 JOO7:JOO83 JYK7:JYK83 KIG7:KIG83 KSC7:KSC83 LBY7:LBY83 LLU7:LLU83 LVQ7:LVQ83 MFM7:MFM83 MPI7:MPI83 MZE7:MZE83 NJA7:NJA83 NSW7:NSW83 OCS7:OCS83 OMO7:OMO83 OWK7:OWK83 PGG7:PGG83 PQC7:PQC83 PZY7:PZY83 QJU7:QJU83 QTQ7:QTQ83 RDM7:RDM83 RNI7:RNI83 RXE7:RXE83 SHA7:SHA83 SQW7:SQW83 TAS7:TAS83 TKO7:TKO83 TUK7:TUK83 UEG7:UEG83 UOC7:UOC83 UXY7:UXY83 VHU7:VHU83 VRQ7:VRQ83 WBM7:WBM83 WLI7:WLI83 WVE7:WVE83 IS65543:IS65619 SO65543:SO65619 ACK65543:ACK65619 AMG65543:AMG65619 AWC65543:AWC65619 BFY65543:BFY65619 BPU65543:BPU65619 BZQ65543:BZQ65619 CJM65543:CJM65619 CTI65543:CTI65619 DDE65543:DDE65619 DNA65543:DNA65619 DWW65543:DWW65619 EGS65543:EGS65619 EQO65543:EQO65619 FAK65543:FAK65619 FKG65543:FKG65619 FUC65543:FUC65619 GDY65543:GDY65619 GNU65543:GNU65619 GXQ65543:GXQ65619 HHM65543:HHM65619 HRI65543:HRI65619 IBE65543:IBE65619 ILA65543:ILA65619 IUW65543:IUW65619 JES65543:JES65619 JOO65543:JOO65619 JYK65543:JYK65619 KIG65543:KIG65619 KSC65543:KSC65619 LBY65543:LBY65619 LLU65543:LLU65619 LVQ65543:LVQ65619 MFM65543:MFM65619 MPI65543:MPI65619 MZE65543:MZE65619 NJA65543:NJA65619 NSW65543:NSW65619 OCS65543:OCS65619 OMO65543:OMO65619 OWK65543:OWK65619 PGG65543:PGG65619 PQC65543:PQC65619 PZY65543:PZY65619 QJU65543:QJU65619 QTQ65543:QTQ65619 RDM65543:RDM65619 RNI65543:RNI65619 RXE65543:RXE65619 SHA65543:SHA65619 SQW65543:SQW65619 TAS65543:TAS65619 TKO65543:TKO65619 TUK65543:TUK65619 UEG65543:UEG65619 UOC65543:UOC65619 UXY65543:UXY65619 VHU65543:VHU65619 VRQ65543:VRQ65619 WBM65543:WBM65619 WLI65543:WLI65619 WVE65543:WVE65619 IS131079:IS131155 SO131079:SO131155 ACK131079:ACK131155 AMG131079:AMG131155 AWC131079:AWC131155 BFY131079:BFY131155 BPU131079:BPU131155 BZQ131079:BZQ131155 CJM131079:CJM131155 CTI131079:CTI131155 DDE131079:DDE131155 DNA131079:DNA131155 DWW131079:DWW131155 EGS131079:EGS131155 EQO131079:EQO131155 FAK131079:FAK131155 FKG131079:FKG131155 FUC131079:FUC131155 GDY131079:GDY131155 GNU131079:GNU131155 GXQ131079:GXQ131155 HHM131079:HHM131155 HRI131079:HRI131155 IBE131079:IBE131155 ILA131079:ILA131155 IUW131079:IUW131155 JES131079:JES131155 JOO131079:JOO131155 JYK131079:JYK131155 KIG131079:KIG131155 KSC131079:KSC131155 LBY131079:LBY131155 LLU131079:LLU131155 LVQ131079:LVQ131155 MFM131079:MFM131155 MPI131079:MPI131155 MZE131079:MZE131155 NJA131079:NJA131155 NSW131079:NSW131155 OCS131079:OCS131155 OMO131079:OMO131155 OWK131079:OWK131155 PGG131079:PGG131155 PQC131079:PQC131155 PZY131079:PZY131155 QJU131079:QJU131155 QTQ131079:QTQ131155 RDM131079:RDM131155 RNI131079:RNI131155 RXE131079:RXE131155 SHA131079:SHA131155 SQW131079:SQW131155 TAS131079:TAS131155 TKO131079:TKO131155 TUK131079:TUK131155 UEG131079:UEG131155 UOC131079:UOC131155 UXY131079:UXY131155 VHU131079:VHU131155 VRQ131079:VRQ131155 WBM131079:WBM131155 WLI131079:WLI131155 WVE131079:WVE131155 IS196615:IS196691 SO196615:SO196691 ACK196615:ACK196691 AMG196615:AMG196691 AWC196615:AWC196691 BFY196615:BFY196691 BPU196615:BPU196691 BZQ196615:BZQ196691 CJM196615:CJM196691 CTI196615:CTI196691 DDE196615:DDE196691 DNA196615:DNA196691 DWW196615:DWW196691 EGS196615:EGS196691 EQO196615:EQO196691 FAK196615:FAK196691 FKG196615:FKG196691 FUC196615:FUC196691 GDY196615:GDY196691 GNU196615:GNU196691 GXQ196615:GXQ196691 HHM196615:HHM196691 HRI196615:HRI196691 IBE196615:IBE196691 ILA196615:ILA196691 IUW196615:IUW196691 JES196615:JES196691 JOO196615:JOO196691 JYK196615:JYK196691 KIG196615:KIG196691 KSC196615:KSC196691 LBY196615:LBY196691 LLU196615:LLU196691 LVQ196615:LVQ196691 MFM196615:MFM196691 MPI196615:MPI196691 MZE196615:MZE196691 NJA196615:NJA196691 NSW196615:NSW196691 OCS196615:OCS196691 OMO196615:OMO196691 OWK196615:OWK196691 PGG196615:PGG196691 PQC196615:PQC196691 PZY196615:PZY196691 QJU196615:QJU196691 QTQ196615:QTQ196691 RDM196615:RDM196691 RNI196615:RNI196691 RXE196615:RXE196691 SHA196615:SHA196691 SQW196615:SQW196691 TAS196615:TAS196691 TKO196615:TKO196691 TUK196615:TUK196691 UEG196615:UEG196691 UOC196615:UOC196691 UXY196615:UXY196691 VHU196615:VHU196691 VRQ196615:VRQ196691 WBM196615:WBM196691 WLI196615:WLI196691 WVE196615:WVE196691 IS262151:IS262227 SO262151:SO262227 ACK262151:ACK262227 AMG262151:AMG262227 AWC262151:AWC262227 BFY262151:BFY262227 BPU262151:BPU262227 BZQ262151:BZQ262227 CJM262151:CJM262227 CTI262151:CTI262227 DDE262151:DDE262227 DNA262151:DNA262227 DWW262151:DWW262227 EGS262151:EGS262227 EQO262151:EQO262227 FAK262151:FAK262227 FKG262151:FKG262227 FUC262151:FUC262227 GDY262151:GDY262227 GNU262151:GNU262227 GXQ262151:GXQ262227 HHM262151:HHM262227 HRI262151:HRI262227 IBE262151:IBE262227 ILA262151:ILA262227 IUW262151:IUW262227 JES262151:JES262227 JOO262151:JOO262227 JYK262151:JYK262227 KIG262151:KIG262227 KSC262151:KSC262227 LBY262151:LBY262227 LLU262151:LLU262227 LVQ262151:LVQ262227 MFM262151:MFM262227 MPI262151:MPI262227 MZE262151:MZE262227 NJA262151:NJA262227 NSW262151:NSW262227 OCS262151:OCS262227 OMO262151:OMO262227 OWK262151:OWK262227 PGG262151:PGG262227 PQC262151:PQC262227 PZY262151:PZY262227 QJU262151:QJU262227 QTQ262151:QTQ262227 RDM262151:RDM262227 RNI262151:RNI262227 RXE262151:RXE262227 SHA262151:SHA262227 SQW262151:SQW262227 TAS262151:TAS262227 TKO262151:TKO262227 TUK262151:TUK262227 UEG262151:UEG262227 UOC262151:UOC262227 UXY262151:UXY262227 VHU262151:VHU262227 VRQ262151:VRQ262227 WBM262151:WBM262227 WLI262151:WLI262227 WVE262151:WVE262227 IS327687:IS327763 SO327687:SO327763 ACK327687:ACK327763 AMG327687:AMG327763 AWC327687:AWC327763 BFY327687:BFY327763 BPU327687:BPU327763 BZQ327687:BZQ327763 CJM327687:CJM327763 CTI327687:CTI327763 DDE327687:DDE327763 DNA327687:DNA327763 DWW327687:DWW327763 EGS327687:EGS327763 EQO327687:EQO327763 FAK327687:FAK327763 FKG327687:FKG327763 FUC327687:FUC327763 GDY327687:GDY327763 GNU327687:GNU327763 GXQ327687:GXQ327763 HHM327687:HHM327763 HRI327687:HRI327763 IBE327687:IBE327763 ILA327687:ILA327763 IUW327687:IUW327763 JES327687:JES327763 JOO327687:JOO327763 JYK327687:JYK327763 KIG327687:KIG327763 KSC327687:KSC327763 LBY327687:LBY327763 LLU327687:LLU327763 LVQ327687:LVQ327763 MFM327687:MFM327763 MPI327687:MPI327763 MZE327687:MZE327763 NJA327687:NJA327763 NSW327687:NSW327763 OCS327687:OCS327763 OMO327687:OMO327763 OWK327687:OWK327763 PGG327687:PGG327763 PQC327687:PQC327763 PZY327687:PZY327763 QJU327687:QJU327763 QTQ327687:QTQ327763 RDM327687:RDM327763 RNI327687:RNI327763 RXE327687:RXE327763 SHA327687:SHA327763 SQW327687:SQW327763 TAS327687:TAS327763 TKO327687:TKO327763 TUK327687:TUK327763 UEG327687:UEG327763 UOC327687:UOC327763 UXY327687:UXY327763 VHU327687:VHU327763 VRQ327687:VRQ327763 WBM327687:WBM327763 WLI327687:WLI327763 WVE327687:WVE327763 IS393223:IS393299 SO393223:SO393299 ACK393223:ACK393299 AMG393223:AMG393299 AWC393223:AWC393299 BFY393223:BFY393299 BPU393223:BPU393299 BZQ393223:BZQ393299 CJM393223:CJM393299 CTI393223:CTI393299 DDE393223:DDE393299 DNA393223:DNA393299 DWW393223:DWW393299 EGS393223:EGS393299 EQO393223:EQO393299 FAK393223:FAK393299 FKG393223:FKG393299 FUC393223:FUC393299 GDY393223:GDY393299 GNU393223:GNU393299 GXQ393223:GXQ393299 HHM393223:HHM393299 HRI393223:HRI393299 IBE393223:IBE393299 ILA393223:ILA393299 IUW393223:IUW393299 JES393223:JES393299 JOO393223:JOO393299 JYK393223:JYK393299 KIG393223:KIG393299 KSC393223:KSC393299 LBY393223:LBY393299 LLU393223:LLU393299 LVQ393223:LVQ393299 MFM393223:MFM393299 MPI393223:MPI393299 MZE393223:MZE393299 NJA393223:NJA393299 NSW393223:NSW393299 OCS393223:OCS393299 OMO393223:OMO393299 OWK393223:OWK393299 PGG393223:PGG393299 PQC393223:PQC393299 PZY393223:PZY393299 QJU393223:QJU393299 QTQ393223:QTQ393299 RDM393223:RDM393299 RNI393223:RNI393299 RXE393223:RXE393299 SHA393223:SHA393299 SQW393223:SQW393299 TAS393223:TAS393299 TKO393223:TKO393299 TUK393223:TUK393299 UEG393223:UEG393299 UOC393223:UOC393299 UXY393223:UXY393299 VHU393223:VHU393299 VRQ393223:VRQ393299 WBM393223:WBM393299 WLI393223:WLI393299 WVE393223:WVE393299 IS458759:IS458835 SO458759:SO458835 ACK458759:ACK458835 AMG458759:AMG458835 AWC458759:AWC458835 BFY458759:BFY458835 BPU458759:BPU458835 BZQ458759:BZQ458835 CJM458759:CJM458835 CTI458759:CTI458835 DDE458759:DDE458835 DNA458759:DNA458835 DWW458759:DWW458835 EGS458759:EGS458835 EQO458759:EQO458835 FAK458759:FAK458835 FKG458759:FKG458835 FUC458759:FUC458835 GDY458759:GDY458835 GNU458759:GNU458835 GXQ458759:GXQ458835 HHM458759:HHM458835 HRI458759:HRI458835 IBE458759:IBE458835 ILA458759:ILA458835 IUW458759:IUW458835 JES458759:JES458835 JOO458759:JOO458835 JYK458759:JYK458835 KIG458759:KIG458835 KSC458759:KSC458835 LBY458759:LBY458835 LLU458759:LLU458835 LVQ458759:LVQ458835 MFM458759:MFM458835 MPI458759:MPI458835 MZE458759:MZE458835 NJA458759:NJA458835 NSW458759:NSW458835 OCS458759:OCS458835 OMO458759:OMO458835 OWK458759:OWK458835 PGG458759:PGG458835 PQC458759:PQC458835 PZY458759:PZY458835 QJU458759:QJU458835 QTQ458759:QTQ458835 RDM458759:RDM458835 RNI458759:RNI458835 RXE458759:RXE458835 SHA458759:SHA458835 SQW458759:SQW458835 TAS458759:TAS458835 TKO458759:TKO458835 TUK458759:TUK458835 UEG458759:UEG458835 UOC458759:UOC458835 UXY458759:UXY458835 VHU458759:VHU458835 VRQ458759:VRQ458835 WBM458759:WBM458835 WLI458759:WLI458835 WVE458759:WVE458835 IS524295:IS524371 SO524295:SO524371 ACK524295:ACK524371 AMG524295:AMG524371 AWC524295:AWC524371 BFY524295:BFY524371 BPU524295:BPU524371 BZQ524295:BZQ524371 CJM524295:CJM524371 CTI524295:CTI524371 DDE524295:DDE524371 DNA524295:DNA524371 DWW524295:DWW524371 EGS524295:EGS524371 EQO524295:EQO524371 FAK524295:FAK524371 FKG524295:FKG524371 FUC524295:FUC524371 GDY524295:GDY524371 GNU524295:GNU524371 GXQ524295:GXQ524371 HHM524295:HHM524371 HRI524295:HRI524371 IBE524295:IBE524371 ILA524295:ILA524371 IUW524295:IUW524371 JES524295:JES524371 JOO524295:JOO524371 JYK524295:JYK524371 KIG524295:KIG524371 KSC524295:KSC524371 LBY524295:LBY524371 LLU524295:LLU524371 LVQ524295:LVQ524371 MFM524295:MFM524371 MPI524295:MPI524371 MZE524295:MZE524371 NJA524295:NJA524371 NSW524295:NSW524371 OCS524295:OCS524371 OMO524295:OMO524371 OWK524295:OWK524371 PGG524295:PGG524371 PQC524295:PQC524371 PZY524295:PZY524371 QJU524295:QJU524371 QTQ524295:QTQ524371 RDM524295:RDM524371 RNI524295:RNI524371 RXE524295:RXE524371 SHA524295:SHA524371 SQW524295:SQW524371 TAS524295:TAS524371 TKO524295:TKO524371 TUK524295:TUK524371 UEG524295:UEG524371 UOC524295:UOC524371 UXY524295:UXY524371 VHU524295:VHU524371 VRQ524295:VRQ524371 WBM524295:WBM524371 WLI524295:WLI524371 WVE524295:WVE524371 IS589831:IS589907 SO589831:SO589907 ACK589831:ACK589907 AMG589831:AMG589907 AWC589831:AWC589907 BFY589831:BFY589907 BPU589831:BPU589907 BZQ589831:BZQ589907 CJM589831:CJM589907 CTI589831:CTI589907 DDE589831:DDE589907 DNA589831:DNA589907 DWW589831:DWW589907 EGS589831:EGS589907 EQO589831:EQO589907 FAK589831:FAK589907 FKG589831:FKG589907 FUC589831:FUC589907 GDY589831:GDY589907 GNU589831:GNU589907 GXQ589831:GXQ589907 HHM589831:HHM589907 HRI589831:HRI589907 IBE589831:IBE589907 ILA589831:ILA589907 IUW589831:IUW589907 JES589831:JES589907 JOO589831:JOO589907 JYK589831:JYK589907 KIG589831:KIG589907 KSC589831:KSC589907 LBY589831:LBY589907 LLU589831:LLU589907 LVQ589831:LVQ589907 MFM589831:MFM589907 MPI589831:MPI589907 MZE589831:MZE589907 NJA589831:NJA589907 NSW589831:NSW589907 OCS589831:OCS589907 OMO589831:OMO589907 OWK589831:OWK589907 PGG589831:PGG589907 PQC589831:PQC589907 PZY589831:PZY589907 QJU589831:QJU589907 QTQ589831:QTQ589907 RDM589831:RDM589907 RNI589831:RNI589907 RXE589831:RXE589907 SHA589831:SHA589907 SQW589831:SQW589907 TAS589831:TAS589907 TKO589831:TKO589907 TUK589831:TUK589907 UEG589831:UEG589907 UOC589831:UOC589907 UXY589831:UXY589907 VHU589831:VHU589907 VRQ589831:VRQ589907 WBM589831:WBM589907 WLI589831:WLI589907 WVE589831:WVE589907 IS655367:IS655443 SO655367:SO655443 ACK655367:ACK655443 AMG655367:AMG655443 AWC655367:AWC655443 BFY655367:BFY655443 BPU655367:BPU655443 BZQ655367:BZQ655443 CJM655367:CJM655443 CTI655367:CTI655443 DDE655367:DDE655443 DNA655367:DNA655443 DWW655367:DWW655443 EGS655367:EGS655443 EQO655367:EQO655443 FAK655367:FAK655443 FKG655367:FKG655443 FUC655367:FUC655443 GDY655367:GDY655443 GNU655367:GNU655443 GXQ655367:GXQ655443 HHM655367:HHM655443 HRI655367:HRI655443 IBE655367:IBE655443 ILA655367:ILA655443 IUW655367:IUW655443 JES655367:JES655443 JOO655367:JOO655443 JYK655367:JYK655443 KIG655367:KIG655443 KSC655367:KSC655443 LBY655367:LBY655443 LLU655367:LLU655443 LVQ655367:LVQ655443 MFM655367:MFM655443 MPI655367:MPI655443 MZE655367:MZE655443 NJA655367:NJA655443 NSW655367:NSW655443 OCS655367:OCS655443 OMO655367:OMO655443 OWK655367:OWK655443 PGG655367:PGG655443 PQC655367:PQC655443 PZY655367:PZY655443 QJU655367:QJU655443 QTQ655367:QTQ655443 RDM655367:RDM655443 RNI655367:RNI655443 RXE655367:RXE655443 SHA655367:SHA655443 SQW655367:SQW655443 TAS655367:TAS655443 TKO655367:TKO655443 TUK655367:TUK655443 UEG655367:UEG655443 UOC655367:UOC655443 UXY655367:UXY655443 VHU655367:VHU655443 VRQ655367:VRQ655443 WBM655367:WBM655443 WLI655367:WLI655443 WVE655367:WVE655443 IS720903:IS720979 SO720903:SO720979 ACK720903:ACK720979 AMG720903:AMG720979 AWC720903:AWC720979 BFY720903:BFY720979 BPU720903:BPU720979 BZQ720903:BZQ720979 CJM720903:CJM720979 CTI720903:CTI720979 DDE720903:DDE720979 DNA720903:DNA720979 DWW720903:DWW720979 EGS720903:EGS720979 EQO720903:EQO720979 FAK720903:FAK720979 FKG720903:FKG720979 FUC720903:FUC720979 GDY720903:GDY720979 GNU720903:GNU720979 GXQ720903:GXQ720979 HHM720903:HHM720979 HRI720903:HRI720979 IBE720903:IBE720979 ILA720903:ILA720979 IUW720903:IUW720979 JES720903:JES720979 JOO720903:JOO720979 JYK720903:JYK720979 KIG720903:KIG720979 KSC720903:KSC720979 LBY720903:LBY720979 LLU720903:LLU720979 LVQ720903:LVQ720979 MFM720903:MFM720979 MPI720903:MPI720979 MZE720903:MZE720979 NJA720903:NJA720979 NSW720903:NSW720979 OCS720903:OCS720979 OMO720903:OMO720979 OWK720903:OWK720979 PGG720903:PGG720979 PQC720903:PQC720979 PZY720903:PZY720979 QJU720903:QJU720979 QTQ720903:QTQ720979 RDM720903:RDM720979 RNI720903:RNI720979 RXE720903:RXE720979 SHA720903:SHA720979 SQW720903:SQW720979 TAS720903:TAS720979 TKO720903:TKO720979 TUK720903:TUK720979 UEG720903:UEG720979 UOC720903:UOC720979 UXY720903:UXY720979 VHU720903:VHU720979 VRQ720903:VRQ720979 WBM720903:WBM720979 WLI720903:WLI720979 WVE720903:WVE720979 IS786439:IS786515 SO786439:SO786515 ACK786439:ACK786515 AMG786439:AMG786515 AWC786439:AWC786515 BFY786439:BFY786515 BPU786439:BPU786515 BZQ786439:BZQ786515 CJM786439:CJM786515 CTI786439:CTI786515 DDE786439:DDE786515 DNA786439:DNA786515 DWW786439:DWW786515 EGS786439:EGS786515 EQO786439:EQO786515 FAK786439:FAK786515 FKG786439:FKG786515 FUC786439:FUC786515 GDY786439:GDY786515 GNU786439:GNU786515 GXQ786439:GXQ786515 HHM786439:HHM786515 HRI786439:HRI786515 IBE786439:IBE786515 ILA786439:ILA786515 IUW786439:IUW786515 JES786439:JES786515 JOO786439:JOO786515 JYK786439:JYK786515 KIG786439:KIG786515 KSC786439:KSC786515 LBY786439:LBY786515 LLU786439:LLU786515 LVQ786439:LVQ786515 MFM786439:MFM786515 MPI786439:MPI786515 MZE786439:MZE786515 NJA786439:NJA786515 NSW786439:NSW786515 OCS786439:OCS786515 OMO786439:OMO786515 OWK786439:OWK786515 PGG786439:PGG786515 PQC786439:PQC786515 PZY786439:PZY786515 QJU786439:QJU786515 QTQ786439:QTQ786515 RDM786439:RDM786515 RNI786439:RNI786515 RXE786439:RXE786515 SHA786439:SHA786515 SQW786439:SQW786515 TAS786439:TAS786515 TKO786439:TKO786515 TUK786439:TUK786515 UEG786439:UEG786515 UOC786439:UOC786515 UXY786439:UXY786515 VHU786439:VHU786515 VRQ786439:VRQ786515 WBM786439:WBM786515 WLI786439:WLI786515 WVE786439:WVE786515 IS851975:IS852051 SO851975:SO852051 ACK851975:ACK852051 AMG851975:AMG852051 AWC851975:AWC852051 BFY851975:BFY852051 BPU851975:BPU852051 BZQ851975:BZQ852051 CJM851975:CJM852051 CTI851975:CTI852051 DDE851975:DDE852051 DNA851975:DNA852051 DWW851975:DWW852051 EGS851975:EGS852051 EQO851975:EQO852051 FAK851975:FAK852051 FKG851975:FKG852051 FUC851975:FUC852051 GDY851975:GDY852051 GNU851975:GNU852051 GXQ851975:GXQ852051 HHM851975:HHM852051 HRI851975:HRI852051 IBE851975:IBE852051 ILA851975:ILA852051 IUW851975:IUW852051 JES851975:JES852051 JOO851975:JOO852051 JYK851975:JYK852051 KIG851975:KIG852051 KSC851975:KSC852051 LBY851975:LBY852051 LLU851975:LLU852051 LVQ851975:LVQ852051 MFM851975:MFM852051 MPI851975:MPI852051 MZE851975:MZE852051 NJA851975:NJA852051 NSW851975:NSW852051 OCS851975:OCS852051 OMO851975:OMO852051 OWK851975:OWK852051 PGG851975:PGG852051 PQC851975:PQC852051 PZY851975:PZY852051 QJU851975:QJU852051 QTQ851975:QTQ852051 RDM851975:RDM852051 RNI851975:RNI852051 RXE851975:RXE852051 SHA851975:SHA852051 SQW851975:SQW852051 TAS851975:TAS852051 TKO851975:TKO852051 TUK851975:TUK852051 UEG851975:UEG852051 UOC851975:UOC852051 UXY851975:UXY852051 VHU851975:VHU852051 VRQ851975:VRQ852051 WBM851975:WBM852051 WLI851975:WLI852051 WVE851975:WVE852051 IS917511:IS917587 SO917511:SO917587 ACK917511:ACK917587 AMG917511:AMG917587 AWC917511:AWC917587 BFY917511:BFY917587 BPU917511:BPU917587 BZQ917511:BZQ917587 CJM917511:CJM917587 CTI917511:CTI917587 DDE917511:DDE917587 DNA917511:DNA917587 DWW917511:DWW917587 EGS917511:EGS917587 EQO917511:EQO917587 FAK917511:FAK917587 FKG917511:FKG917587 FUC917511:FUC917587 GDY917511:GDY917587 GNU917511:GNU917587 GXQ917511:GXQ917587 HHM917511:HHM917587 HRI917511:HRI917587 IBE917511:IBE917587 ILA917511:ILA917587 IUW917511:IUW917587 JES917511:JES917587 JOO917511:JOO917587 JYK917511:JYK917587 KIG917511:KIG917587 KSC917511:KSC917587 LBY917511:LBY917587 LLU917511:LLU917587 LVQ917511:LVQ917587 MFM917511:MFM917587 MPI917511:MPI917587 MZE917511:MZE917587 NJA917511:NJA917587 NSW917511:NSW917587 OCS917511:OCS917587 OMO917511:OMO917587 OWK917511:OWK917587 PGG917511:PGG917587 PQC917511:PQC917587 PZY917511:PZY917587 QJU917511:QJU917587 QTQ917511:QTQ917587 RDM917511:RDM917587 RNI917511:RNI917587 RXE917511:RXE917587 SHA917511:SHA917587 SQW917511:SQW917587 TAS917511:TAS917587 TKO917511:TKO917587 TUK917511:TUK917587 UEG917511:UEG917587 UOC917511:UOC917587 UXY917511:UXY917587 VHU917511:VHU917587 VRQ917511:VRQ917587 WBM917511:WBM917587 WLI917511:WLI917587 WVE917511:WVE917587 IS983047:IS983123 SO983047:SO983123 ACK983047:ACK983123 AMG983047:AMG983123 AWC983047:AWC983123 BFY983047:BFY983123 BPU983047:BPU983123 BZQ983047:BZQ983123 CJM983047:CJM983123 CTI983047:CTI983123 DDE983047:DDE983123 DNA983047:DNA983123 DWW983047:DWW983123 EGS983047:EGS983123 EQO983047:EQO983123 FAK983047:FAK983123 FKG983047:FKG983123 FUC983047:FUC983123 GDY983047:GDY983123 GNU983047:GNU983123 GXQ983047:GXQ983123 HHM983047:HHM983123 HRI983047:HRI983123 IBE983047:IBE983123 ILA983047:ILA983123 IUW983047:IUW983123 JES983047:JES983123 JOO983047:JOO983123 JYK983047:JYK983123 KIG983047:KIG983123 KSC983047:KSC983123 LBY983047:LBY983123 LLU983047:LLU983123 LVQ983047:LVQ983123 MFM983047:MFM983123 MPI983047:MPI983123 MZE983047:MZE983123 NJA983047:NJA983123 NSW983047:NSW983123 OCS983047:OCS983123 OMO983047:OMO983123 OWK983047:OWK983123 PGG983047:PGG983123 PQC983047:PQC983123 PZY983047:PZY983123 QJU983047:QJU983123 QTQ983047:QTQ983123 RDM983047:RDM983123 RNI983047:RNI983123 RXE983047:RXE983123 SHA983047:SHA983123 SQW983047:SQW983123 TAS983047:TAS983123 TKO983047:TKO983123 TUK983047:TUK983123 UEG983047:UEG983123 UOC983047:UOC983123 UXY983047:UXY983123 VHU983047:VHU983123 VRQ983047:VRQ983123 WBM983047:WBM983123 WLI983047:WLI983123 WVE983047:WVE983123 IU7:IU83 SQ7:SQ83 ACM7:ACM83 AMI7:AMI83 AWE7:AWE83 BGA7:BGA83 BPW7:BPW83 BZS7:BZS83 CJO7:CJO83 CTK7:CTK83 DDG7:DDG83 DNC7:DNC83 DWY7:DWY83 EGU7:EGU83 EQQ7:EQQ83 FAM7:FAM83 FKI7:FKI83 FUE7:FUE83 GEA7:GEA83 GNW7:GNW83 GXS7:GXS83 HHO7:HHO83 HRK7:HRK83 IBG7:IBG83 ILC7:ILC83 IUY7:IUY83 JEU7:JEU83 JOQ7:JOQ83 JYM7:JYM83 KII7:KII83 KSE7:KSE83 LCA7:LCA83 LLW7:LLW83 LVS7:LVS83 MFO7:MFO83 MPK7:MPK83 MZG7:MZG83 NJC7:NJC83 NSY7:NSY83 OCU7:OCU83 OMQ7:OMQ83 OWM7:OWM83 PGI7:PGI83 PQE7:PQE83 QAA7:QAA83 QJW7:QJW83 QTS7:QTS83 RDO7:RDO83 RNK7:RNK83 RXG7:RXG83 SHC7:SHC83 SQY7:SQY83 TAU7:TAU83 TKQ7:TKQ83 TUM7:TUM83 UEI7:UEI83 UOE7:UOE83 UYA7:UYA83 VHW7:VHW83 VRS7:VRS83 WBO7:WBO83 WLK7:WLK83 WVG7:WVG83 IU65543:IU65619 SQ65543:SQ65619 ACM65543:ACM65619 AMI65543:AMI65619 AWE65543:AWE65619 BGA65543:BGA65619 BPW65543:BPW65619 BZS65543:BZS65619 CJO65543:CJO65619 CTK65543:CTK65619 DDG65543:DDG65619 DNC65543:DNC65619 DWY65543:DWY65619 EGU65543:EGU65619 EQQ65543:EQQ65619 FAM65543:FAM65619 FKI65543:FKI65619 FUE65543:FUE65619 GEA65543:GEA65619 GNW65543:GNW65619 GXS65543:GXS65619 HHO65543:HHO65619 HRK65543:HRK65619 IBG65543:IBG65619 ILC65543:ILC65619 IUY65543:IUY65619 JEU65543:JEU65619 JOQ65543:JOQ65619 JYM65543:JYM65619 KII65543:KII65619 KSE65543:KSE65619 LCA65543:LCA65619 LLW65543:LLW65619 LVS65543:LVS65619 MFO65543:MFO65619 MPK65543:MPK65619 MZG65543:MZG65619 NJC65543:NJC65619 NSY65543:NSY65619 OCU65543:OCU65619 OMQ65543:OMQ65619 OWM65543:OWM65619 PGI65543:PGI65619 PQE65543:PQE65619 QAA65543:QAA65619 QJW65543:QJW65619 QTS65543:QTS65619 RDO65543:RDO65619 RNK65543:RNK65619 RXG65543:RXG65619 SHC65543:SHC65619 SQY65543:SQY65619 TAU65543:TAU65619 TKQ65543:TKQ65619 TUM65543:TUM65619 UEI65543:UEI65619 UOE65543:UOE65619 UYA65543:UYA65619 VHW65543:VHW65619 VRS65543:VRS65619 WBO65543:WBO65619 WLK65543:WLK65619 WVG65543:WVG65619 IU131079:IU131155 SQ131079:SQ131155 ACM131079:ACM131155 AMI131079:AMI131155 AWE131079:AWE131155 BGA131079:BGA131155 BPW131079:BPW131155 BZS131079:BZS131155 CJO131079:CJO131155 CTK131079:CTK131155 DDG131079:DDG131155 DNC131079:DNC131155 DWY131079:DWY131155 EGU131079:EGU131155 EQQ131079:EQQ131155 FAM131079:FAM131155 FKI131079:FKI131155 FUE131079:FUE131155 GEA131079:GEA131155 GNW131079:GNW131155 GXS131079:GXS131155 HHO131079:HHO131155 HRK131079:HRK131155 IBG131079:IBG131155 ILC131079:ILC131155 IUY131079:IUY131155 JEU131079:JEU131155 JOQ131079:JOQ131155 JYM131079:JYM131155 KII131079:KII131155 KSE131079:KSE131155 LCA131079:LCA131155 LLW131079:LLW131155 LVS131079:LVS131155 MFO131079:MFO131155 MPK131079:MPK131155 MZG131079:MZG131155 NJC131079:NJC131155 NSY131079:NSY131155 OCU131079:OCU131155 OMQ131079:OMQ131155 OWM131079:OWM131155 PGI131079:PGI131155 PQE131079:PQE131155 QAA131079:QAA131155 QJW131079:QJW131155 QTS131079:QTS131155 RDO131079:RDO131155 RNK131079:RNK131155 RXG131079:RXG131155 SHC131079:SHC131155 SQY131079:SQY131155 TAU131079:TAU131155 TKQ131079:TKQ131155 TUM131079:TUM131155 UEI131079:UEI131155 UOE131079:UOE131155 UYA131079:UYA131155 VHW131079:VHW131155 VRS131079:VRS131155 WBO131079:WBO131155 WLK131079:WLK131155 WVG131079:WVG131155 IU196615:IU196691 SQ196615:SQ196691 ACM196615:ACM196691 AMI196615:AMI196691 AWE196615:AWE196691 BGA196615:BGA196691 BPW196615:BPW196691 BZS196615:BZS196691 CJO196615:CJO196691 CTK196615:CTK196691 DDG196615:DDG196691 DNC196615:DNC196691 DWY196615:DWY196691 EGU196615:EGU196691 EQQ196615:EQQ196691 FAM196615:FAM196691 FKI196615:FKI196691 FUE196615:FUE196691 GEA196615:GEA196691 GNW196615:GNW196691 GXS196615:GXS196691 HHO196615:HHO196691 HRK196615:HRK196691 IBG196615:IBG196691 ILC196615:ILC196691 IUY196615:IUY196691 JEU196615:JEU196691 JOQ196615:JOQ196691 JYM196615:JYM196691 KII196615:KII196691 KSE196615:KSE196691 LCA196615:LCA196691 LLW196615:LLW196691 LVS196615:LVS196691 MFO196615:MFO196691 MPK196615:MPK196691 MZG196615:MZG196691 NJC196615:NJC196691 NSY196615:NSY196691 OCU196615:OCU196691 OMQ196615:OMQ196691 OWM196615:OWM196691 PGI196615:PGI196691 PQE196615:PQE196691 QAA196615:QAA196691 QJW196615:QJW196691 QTS196615:QTS196691 RDO196615:RDO196691 RNK196615:RNK196691 RXG196615:RXG196691 SHC196615:SHC196691 SQY196615:SQY196691 TAU196615:TAU196691 TKQ196615:TKQ196691 TUM196615:TUM196691 UEI196615:UEI196691 UOE196615:UOE196691 UYA196615:UYA196691 VHW196615:VHW196691 VRS196615:VRS196691 WBO196615:WBO196691 WLK196615:WLK196691 WVG196615:WVG196691 IU262151:IU262227 SQ262151:SQ262227 ACM262151:ACM262227 AMI262151:AMI262227 AWE262151:AWE262227 BGA262151:BGA262227 BPW262151:BPW262227 BZS262151:BZS262227 CJO262151:CJO262227 CTK262151:CTK262227 DDG262151:DDG262227 DNC262151:DNC262227 DWY262151:DWY262227 EGU262151:EGU262227 EQQ262151:EQQ262227 FAM262151:FAM262227 FKI262151:FKI262227 FUE262151:FUE262227 GEA262151:GEA262227 GNW262151:GNW262227 GXS262151:GXS262227 HHO262151:HHO262227 HRK262151:HRK262227 IBG262151:IBG262227 ILC262151:ILC262227 IUY262151:IUY262227 JEU262151:JEU262227 JOQ262151:JOQ262227 JYM262151:JYM262227 KII262151:KII262227 KSE262151:KSE262227 LCA262151:LCA262227 LLW262151:LLW262227 LVS262151:LVS262227 MFO262151:MFO262227 MPK262151:MPK262227 MZG262151:MZG262227 NJC262151:NJC262227 NSY262151:NSY262227 OCU262151:OCU262227 OMQ262151:OMQ262227 OWM262151:OWM262227 PGI262151:PGI262227 PQE262151:PQE262227 QAA262151:QAA262227 QJW262151:QJW262227 QTS262151:QTS262227 RDO262151:RDO262227 RNK262151:RNK262227 RXG262151:RXG262227 SHC262151:SHC262227 SQY262151:SQY262227 TAU262151:TAU262227 TKQ262151:TKQ262227 TUM262151:TUM262227 UEI262151:UEI262227 UOE262151:UOE262227 UYA262151:UYA262227 VHW262151:VHW262227 VRS262151:VRS262227 WBO262151:WBO262227 WLK262151:WLK262227 WVG262151:WVG262227 IU327687:IU327763 SQ327687:SQ327763 ACM327687:ACM327763 AMI327687:AMI327763 AWE327687:AWE327763 BGA327687:BGA327763 BPW327687:BPW327763 BZS327687:BZS327763 CJO327687:CJO327763 CTK327687:CTK327763 DDG327687:DDG327763 DNC327687:DNC327763 DWY327687:DWY327763 EGU327687:EGU327763 EQQ327687:EQQ327763 FAM327687:FAM327763 FKI327687:FKI327763 FUE327687:FUE327763 GEA327687:GEA327763 GNW327687:GNW327763 GXS327687:GXS327763 HHO327687:HHO327763 HRK327687:HRK327763 IBG327687:IBG327763 ILC327687:ILC327763 IUY327687:IUY327763 JEU327687:JEU327763 JOQ327687:JOQ327763 JYM327687:JYM327763 KII327687:KII327763 KSE327687:KSE327763 LCA327687:LCA327763 LLW327687:LLW327763 LVS327687:LVS327763 MFO327687:MFO327763 MPK327687:MPK327763 MZG327687:MZG327763 NJC327687:NJC327763 NSY327687:NSY327763 OCU327687:OCU327763 OMQ327687:OMQ327763 OWM327687:OWM327763 PGI327687:PGI327763 PQE327687:PQE327763 QAA327687:QAA327763 QJW327687:QJW327763 QTS327687:QTS327763 RDO327687:RDO327763 RNK327687:RNK327763 RXG327687:RXG327763 SHC327687:SHC327763 SQY327687:SQY327763 TAU327687:TAU327763 TKQ327687:TKQ327763 TUM327687:TUM327763 UEI327687:UEI327763 UOE327687:UOE327763 UYA327687:UYA327763 VHW327687:VHW327763 VRS327687:VRS327763 WBO327687:WBO327763 WLK327687:WLK327763 WVG327687:WVG327763 IU393223:IU393299 SQ393223:SQ393299 ACM393223:ACM393299 AMI393223:AMI393299 AWE393223:AWE393299 BGA393223:BGA393299 BPW393223:BPW393299 BZS393223:BZS393299 CJO393223:CJO393299 CTK393223:CTK393299 DDG393223:DDG393299 DNC393223:DNC393299 DWY393223:DWY393299 EGU393223:EGU393299 EQQ393223:EQQ393299 FAM393223:FAM393299 FKI393223:FKI393299 FUE393223:FUE393299 GEA393223:GEA393299 GNW393223:GNW393299 GXS393223:GXS393299 HHO393223:HHO393299 HRK393223:HRK393299 IBG393223:IBG393299 ILC393223:ILC393299 IUY393223:IUY393299 JEU393223:JEU393299 JOQ393223:JOQ393299 JYM393223:JYM393299 KII393223:KII393299 KSE393223:KSE393299 LCA393223:LCA393299 LLW393223:LLW393299 LVS393223:LVS393299 MFO393223:MFO393299 MPK393223:MPK393299 MZG393223:MZG393299 NJC393223:NJC393299 NSY393223:NSY393299 OCU393223:OCU393299 OMQ393223:OMQ393299 OWM393223:OWM393299 PGI393223:PGI393299 PQE393223:PQE393299 QAA393223:QAA393299 QJW393223:QJW393299 QTS393223:QTS393299 RDO393223:RDO393299 RNK393223:RNK393299 RXG393223:RXG393299 SHC393223:SHC393299 SQY393223:SQY393299 TAU393223:TAU393299 TKQ393223:TKQ393299 TUM393223:TUM393299 UEI393223:UEI393299 UOE393223:UOE393299 UYA393223:UYA393299 VHW393223:VHW393299 VRS393223:VRS393299 WBO393223:WBO393299 WLK393223:WLK393299 WVG393223:WVG393299 IU458759:IU458835 SQ458759:SQ458835 ACM458759:ACM458835 AMI458759:AMI458835 AWE458759:AWE458835 BGA458759:BGA458835 BPW458759:BPW458835 BZS458759:BZS458835 CJO458759:CJO458835 CTK458759:CTK458835 DDG458759:DDG458835 DNC458759:DNC458835 DWY458759:DWY458835 EGU458759:EGU458835 EQQ458759:EQQ458835 FAM458759:FAM458835 FKI458759:FKI458835 FUE458759:FUE458835 GEA458759:GEA458835 GNW458759:GNW458835 GXS458759:GXS458835 HHO458759:HHO458835 HRK458759:HRK458835 IBG458759:IBG458835 ILC458759:ILC458835 IUY458759:IUY458835 JEU458759:JEU458835 JOQ458759:JOQ458835 JYM458759:JYM458835 KII458759:KII458835 KSE458759:KSE458835 LCA458759:LCA458835 LLW458759:LLW458835 LVS458759:LVS458835 MFO458759:MFO458835 MPK458759:MPK458835 MZG458759:MZG458835 NJC458759:NJC458835 NSY458759:NSY458835 OCU458759:OCU458835 OMQ458759:OMQ458835 OWM458759:OWM458835 PGI458759:PGI458835 PQE458759:PQE458835 QAA458759:QAA458835 QJW458759:QJW458835 QTS458759:QTS458835 RDO458759:RDO458835 RNK458759:RNK458835 RXG458759:RXG458835 SHC458759:SHC458835 SQY458759:SQY458835 TAU458759:TAU458835 TKQ458759:TKQ458835 TUM458759:TUM458835 UEI458759:UEI458835 UOE458759:UOE458835 UYA458759:UYA458835 VHW458759:VHW458835 VRS458759:VRS458835 WBO458759:WBO458835 WLK458759:WLK458835 WVG458759:WVG458835 IU524295:IU524371 SQ524295:SQ524371 ACM524295:ACM524371 AMI524295:AMI524371 AWE524295:AWE524371 BGA524295:BGA524371 BPW524295:BPW524371 BZS524295:BZS524371 CJO524295:CJO524371 CTK524295:CTK524371 DDG524295:DDG524371 DNC524295:DNC524371 DWY524295:DWY524371 EGU524295:EGU524371 EQQ524295:EQQ524371 FAM524295:FAM524371 FKI524295:FKI524371 FUE524295:FUE524371 GEA524295:GEA524371 GNW524295:GNW524371 GXS524295:GXS524371 HHO524295:HHO524371 HRK524295:HRK524371 IBG524295:IBG524371 ILC524295:ILC524371 IUY524295:IUY524371 JEU524295:JEU524371 JOQ524295:JOQ524371 JYM524295:JYM524371 KII524295:KII524371 KSE524295:KSE524371 LCA524295:LCA524371 LLW524295:LLW524371 LVS524295:LVS524371 MFO524295:MFO524371 MPK524295:MPK524371 MZG524295:MZG524371 NJC524295:NJC524371 NSY524295:NSY524371 OCU524295:OCU524371 OMQ524295:OMQ524371 OWM524295:OWM524371 PGI524295:PGI524371 PQE524295:PQE524371 QAA524295:QAA524371 QJW524295:QJW524371 QTS524295:QTS524371 RDO524295:RDO524371 RNK524295:RNK524371 RXG524295:RXG524371 SHC524295:SHC524371 SQY524295:SQY524371 TAU524295:TAU524371 TKQ524295:TKQ524371 TUM524295:TUM524371 UEI524295:UEI524371 UOE524295:UOE524371 UYA524295:UYA524371 VHW524295:VHW524371 VRS524295:VRS524371 WBO524295:WBO524371 WLK524295:WLK524371 WVG524295:WVG524371 IU589831:IU589907 SQ589831:SQ589907 ACM589831:ACM589907 AMI589831:AMI589907 AWE589831:AWE589907 BGA589831:BGA589907 BPW589831:BPW589907 BZS589831:BZS589907 CJO589831:CJO589907 CTK589831:CTK589907 DDG589831:DDG589907 DNC589831:DNC589907 DWY589831:DWY589907 EGU589831:EGU589907 EQQ589831:EQQ589907 FAM589831:FAM589907 FKI589831:FKI589907 FUE589831:FUE589907 GEA589831:GEA589907 GNW589831:GNW589907 GXS589831:GXS589907 HHO589831:HHO589907 HRK589831:HRK589907 IBG589831:IBG589907 ILC589831:ILC589907 IUY589831:IUY589907 JEU589831:JEU589907 JOQ589831:JOQ589907 JYM589831:JYM589907 KII589831:KII589907 KSE589831:KSE589907 LCA589831:LCA589907 LLW589831:LLW589907 LVS589831:LVS589907 MFO589831:MFO589907 MPK589831:MPK589907 MZG589831:MZG589907 NJC589831:NJC589907 NSY589831:NSY589907 OCU589831:OCU589907 OMQ589831:OMQ589907 OWM589831:OWM589907 PGI589831:PGI589907 PQE589831:PQE589907 QAA589831:QAA589907 QJW589831:QJW589907 QTS589831:QTS589907 RDO589831:RDO589907 RNK589831:RNK589907 RXG589831:RXG589907 SHC589831:SHC589907 SQY589831:SQY589907 TAU589831:TAU589907 TKQ589831:TKQ589907 TUM589831:TUM589907 UEI589831:UEI589907 UOE589831:UOE589907 UYA589831:UYA589907 VHW589831:VHW589907 VRS589831:VRS589907 WBO589831:WBO589907 WLK589831:WLK589907 WVG589831:WVG589907 IU655367:IU655443 SQ655367:SQ655443 ACM655367:ACM655443 AMI655367:AMI655443 AWE655367:AWE655443 BGA655367:BGA655443 BPW655367:BPW655443 BZS655367:BZS655443 CJO655367:CJO655443 CTK655367:CTK655443 DDG655367:DDG655443 DNC655367:DNC655443 DWY655367:DWY655443 EGU655367:EGU655443 EQQ655367:EQQ655443 FAM655367:FAM655443 FKI655367:FKI655443 FUE655367:FUE655443 GEA655367:GEA655443 GNW655367:GNW655443 GXS655367:GXS655443 HHO655367:HHO655443 HRK655367:HRK655443 IBG655367:IBG655443 ILC655367:ILC655443 IUY655367:IUY655443 JEU655367:JEU655443 JOQ655367:JOQ655443 JYM655367:JYM655443 KII655367:KII655443 KSE655367:KSE655443 LCA655367:LCA655443 LLW655367:LLW655443 LVS655367:LVS655443 MFO655367:MFO655443 MPK655367:MPK655443 MZG655367:MZG655443 NJC655367:NJC655443 NSY655367:NSY655443 OCU655367:OCU655443 OMQ655367:OMQ655443 OWM655367:OWM655443 PGI655367:PGI655443 PQE655367:PQE655443 QAA655367:QAA655443 QJW655367:QJW655443 QTS655367:QTS655443 RDO655367:RDO655443 RNK655367:RNK655443 RXG655367:RXG655443 SHC655367:SHC655443 SQY655367:SQY655443 TAU655367:TAU655443 TKQ655367:TKQ655443 TUM655367:TUM655443 UEI655367:UEI655443 UOE655367:UOE655443 UYA655367:UYA655443 VHW655367:VHW655443 VRS655367:VRS655443 WBO655367:WBO655443 WLK655367:WLK655443 WVG655367:WVG655443 IU720903:IU720979 SQ720903:SQ720979 ACM720903:ACM720979 AMI720903:AMI720979 AWE720903:AWE720979 BGA720903:BGA720979 BPW720903:BPW720979 BZS720903:BZS720979 CJO720903:CJO720979 CTK720903:CTK720979 DDG720903:DDG720979 DNC720903:DNC720979 DWY720903:DWY720979 EGU720903:EGU720979 EQQ720903:EQQ720979 FAM720903:FAM720979 FKI720903:FKI720979 FUE720903:FUE720979 GEA720903:GEA720979 GNW720903:GNW720979 GXS720903:GXS720979 HHO720903:HHO720979 HRK720903:HRK720979 IBG720903:IBG720979 ILC720903:ILC720979 IUY720903:IUY720979 JEU720903:JEU720979 JOQ720903:JOQ720979 JYM720903:JYM720979 KII720903:KII720979 KSE720903:KSE720979 LCA720903:LCA720979 LLW720903:LLW720979 LVS720903:LVS720979 MFO720903:MFO720979 MPK720903:MPK720979 MZG720903:MZG720979 NJC720903:NJC720979 NSY720903:NSY720979 OCU720903:OCU720979 OMQ720903:OMQ720979 OWM720903:OWM720979 PGI720903:PGI720979 PQE720903:PQE720979 QAA720903:QAA720979 QJW720903:QJW720979 QTS720903:QTS720979 RDO720903:RDO720979 RNK720903:RNK720979 RXG720903:RXG720979 SHC720903:SHC720979 SQY720903:SQY720979 TAU720903:TAU720979 TKQ720903:TKQ720979 TUM720903:TUM720979 UEI720903:UEI720979 UOE720903:UOE720979 UYA720903:UYA720979 VHW720903:VHW720979 VRS720903:VRS720979 WBO720903:WBO720979 WLK720903:WLK720979 WVG720903:WVG720979 IU786439:IU786515 SQ786439:SQ786515 ACM786439:ACM786515 AMI786439:AMI786515 AWE786439:AWE786515 BGA786439:BGA786515 BPW786439:BPW786515 BZS786439:BZS786515 CJO786439:CJO786515 CTK786439:CTK786515 DDG786439:DDG786515 DNC786439:DNC786515 DWY786439:DWY786515 EGU786439:EGU786515 EQQ786439:EQQ786515 FAM786439:FAM786515 FKI786439:FKI786515 FUE786439:FUE786515 GEA786439:GEA786515 GNW786439:GNW786515 GXS786439:GXS786515 HHO786439:HHO786515 HRK786439:HRK786515 IBG786439:IBG786515 ILC786439:ILC786515 IUY786439:IUY786515 JEU786439:JEU786515 JOQ786439:JOQ786515 JYM786439:JYM786515 KII786439:KII786515 KSE786439:KSE786515 LCA786439:LCA786515 LLW786439:LLW786515 LVS786439:LVS786515 MFO786439:MFO786515 MPK786439:MPK786515 MZG786439:MZG786515 NJC786439:NJC786515 NSY786439:NSY786515 OCU786439:OCU786515 OMQ786439:OMQ786515 OWM786439:OWM786515 PGI786439:PGI786515 PQE786439:PQE786515 QAA786439:QAA786515 QJW786439:QJW786515 QTS786439:QTS786515 RDO786439:RDO786515 RNK786439:RNK786515 RXG786439:RXG786515 SHC786439:SHC786515 SQY786439:SQY786515 TAU786439:TAU786515 TKQ786439:TKQ786515 TUM786439:TUM786515 UEI786439:UEI786515 UOE786439:UOE786515 UYA786439:UYA786515 VHW786439:VHW786515 VRS786439:VRS786515 WBO786439:WBO786515 WLK786439:WLK786515 WVG786439:WVG786515 IU851975:IU852051 SQ851975:SQ852051 ACM851975:ACM852051 AMI851975:AMI852051 AWE851975:AWE852051 BGA851975:BGA852051 BPW851975:BPW852051 BZS851975:BZS852051 CJO851975:CJO852051 CTK851975:CTK852051 DDG851975:DDG852051 DNC851975:DNC852051 DWY851975:DWY852051 EGU851975:EGU852051 EQQ851975:EQQ852051 FAM851975:FAM852051 FKI851975:FKI852051 FUE851975:FUE852051 GEA851975:GEA852051 GNW851975:GNW852051 GXS851975:GXS852051 HHO851975:HHO852051 HRK851975:HRK852051 IBG851975:IBG852051 ILC851975:ILC852051 IUY851975:IUY852051 JEU851975:JEU852051 JOQ851975:JOQ852051 JYM851975:JYM852051 KII851975:KII852051 KSE851975:KSE852051 LCA851975:LCA852051 LLW851975:LLW852051 LVS851975:LVS852051 MFO851975:MFO852051 MPK851975:MPK852051 MZG851975:MZG852051 NJC851975:NJC852051 NSY851975:NSY852051 OCU851975:OCU852051 OMQ851975:OMQ852051 OWM851975:OWM852051 PGI851975:PGI852051 PQE851975:PQE852051 QAA851975:QAA852051 QJW851975:QJW852051 QTS851975:QTS852051 RDO851975:RDO852051 RNK851975:RNK852051 RXG851975:RXG852051 SHC851975:SHC852051 SQY851975:SQY852051 TAU851975:TAU852051 TKQ851975:TKQ852051 TUM851975:TUM852051 UEI851975:UEI852051 UOE851975:UOE852051 UYA851975:UYA852051 VHW851975:VHW852051 VRS851975:VRS852051 WBO851975:WBO852051 WLK851975:WLK852051 WVG851975:WVG852051 IU917511:IU917587 SQ917511:SQ917587 ACM917511:ACM917587 AMI917511:AMI917587 AWE917511:AWE917587 BGA917511:BGA917587 BPW917511:BPW917587 BZS917511:BZS917587 CJO917511:CJO917587 CTK917511:CTK917587 DDG917511:DDG917587 DNC917511:DNC917587 DWY917511:DWY917587 EGU917511:EGU917587 EQQ917511:EQQ917587 FAM917511:FAM917587 FKI917511:FKI917587 FUE917511:FUE917587 GEA917511:GEA917587 GNW917511:GNW917587 GXS917511:GXS917587 HHO917511:HHO917587 HRK917511:HRK917587 IBG917511:IBG917587 ILC917511:ILC917587 IUY917511:IUY917587 JEU917511:JEU917587 JOQ917511:JOQ917587 JYM917511:JYM917587 KII917511:KII917587 KSE917511:KSE917587 LCA917511:LCA917587 LLW917511:LLW917587 LVS917511:LVS917587 MFO917511:MFO917587 MPK917511:MPK917587 MZG917511:MZG917587 NJC917511:NJC917587 NSY917511:NSY917587 OCU917511:OCU917587 OMQ917511:OMQ917587 OWM917511:OWM917587 PGI917511:PGI917587 PQE917511:PQE917587 QAA917511:QAA917587 QJW917511:QJW917587 QTS917511:QTS917587 RDO917511:RDO917587 RNK917511:RNK917587 RXG917511:RXG917587 SHC917511:SHC917587 SQY917511:SQY917587 TAU917511:TAU917587 TKQ917511:TKQ917587 TUM917511:TUM917587 UEI917511:UEI917587 UOE917511:UOE917587 UYA917511:UYA917587 VHW917511:VHW917587 VRS917511:VRS917587 WBO917511:WBO917587 WLK917511:WLK917587 WVG917511:WVG917587 IU983047:IU983123 SQ983047:SQ983123 ACM983047:ACM983123 AMI983047:AMI983123 AWE983047:AWE983123 BGA983047:BGA983123 BPW983047:BPW983123 BZS983047:BZS983123 CJO983047:CJO983123 CTK983047:CTK983123 DDG983047:DDG983123 DNC983047:DNC983123 DWY983047:DWY983123 EGU983047:EGU983123 EQQ983047:EQQ983123 FAM983047:FAM983123 FKI983047:FKI983123 FUE983047:FUE983123 GEA983047:GEA983123 GNW983047:GNW983123 GXS983047:GXS983123 HHO983047:HHO983123 HRK983047:HRK983123 IBG983047:IBG983123 ILC983047:ILC983123 IUY983047:IUY983123 JEU983047:JEU983123 JOQ983047:JOQ983123 JYM983047:JYM983123 KII983047:KII983123 KSE983047:KSE983123 LCA983047:LCA983123 LLW983047:LLW983123 LVS983047:LVS983123 MFO983047:MFO983123 MPK983047:MPK983123 MZG983047:MZG983123 NJC983047:NJC983123 NSY983047:NSY983123 OCU983047:OCU983123 OMQ983047:OMQ983123 OWM983047:OWM983123 PGI983047:PGI983123 PQE983047:PQE983123 QAA983047:QAA983123 QJW983047:QJW983123 QTS983047:QTS983123 RDO983047:RDO983123 RNK983047:RNK983123 RXG983047:RXG983123 SHC983047:SHC983123 SQY983047:SQY983123 TAU983047:TAU983123 TKQ983047:TKQ983123 TUM983047:TUM983123 UEI983047:UEI983123 UOE983047:UOE983123 UYA983047:UYA983123 VHW983047:VHW983123 VRS983047:VRS983123 WBO983047:WBO983123 WLK983047:WLK983123 WVG983047:WVG983123 IU90:IU110 SQ90:SQ110 ACM90:ACM110 AMI90:AMI110 AWE90:AWE110 BGA90:BGA110 BPW90:BPW110 BZS90:BZS110 CJO90:CJO110 CTK90:CTK110 DDG90:DDG110 DNC90:DNC110 DWY90:DWY110 EGU90:EGU110 EQQ90:EQQ110 FAM90:FAM110 FKI90:FKI110 FUE90:FUE110 GEA90:GEA110 GNW90:GNW110 GXS90:GXS110 HHO90:HHO110 HRK90:HRK110 IBG90:IBG110 ILC90:ILC110 IUY90:IUY110 JEU90:JEU110 JOQ90:JOQ110 JYM90:JYM110 KII90:KII110 KSE90:KSE110 LCA90:LCA110 LLW90:LLW110 LVS90:LVS110 MFO90:MFO110 MPK90:MPK110 MZG90:MZG110 NJC90:NJC110 NSY90:NSY110 OCU90:OCU110 OMQ90:OMQ110 OWM90:OWM110 PGI90:PGI110 PQE90:PQE110 QAA90:QAA110 QJW90:QJW110 QTS90:QTS110 RDO90:RDO110 RNK90:RNK110 RXG90:RXG110 SHC90:SHC110 SQY90:SQY110 TAU90:TAU110 TKQ90:TKQ110 TUM90:TUM110 UEI90:UEI110 UOE90:UOE110 UYA90:UYA110 VHW90:VHW110 VRS90:VRS110 WBO90:WBO110 WLK90:WLK110 WVG90:WVG110 IU65626:IU65646 SQ65626:SQ65646 ACM65626:ACM65646 AMI65626:AMI65646 AWE65626:AWE65646 BGA65626:BGA65646 BPW65626:BPW65646 BZS65626:BZS65646 CJO65626:CJO65646 CTK65626:CTK65646 DDG65626:DDG65646 DNC65626:DNC65646 DWY65626:DWY65646 EGU65626:EGU65646 EQQ65626:EQQ65646 FAM65626:FAM65646 FKI65626:FKI65646 FUE65626:FUE65646 GEA65626:GEA65646 GNW65626:GNW65646 GXS65626:GXS65646 HHO65626:HHO65646 HRK65626:HRK65646 IBG65626:IBG65646 ILC65626:ILC65646 IUY65626:IUY65646 JEU65626:JEU65646 JOQ65626:JOQ65646 JYM65626:JYM65646 KII65626:KII65646 KSE65626:KSE65646 LCA65626:LCA65646 LLW65626:LLW65646 LVS65626:LVS65646 MFO65626:MFO65646 MPK65626:MPK65646 MZG65626:MZG65646 NJC65626:NJC65646 NSY65626:NSY65646 OCU65626:OCU65646 OMQ65626:OMQ65646 OWM65626:OWM65646 PGI65626:PGI65646 PQE65626:PQE65646 QAA65626:QAA65646 QJW65626:QJW65646 QTS65626:QTS65646 RDO65626:RDO65646 RNK65626:RNK65646 RXG65626:RXG65646 SHC65626:SHC65646 SQY65626:SQY65646 TAU65626:TAU65646 TKQ65626:TKQ65646 TUM65626:TUM65646 UEI65626:UEI65646 UOE65626:UOE65646 UYA65626:UYA65646 VHW65626:VHW65646 VRS65626:VRS65646 WBO65626:WBO65646 WLK65626:WLK65646 WVG65626:WVG65646 IU131162:IU131182 SQ131162:SQ131182 ACM131162:ACM131182 AMI131162:AMI131182 AWE131162:AWE131182 BGA131162:BGA131182 BPW131162:BPW131182 BZS131162:BZS131182 CJO131162:CJO131182 CTK131162:CTK131182 DDG131162:DDG131182 DNC131162:DNC131182 DWY131162:DWY131182 EGU131162:EGU131182 EQQ131162:EQQ131182 FAM131162:FAM131182 FKI131162:FKI131182 FUE131162:FUE131182 GEA131162:GEA131182 GNW131162:GNW131182 GXS131162:GXS131182 HHO131162:HHO131182 HRK131162:HRK131182 IBG131162:IBG131182 ILC131162:ILC131182 IUY131162:IUY131182 JEU131162:JEU131182 JOQ131162:JOQ131182 JYM131162:JYM131182 KII131162:KII131182 KSE131162:KSE131182 LCA131162:LCA131182 LLW131162:LLW131182 LVS131162:LVS131182 MFO131162:MFO131182 MPK131162:MPK131182 MZG131162:MZG131182 NJC131162:NJC131182 NSY131162:NSY131182 OCU131162:OCU131182 OMQ131162:OMQ131182 OWM131162:OWM131182 PGI131162:PGI131182 PQE131162:PQE131182 QAA131162:QAA131182 QJW131162:QJW131182 QTS131162:QTS131182 RDO131162:RDO131182 RNK131162:RNK131182 RXG131162:RXG131182 SHC131162:SHC131182 SQY131162:SQY131182 TAU131162:TAU131182 TKQ131162:TKQ131182 TUM131162:TUM131182 UEI131162:UEI131182 UOE131162:UOE131182 UYA131162:UYA131182 VHW131162:VHW131182 VRS131162:VRS131182 WBO131162:WBO131182 WLK131162:WLK131182 WVG131162:WVG131182 IU196698:IU196718 SQ196698:SQ196718 ACM196698:ACM196718 AMI196698:AMI196718 AWE196698:AWE196718 BGA196698:BGA196718 BPW196698:BPW196718 BZS196698:BZS196718 CJO196698:CJO196718 CTK196698:CTK196718 DDG196698:DDG196718 DNC196698:DNC196718 DWY196698:DWY196718 EGU196698:EGU196718 EQQ196698:EQQ196718 FAM196698:FAM196718 FKI196698:FKI196718 FUE196698:FUE196718 GEA196698:GEA196718 GNW196698:GNW196718 GXS196698:GXS196718 HHO196698:HHO196718 HRK196698:HRK196718 IBG196698:IBG196718 ILC196698:ILC196718 IUY196698:IUY196718 JEU196698:JEU196718 JOQ196698:JOQ196718 JYM196698:JYM196718 KII196698:KII196718 KSE196698:KSE196718 LCA196698:LCA196718 LLW196698:LLW196718 LVS196698:LVS196718 MFO196698:MFO196718 MPK196698:MPK196718 MZG196698:MZG196718 NJC196698:NJC196718 NSY196698:NSY196718 OCU196698:OCU196718 OMQ196698:OMQ196718 OWM196698:OWM196718 PGI196698:PGI196718 PQE196698:PQE196718 QAA196698:QAA196718 QJW196698:QJW196718 QTS196698:QTS196718 RDO196698:RDO196718 RNK196698:RNK196718 RXG196698:RXG196718 SHC196698:SHC196718 SQY196698:SQY196718 TAU196698:TAU196718 TKQ196698:TKQ196718 TUM196698:TUM196718 UEI196698:UEI196718 UOE196698:UOE196718 UYA196698:UYA196718 VHW196698:VHW196718 VRS196698:VRS196718 WBO196698:WBO196718 WLK196698:WLK196718 WVG196698:WVG196718 IU262234:IU262254 SQ262234:SQ262254 ACM262234:ACM262254 AMI262234:AMI262254 AWE262234:AWE262254 BGA262234:BGA262254 BPW262234:BPW262254 BZS262234:BZS262254 CJO262234:CJO262254 CTK262234:CTK262254 DDG262234:DDG262254 DNC262234:DNC262254 DWY262234:DWY262254 EGU262234:EGU262254 EQQ262234:EQQ262254 FAM262234:FAM262254 FKI262234:FKI262254 FUE262234:FUE262254 GEA262234:GEA262254 GNW262234:GNW262254 GXS262234:GXS262254 HHO262234:HHO262254 HRK262234:HRK262254 IBG262234:IBG262254 ILC262234:ILC262254 IUY262234:IUY262254 JEU262234:JEU262254 JOQ262234:JOQ262254 JYM262234:JYM262254 KII262234:KII262254 KSE262234:KSE262254 LCA262234:LCA262254 LLW262234:LLW262254 LVS262234:LVS262254 MFO262234:MFO262254 MPK262234:MPK262254 MZG262234:MZG262254 NJC262234:NJC262254 NSY262234:NSY262254 OCU262234:OCU262254 OMQ262234:OMQ262254 OWM262234:OWM262254 PGI262234:PGI262254 PQE262234:PQE262254 QAA262234:QAA262254 QJW262234:QJW262254 QTS262234:QTS262254 RDO262234:RDO262254 RNK262234:RNK262254 RXG262234:RXG262254 SHC262234:SHC262254 SQY262234:SQY262254 TAU262234:TAU262254 TKQ262234:TKQ262254 TUM262234:TUM262254 UEI262234:UEI262254 UOE262234:UOE262254 UYA262234:UYA262254 VHW262234:VHW262254 VRS262234:VRS262254 WBO262234:WBO262254 WLK262234:WLK262254 WVG262234:WVG262254 IU327770:IU327790 SQ327770:SQ327790 ACM327770:ACM327790 AMI327770:AMI327790 AWE327770:AWE327790 BGA327770:BGA327790 BPW327770:BPW327790 BZS327770:BZS327790 CJO327770:CJO327790 CTK327770:CTK327790 DDG327770:DDG327790 DNC327770:DNC327790 DWY327770:DWY327790 EGU327770:EGU327790 EQQ327770:EQQ327790 FAM327770:FAM327790 FKI327770:FKI327790 FUE327770:FUE327790 GEA327770:GEA327790 GNW327770:GNW327790 GXS327770:GXS327790 HHO327770:HHO327790 HRK327770:HRK327790 IBG327770:IBG327790 ILC327770:ILC327790 IUY327770:IUY327790 JEU327770:JEU327790 JOQ327770:JOQ327790 JYM327770:JYM327790 KII327770:KII327790 KSE327770:KSE327790 LCA327770:LCA327790 LLW327770:LLW327790 LVS327770:LVS327790 MFO327770:MFO327790 MPK327770:MPK327790 MZG327770:MZG327790 NJC327770:NJC327790 NSY327770:NSY327790 OCU327770:OCU327790 OMQ327770:OMQ327790 OWM327770:OWM327790 PGI327770:PGI327790 PQE327770:PQE327790 QAA327770:QAA327790 QJW327770:QJW327790 QTS327770:QTS327790 RDO327770:RDO327790 RNK327770:RNK327790 RXG327770:RXG327790 SHC327770:SHC327790 SQY327770:SQY327790 TAU327770:TAU327790 TKQ327770:TKQ327790 TUM327770:TUM327790 UEI327770:UEI327790 UOE327770:UOE327790 UYA327770:UYA327790 VHW327770:VHW327790 VRS327770:VRS327790 WBO327770:WBO327790 WLK327770:WLK327790 WVG327770:WVG327790 IU393306:IU393326 SQ393306:SQ393326 ACM393306:ACM393326 AMI393306:AMI393326 AWE393306:AWE393326 BGA393306:BGA393326 BPW393306:BPW393326 BZS393306:BZS393326 CJO393306:CJO393326 CTK393306:CTK393326 DDG393306:DDG393326 DNC393306:DNC393326 DWY393306:DWY393326 EGU393306:EGU393326 EQQ393306:EQQ393326 FAM393306:FAM393326 FKI393306:FKI393326 FUE393306:FUE393326 GEA393306:GEA393326 GNW393306:GNW393326 GXS393306:GXS393326 HHO393306:HHO393326 HRK393306:HRK393326 IBG393306:IBG393326 ILC393306:ILC393326 IUY393306:IUY393326 JEU393306:JEU393326 JOQ393306:JOQ393326 JYM393306:JYM393326 KII393306:KII393326 KSE393306:KSE393326 LCA393306:LCA393326 LLW393306:LLW393326 LVS393306:LVS393326 MFO393306:MFO393326 MPK393306:MPK393326 MZG393306:MZG393326 NJC393306:NJC393326 NSY393306:NSY393326 OCU393306:OCU393326 OMQ393306:OMQ393326 OWM393306:OWM393326 PGI393306:PGI393326 PQE393306:PQE393326 QAA393306:QAA393326 QJW393306:QJW393326 QTS393306:QTS393326 RDO393306:RDO393326 RNK393306:RNK393326 RXG393306:RXG393326 SHC393306:SHC393326 SQY393306:SQY393326 TAU393306:TAU393326 TKQ393306:TKQ393326 TUM393306:TUM393326 UEI393306:UEI393326 UOE393306:UOE393326 UYA393306:UYA393326 VHW393306:VHW393326 VRS393306:VRS393326 WBO393306:WBO393326 WLK393306:WLK393326 WVG393306:WVG393326 IU458842:IU458862 SQ458842:SQ458862 ACM458842:ACM458862 AMI458842:AMI458862 AWE458842:AWE458862 BGA458842:BGA458862 BPW458842:BPW458862 BZS458842:BZS458862 CJO458842:CJO458862 CTK458842:CTK458862 DDG458842:DDG458862 DNC458842:DNC458862 DWY458842:DWY458862 EGU458842:EGU458862 EQQ458842:EQQ458862 FAM458842:FAM458862 FKI458842:FKI458862 FUE458842:FUE458862 GEA458842:GEA458862 GNW458842:GNW458862 GXS458842:GXS458862 HHO458842:HHO458862 HRK458842:HRK458862 IBG458842:IBG458862 ILC458842:ILC458862 IUY458842:IUY458862 JEU458842:JEU458862 JOQ458842:JOQ458862 JYM458842:JYM458862 KII458842:KII458862 KSE458842:KSE458862 LCA458842:LCA458862 LLW458842:LLW458862 LVS458842:LVS458862 MFO458842:MFO458862 MPK458842:MPK458862 MZG458842:MZG458862 NJC458842:NJC458862 NSY458842:NSY458862 OCU458842:OCU458862 OMQ458842:OMQ458862 OWM458842:OWM458862 PGI458842:PGI458862 PQE458842:PQE458862 QAA458842:QAA458862 QJW458842:QJW458862 QTS458842:QTS458862 RDO458842:RDO458862 RNK458842:RNK458862 RXG458842:RXG458862 SHC458842:SHC458862 SQY458842:SQY458862 TAU458842:TAU458862 TKQ458842:TKQ458862 TUM458842:TUM458862 UEI458842:UEI458862 UOE458842:UOE458862 UYA458842:UYA458862 VHW458842:VHW458862 VRS458842:VRS458862 WBO458842:WBO458862 WLK458842:WLK458862 WVG458842:WVG458862 IU524378:IU524398 SQ524378:SQ524398 ACM524378:ACM524398 AMI524378:AMI524398 AWE524378:AWE524398 BGA524378:BGA524398 BPW524378:BPW524398 BZS524378:BZS524398 CJO524378:CJO524398 CTK524378:CTK524398 DDG524378:DDG524398 DNC524378:DNC524398 DWY524378:DWY524398 EGU524378:EGU524398 EQQ524378:EQQ524398 FAM524378:FAM524398 FKI524378:FKI524398 FUE524378:FUE524398 GEA524378:GEA524398 GNW524378:GNW524398 GXS524378:GXS524398 HHO524378:HHO524398 HRK524378:HRK524398 IBG524378:IBG524398 ILC524378:ILC524398 IUY524378:IUY524398 JEU524378:JEU524398 JOQ524378:JOQ524398 JYM524378:JYM524398 KII524378:KII524398 KSE524378:KSE524398 LCA524378:LCA524398 LLW524378:LLW524398 LVS524378:LVS524398 MFO524378:MFO524398 MPK524378:MPK524398 MZG524378:MZG524398 NJC524378:NJC524398 NSY524378:NSY524398 OCU524378:OCU524398 OMQ524378:OMQ524398 OWM524378:OWM524398 PGI524378:PGI524398 PQE524378:PQE524398 QAA524378:QAA524398 QJW524378:QJW524398 QTS524378:QTS524398 RDO524378:RDO524398 RNK524378:RNK524398 RXG524378:RXG524398 SHC524378:SHC524398 SQY524378:SQY524398 TAU524378:TAU524398 TKQ524378:TKQ524398 TUM524378:TUM524398 UEI524378:UEI524398 UOE524378:UOE524398 UYA524378:UYA524398 VHW524378:VHW524398 VRS524378:VRS524398 WBO524378:WBO524398 WLK524378:WLK524398 WVG524378:WVG524398 IU589914:IU589934 SQ589914:SQ589934 ACM589914:ACM589934 AMI589914:AMI589934 AWE589914:AWE589934 BGA589914:BGA589934 BPW589914:BPW589934 BZS589914:BZS589934 CJO589914:CJO589934 CTK589914:CTK589934 DDG589914:DDG589934 DNC589914:DNC589934 DWY589914:DWY589934 EGU589914:EGU589934 EQQ589914:EQQ589934 FAM589914:FAM589934 FKI589914:FKI589934 FUE589914:FUE589934 GEA589914:GEA589934 GNW589914:GNW589934 GXS589914:GXS589934 HHO589914:HHO589934 HRK589914:HRK589934 IBG589914:IBG589934 ILC589914:ILC589934 IUY589914:IUY589934 JEU589914:JEU589934 JOQ589914:JOQ589934 JYM589914:JYM589934 KII589914:KII589934 KSE589914:KSE589934 LCA589914:LCA589934 LLW589914:LLW589934 LVS589914:LVS589934 MFO589914:MFO589934 MPK589914:MPK589934 MZG589914:MZG589934 NJC589914:NJC589934 NSY589914:NSY589934 OCU589914:OCU589934 OMQ589914:OMQ589934 OWM589914:OWM589934 PGI589914:PGI589934 PQE589914:PQE589934 QAA589914:QAA589934 QJW589914:QJW589934 QTS589914:QTS589934 RDO589914:RDO589934 RNK589914:RNK589934 RXG589914:RXG589934 SHC589914:SHC589934 SQY589914:SQY589934 TAU589914:TAU589934 TKQ589914:TKQ589934 TUM589914:TUM589934 UEI589914:UEI589934 UOE589914:UOE589934 UYA589914:UYA589934 VHW589914:VHW589934 VRS589914:VRS589934 WBO589914:WBO589934 WLK589914:WLK589934 WVG589914:WVG589934 IU655450:IU655470 SQ655450:SQ655470 ACM655450:ACM655470 AMI655450:AMI655470 AWE655450:AWE655470 BGA655450:BGA655470 BPW655450:BPW655470 BZS655450:BZS655470 CJO655450:CJO655470 CTK655450:CTK655470 DDG655450:DDG655470 DNC655450:DNC655470 DWY655450:DWY655470 EGU655450:EGU655470 EQQ655450:EQQ655470 FAM655450:FAM655470 FKI655450:FKI655470 FUE655450:FUE655470 GEA655450:GEA655470 GNW655450:GNW655470 GXS655450:GXS655470 HHO655450:HHO655470 HRK655450:HRK655470 IBG655450:IBG655470 ILC655450:ILC655470 IUY655450:IUY655470 JEU655450:JEU655470 JOQ655450:JOQ655470 JYM655450:JYM655470 KII655450:KII655470 KSE655450:KSE655470 LCA655450:LCA655470 LLW655450:LLW655470 LVS655450:LVS655470 MFO655450:MFO655470 MPK655450:MPK655470 MZG655450:MZG655470 NJC655450:NJC655470 NSY655450:NSY655470 OCU655450:OCU655470 OMQ655450:OMQ655470 OWM655450:OWM655470 PGI655450:PGI655470 PQE655450:PQE655470 QAA655450:QAA655470 QJW655450:QJW655470 QTS655450:QTS655470 RDO655450:RDO655470 RNK655450:RNK655470 RXG655450:RXG655470 SHC655450:SHC655470 SQY655450:SQY655470 TAU655450:TAU655470 TKQ655450:TKQ655470 TUM655450:TUM655470 UEI655450:UEI655470 UOE655450:UOE655470 UYA655450:UYA655470 VHW655450:VHW655470 VRS655450:VRS655470 WBO655450:WBO655470 WLK655450:WLK655470 WVG655450:WVG655470 IU720986:IU721006 SQ720986:SQ721006 ACM720986:ACM721006 AMI720986:AMI721006 AWE720986:AWE721006 BGA720986:BGA721006 BPW720986:BPW721006 BZS720986:BZS721006 CJO720986:CJO721006 CTK720986:CTK721006 DDG720986:DDG721006 DNC720986:DNC721006 DWY720986:DWY721006 EGU720986:EGU721006 EQQ720986:EQQ721006 FAM720986:FAM721006 FKI720986:FKI721006 FUE720986:FUE721006 GEA720986:GEA721006 GNW720986:GNW721006 GXS720986:GXS721006 HHO720986:HHO721006 HRK720986:HRK721006 IBG720986:IBG721006 ILC720986:ILC721006 IUY720986:IUY721006 JEU720986:JEU721006 JOQ720986:JOQ721006 JYM720986:JYM721006 KII720986:KII721006 KSE720986:KSE721006 LCA720986:LCA721006 LLW720986:LLW721006 LVS720986:LVS721006 MFO720986:MFO721006 MPK720986:MPK721006 MZG720986:MZG721006 NJC720986:NJC721006 NSY720986:NSY721006 OCU720986:OCU721006 OMQ720986:OMQ721006 OWM720986:OWM721006 PGI720986:PGI721006 PQE720986:PQE721006 QAA720986:QAA721006 QJW720986:QJW721006 QTS720986:QTS721006 RDO720986:RDO721006 RNK720986:RNK721006 RXG720986:RXG721006 SHC720986:SHC721006 SQY720986:SQY721006 TAU720986:TAU721006 TKQ720986:TKQ721006 TUM720986:TUM721006 UEI720986:UEI721006 UOE720986:UOE721006 UYA720986:UYA721006 VHW720986:VHW721006 VRS720986:VRS721006 WBO720986:WBO721006 WLK720986:WLK721006 WVG720986:WVG721006 IU786522:IU786542 SQ786522:SQ786542 ACM786522:ACM786542 AMI786522:AMI786542 AWE786522:AWE786542 BGA786522:BGA786542 BPW786522:BPW786542 BZS786522:BZS786542 CJO786522:CJO786542 CTK786522:CTK786542 DDG786522:DDG786542 DNC786522:DNC786542 DWY786522:DWY786542 EGU786522:EGU786542 EQQ786522:EQQ786542 FAM786522:FAM786542 FKI786522:FKI786542 FUE786522:FUE786542 GEA786522:GEA786542 GNW786522:GNW786542 GXS786522:GXS786542 HHO786522:HHO786542 HRK786522:HRK786542 IBG786522:IBG786542 ILC786522:ILC786542 IUY786522:IUY786542 JEU786522:JEU786542 JOQ786522:JOQ786542 JYM786522:JYM786542 KII786522:KII786542 KSE786522:KSE786542 LCA786522:LCA786542 LLW786522:LLW786542 LVS786522:LVS786542 MFO786522:MFO786542 MPK786522:MPK786542 MZG786522:MZG786542 NJC786522:NJC786542 NSY786522:NSY786542 OCU786522:OCU786542 OMQ786522:OMQ786542 OWM786522:OWM786542 PGI786522:PGI786542 PQE786522:PQE786542 QAA786522:QAA786542 QJW786522:QJW786542 QTS786522:QTS786542 RDO786522:RDO786542 RNK786522:RNK786542 RXG786522:RXG786542 SHC786522:SHC786542 SQY786522:SQY786542 TAU786522:TAU786542 TKQ786522:TKQ786542 TUM786522:TUM786542 UEI786522:UEI786542 UOE786522:UOE786542 UYA786522:UYA786542 VHW786522:VHW786542 VRS786522:VRS786542 WBO786522:WBO786542 WLK786522:WLK786542 WVG786522:WVG786542 IU852058:IU852078 SQ852058:SQ852078 ACM852058:ACM852078 AMI852058:AMI852078 AWE852058:AWE852078 BGA852058:BGA852078 BPW852058:BPW852078 BZS852058:BZS852078 CJO852058:CJO852078 CTK852058:CTK852078 DDG852058:DDG852078 DNC852058:DNC852078 DWY852058:DWY852078 EGU852058:EGU852078 EQQ852058:EQQ852078 FAM852058:FAM852078 FKI852058:FKI852078 FUE852058:FUE852078 GEA852058:GEA852078 GNW852058:GNW852078 GXS852058:GXS852078 HHO852058:HHO852078 HRK852058:HRK852078 IBG852058:IBG852078 ILC852058:ILC852078 IUY852058:IUY852078 JEU852058:JEU852078 JOQ852058:JOQ852078 JYM852058:JYM852078 KII852058:KII852078 KSE852058:KSE852078 LCA852058:LCA852078 LLW852058:LLW852078 LVS852058:LVS852078 MFO852058:MFO852078 MPK852058:MPK852078 MZG852058:MZG852078 NJC852058:NJC852078 NSY852058:NSY852078 OCU852058:OCU852078 OMQ852058:OMQ852078 OWM852058:OWM852078 PGI852058:PGI852078 PQE852058:PQE852078 QAA852058:QAA852078 QJW852058:QJW852078 QTS852058:QTS852078 RDO852058:RDO852078 RNK852058:RNK852078 RXG852058:RXG852078 SHC852058:SHC852078 SQY852058:SQY852078 TAU852058:TAU852078 TKQ852058:TKQ852078 TUM852058:TUM852078 UEI852058:UEI852078 UOE852058:UOE852078 UYA852058:UYA852078 VHW852058:VHW852078 VRS852058:VRS852078 WBO852058:WBO852078 WLK852058:WLK852078 WVG852058:WVG852078 IU917594:IU917614 SQ917594:SQ917614 ACM917594:ACM917614 AMI917594:AMI917614 AWE917594:AWE917614 BGA917594:BGA917614 BPW917594:BPW917614 BZS917594:BZS917614 CJO917594:CJO917614 CTK917594:CTK917614 DDG917594:DDG917614 DNC917594:DNC917614 DWY917594:DWY917614 EGU917594:EGU917614 EQQ917594:EQQ917614 FAM917594:FAM917614 FKI917594:FKI917614 FUE917594:FUE917614 GEA917594:GEA917614 GNW917594:GNW917614 GXS917594:GXS917614 HHO917594:HHO917614 HRK917594:HRK917614 IBG917594:IBG917614 ILC917594:ILC917614 IUY917594:IUY917614 JEU917594:JEU917614 JOQ917594:JOQ917614 JYM917594:JYM917614 KII917594:KII917614 KSE917594:KSE917614 LCA917594:LCA917614 LLW917594:LLW917614 LVS917594:LVS917614 MFO917594:MFO917614 MPK917594:MPK917614 MZG917594:MZG917614 NJC917594:NJC917614 NSY917594:NSY917614 OCU917594:OCU917614 OMQ917594:OMQ917614 OWM917594:OWM917614 PGI917594:PGI917614 PQE917594:PQE917614 QAA917594:QAA917614 QJW917594:QJW917614 QTS917594:QTS917614 RDO917594:RDO917614 RNK917594:RNK917614 RXG917594:RXG917614 SHC917594:SHC917614 SQY917594:SQY917614 TAU917594:TAU917614 TKQ917594:TKQ917614 TUM917594:TUM917614 UEI917594:UEI917614 UOE917594:UOE917614 UYA917594:UYA917614 VHW917594:VHW917614 VRS917594:VRS917614 WBO917594:WBO917614 WLK917594:WLK917614 WVG917594:WVG917614 IU983130:IU983150 SQ983130:SQ983150 ACM983130:ACM983150 AMI983130:AMI983150 AWE983130:AWE983150 BGA983130:BGA983150 BPW983130:BPW983150 BZS983130:BZS983150 CJO983130:CJO983150 CTK983130:CTK983150 DDG983130:DDG983150 DNC983130:DNC983150 DWY983130:DWY983150 EGU983130:EGU983150 EQQ983130:EQQ983150 FAM983130:FAM983150 FKI983130:FKI983150 FUE983130:FUE983150 GEA983130:GEA983150 GNW983130:GNW983150 GXS983130:GXS983150 HHO983130:HHO983150 HRK983130:HRK983150 IBG983130:IBG983150 ILC983130:ILC983150 IUY983130:IUY983150 JEU983130:JEU983150 JOQ983130:JOQ983150 JYM983130:JYM983150 KII983130:KII983150 KSE983130:KSE983150 LCA983130:LCA983150 LLW983130:LLW983150 LVS983130:LVS983150 MFO983130:MFO983150 MPK983130:MPK983150 MZG983130:MZG983150 NJC983130:NJC983150 NSY983130:NSY983150 OCU983130:OCU983150 OMQ983130:OMQ983150 OWM983130:OWM983150 PGI983130:PGI983150 PQE983130:PQE983150 QAA983130:QAA983150 QJW983130:QJW983150 QTS983130:QTS983150 RDO983130:RDO983150 RNK983130:RNK983150 RXG983130:RXG983150 SHC983130:SHC983150 SQY983130:SQY983150 TAU983130:TAU983150 TKQ983130:TKQ983150 TUM983130:TUM983150 UEI983130:UEI983150 UOE983130:UOE983150 UYA983130:UYA983150 VHW983130:VHW983150 VRS983130:VRS983150 WBO983130:WBO983150 WLK983130:WLK983150 WVG983130:WVG983150 IS90:IS110 SO90:SO110 ACK90:ACK110 AMG90:AMG110 AWC90:AWC110 BFY90:BFY110 BPU90:BPU110 BZQ90:BZQ110 CJM90:CJM110 CTI90:CTI110 DDE90:DDE110 DNA90:DNA110 DWW90:DWW110 EGS90:EGS110 EQO90:EQO110 FAK90:FAK110 FKG90:FKG110 FUC90:FUC110 GDY90:GDY110 GNU90:GNU110 GXQ90:GXQ110 HHM90:HHM110 HRI90:HRI110 IBE90:IBE110 ILA90:ILA110 IUW90:IUW110 JES90:JES110 JOO90:JOO110 JYK90:JYK110 KIG90:KIG110 KSC90:KSC110 LBY90:LBY110 LLU90:LLU110 LVQ90:LVQ110 MFM90:MFM110 MPI90:MPI110 MZE90:MZE110 NJA90:NJA110 NSW90:NSW110 OCS90:OCS110 OMO90:OMO110 OWK90:OWK110 PGG90:PGG110 PQC90:PQC110 PZY90:PZY110 QJU90:QJU110 QTQ90:QTQ110 RDM90:RDM110 RNI90:RNI110 RXE90:RXE110 SHA90:SHA110 SQW90:SQW110 TAS90:TAS110 TKO90:TKO110 TUK90:TUK110 UEG90:UEG110 UOC90:UOC110 UXY90:UXY110 VHU90:VHU110 VRQ90:VRQ110 WBM90:WBM110 WLI90:WLI110 WVE90:WVE110 IS65626:IS65646 SO65626:SO65646 ACK65626:ACK65646 AMG65626:AMG65646 AWC65626:AWC65646 BFY65626:BFY65646 BPU65626:BPU65646 BZQ65626:BZQ65646 CJM65626:CJM65646 CTI65626:CTI65646 DDE65626:DDE65646 DNA65626:DNA65646 DWW65626:DWW65646 EGS65626:EGS65646 EQO65626:EQO65646 FAK65626:FAK65646 FKG65626:FKG65646 FUC65626:FUC65646 GDY65626:GDY65646 GNU65626:GNU65646 GXQ65626:GXQ65646 HHM65626:HHM65646 HRI65626:HRI65646 IBE65626:IBE65646 ILA65626:ILA65646 IUW65626:IUW65646 JES65626:JES65646 JOO65626:JOO65646 JYK65626:JYK65646 KIG65626:KIG65646 KSC65626:KSC65646 LBY65626:LBY65646 LLU65626:LLU65646 LVQ65626:LVQ65646 MFM65626:MFM65646 MPI65626:MPI65646 MZE65626:MZE65646 NJA65626:NJA65646 NSW65626:NSW65646 OCS65626:OCS65646 OMO65626:OMO65646 OWK65626:OWK65646 PGG65626:PGG65646 PQC65626:PQC65646 PZY65626:PZY65646 QJU65626:QJU65646 QTQ65626:QTQ65646 RDM65626:RDM65646 RNI65626:RNI65646 RXE65626:RXE65646 SHA65626:SHA65646 SQW65626:SQW65646 TAS65626:TAS65646 TKO65626:TKO65646 TUK65626:TUK65646 UEG65626:UEG65646 UOC65626:UOC65646 UXY65626:UXY65646 VHU65626:VHU65646 VRQ65626:VRQ65646 WBM65626:WBM65646 WLI65626:WLI65646 WVE65626:WVE65646 IS131162:IS131182 SO131162:SO131182 ACK131162:ACK131182 AMG131162:AMG131182 AWC131162:AWC131182 BFY131162:BFY131182 BPU131162:BPU131182 BZQ131162:BZQ131182 CJM131162:CJM131182 CTI131162:CTI131182 DDE131162:DDE131182 DNA131162:DNA131182 DWW131162:DWW131182 EGS131162:EGS131182 EQO131162:EQO131182 FAK131162:FAK131182 FKG131162:FKG131182 FUC131162:FUC131182 GDY131162:GDY131182 GNU131162:GNU131182 GXQ131162:GXQ131182 HHM131162:HHM131182 HRI131162:HRI131182 IBE131162:IBE131182 ILA131162:ILA131182 IUW131162:IUW131182 JES131162:JES131182 JOO131162:JOO131182 JYK131162:JYK131182 KIG131162:KIG131182 KSC131162:KSC131182 LBY131162:LBY131182 LLU131162:LLU131182 LVQ131162:LVQ131182 MFM131162:MFM131182 MPI131162:MPI131182 MZE131162:MZE131182 NJA131162:NJA131182 NSW131162:NSW131182 OCS131162:OCS131182 OMO131162:OMO131182 OWK131162:OWK131182 PGG131162:PGG131182 PQC131162:PQC131182 PZY131162:PZY131182 QJU131162:QJU131182 QTQ131162:QTQ131182 RDM131162:RDM131182 RNI131162:RNI131182 RXE131162:RXE131182 SHA131162:SHA131182 SQW131162:SQW131182 TAS131162:TAS131182 TKO131162:TKO131182 TUK131162:TUK131182 UEG131162:UEG131182 UOC131162:UOC131182 UXY131162:UXY131182 VHU131162:VHU131182 VRQ131162:VRQ131182 WBM131162:WBM131182 WLI131162:WLI131182 WVE131162:WVE131182 IS196698:IS196718 SO196698:SO196718 ACK196698:ACK196718 AMG196698:AMG196718 AWC196698:AWC196718 BFY196698:BFY196718 BPU196698:BPU196718 BZQ196698:BZQ196718 CJM196698:CJM196718 CTI196698:CTI196718 DDE196698:DDE196718 DNA196698:DNA196718 DWW196698:DWW196718 EGS196698:EGS196718 EQO196698:EQO196718 FAK196698:FAK196718 FKG196698:FKG196718 FUC196698:FUC196718 GDY196698:GDY196718 GNU196698:GNU196718 GXQ196698:GXQ196718 HHM196698:HHM196718 HRI196698:HRI196718 IBE196698:IBE196718 ILA196698:ILA196718 IUW196698:IUW196718 JES196698:JES196718 JOO196698:JOO196718 JYK196698:JYK196718 KIG196698:KIG196718 KSC196698:KSC196718 LBY196698:LBY196718 LLU196698:LLU196718 LVQ196698:LVQ196718 MFM196698:MFM196718 MPI196698:MPI196718 MZE196698:MZE196718 NJA196698:NJA196718 NSW196698:NSW196718 OCS196698:OCS196718 OMO196698:OMO196718 OWK196698:OWK196718 PGG196698:PGG196718 PQC196698:PQC196718 PZY196698:PZY196718 QJU196698:QJU196718 QTQ196698:QTQ196718 RDM196698:RDM196718 RNI196698:RNI196718 RXE196698:RXE196718 SHA196698:SHA196718 SQW196698:SQW196718 TAS196698:TAS196718 TKO196698:TKO196718 TUK196698:TUK196718 UEG196698:UEG196718 UOC196698:UOC196718 UXY196698:UXY196718 VHU196698:VHU196718 VRQ196698:VRQ196718 WBM196698:WBM196718 WLI196698:WLI196718 WVE196698:WVE196718 IS262234:IS262254 SO262234:SO262254 ACK262234:ACK262254 AMG262234:AMG262254 AWC262234:AWC262254 BFY262234:BFY262254 BPU262234:BPU262254 BZQ262234:BZQ262254 CJM262234:CJM262254 CTI262234:CTI262254 DDE262234:DDE262254 DNA262234:DNA262254 DWW262234:DWW262254 EGS262234:EGS262254 EQO262234:EQO262254 FAK262234:FAK262254 FKG262234:FKG262254 FUC262234:FUC262254 GDY262234:GDY262254 GNU262234:GNU262254 GXQ262234:GXQ262254 HHM262234:HHM262254 HRI262234:HRI262254 IBE262234:IBE262254 ILA262234:ILA262254 IUW262234:IUW262254 JES262234:JES262254 JOO262234:JOO262254 JYK262234:JYK262254 KIG262234:KIG262254 KSC262234:KSC262254 LBY262234:LBY262254 LLU262234:LLU262254 LVQ262234:LVQ262254 MFM262234:MFM262254 MPI262234:MPI262254 MZE262234:MZE262254 NJA262234:NJA262254 NSW262234:NSW262254 OCS262234:OCS262254 OMO262234:OMO262254 OWK262234:OWK262254 PGG262234:PGG262254 PQC262234:PQC262254 PZY262234:PZY262254 QJU262234:QJU262254 QTQ262234:QTQ262254 RDM262234:RDM262254 RNI262234:RNI262254 RXE262234:RXE262254 SHA262234:SHA262254 SQW262234:SQW262254 TAS262234:TAS262254 TKO262234:TKO262254 TUK262234:TUK262254 UEG262234:UEG262254 UOC262234:UOC262254 UXY262234:UXY262254 VHU262234:VHU262254 VRQ262234:VRQ262254 WBM262234:WBM262254 WLI262234:WLI262254 WVE262234:WVE262254 IS327770:IS327790 SO327770:SO327790 ACK327770:ACK327790 AMG327770:AMG327790 AWC327770:AWC327790 BFY327770:BFY327790 BPU327770:BPU327790 BZQ327770:BZQ327790 CJM327770:CJM327790 CTI327770:CTI327790 DDE327770:DDE327790 DNA327770:DNA327790 DWW327770:DWW327790 EGS327770:EGS327790 EQO327770:EQO327790 FAK327770:FAK327790 FKG327770:FKG327790 FUC327770:FUC327790 GDY327770:GDY327790 GNU327770:GNU327790 GXQ327770:GXQ327790 HHM327770:HHM327790 HRI327770:HRI327790 IBE327770:IBE327790 ILA327770:ILA327790 IUW327770:IUW327790 JES327770:JES327790 JOO327770:JOO327790 JYK327770:JYK327790 KIG327770:KIG327790 KSC327770:KSC327790 LBY327770:LBY327790 LLU327770:LLU327790 LVQ327770:LVQ327790 MFM327770:MFM327790 MPI327770:MPI327790 MZE327770:MZE327790 NJA327770:NJA327790 NSW327770:NSW327790 OCS327770:OCS327790 OMO327770:OMO327790 OWK327770:OWK327790 PGG327770:PGG327790 PQC327770:PQC327790 PZY327770:PZY327790 QJU327770:QJU327790 QTQ327770:QTQ327790 RDM327770:RDM327790 RNI327770:RNI327790 RXE327770:RXE327790 SHA327770:SHA327790 SQW327770:SQW327790 TAS327770:TAS327790 TKO327770:TKO327790 TUK327770:TUK327790 UEG327770:UEG327790 UOC327770:UOC327790 UXY327770:UXY327790 VHU327770:VHU327790 VRQ327770:VRQ327790 WBM327770:WBM327790 WLI327770:WLI327790 WVE327770:WVE327790 IS393306:IS393326 SO393306:SO393326 ACK393306:ACK393326 AMG393306:AMG393326 AWC393306:AWC393326 BFY393306:BFY393326 BPU393306:BPU393326 BZQ393306:BZQ393326 CJM393306:CJM393326 CTI393306:CTI393326 DDE393306:DDE393326 DNA393306:DNA393326 DWW393306:DWW393326 EGS393306:EGS393326 EQO393306:EQO393326 FAK393306:FAK393326 FKG393306:FKG393326 FUC393306:FUC393326 GDY393306:GDY393326 GNU393306:GNU393326 GXQ393306:GXQ393326 HHM393306:HHM393326 HRI393306:HRI393326 IBE393306:IBE393326 ILA393306:ILA393326 IUW393306:IUW393326 JES393306:JES393326 JOO393306:JOO393326 JYK393306:JYK393326 KIG393306:KIG393326 KSC393306:KSC393326 LBY393306:LBY393326 LLU393306:LLU393326 LVQ393306:LVQ393326 MFM393306:MFM393326 MPI393306:MPI393326 MZE393306:MZE393326 NJA393306:NJA393326 NSW393306:NSW393326 OCS393306:OCS393326 OMO393306:OMO393326 OWK393306:OWK393326 PGG393306:PGG393326 PQC393306:PQC393326 PZY393306:PZY393326 QJU393306:QJU393326 QTQ393306:QTQ393326 RDM393306:RDM393326 RNI393306:RNI393326 RXE393306:RXE393326 SHA393306:SHA393326 SQW393306:SQW393326 TAS393306:TAS393326 TKO393306:TKO393326 TUK393306:TUK393326 UEG393306:UEG393326 UOC393306:UOC393326 UXY393306:UXY393326 VHU393306:VHU393326 VRQ393306:VRQ393326 WBM393306:WBM393326 WLI393306:WLI393326 WVE393306:WVE393326 IS458842:IS458862 SO458842:SO458862 ACK458842:ACK458862 AMG458842:AMG458862 AWC458842:AWC458862 BFY458842:BFY458862 BPU458842:BPU458862 BZQ458842:BZQ458862 CJM458842:CJM458862 CTI458842:CTI458862 DDE458842:DDE458862 DNA458842:DNA458862 DWW458842:DWW458862 EGS458842:EGS458862 EQO458842:EQO458862 FAK458842:FAK458862 FKG458842:FKG458862 FUC458842:FUC458862 GDY458842:GDY458862 GNU458842:GNU458862 GXQ458842:GXQ458862 HHM458842:HHM458862 HRI458842:HRI458862 IBE458842:IBE458862 ILA458842:ILA458862 IUW458842:IUW458862 JES458842:JES458862 JOO458842:JOO458862 JYK458842:JYK458862 KIG458842:KIG458862 KSC458842:KSC458862 LBY458842:LBY458862 LLU458842:LLU458862 LVQ458842:LVQ458862 MFM458842:MFM458862 MPI458842:MPI458862 MZE458842:MZE458862 NJA458842:NJA458862 NSW458842:NSW458862 OCS458842:OCS458862 OMO458842:OMO458862 OWK458842:OWK458862 PGG458842:PGG458862 PQC458842:PQC458862 PZY458842:PZY458862 QJU458842:QJU458862 QTQ458842:QTQ458862 RDM458842:RDM458862 RNI458842:RNI458862 RXE458842:RXE458862 SHA458842:SHA458862 SQW458842:SQW458862 TAS458842:TAS458862 TKO458842:TKO458862 TUK458842:TUK458862 UEG458842:UEG458862 UOC458842:UOC458862 UXY458842:UXY458862 VHU458842:VHU458862 VRQ458842:VRQ458862 WBM458842:WBM458862 WLI458842:WLI458862 WVE458842:WVE458862 IS524378:IS524398 SO524378:SO524398 ACK524378:ACK524398 AMG524378:AMG524398 AWC524378:AWC524398 BFY524378:BFY524398 BPU524378:BPU524398 BZQ524378:BZQ524398 CJM524378:CJM524398 CTI524378:CTI524398 DDE524378:DDE524398 DNA524378:DNA524398 DWW524378:DWW524398 EGS524378:EGS524398 EQO524378:EQO524398 FAK524378:FAK524398 FKG524378:FKG524398 FUC524378:FUC524398 GDY524378:GDY524398 GNU524378:GNU524398 GXQ524378:GXQ524398 HHM524378:HHM524398 HRI524378:HRI524398 IBE524378:IBE524398 ILA524378:ILA524398 IUW524378:IUW524398 JES524378:JES524398 JOO524378:JOO524398 JYK524378:JYK524398 KIG524378:KIG524398 KSC524378:KSC524398 LBY524378:LBY524398 LLU524378:LLU524398 LVQ524378:LVQ524398 MFM524378:MFM524398 MPI524378:MPI524398 MZE524378:MZE524398 NJA524378:NJA524398 NSW524378:NSW524398 OCS524378:OCS524398 OMO524378:OMO524398 OWK524378:OWK524398 PGG524378:PGG524398 PQC524378:PQC524398 PZY524378:PZY524398 QJU524378:QJU524398 QTQ524378:QTQ524398 RDM524378:RDM524398 RNI524378:RNI524398 RXE524378:RXE524398 SHA524378:SHA524398 SQW524378:SQW524398 TAS524378:TAS524398 TKO524378:TKO524398 TUK524378:TUK524398 UEG524378:UEG524398 UOC524378:UOC524398 UXY524378:UXY524398 VHU524378:VHU524398 VRQ524378:VRQ524398 WBM524378:WBM524398 WLI524378:WLI524398 WVE524378:WVE524398 IS589914:IS589934 SO589914:SO589934 ACK589914:ACK589934 AMG589914:AMG589934 AWC589914:AWC589934 BFY589914:BFY589934 BPU589914:BPU589934 BZQ589914:BZQ589934 CJM589914:CJM589934 CTI589914:CTI589934 DDE589914:DDE589934 DNA589914:DNA589934 DWW589914:DWW589934 EGS589914:EGS589934 EQO589914:EQO589934 FAK589914:FAK589934 FKG589914:FKG589934 FUC589914:FUC589934 GDY589914:GDY589934 GNU589914:GNU589934 GXQ589914:GXQ589934 HHM589914:HHM589934 HRI589914:HRI589934 IBE589914:IBE589934 ILA589914:ILA589934 IUW589914:IUW589934 JES589914:JES589934 JOO589914:JOO589934 JYK589914:JYK589934 KIG589914:KIG589934 KSC589914:KSC589934 LBY589914:LBY589934 LLU589914:LLU589934 LVQ589914:LVQ589934 MFM589914:MFM589934 MPI589914:MPI589934 MZE589914:MZE589934 NJA589914:NJA589934 NSW589914:NSW589934 OCS589914:OCS589934 OMO589914:OMO589934 OWK589914:OWK589934 PGG589914:PGG589934 PQC589914:PQC589934 PZY589914:PZY589934 QJU589914:QJU589934 QTQ589914:QTQ589934 RDM589914:RDM589934 RNI589914:RNI589934 RXE589914:RXE589934 SHA589914:SHA589934 SQW589914:SQW589934 TAS589914:TAS589934 TKO589914:TKO589934 TUK589914:TUK589934 UEG589914:UEG589934 UOC589914:UOC589934 UXY589914:UXY589934 VHU589914:VHU589934 VRQ589914:VRQ589934 WBM589914:WBM589934 WLI589914:WLI589934 WVE589914:WVE589934 IS655450:IS655470 SO655450:SO655470 ACK655450:ACK655470 AMG655450:AMG655470 AWC655450:AWC655470 BFY655450:BFY655470 BPU655450:BPU655470 BZQ655450:BZQ655470 CJM655450:CJM655470 CTI655450:CTI655470 DDE655450:DDE655470 DNA655450:DNA655470 DWW655450:DWW655470 EGS655450:EGS655470 EQO655450:EQO655470 FAK655450:FAK655470 FKG655450:FKG655470 FUC655450:FUC655470 GDY655450:GDY655470 GNU655450:GNU655470 GXQ655450:GXQ655470 HHM655450:HHM655470 HRI655450:HRI655470 IBE655450:IBE655470 ILA655450:ILA655470 IUW655450:IUW655470 JES655450:JES655470 JOO655450:JOO655470 JYK655450:JYK655470 KIG655450:KIG655470 KSC655450:KSC655470 LBY655450:LBY655470 LLU655450:LLU655470 LVQ655450:LVQ655470 MFM655450:MFM655470 MPI655450:MPI655470 MZE655450:MZE655470 NJA655450:NJA655470 NSW655450:NSW655470 OCS655450:OCS655470 OMO655450:OMO655470 OWK655450:OWK655470 PGG655450:PGG655470 PQC655450:PQC655470 PZY655450:PZY655470 QJU655450:QJU655470 QTQ655450:QTQ655470 RDM655450:RDM655470 RNI655450:RNI655470 RXE655450:RXE655470 SHA655450:SHA655470 SQW655450:SQW655470 TAS655450:TAS655470 TKO655450:TKO655470 TUK655450:TUK655470 UEG655450:UEG655470 UOC655450:UOC655470 UXY655450:UXY655470 VHU655450:VHU655470 VRQ655450:VRQ655470 WBM655450:WBM655470 WLI655450:WLI655470 WVE655450:WVE655470 IS720986:IS721006 SO720986:SO721006 ACK720986:ACK721006 AMG720986:AMG721006 AWC720986:AWC721006 BFY720986:BFY721006 BPU720986:BPU721006 BZQ720986:BZQ721006 CJM720986:CJM721006 CTI720986:CTI721006 DDE720986:DDE721006 DNA720986:DNA721006 DWW720986:DWW721006 EGS720986:EGS721006 EQO720986:EQO721006 FAK720986:FAK721006 FKG720986:FKG721006 FUC720986:FUC721006 GDY720986:GDY721006 GNU720986:GNU721006 GXQ720986:GXQ721006 HHM720986:HHM721006 HRI720986:HRI721006 IBE720986:IBE721006 ILA720986:ILA721006 IUW720986:IUW721006 JES720986:JES721006 JOO720986:JOO721006 JYK720986:JYK721006 KIG720986:KIG721006 KSC720986:KSC721006 LBY720986:LBY721006 LLU720986:LLU721006 LVQ720986:LVQ721006 MFM720986:MFM721006 MPI720986:MPI721006 MZE720986:MZE721006 NJA720986:NJA721006 NSW720986:NSW721006 OCS720986:OCS721006 OMO720986:OMO721006 OWK720986:OWK721006 PGG720986:PGG721006 PQC720986:PQC721006 PZY720986:PZY721006 QJU720986:QJU721006 QTQ720986:QTQ721006 RDM720986:RDM721006 RNI720986:RNI721006 RXE720986:RXE721006 SHA720986:SHA721006 SQW720986:SQW721006 TAS720986:TAS721006 TKO720986:TKO721006 TUK720986:TUK721006 UEG720986:UEG721006 UOC720986:UOC721006 UXY720986:UXY721006 VHU720986:VHU721006 VRQ720986:VRQ721006 WBM720986:WBM721006 WLI720986:WLI721006 WVE720986:WVE721006 IS786522:IS786542 SO786522:SO786542 ACK786522:ACK786542 AMG786522:AMG786542 AWC786522:AWC786542 BFY786522:BFY786542 BPU786522:BPU786542 BZQ786522:BZQ786542 CJM786522:CJM786542 CTI786522:CTI786542 DDE786522:DDE786542 DNA786522:DNA786542 DWW786522:DWW786542 EGS786522:EGS786542 EQO786522:EQO786542 FAK786522:FAK786542 FKG786522:FKG786542 FUC786522:FUC786542 GDY786522:GDY786542 GNU786522:GNU786542 GXQ786522:GXQ786542 HHM786522:HHM786542 HRI786522:HRI786542 IBE786522:IBE786542 ILA786522:ILA786542 IUW786522:IUW786542 JES786522:JES786542 JOO786522:JOO786542 JYK786522:JYK786542 KIG786522:KIG786542 KSC786522:KSC786542 LBY786522:LBY786542 LLU786522:LLU786542 LVQ786522:LVQ786542 MFM786522:MFM786542 MPI786522:MPI786542 MZE786522:MZE786542 NJA786522:NJA786542 NSW786522:NSW786542 OCS786522:OCS786542 OMO786522:OMO786542 OWK786522:OWK786542 PGG786522:PGG786542 PQC786522:PQC786542 PZY786522:PZY786542 QJU786522:QJU786542 QTQ786522:QTQ786542 RDM786522:RDM786542 RNI786522:RNI786542 RXE786522:RXE786542 SHA786522:SHA786542 SQW786522:SQW786542 TAS786522:TAS786542 TKO786522:TKO786542 TUK786522:TUK786542 UEG786522:UEG786542 UOC786522:UOC786542 UXY786522:UXY786542 VHU786522:VHU786542 VRQ786522:VRQ786542 WBM786522:WBM786542 WLI786522:WLI786542 WVE786522:WVE786542 IS852058:IS852078 SO852058:SO852078 ACK852058:ACK852078 AMG852058:AMG852078 AWC852058:AWC852078 BFY852058:BFY852078 BPU852058:BPU852078 BZQ852058:BZQ852078 CJM852058:CJM852078 CTI852058:CTI852078 DDE852058:DDE852078 DNA852058:DNA852078 DWW852058:DWW852078 EGS852058:EGS852078 EQO852058:EQO852078 FAK852058:FAK852078 FKG852058:FKG852078 FUC852058:FUC852078 GDY852058:GDY852078 GNU852058:GNU852078 GXQ852058:GXQ852078 HHM852058:HHM852078 HRI852058:HRI852078 IBE852058:IBE852078 ILA852058:ILA852078 IUW852058:IUW852078 JES852058:JES852078 JOO852058:JOO852078 JYK852058:JYK852078 KIG852058:KIG852078 KSC852058:KSC852078 LBY852058:LBY852078 LLU852058:LLU852078 LVQ852058:LVQ852078 MFM852058:MFM852078 MPI852058:MPI852078 MZE852058:MZE852078 NJA852058:NJA852078 NSW852058:NSW852078 OCS852058:OCS852078 OMO852058:OMO852078 OWK852058:OWK852078 PGG852058:PGG852078 PQC852058:PQC852078 PZY852058:PZY852078 QJU852058:QJU852078 QTQ852058:QTQ852078 RDM852058:RDM852078 RNI852058:RNI852078 RXE852058:RXE852078 SHA852058:SHA852078 SQW852058:SQW852078 TAS852058:TAS852078 TKO852058:TKO852078 TUK852058:TUK852078 UEG852058:UEG852078 UOC852058:UOC852078 UXY852058:UXY852078 VHU852058:VHU852078 VRQ852058:VRQ852078 WBM852058:WBM852078 WLI852058:WLI852078 WVE852058:WVE852078 IS917594:IS917614 SO917594:SO917614 ACK917594:ACK917614 AMG917594:AMG917614 AWC917594:AWC917614 BFY917594:BFY917614 BPU917594:BPU917614 BZQ917594:BZQ917614 CJM917594:CJM917614 CTI917594:CTI917614 DDE917594:DDE917614 DNA917594:DNA917614 DWW917594:DWW917614 EGS917594:EGS917614 EQO917594:EQO917614 FAK917594:FAK917614 FKG917594:FKG917614 FUC917594:FUC917614 GDY917594:GDY917614 GNU917594:GNU917614 GXQ917594:GXQ917614 HHM917594:HHM917614 HRI917594:HRI917614 IBE917594:IBE917614 ILA917594:ILA917614 IUW917594:IUW917614 JES917594:JES917614 JOO917594:JOO917614 JYK917594:JYK917614 KIG917594:KIG917614 KSC917594:KSC917614 LBY917594:LBY917614 LLU917594:LLU917614 LVQ917594:LVQ917614 MFM917594:MFM917614 MPI917594:MPI917614 MZE917594:MZE917614 NJA917594:NJA917614 NSW917594:NSW917614 OCS917594:OCS917614 OMO917594:OMO917614 OWK917594:OWK917614 PGG917594:PGG917614 PQC917594:PQC917614 PZY917594:PZY917614 QJU917594:QJU917614 QTQ917594:QTQ917614 RDM917594:RDM917614 RNI917594:RNI917614 RXE917594:RXE917614 SHA917594:SHA917614 SQW917594:SQW917614 TAS917594:TAS917614 TKO917594:TKO917614 TUK917594:TUK917614 UEG917594:UEG917614 UOC917594:UOC917614 UXY917594:UXY917614 VHU917594:VHU917614 VRQ917594:VRQ917614 WBM917594:WBM917614 WLI917594:WLI917614 WVE917594:WVE917614 IS983130:IS983150 SO983130:SO983150 ACK983130:ACK983150 AMG983130:AMG983150 AWC983130:AWC983150 BFY983130:BFY983150 BPU983130:BPU983150 BZQ983130:BZQ983150 CJM983130:CJM983150 CTI983130:CTI983150 DDE983130:DDE983150 DNA983130:DNA983150 DWW983130:DWW983150 EGS983130:EGS983150 EQO983130:EQO983150 FAK983130:FAK983150 FKG983130:FKG983150 FUC983130:FUC983150 GDY983130:GDY983150 GNU983130:GNU983150 GXQ983130:GXQ983150 HHM983130:HHM983150 HRI983130:HRI983150 IBE983130:IBE983150 ILA983130:ILA983150 IUW983130:IUW983150 JES983130:JES983150 JOO983130:JOO983150 JYK983130:JYK983150 KIG983130:KIG983150 KSC983130:KSC983150 LBY983130:LBY983150 LLU983130:LLU983150 LVQ983130:LVQ983150 MFM983130:MFM983150 MPI983130:MPI983150 MZE983130:MZE983150 NJA983130:NJA983150 NSW983130:NSW983150 OCS983130:OCS983150 OMO983130:OMO983150 OWK983130:OWK983150 PGG983130:PGG983150 PQC983130:PQC983150 PZY983130:PZY983150 QJU983130:QJU983150 QTQ983130:QTQ983150 RDM983130:RDM983150 RNI983130:RNI983150 RXE983130:RXE983150 SHA983130:SHA983150 SQW983130:SQW983150 TAS983130:TAS983150 TKO983130:TKO983150 TUK983130:TUK983150 UEG983130:UEG983150 UOC983130:UOC983150 UXY983130:UXY983150 VHU983130:VHU983150 VRQ983130:VRQ983150 WBM983130:WBM983150 WLI983130:WLI983150 WVE983130:WVE983150">
      <formula1>Insurance_options</formula1>
    </dataValidation>
  </dataValidations>
  <pageMargins left="0.7" right="0.7" top="0.75" bottom="0.75" header="0.3" footer="0.3"/>
  <pageSetup scale="13" orientation="portrait" horizontalDpi="300" verticalDpi="3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 macro="[1]!Print_Wage_Page">
                <anchor moveWithCells="1" sizeWithCells="1">
                  <from>
                    <xdr:col>14</xdr:col>
                    <xdr:colOff>9525</xdr:colOff>
                    <xdr:row>0</xdr:row>
                    <xdr:rowOff>9525</xdr:rowOff>
                  </from>
                  <to>
                    <xdr:col>15</xdr:col>
                    <xdr:colOff>619125</xdr:colOff>
                    <xdr:row>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Button 2">
              <controlPr defaultSize="0" print="0" autoFill="0" autoPict="0" macro="[1]!Print_Benefits_page">
                <anchor moveWithCells="1" sizeWithCells="1">
                  <from>
                    <xdr:col>16</xdr:col>
                    <xdr:colOff>28575</xdr:colOff>
                    <xdr:row>0</xdr:row>
                    <xdr:rowOff>19050</xdr:rowOff>
                  </from>
                  <to>
                    <xdr:col>17</xdr:col>
                    <xdr:colOff>628650</xdr:colOff>
                    <xdr:row>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Button 3">
              <controlPr defaultSize="0" print="0" autoFill="0" autoPict="0" macro="[1]!Sort_by_name">
                <anchor moveWithCells="1" sizeWithCells="1">
                  <from>
                    <xdr:col>18</xdr:col>
                    <xdr:colOff>66675</xdr:colOff>
                    <xdr:row>0</xdr:row>
                    <xdr:rowOff>38100</xdr:rowOff>
                  </from>
                  <to>
                    <xdr:col>20</xdr:col>
                    <xdr:colOff>647700</xdr:colOff>
                    <xdr:row>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Button 4">
              <controlPr defaultSize="0" print="0" autoFill="0" autoPict="0" macro="[1]!Sort_by_position">
                <anchor moveWithCells="1" sizeWithCells="1">
                  <from>
                    <xdr:col>21</xdr:col>
                    <xdr:colOff>57150</xdr:colOff>
                    <xdr:row>0</xdr:row>
                    <xdr:rowOff>19050</xdr:rowOff>
                  </from>
                  <to>
                    <xdr:col>22</xdr:col>
                    <xdr:colOff>504825</xdr:colOff>
                    <xdr:row>1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tabColor rgb="FF00B050"/>
    <pageSetUpPr fitToPage="1"/>
  </sheetPr>
  <dimension ref="A1:AJ141"/>
  <sheetViews>
    <sheetView zoomScaleNormal="100" workbookViewId="0">
      <selection activeCell="A11" sqref="A11"/>
    </sheetView>
  </sheetViews>
  <sheetFormatPr defaultRowHeight="15"/>
  <cols>
    <col min="1" max="1" width="16.28515625" style="134" customWidth="1"/>
    <col min="2" max="2" width="10.5703125" style="134" customWidth="1"/>
    <col min="3" max="3" width="27.7109375" style="134" customWidth="1"/>
    <col min="4" max="4" width="15.85546875" style="134" customWidth="1"/>
    <col min="5" max="5" width="15.42578125" style="134" customWidth="1"/>
    <col min="6" max="6" width="28.7109375" style="133" bestFit="1" customWidth="1"/>
    <col min="7" max="7" width="20" style="132" customWidth="1"/>
    <col min="8" max="8" width="1.42578125" style="130" customWidth="1"/>
    <col min="9" max="12" width="7.5703125" style="130" bestFit="1" customWidth="1"/>
    <col min="13" max="13" width="7.5703125" style="130" customWidth="1"/>
    <col min="14" max="14" width="18.42578125" style="130" customWidth="1"/>
    <col min="15" max="15" width="17.5703125" style="130" customWidth="1"/>
    <col min="16" max="16" width="8.7109375" style="130" customWidth="1"/>
    <col min="17" max="17" width="25.85546875" style="130" customWidth="1"/>
    <col min="18" max="18" width="18.28515625" style="130" customWidth="1"/>
    <col min="19" max="19" width="7.140625" style="131" bestFit="1" customWidth="1"/>
    <col min="20" max="20" width="17.140625" style="130" customWidth="1"/>
    <col min="21" max="21" width="2.7109375" style="129" customWidth="1"/>
    <col min="22" max="22" width="20" style="130" customWidth="1"/>
    <col min="23" max="23" width="1.7109375" style="130" customWidth="1"/>
    <col min="24" max="27" width="7.5703125" style="130" bestFit="1" customWidth="1"/>
    <col min="28" max="28" width="7.5703125" style="130" customWidth="1"/>
    <col min="29" max="29" width="18.42578125" style="130" customWidth="1"/>
    <col min="30" max="30" width="17.5703125" style="130" customWidth="1"/>
    <col min="31" max="31" width="8.7109375" style="130" customWidth="1"/>
    <col min="32" max="32" width="25.85546875" style="130" customWidth="1"/>
    <col min="33" max="33" width="18.28515625" style="130" customWidth="1"/>
    <col min="34" max="34" width="7.140625" style="131" bestFit="1" customWidth="1"/>
    <col min="35" max="35" width="17.140625" style="130" customWidth="1"/>
    <col min="36" max="36" width="2.7109375" style="129" customWidth="1"/>
    <col min="37" max="16384" width="9.140625" style="134"/>
  </cols>
  <sheetData>
    <row r="1" spans="1:36">
      <c r="C1" s="134" t="s">
        <v>66</v>
      </c>
    </row>
    <row r="2" spans="1:36" s="183" customFormat="1">
      <c r="G2" s="182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29"/>
      <c r="V2" s="181"/>
      <c r="W2" s="181"/>
      <c r="X2" s="181"/>
      <c r="Y2" s="181"/>
      <c r="Z2" s="181"/>
      <c r="AA2" s="181"/>
      <c r="AB2" s="181"/>
      <c r="AC2" s="181"/>
      <c r="AD2" s="181"/>
      <c r="AE2" s="181"/>
      <c r="AF2" s="181"/>
      <c r="AG2" s="181"/>
      <c r="AH2" s="181"/>
      <c r="AI2" s="181"/>
      <c r="AJ2" s="129"/>
    </row>
    <row r="3" spans="1:36">
      <c r="C3" s="134" t="s">
        <v>65</v>
      </c>
      <c r="D3" s="229"/>
      <c r="E3" s="133"/>
    </row>
    <row r="4" spans="1:36">
      <c r="C4" s="134" t="s">
        <v>64</v>
      </c>
      <c r="D4" s="230"/>
      <c r="E4" s="133"/>
    </row>
    <row r="5" spans="1:36">
      <c r="C5" s="134" t="s">
        <v>63</v>
      </c>
      <c r="D5" s="231"/>
      <c r="E5" s="133"/>
    </row>
    <row r="6" spans="1:36">
      <c r="C6" s="173"/>
      <c r="D6" s="173"/>
      <c r="E6" s="133"/>
    </row>
    <row r="7" spans="1:36">
      <c r="C7" s="134" t="s">
        <v>62</v>
      </c>
    </row>
    <row r="8" spans="1:36" ht="15.75" customHeight="1" thickBot="1">
      <c r="G8" s="172" t="s">
        <v>61</v>
      </c>
      <c r="I8" s="319" t="s">
        <v>60</v>
      </c>
      <c r="J8" s="319"/>
      <c r="K8" s="319"/>
      <c r="L8" s="319"/>
      <c r="M8" s="319"/>
      <c r="N8" s="319"/>
      <c r="V8" s="129" t="s">
        <v>59</v>
      </c>
      <c r="X8" s="319" t="s">
        <v>58</v>
      </c>
      <c r="Y8" s="319"/>
      <c r="Z8" s="319"/>
      <c r="AA8" s="319"/>
      <c r="AB8" s="319"/>
      <c r="AC8" s="319"/>
    </row>
    <row r="9" spans="1:36" ht="45" customHeight="1" thickTop="1" thickBot="1">
      <c r="A9" s="179" t="s">
        <v>57</v>
      </c>
      <c r="B9" s="179"/>
      <c r="C9" s="179"/>
      <c r="D9" s="179" t="s">
        <v>56</v>
      </c>
      <c r="E9" s="179" t="s">
        <v>55</v>
      </c>
      <c r="F9" s="178" t="s">
        <v>76</v>
      </c>
      <c r="G9" s="177" t="s">
        <v>54</v>
      </c>
      <c r="H9" s="180"/>
      <c r="I9" s="130" t="s">
        <v>48</v>
      </c>
      <c r="J9" s="130" t="s">
        <v>47</v>
      </c>
      <c r="K9" s="130" t="s">
        <v>46</v>
      </c>
      <c r="L9" s="130" t="s">
        <v>45</v>
      </c>
      <c r="M9" s="130" t="s">
        <v>44</v>
      </c>
      <c r="N9" s="130" t="s">
        <v>13</v>
      </c>
      <c r="O9" s="180" t="s">
        <v>43</v>
      </c>
      <c r="P9" s="180" t="s">
        <v>6</v>
      </c>
      <c r="Q9" s="180" t="s">
        <v>53</v>
      </c>
      <c r="R9" s="180" t="s">
        <v>42</v>
      </c>
      <c r="S9" s="176" t="s">
        <v>67</v>
      </c>
      <c r="T9" s="176" t="s">
        <v>52</v>
      </c>
      <c r="U9" s="175"/>
      <c r="V9" s="180" t="s">
        <v>51</v>
      </c>
      <c r="W9" s="180"/>
      <c r="X9" s="130" t="s">
        <v>48</v>
      </c>
      <c r="Y9" s="130" t="s">
        <v>47</v>
      </c>
      <c r="Z9" s="130" t="s">
        <v>46</v>
      </c>
      <c r="AA9" s="130" t="s">
        <v>45</v>
      </c>
      <c r="AB9" s="130" t="s">
        <v>44</v>
      </c>
      <c r="AC9" s="130" t="s">
        <v>13</v>
      </c>
      <c r="AD9" s="180" t="s">
        <v>43</v>
      </c>
      <c r="AE9" s="180" t="s">
        <v>6</v>
      </c>
      <c r="AF9" s="180" t="s">
        <v>50</v>
      </c>
      <c r="AG9" s="180" t="s">
        <v>42</v>
      </c>
      <c r="AH9" s="176" t="s">
        <v>67</v>
      </c>
      <c r="AI9" s="176" t="s">
        <v>49</v>
      </c>
      <c r="AJ9" s="175"/>
    </row>
    <row r="10" spans="1:36" s="173" customFormat="1" ht="14.25" customHeight="1" thickTop="1">
      <c r="A10" s="318"/>
      <c r="B10" s="318"/>
      <c r="C10" s="174"/>
      <c r="G10" s="172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29"/>
      <c r="AH10" s="129"/>
      <c r="AI10" s="129"/>
      <c r="AJ10" s="129"/>
    </row>
    <row r="11" spans="1:36" s="155" customFormat="1" ht="15.95" customHeight="1">
      <c r="A11" s="171" t="s">
        <v>75</v>
      </c>
      <c r="B11" s="171" t="s">
        <v>74</v>
      </c>
      <c r="C11" s="228" t="str">
        <f t="shared" ref="C11:C42" si="0">A11&amp;", "&amp;B11</f>
        <v>Doe, Jane</v>
      </c>
      <c r="D11" s="226">
        <v>42267</v>
      </c>
      <c r="E11" s="153">
        <v>15.5</v>
      </c>
      <c r="F11" s="163" t="s">
        <v>77</v>
      </c>
      <c r="G11" s="152">
        <v>8</v>
      </c>
      <c r="H11" s="142"/>
      <c r="I11" s="148">
        <f>'P1 W 1'!M7</f>
        <v>8</v>
      </c>
      <c r="J11" s="148">
        <f>'P1 W2'!M7</f>
        <v>0</v>
      </c>
      <c r="K11" s="148">
        <f>'P1 W3'!M7</f>
        <v>0</v>
      </c>
      <c r="L11" s="148">
        <f>'P1 W4'!M7</f>
        <v>0</v>
      </c>
      <c r="M11" s="148">
        <f>'P1 W5'!M7</f>
        <v>0</v>
      </c>
      <c r="N11" s="147">
        <f t="shared" ref="N11:N42" si="1">SUM(I11:M11)</f>
        <v>8</v>
      </c>
      <c r="O11" s="147">
        <v>40</v>
      </c>
      <c r="P11" s="141" t="b">
        <f>-0.000000001&lt;Q11</f>
        <v>1</v>
      </c>
      <c r="Q11" s="148">
        <f>SUM(G11-N11+O11-S11)</f>
        <v>40</v>
      </c>
      <c r="R11" s="147" t="s">
        <v>80</v>
      </c>
      <c r="S11" s="184">
        <f>SUM('P1 W 1'!H7,'P1 W2'!H7,'P1 W3'!H7,'P1 W4'!H7,'P1 W5'!H7)</f>
        <v>0</v>
      </c>
      <c r="T11" s="138">
        <f t="shared" ref="T11:T42" si="2">SUM($E11*Q11)</f>
        <v>620</v>
      </c>
      <c r="U11" s="140"/>
      <c r="V11" s="139">
        <f t="shared" ref="V11:V42" si="3">Q11</f>
        <v>40</v>
      </c>
      <c r="W11" s="141"/>
      <c r="X11" s="148">
        <f>'P2 W1'!M7</f>
        <v>0</v>
      </c>
      <c r="Y11" s="148">
        <f>'P2 W2'!M7</f>
        <v>0</v>
      </c>
      <c r="Z11" s="148">
        <f>'P2 W3'!M7</f>
        <v>0</v>
      </c>
      <c r="AA11" s="148">
        <f>'P2 W4'!M7</f>
        <v>0</v>
      </c>
      <c r="AB11" s="147"/>
      <c r="AC11" s="147">
        <f t="shared" ref="AC11:AC42" si="4">SUM(X11:AB11)</f>
        <v>0</v>
      </c>
      <c r="AD11" s="141"/>
      <c r="AE11" s="141" t="b">
        <f>-0.000000001&lt;AF11</f>
        <v>1</v>
      </c>
      <c r="AF11" s="151">
        <f t="shared" ref="AF11:AF39" si="5">SUM(V11-AC11+AD11-AH11)</f>
        <v>40</v>
      </c>
      <c r="AG11" s="147"/>
      <c r="AH11" s="184">
        <f>SUM('P2 W1'!H7,'P2 W2'!H7,'P2 W3'!H7,'P2 W4'!H7)</f>
        <v>0</v>
      </c>
      <c r="AI11" s="138">
        <f t="shared" ref="AI11:AI42" si="6">SUM($E11*AF11)</f>
        <v>620</v>
      </c>
      <c r="AJ11" s="140"/>
    </row>
    <row r="12" spans="1:36" s="155" customFormat="1" ht="15.95" customHeight="1">
      <c r="A12" s="171" t="s">
        <v>72</v>
      </c>
      <c r="B12" s="171" t="s">
        <v>73</v>
      </c>
      <c r="C12" s="228" t="str">
        <f t="shared" si="0"/>
        <v>Jones, Dan</v>
      </c>
      <c r="D12" s="226">
        <v>42645</v>
      </c>
      <c r="E12" s="153">
        <v>12.5</v>
      </c>
      <c r="F12" s="163" t="s">
        <v>78</v>
      </c>
      <c r="G12" s="152">
        <v>8</v>
      </c>
      <c r="H12" s="142"/>
      <c r="I12" s="148">
        <f>'P1 W 1'!M8</f>
        <v>0</v>
      </c>
      <c r="J12" s="148">
        <f>'P1 W2'!M8</f>
        <v>0</v>
      </c>
      <c r="K12" s="148">
        <f>'P1 W3'!M8</f>
        <v>0</v>
      </c>
      <c r="L12" s="148">
        <f>'P1 W4'!M8</f>
        <v>0</v>
      </c>
      <c r="M12" s="148">
        <f>'P1 W5'!M8</f>
        <v>0</v>
      </c>
      <c r="N12" s="147">
        <f t="shared" si="1"/>
        <v>0</v>
      </c>
      <c r="O12" s="147"/>
      <c r="P12" s="141" t="b">
        <f t="shared" ref="P12:P68" si="7">-0.000000001&lt;Q12</f>
        <v>1</v>
      </c>
      <c r="Q12" s="148">
        <f t="shared" ref="Q12:Q43" si="8">SUM(G12-N12+O12)</f>
        <v>8</v>
      </c>
      <c r="R12" s="147"/>
      <c r="S12" s="184">
        <f>SUM('P1 W 1'!H8,'P1 W2'!H8,'P1 W3'!H8,'P1 W4'!H8,'P1 W5'!H8)</f>
        <v>0</v>
      </c>
      <c r="T12" s="138">
        <f t="shared" si="2"/>
        <v>100</v>
      </c>
      <c r="U12" s="140"/>
      <c r="V12" s="139">
        <f t="shared" si="3"/>
        <v>8</v>
      </c>
      <c r="W12" s="141"/>
      <c r="X12" s="148">
        <f>'P2 W1'!M8</f>
        <v>0</v>
      </c>
      <c r="Y12" s="148">
        <f>'P2 W2'!M8</f>
        <v>0</v>
      </c>
      <c r="Z12" s="148">
        <f>'P2 W3'!M8</f>
        <v>0</v>
      </c>
      <c r="AA12" s="148">
        <f>'P2 W4'!M8</f>
        <v>0</v>
      </c>
      <c r="AB12" s="147"/>
      <c r="AC12" s="147">
        <f t="shared" si="4"/>
        <v>0</v>
      </c>
      <c r="AD12" s="141">
        <v>40</v>
      </c>
      <c r="AE12" s="141" t="b">
        <f t="shared" ref="AE12:AE68" si="9">-0.000000001&lt;AF12</f>
        <v>1</v>
      </c>
      <c r="AF12" s="151">
        <f>SUM(V12-AC12+AD12-AH12)</f>
        <v>40</v>
      </c>
      <c r="AG12" s="147" t="s">
        <v>80</v>
      </c>
      <c r="AH12" s="184">
        <f>SUM('P2 W1'!H8,'P2 W2'!H8,'P2 W3'!H8,'P2 W4'!H8)</f>
        <v>8</v>
      </c>
      <c r="AI12" s="138">
        <f t="shared" si="6"/>
        <v>500</v>
      </c>
      <c r="AJ12" s="140"/>
    </row>
    <row r="13" spans="1:36" s="155" customFormat="1" ht="15.95" customHeight="1">
      <c r="A13" s="171" t="s">
        <v>68</v>
      </c>
      <c r="B13" s="171" t="s">
        <v>69</v>
      </c>
      <c r="C13" s="228" t="str">
        <f t="shared" si="0"/>
        <v>Last, First</v>
      </c>
      <c r="D13" s="226">
        <v>40514</v>
      </c>
      <c r="E13" s="153">
        <v>15.25</v>
      </c>
      <c r="F13" s="163" t="s">
        <v>77</v>
      </c>
      <c r="G13" s="152">
        <v>16</v>
      </c>
      <c r="H13" s="142"/>
      <c r="I13" s="148">
        <f>'P1 W 1'!M9</f>
        <v>0</v>
      </c>
      <c r="J13" s="148">
        <f>'P1 W2'!M9</f>
        <v>0</v>
      </c>
      <c r="K13" s="148">
        <f>'P1 W3'!M9</f>
        <v>16</v>
      </c>
      <c r="L13" s="148">
        <f>'P1 W4'!M9</f>
        <v>0</v>
      </c>
      <c r="M13" s="148">
        <f>'P1 W5'!M9</f>
        <v>0</v>
      </c>
      <c r="N13" s="147">
        <f t="shared" si="1"/>
        <v>16</v>
      </c>
      <c r="O13" s="147"/>
      <c r="P13" s="141" t="b">
        <f t="shared" si="7"/>
        <v>1</v>
      </c>
      <c r="Q13" s="148">
        <f t="shared" si="8"/>
        <v>0</v>
      </c>
      <c r="R13" s="147"/>
      <c r="S13" s="184">
        <f>SUM('P1 W 1'!H9,'P1 W2'!H9,'P1 W3'!H9,'P1 W4'!H9,'P1 W5'!H9)</f>
        <v>0</v>
      </c>
      <c r="T13" s="138">
        <f t="shared" si="2"/>
        <v>0</v>
      </c>
      <c r="U13" s="140"/>
      <c r="V13" s="139">
        <f t="shared" si="3"/>
        <v>0</v>
      </c>
      <c r="W13" s="141"/>
      <c r="X13" s="148">
        <f>'P2 W1'!M9</f>
        <v>0</v>
      </c>
      <c r="Y13" s="148">
        <f>'P2 W2'!M9</f>
        <v>0</v>
      </c>
      <c r="Z13" s="148">
        <f>'P2 W3'!M9</f>
        <v>0</v>
      </c>
      <c r="AA13" s="148">
        <f>'P2 W4'!M9</f>
        <v>0</v>
      </c>
      <c r="AB13" s="147"/>
      <c r="AC13" s="147">
        <f t="shared" si="4"/>
        <v>0</v>
      </c>
      <c r="AD13" s="141"/>
      <c r="AE13" s="141" t="b">
        <f t="shared" si="9"/>
        <v>1</v>
      </c>
      <c r="AF13" s="151">
        <f t="shared" si="5"/>
        <v>0</v>
      </c>
      <c r="AG13" s="147"/>
      <c r="AH13" s="184">
        <f>SUM('P2 W1'!H9,'P2 W2'!H9,'P2 W3'!H9,'P2 W4'!H9)</f>
        <v>0</v>
      </c>
      <c r="AI13" s="138">
        <f t="shared" si="6"/>
        <v>0</v>
      </c>
      <c r="AJ13" s="140"/>
    </row>
    <row r="14" spans="1:36" s="155" customFormat="1" ht="15.95" customHeight="1">
      <c r="A14" s="171" t="s">
        <v>70</v>
      </c>
      <c r="B14" s="171" t="s">
        <v>71</v>
      </c>
      <c r="C14" s="228" t="str">
        <f t="shared" si="0"/>
        <v>Smith, Sam</v>
      </c>
      <c r="D14" s="226">
        <v>40544</v>
      </c>
      <c r="E14" s="153">
        <v>20.100000000000001</v>
      </c>
      <c r="F14" s="163" t="s">
        <v>79</v>
      </c>
      <c r="G14" s="152">
        <v>32</v>
      </c>
      <c r="H14" s="142"/>
      <c r="I14" s="148">
        <f>'P1 W 1'!M10</f>
        <v>0</v>
      </c>
      <c r="J14" s="148">
        <f>'P1 W2'!M10</f>
        <v>0</v>
      </c>
      <c r="K14" s="148">
        <f>'P1 W3'!M10</f>
        <v>0</v>
      </c>
      <c r="L14" s="148">
        <f>'P1 W4'!M10</f>
        <v>0</v>
      </c>
      <c r="M14" s="148">
        <f>'P1 W5'!M10</f>
        <v>0</v>
      </c>
      <c r="N14" s="147">
        <f t="shared" si="1"/>
        <v>0</v>
      </c>
      <c r="O14" s="147"/>
      <c r="P14" s="141" t="b">
        <f t="shared" si="7"/>
        <v>1</v>
      </c>
      <c r="Q14" s="148">
        <f t="shared" si="8"/>
        <v>32</v>
      </c>
      <c r="R14" s="147"/>
      <c r="S14" s="184">
        <f>SUM('P1 W 1'!H10,'P1 W2'!H10,'P1 W3'!H10,'P1 W4'!H10,'P1 W5'!H10)</f>
        <v>0</v>
      </c>
      <c r="T14" s="138">
        <f t="shared" si="2"/>
        <v>643.20000000000005</v>
      </c>
      <c r="U14" s="140"/>
      <c r="V14" s="139">
        <f t="shared" si="3"/>
        <v>32</v>
      </c>
      <c r="W14" s="141"/>
      <c r="X14" s="148">
        <f>'P2 W1'!M10</f>
        <v>0</v>
      </c>
      <c r="Y14" s="148">
        <f>'P2 W2'!M10</f>
        <v>0</v>
      </c>
      <c r="Z14" s="148">
        <f>'P2 W3'!M10</f>
        <v>0</v>
      </c>
      <c r="AA14" s="148">
        <f>'P2 W4'!M10</f>
        <v>0</v>
      </c>
      <c r="AB14" s="147"/>
      <c r="AC14" s="147">
        <f t="shared" si="4"/>
        <v>0</v>
      </c>
      <c r="AD14" s="141"/>
      <c r="AE14" s="141" t="b">
        <f t="shared" si="9"/>
        <v>1</v>
      </c>
      <c r="AF14" s="151">
        <f t="shared" si="5"/>
        <v>32</v>
      </c>
      <c r="AG14" s="147"/>
      <c r="AH14" s="184">
        <f>SUM('P2 W1'!H10,'P2 W2'!H10,'P2 W3'!H10,'P2 W4'!H10)</f>
        <v>0</v>
      </c>
      <c r="AI14" s="138">
        <f t="shared" si="6"/>
        <v>643.20000000000005</v>
      </c>
      <c r="AJ14" s="140"/>
    </row>
    <row r="15" spans="1:36" s="155" customFormat="1" ht="15.95" customHeight="1">
      <c r="A15" s="171"/>
      <c r="B15" s="171"/>
      <c r="C15" s="228" t="str">
        <f t="shared" si="0"/>
        <v xml:space="preserve">, </v>
      </c>
      <c r="D15" s="226"/>
      <c r="E15" s="153"/>
      <c r="F15" s="163"/>
      <c r="G15" s="152">
        <v>0</v>
      </c>
      <c r="H15" s="142"/>
      <c r="I15" s="148">
        <f>'P1 W 1'!M11</f>
        <v>0</v>
      </c>
      <c r="J15" s="148">
        <f>'P1 W2'!M11</f>
        <v>0</v>
      </c>
      <c r="K15" s="148">
        <f>'P1 W3'!M11</f>
        <v>0</v>
      </c>
      <c r="L15" s="148">
        <f>'P1 W4'!M11</f>
        <v>0</v>
      </c>
      <c r="M15" s="148">
        <f>'P1 W5'!M11</f>
        <v>0</v>
      </c>
      <c r="N15" s="147">
        <f t="shared" si="1"/>
        <v>0</v>
      </c>
      <c r="O15" s="147"/>
      <c r="P15" s="141" t="b">
        <f t="shared" si="7"/>
        <v>1</v>
      </c>
      <c r="Q15" s="148">
        <f t="shared" si="8"/>
        <v>0</v>
      </c>
      <c r="R15" s="147"/>
      <c r="S15" s="184">
        <f>SUM('P1 W 1'!H11,'P1 W2'!H11,'P1 W3'!H11,'P1 W4'!H11,'P1 W5'!H11)</f>
        <v>0</v>
      </c>
      <c r="T15" s="138">
        <f t="shared" si="2"/>
        <v>0</v>
      </c>
      <c r="U15" s="140"/>
      <c r="V15" s="139">
        <f t="shared" si="3"/>
        <v>0</v>
      </c>
      <c r="W15" s="141"/>
      <c r="X15" s="148">
        <f>'P2 W1'!M11</f>
        <v>0</v>
      </c>
      <c r="Y15" s="148">
        <f>'P2 W2'!M11</f>
        <v>0</v>
      </c>
      <c r="Z15" s="148">
        <f>'P2 W3'!M11</f>
        <v>0</v>
      </c>
      <c r="AA15" s="148">
        <f>'P2 W4'!M11</f>
        <v>0</v>
      </c>
      <c r="AB15" s="147"/>
      <c r="AC15" s="147">
        <f t="shared" si="4"/>
        <v>0</v>
      </c>
      <c r="AD15" s="141"/>
      <c r="AE15" s="141" t="b">
        <f t="shared" si="9"/>
        <v>1</v>
      </c>
      <c r="AF15" s="151">
        <f t="shared" si="5"/>
        <v>0</v>
      </c>
      <c r="AG15" s="147"/>
      <c r="AH15" s="184">
        <f>SUM('P2 W1'!H11,'P2 W2'!H11,'P2 W3'!H11,'P2 W4'!H11)</f>
        <v>0</v>
      </c>
      <c r="AI15" s="138">
        <f t="shared" si="6"/>
        <v>0</v>
      </c>
      <c r="AJ15" s="140"/>
    </row>
    <row r="16" spans="1:36" s="155" customFormat="1" ht="15.95" customHeight="1">
      <c r="A16" s="171" t="s">
        <v>81</v>
      </c>
      <c r="B16" s="171" t="s">
        <v>82</v>
      </c>
      <c r="C16" s="228" t="str">
        <f t="shared" si="0"/>
        <v>October, Hire</v>
      </c>
      <c r="D16" s="226">
        <v>43009</v>
      </c>
      <c r="E16" s="153">
        <v>11</v>
      </c>
      <c r="F16" s="163" t="s">
        <v>78</v>
      </c>
      <c r="G16" s="152">
        <v>0</v>
      </c>
      <c r="H16" s="142"/>
      <c r="I16" s="148">
        <f>'P1 W 1'!M12</f>
        <v>0</v>
      </c>
      <c r="J16" s="148">
        <f>'P1 W2'!M12</f>
        <v>0</v>
      </c>
      <c r="K16" s="148">
        <f>'P1 W3'!M12</f>
        <v>0</v>
      </c>
      <c r="L16" s="148">
        <f>'P1 W4'!M12</f>
        <v>0</v>
      </c>
      <c r="M16" s="148">
        <f>'P1 W5'!M12</f>
        <v>0</v>
      </c>
      <c r="N16" s="147">
        <f t="shared" si="1"/>
        <v>0</v>
      </c>
      <c r="O16" s="147"/>
      <c r="P16" s="141" t="b">
        <f t="shared" si="7"/>
        <v>1</v>
      </c>
      <c r="Q16" s="148">
        <f t="shared" si="8"/>
        <v>0</v>
      </c>
      <c r="R16" s="147"/>
      <c r="S16" s="184">
        <f>SUM('P1 W 1'!H12,'P1 W2'!H12,'P1 W3'!H12,'P1 W4'!H12,'P1 W5'!H12)</f>
        <v>0</v>
      </c>
      <c r="T16" s="138">
        <f t="shared" si="2"/>
        <v>0</v>
      </c>
      <c r="U16" s="140"/>
      <c r="V16" s="139">
        <f t="shared" si="3"/>
        <v>0</v>
      </c>
      <c r="W16" s="141"/>
      <c r="X16" s="148">
        <f>'P2 W1'!M12</f>
        <v>0</v>
      </c>
      <c r="Y16" s="148">
        <f>'P2 W2'!M12</f>
        <v>0</v>
      </c>
      <c r="Z16" s="148">
        <f>'P2 W3'!M12</f>
        <v>0</v>
      </c>
      <c r="AA16" s="148">
        <f>'P2 W4'!M12</f>
        <v>0</v>
      </c>
      <c r="AB16" s="147"/>
      <c r="AC16" s="147">
        <f t="shared" si="4"/>
        <v>0</v>
      </c>
      <c r="AD16" s="141"/>
      <c r="AE16" s="141" t="b">
        <f t="shared" si="9"/>
        <v>1</v>
      </c>
      <c r="AF16" s="151">
        <f t="shared" si="5"/>
        <v>0</v>
      </c>
      <c r="AG16" s="147"/>
      <c r="AH16" s="184">
        <f>SUM('P2 W1'!H12,'P2 W2'!H12,'P2 W3'!H12,'P2 W4'!H12)</f>
        <v>0</v>
      </c>
      <c r="AI16" s="138">
        <f t="shared" si="6"/>
        <v>0</v>
      </c>
      <c r="AJ16" s="140"/>
    </row>
    <row r="17" spans="1:36" s="227" customFormat="1" ht="15.95" customHeight="1">
      <c r="A17" s="171"/>
      <c r="B17" s="171"/>
      <c r="C17" s="228" t="str">
        <f t="shared" si="0"/>
        <v xml:space="preserve">, </v>
      </c>
      <c r="D17" s="226"/>
      <c r="E17" s="153"/>
      <c r="F17" s="163"/>
      <c r="G17" s="152">
        <v>0</v>
      </c>
      <c r="H17" s="159"/>
      <c r="I17" s="148">
        <f>'P1 W 1'!M13</f>
        <v>0</v>
      </c>
      <c r="J17" s="148">
        <f>'P1 W2'!M13</f>
        <v>0</v>
      </c>
      <c r="K17" s="148">
        <f>'P1 W3'!M13</f>
        <v>0</v>
      </c>
      <c r="L17" s="148">
        <f>'P1 W4'!M13</f>
        <v>0</v>
      </c>
      <c r="M17" s="148">
        <f>'P1 W5'!M13</f>
        <v>0</v>
      </c>
      <c r="N17" s="147">
        <f t="shared" si="1"/>
        <v>0</v>
      </c>
      <c r="O17" s="168"/>
      <c r="P17" s="141" t="b">
        <f t="shared" si="7"/>
        <v>1</v>
      </c>
      <c r="Q17" s="148">
        <f t="shared" si="8"/>
        <v>0</v>
      </c>
      <c r="R17" s="168"/>
      <c r="S17" s="184">
        <f>SUM('P1 W 1'!H13,'P1 W2'!H13,'P1 W3'!H13,'P1 W4'!H13,'P1 W5'!H13)</f>
        <v>0</v>
      </c>
      <c r="T17" s="167">
        <f t="shared" si="2"/>
        <v>0</v>
      </c>
      <c r="U17" s="157"/>
      <c r="V17" s="170">
        <f t="shared" si="3"/>
        <v>0</v>
      </c>
      <c r="W17" s="169"/>
      <c r="X17" s="148">
        <f>'P2 W1'!M13</f>
        <v>0</v>
      </c>
      <c r="Y17" s="148">
        <f>'P2 W2'!M13</f>
        <v>0</v>
      </c>
      <c r="Z17" s="148">
        <f>'P2 W3'!M13</f>
        <v>0</v>
      </c>
      <c r="AA17" s="148">
        <f>'P2 W4'!M13</f>
        <v>0</v>
      </c>
      <c r="AB17" s="168"/>
      <c r="AC17" s="147">
        <f t="shared" si="4"/>
        <v>0</v>
      </c>
      <c r="AD17" s="169"/>
      <c r="AE17" s="141" t="b">
        <f t="shared" si="9"/>
        <v>1</v>
      </c>
      <c r="AF17" s="151">
        <f t="shared" si="5"/>
        <v>0</v>
      </c>
      <c r="AG17" s="168"/>
      <c r="AH17" s="184">
        <f>SUM('P2 W1'!H13,'P2 W2'!H13,'P2 W3'!H13,'P2 W4'!H13)</f>
        <v>0</v>
      </c>
      <c r="AI17" s="167">
        <f t="shared" si="6"/>
        <v>0</v>
      </c>
      <c r="AJ17" s="157"/>
    </row>
    <row r="18" spans="1:36" s="227" customFormat="1" ht="15.95" customHeight="1">
      <c r="A18" s="171"/>
      <c r="B18" s="171"/>
      <c r="C18" s="228" t="str">
        <f t="shared" si="0"/>
        <v xml:space="preserve">, </v>
      </c>
      <c r="D18" s="226"/>
      <c r="E18" s="153"/>
      <c r="F18" s="163"/>
      <c r="G18" s="152">
        <v>0</v>
      </c>
      <c r="H18" s="159"/>
      <c r="I18" s="148">
        <f>'P1 W 1'!M14</f>
        <v>0</v>
      </c>
      <c r="J18" s="148">
        <f>'P1 W2'!M14</f>
        <v>0</v>
      </c>
      <c r="K18" s="148">
        <f>'P1 W3'!M14</f>
        <v>0</v>
      </c>
      <c r="L18" s="148">
        <f>'P1 W4'!M14</f>
        <v>0</v>
      </c>
      <c r="M18" s="148">
        <f>'P1 W5'!M14</f>
        <v>0</v>
      </c>
      <c r="N18" s="147">
        <f t="shared" si="1"/>
        <v>0</v>
      </c>
      <c r="O18" s="168"/>
      <c r="P18" s="141" t="b">
        <f t="shared" si="7"/>
        <v>1</v>
      </c>
      <c r="Q18" s="148">
        <f t="shared" si="8"/>
        <v>0</v>
      </c>
      <c r="R18" s="168"/>
      <c r="S18" s="184">
        <f>SUM('P1 W 1'!H14,'P1 W2'!H14,'P1 W3'!H14,'P1 W4'!H14,'P1 W5'!H14)</f>
        <v>0</v>
      </c>
      <c r="T18" s="167">
        <f t="shared" si="2"/>
        <v>0</v>
      </c>
      <c r="U18" s="157"/>
      <c r="V18" s="170">
        <f t="shared" si="3"/>
        <v>0</v>
      </c>
      <c r="W18" s="169"/>
      <c r="X18" s="148">
        <f>'P2 W1'!M14</f>
        <v>0</v>
      </c>
      <c r="Y18" s="148">
        <f>'P2 W2'!M14</f>
        <v>0</v>
      </c>
      <c r="Z18" s="148">
        <f>'P2 W3'!M14</f>
        <v>0</v>
      </c>
      <c r="AA18" s="148">
        <f>'P2 W4'!M14</f>
        <v>0</v>
      </c>
      <c r="AB18" s="168"/>
      <c r="AC18" s="147">
        <f t="shared" si="4"/>
        <v>0</v>
      </c>
      <c r="AD18" s="169"/>
      <c r="AE18" s="141" t="b">
        <f t="shared" si="9"/>
        <v>1</v>
      </c>
      <c r="AF18" s="151">
        <f t="shared" si="5"/>
        <v>0</v>
      </c>
      <c r="AG18" s="168"/>
      <c r="AH18" s="184">
        <f>SUM('P2 W1'!H14,'P2 W2'!H14,'P2 W3'!H14,'P2 W4'!H14)</f>
        <v>0</v>
      </c>
      <c r="AI18" s="167">
        <f t="shared" si="6"/>
        <v>0</v>
      </c>
      <c r="AJ18" s="157"/>
    </row>
    <row r="19" spans="1:36" s="155" customFormat="1" ht="15.95" customHeight="1">
      <c r="A19" s="171"/>
      <c r="B19" s="171"/>
      <c r="C19" s="228" t="str">
        <f t="shared" si="0"/>
        <v xml:space="preserve">, </v>
      </c>
      <c r="D19" s="226"/>
      <c r="E19" s="153"/>
      <c r="F19" s="163"/>
      <c r="G19" s="152">
        <v>0</v>
      </c>
      <c r="H19" s="142"/>
      <c r="I19" s="148">
        <f>'P1 W 1'!M15</f>
        <v>0</v>
      </c>
      <c r="J19" s="148">
        <f>'P1 W2'!M15</f>
        <v>0</v>
      </c>
      <c r="K19" s="148">
        <f>'P1 W3'!M15</f>
        <v>0</v>
      </c>
      <c r="L19" s="148">
        <f>'P1 W4'!M15</f>
        <v>0</v>
      </c>
      <c r="M19" s="148">
        <f>'P1 W5'!M15</f>
        <v>0</v>
      </c>
      <c r="N19" s="147">
        <f t="shared" si="1"/>
        <v>0</v>
      </c>
      <c r="O19" s="147"/>
      <c r="P19" s="141" t="b">
        <f t="shared" si="7"/>
        <v>1</v>
      </c>
      <c r="Q19" s="148">
        <f t="shared" si="8"/>
        <v>0</v>
      </c>
      <c r="R19" s="147"/>
      <c r="S19" s="184">
        <f>SUM('P1 W 1'!H15,'P1 W2'!H15,'P1 W3'!H15,'P1 W4'!H15,'P1 W5'!H15)</f>
        <v>0</v>
      </c>
      <c r="T19" s="138">
        <f t="shared" si="2"/>
        <v>0</v>
      </c>
      <c r="U19" s="140"/>
      <c r="V19" s="139">
        <f t="shared" si="3"/>
        <v>0</v>
      </c>
      <c r="W19" s="141"/>
      <c r="X19" s="148">
        <f>'P2 W1'!M15</f>
        <v>0</v>
      </c>
      <c r="Y19" s="148">
        <f>'P2 W2'!M15</f>
        <v>0</v>
      </c>
      <c r="Z19" s="148">
        <f>'P2 W3'!M15</f>
        <v>0</v>
      </c>
      <c r="AA19" s="148">
        <f>'P2 W4'!M15</f>
        <v>0</v>
      </c>
      <c r="AB19" s="147"/>
      <c r="AC19" s="147">
        <f t="shared" si="4"/>
        <v>0</v>
      </c>
      <c r="AD19" s="141"/>
      <c r="AE19" s="141" t="b">
        <f t="shared" si="9"/>
        <v>1</v>
      </c>
      <c r="AF19" s="151">
        <f t="shared" si="5"/>
        <v>0</v>
      </c>
      <c r="AG19" s="147"/>
      <c r="AH19" s="184">
        <f>SUM('P2 W1'!H15,'P2 W2'!H15,'P2 W3'!H15,'P2 W4'!H15)</f>
        <v>0</v>
      </c>
      <c r="AI19" s="138">
        <f t="shared" si="6"/>
        <v>0</v>
      </c>
      <c r="AJ19" s="140"/>
    </row>
    <row r="20" spans="1:36" s="155" customFormat="1" ht="15.95" customHeight="1">
      <c r="A20" s="171"/>
      <c r="B20" s="171"/>
      <c r="C20" s="228" t="str">
        <f t="shared" si="0"/>
        <v xml:space="preserve">, </v>
      </c>
      <c r="D20" s="226"/>
      <c r="E20" s="153"/>
      <c r="F20" s="163"/>
      <c r="G20" s="152">
        <v>0</v>
      </c>
      <c r="H20" s="142"/>
      <c r="I20" s="148">
        <f>'P1 W 1'!M16</f>
        <v>0</v>
      </c>
      <c r="J20" s="148">
        <f>'P1 W2'!M16</f>
        <v>0</v>
      </c>
      <c r="K20" s="148">
        <f>'P1 W3'!M16</f>
        <v>0</v>
      </c>
      <c r="L20" s="148">
        <f>'P1 W4'!M16</f>
        <v>0</v>
      </c>
      <c r="M20" s="148">
        <f>'P1 W5'!M16</f>
        <v>0</v>
      </c>
      <c r="N20" s="147">
        <f t="shared" si="1"/>
        <v>0</v>
      </c>
      <c r="O20" s="147"/>
      <c r="P20" s="141" t="b">
        <f t="shared" si="7"/>
        <v>1</v>
      </c>
      <c r="Q20" s="148">
        <f t="shared" si="8"/>
        <v>0</v>
      </c>
      <c r="R20" s="147"/>
      <c r="S20" s="184">
        <f>SUM('P1 W 1'!H16,'P1 W2'!H16,'P1 W3'!H16,'P1 W4'!H16,'P1 W5'!H16)</f>
        <v>0</v>
      </c>
      <c r="T20" s="138">
        <f t="shared" si="2"/>
        <v>0</v>
      </c>
      <c r="U20" s="140"/>
      <c r="V20" s="139">
        <f t="shared" si="3"/>
        <v>0</v>
      </c>
      <c r="W20" s="141"/>
      <c r="X20" s="148">
        <f>'P2 W1'!M16</f>
        <v>0</v>
      </c>
      <c r="Y20" s="148">
        <f>'P2 W2'!M16</f>
        <v>0</v>
      </c>
      <c r="Z20" s="148">
        <f>'P2 W3'!M16</f>
        <v>0</v>
      </c>
      <c r="AA20" s="148">
        <f>'P2 W4'!M16</f>
        <v>0</v>
      </c>
      <c r="AB20" s="147"/>
      <c r="AC20" s="147">
        <f t="shared" si="4"/>
        <v>0</v>
      </c>
      <c r="AD20" s="141"/>
      <c r="AE20" s="141" t="b">
        <f t="shared" si="9"/>
        <v>1</v>
      </c>
      <c r="AF20" s="151">
        <f t="shared" si="5"/>
        <v>0</v>
      </c>
      <c r="AG20" s="147"/>
      <c r="AH20" s="184">
        <f>SUM('P2 W1'!H16,'P2 W2'!H16,'P2 W3'!H16,'P2 W4'!H16)</f>
        <v>0</v>
      </c>
      <c r="AI20" s="138">
        <f t="shared" si="6"/>
        <v>0</v>
      </c>
      <c r="AJ20" s="140"/>
    </row>
    <row r="21" spans="1:36" s="155" customFormat="1" ht="15.95" customHeight="1">
      <c r="A21" s="171"/>
      <c r="B21" s="171"/>
      <c r="C21" s="228" t="str">
        <f t="shared" si="0"/>
        <v xml:space="preserve">, </v>
      </c>
      <c r="D21" s="226"/>
      <c r="E21" s="153"/>
      <c r="F21" s="163"/>
      <c r="G21" s="152">
        <v>0</v>
      </c>
      <c r="H21" s="142"/>
      <c r="I21" s="148">
        <f>'P1 W 1'!M17</f>
        <v>0</v>
      </c>
      <c r="J21" s="148">
        <f>'P1 W2'!M17</f>
        <v>0</v>
      </c>
      <c r="K21" s="148">
        <f>'P1 W3'!M17</f>
        <v>0</v>
      </c>
      <c r="L21" s="148">
        <f>'P1 W4'!M17</f>
        <v>0</v>
      </c>
      <c r="M21" s="148">
        <f>'P1 W5'!M17</f>
        <v>0</v>
      </c>
      <c r="N21" s="147">
        <f t="shared" si="1"/>
        <v>0</v>
      </c>
      <c r="O21" s="147"/>
      <c r="P21" s="141" t="b">
        <f t="shared" si="7"/>
        <v>1</v>
      </c>
      <c r="Q21" s="148">
        <f t="shared" si="8"/>
        <v>0</v>
      </c>
      <c r="R21" s="147"/>
      <c r="S21" s="184">
        <f>SUM('P1 W 1'!H17,'P1 W2'!H17,'P1 W3'!H17,'P1 W4'!H17,'P1 W5'!H17)</f>
        <v>0</v>
      </c>
      <c r="T21" s="138">
        <f t="shared" si="2"/>
        <v>0</v>
      </c>
      <c r="U21" s="140"/>
      <c r="V21" s="139">
        <f t="shared" si="3"/>
        <v>0</v>
      </c>
      <c r="W21" s="141"/>
      <c r="X21" s="148">
        <f>'P2 W1'!M17</f>
        <v>0</v>
      </c>
      <c r="Y21" s="148">
        <f>'P2 W2'!M17</f>
        <v>0</v>
      </c>
      <c r="Z21" s="148">
        <f>'P2 W3'!M17</f>
        <v>0</v>
      </c>
      <c r="AA21" s="148">
        <f>'P2 W4'!M17</f>
        <v>0</v>
      </c>
      <c r="AB21" s="147"/>
      <c r="AC21" s="147">
        <f t="shared" si="4"/>
        <v>0</v>
      </c>
      <c r="AD21" s="141"/>
      <c r="AE21" s="141" t="b">
        <f t="shared" si="9"/>
        <v>1</v>
      </c>
      <c r="AF21" s="151">
        <f t="shared" si="5"/>
        <v>0</v>
      </c>
      <c r="AG21" s="147"/>
      <c r="AH21" s="184">
        <f>SUM('P2 W1'!H17,'P2 W2'!H17,'P2 W3'!H17,'P2 W4'!H17)</f>
        <v>0</v>
      </c>
      <c r="AI21" s="138">
        <f t="shared" si="6"/>
        <v>0</v>
      </c>
      <c r="AJ21" s="140"/>
    </row>
    <row r="22" spans="1:36" s="155" customFormat="1" ht="15.95" customHeight="1">
      <c r="A22" s="171"/>
      <c r="B22" s="171"/>
      <c r="C22" s="228" t="str">
        <f t="shared" si="0"/>
        <v xml:space="preserve">, </v>
      </c>
      <c r="D22" s="226"/>
      <c r="E22" s="153"/>
      <c r="F22" s="163"/>
      <c r="G22" s="152">
        <v>0</v>
      </c>
      <c r="H22" s="142"/>
      <c r="I22" s="148">
        <f>'P1 W 1'!M18</f>
        <v>0</v>
      </c>
      <c r="J22" s="148">
        <f>'P1 W2'!M18</f>
        <v>0</v>
      </c>
      <c r="K22" s="148">
        <f>'P1 W3'!M18</f>
        <v>0</v>
      </c>
      <c r="L22" s="148">
        <f>'P1 W4'!M18</f>
        <v>0</v>
      </c>
      <c r="M22" s="148">
        <f>'P1 W5'!M18</f>
        <v>0</v>
      </c>
      <c r="N22" s="147">
        <f t="shared" si="1"/>
        <v>0</v>
      </c>
      <c r="O22" s="147"/>
      <c r="P22" s="141" t="b">
        <f t="shared" si="7"/>
        <v>1</v>
      </c>
      <c r="Q22" s="148">
        <f t="shared" si="8"/>
        <v>0</v>
      </c>
      <c r="R22" s="147"/>
      <c r="S22" s="184">
        <f>SUM('P1 W 1'!H18,'P1 W2'!H18,'P1 W3'!H18,'P1 W4'!H18,'P1 W5'!H18)</f>
        <v>0</v>
      </c>
      <c r="T22" s="138">
        <f t="shared" si="2"/>
        <v>0</v>
      </c>
      <c r="U22" s="140"/>
      <c r="V22" s="139">
        <f t="shared" si="3"/>
        <v>0</v>
      </c>
      <c r="W22" s="141"/>
      <c r="X22" s="148">
        <f>'P2 W1'!M18</f>
        <v>0</v>
      </c>
      <c r="Y22" s="148">
        <f>'P2 W2'!M18</f>
        <v>0</v>
      </c>
      <c r="Z22" s="148">
        <f>'P2 W3'!M18</f>
        <v>0</v>
      </c>
      <c r="AA22" s="148">
        <f>'P2 W4'!M18</f>
        <v>0</v>
      </c>
      <c r="AB22" s="147"/>
      <c r="AC22" s="147">
        <f t="shared" si="4"/>
        <v>0</v>
      </c>
      <c r="AD22" s="141"/>
      <c r="AE22" s="141" t="b">
        <f t="shared" si="9"/>
        <v>1</v>
      </c>
      <c r="AF22" s="151">
        <f t="shared" si="5"/>
        <v>0</v>
      </c>
      <c r="AG22" s="147"/>
      <c r="AH22" s="184">
        <f>SUM('P2 W1'!H18,'P2 W2'!H18,'P2 W3'!H18,'P2 W4'!H18)</f>
        <v>0</v>
      </c>
      <c r="AI22" s="138">
        <f t="shared" si="6"/>
        <v>0</v>
      </c>
      <c r="AJ22" s="140"/>
    </row>
    <row r="23" spans="1:36" s="155" customFormat="1" ht="15.95" customHeight="1">
      <c r="A23" s="171"/>
      <c r="B23" s="171"/>
      <c r="C23" s="228" t="str">
        <f t="shared" si="0"/>
        <v xml:space="preserve">, </v>
      </c>
      <c r="D23" s="226"/>
      <c r="E23" s="153"/>
      <c r="F23" s="163"/>
      <c r="G23" s="152">
        <v>0</v>
      </c>
      <c r="H23" s="142"/>
      <c r="I23" s="148">
        <f>'P1 W 1'!M19</f>
        <v>0</v>
      </c>
      <c r="J23" s="148">
        <f>'P1 W2'!M19</f>
        <v>0</v>
      </c>
      <c r="K23" s="148">
        <f>'P1 W3'!M19</f>
        <v>0</v>
      </c>
      <c r="L23" s="148">
        <f>'P1 W4'!M19</f>
        <v>0</v>
      </c>
      <c r="M23" s="148">
        <f>'P1 W5'!M19</f>
        <v>0</v>
      </c>
      <c r="N23" s="147">
        <f t="shared" si="1"/>
        <v>0</v>
      </c>
      <c r="O23" s="147"/>
      <c r="P23" s="141" t="b">
        <f t="shared" si="7"/>
        <v>1</v>
      </c>
      <c r="Q23" s="148">
        <f t="shared" si="8"/>
        <v>0</v>
      </c>
      <c r="R23" s="147"/>
      <c r="S23" s="184">
        <f>SUM('P1 W 1'!H19,'P1 W2'!H19,'P1 W3'!H19,'P1 W4'!H19,'P1 W5'!H19)</f>
        <v>0</v>
      </c>
      <c r="T23" s="138">
        <f t="shared" si="2"/>
        <v>0</v>
      </c>
      <c r="U23" s="140"/>
      <c r="V23" s="139">
        <f t="shared" si="3"/>
        <v>0</v>
      </c>
      <c r="W23" s="141"/>
      <c r="X23" s="148">
        <f>'P2 W1'!M19</f>
        <v>0</v>
      </c>
      <c r="Y23" s="148">
        <f>'P2 W2'!M19</f>
        <v>0</v>
      </c>
      <c r="Z23" s="148">
        <f>'P2 W3'!M19</f>
        <v>0</v>
      </c>
      <c r="AA23" s="148">
        <f>'P2 W4'!M19</f>
        <v>0</v>
      </c>
      <c r="AB23" s="147"/>
      <c r="AC23" s="147">
        <f t="shared" si="4"/>
        <v>0</v>
      </c>
      <c r="AD23" s="141"/>
      <c r="AE23" s="141" t="b">
        <f t="shared" si="9"/>
        <v>1</v>
      </c>
      <c r="AF23" s="151">
        <f t="shared" si="5"/>
        <v>0</v>
      </c>
      <c r="AG23" s="147"/>
      <c r="AH23" s="184">
        <f>SUM('P2 W1'!H19,'P2 W2'!H19,'P2 W3'!H19,'P2 W4'!H19)</f>
        <v>0</v>
      </c>
      <c r="AI23" s="138">
        <f t="shared" si="6"/>
        <v>0</v>
      </c>
      <c r="AJ23" s="140"/>
    </row>
    <row r="24" spans="1:36" s="155" customFormat="1" ht="15.95" customHeight="1">
      <c r="A24" s="171"/>
      <c r="B24" s="171"/>
      <c r="C24" s="228" t="str">
        <f t="shared" si="0"/>
        <v xml:space="preserve">, </v>
      </c>
      <c r="D24" s="226"/>
      <c r="E24" s="153"/>
      <c r="F24" s="163"/>
      <c r="G24" s="152">
        <v>0</v>
      </c>
      <c r="H24" s="142"/>
      <c r="I24" s="148">
        <f>'P1 W 1'!M20</f>
        <v>0</v>
      </c>
      <c r="J24" s="148">
        <f>'P1 W2'!M20</f>
        <v>0</v>
      </c>
      <c r="K24" s="148">
        <f>'P1 W3'!M20</f>
        <v>0</v>
      </c>
      <c r="L24" s="148">
        <f>'P1 W4'!M20</f>
        <v>0</v>
      </c>
      <c r="M24" s="148">
        <f>'P1 W5'!M20</f>
        <v>0</v>
      </c>
      <c r="N24" s="147">
        <f t="shared" si="1"/>
        <v>0</v>
      </c>
      <c r="O24" s="147"/>
      <c r="P24" s="141" t="b">
        <f t="shared" si="7"/>
        <v>1</v>
      </c>
      <c r="Q24" s="148">
        <f t="shared" si="8"/>
        <v>0</v>
      </c>
      <c r="R24" s="147"/>
      <c r="S24" s="184">
        <f>SUM('P1 W 1'!H20,'P1 W2'!H20,'P1 W3'!H20,'P1 W4'!H20,'P1 W5'!H20)</f>
        <v>0</v>
      </c>
      <c r="T24" s="138">
        <f t="shared" si="2"/>
        <v>0</v>
      </c>
      <c r="U24" s="140"/>
      <c r="V24" s="139">
        <f t="shared" si="3"/>
        <v>0</v>
      </c>
      <c r="W24" s="141"/>
      <c r="X24" s="148">
        <f>'P2 W1'!M20</f>
        <v>0</v>
      </c>
      <c r="Y24" s="148">
        <f>'P2 W2'!M20</f>
        <v>0</v>
      </c>
      <c r="Z24" s="148">
        <f>'P2 W3'!M20</f>
        <v>0</v>
      </c>
      <c r="AA24" s="148">
        <f>'P2 W4'!M20</f>
        <v>0</v>
      </c>
      <c r="AB24" s="147"/>
      <c r="AC24" s="147">
        <f t="shared" si="4"/>
        <v>0</v>
      </c>
      <c r="AD24" s="141"/>
      <c r="AE24" s="141" t="b">
        <f t="shared" si="9"/>
        <v>1</v>
      </c>
      <c r="AF24" s="151">
        <f t="shared" si="5"/>
        <v>0</v>
      </c>
      <c r="AG24" s="147"/>
      <c r="AH24" s="184">
        <f>SUM('P2 W1'!H20,'P2 W2'!H20,'P2 W3'!H20,'P2 W4'!H20)</f>
        <v>0</v>
      </c>
      <c r="AI24" s="138">
        <f t="shared" si="6"/>
        <v>0</v>
      </c>
      <c r="AJ24" s="140"/>
    </row>
    <row r="25" spans="1:36" s="155" customFormat="1" ht="15.95" customHeight="1">
      <c r="A25" s="171"/>
      <c r="B25" s="171"/>
      <c r="C25" s="228" t="str">
        <f t="shared" si="0"/>
        <v xml:space="preserve">, </v>
      </c>
      <c r="D25" s="226"/>
      <c r="E25" s="153"/>
      <c r="F25" s="163"/>
      <c r="G25" s="152">
        <v>0</v>
      </c>
      <c r="H25" s="142"/>
      <c r="I25" s="148">
        <f>'P1 W 1'!M21</f>
        <v>0</v>
      </c>
      <c r="J25" s="148">
        <f>'P1 W2'!M21</f>
        <v>0</v>
      </c>
      <c r="K25" s="148">
        <f>'P1 W3'!M21</f>
        <v>0</v>
      </c>
      <c r="L25" s="148">
        <f>'P1 W4'!M21</f>
        <v>0</v>
      </c>
      <c r="M25" s="148">
        <f>'P1 W5'!M21</f>
        <v>0</v>
      </c>
      <c r="N25" s="147">
        <f t="shared" si="1"/>
        <v>0</v>
      </c>
      <c r="O25" s="147"/>
      <c r="P25" s="141" t="b">
        <f t="shared" si="7"/>
        <v>1</v>
      </c>
      <c r="Q25" s="148">
        <f t="shared" si="8"/>
        <v>0</v>
      </c>
      <c r="R25" s="147"/>
      <c r="S25" s="184">
        <f>SUM('P1 W 1'!H21,'P1 W2'!H21,'P1 W3'!H21,'P1 W4'!H21,'P1 W5'!H21)</f>
        <v>0</v>
      </c>
      <c r="T25" s="138">
        <f t="shared" si="2"/>
        <v>0</v>
      </c>
      <c r="U25" s="140"/>
      <c r="V25" s="139">
        <f t="shared" si="3"/>
        <v>0</v>
      </c>
      <c r="W25" s="141"/>
      <c r="X25" s="148">
        <f>'P2 W1'!M21</f>
        <v>0</v>
      </c>
      <c r="Y25" s="148">
        <f>'P2 W2'!M21</f>
        <v>0</v>
      </c>
      <c r="Z25" s="148">
        <f>'P2 W3'!M21</f>
        <v>0</v>
      </c>
      <c r="AA25" s="148">
        <f>'P2 W4'!M21</f>
        <v>0</v>
      </c>
      <c r="AB25" s="147"/>
      <c r="AC25" s="147">
        <f t="shared" si="4"/>
        <v>0</v>
      </c>
      <c r="AD25" s="141"/>
      <c r="AE25" s="141" t="b">
        <f t="shared" si="9"/>
        <v>1</v>
      </c>
      <c r="AF25" s="151">
        <f t="shared" si="5"/>
        <v>0</v>
      </c>
      <c r="AG25" s="147"/>
      <c r="AH25" s="184">
        <f>SUM('P2 W1'!H21,'P2 W2'!H21,'P2 W3'!H21,'P2 W4'!H21)</f>
        <v>0</v>
      </c>
      <c r="AI25" s="138">
        <f t="shared" si="6"/>
        <v>0</v>
      </c>
      <c r="AJ25" s="140"/>
    </row>
    <row r="26" spans="1:36" s="227" customFormat="1" ht="15.95" customHeight="1">
      <c r="A26" s="171"/>
      <c r="B26" s="171"/>
      <c r="C26" s="228" t="str">
        <f t="shared" si="0"/>
        <v xml:space="preserve">, </v>
      </c>
      <c r="D26" s="226"/>
      <c r="E26" s="153"/>
      <c r="F26" s="163"/>
      <c r="G26" s="152">
        <v>0</v>
      </c>
      <c r="H26" s="159"/>
      <c r="I26" s="148">
        <f>'P1 W 1'!M22</f>
        <v>0</v>
      </c>
      <c r="J26" s="148">
        <f>'P1 W2'!M22</f>
        <v>0</v>
      </c>
      <c r="K26" s="148">
        <f>'P1 W3'!M22</f>
        <v>0</v>
      </c>
      <c r="L26" s="148">
        <f>'P1 W4'!M22</f>
        <v>0</v>
      </c>
      <c r="M26" s="148">
        <f>'P1 W5'!M22</f>
        <v>0</v>
      </c>
      <c r="N26" s="147">
        <f t="shared" si="1"/>
        <v>0</v>
      </c>
      <c r="O26" s="168"/>
      <c r="P26" s="141" t="b">
        <f t="shared" si="7"/>
        <v>1</v>
      </c>
      <c r="Q26" s="148">
        <f t="shared" si="8"/>
        <v>0</v>
      </c>
      <c r="R26" s="168"/>
      <c r="S26" s="184">
        <f>SUM('P1 W 1'!H22,'P1 W2'!H22,'P1 W3'!H22,'P1 W4'!H22,'P1 W5'!H22)</f>
        <v>0</v>
      </c>
      <c r="T26" s="138">
        <f t="shared" si="2"/>
        <v>0</v>
      </c>
      <c r="U26" s="140"/>
      <c r="V26" s="139">
        <f t="shared" si="3"/>
        <v>0</v>
      </c>
      <c r="W26" s="169"/>
      <c r="X26" s="148">
        <f>'P2 W1'!M22</f>
        <v>0</v>
      </c>
      <c r="Y26" s="148">
        <f>'P2 W2'!M22</f>
        <v>0</v>
      </c>
      <c r="Z26" s="148">
        <f>'P2 W3'!M22</f>
        <v>0</v>
      </c>
      <c r="AA26" s="148">
        <f>'P2 W4'!M22</f>
        <v>0</v>
      </c>
      <c r="AB26" s="168"/>
      <c r="AC26" s="147">
        <f t="shared" si="4"/>
        <v>0</v>
      </c>
      <c r="AD26" s="169"/>
      <c r="AE26" s="141" t="b">
        <f t="shared" si="9"/>
        <v>1</v>
      </c>
      <c r="AF26" s="151">
        <f t="shared" si="5"/>
        <v>0</v>
      </c>
      <c r="AG26" s="168"/>
      <c r="AH26" s="184">
        <f>SUM('P2 W1'!H22,'P2 W2'!H22,'P2 W3'!H22,'P2 W4'!H22)</f>
        <v>0</v>
      </c>
      <c r="AI26" s="138">
        <f t="shared" si="6"/>
        <v>0</v>
      </c>
      <c r="AJ26" s="140"/>
    </row>
    <row r="27" spans="1:36" s="155" customFormat="1" ht="15.95" customHeight="1">
      <c r="A27" s="171"/>
      <c r="B27" s="171"/>
      <c r="C27" s="228" t="str">
        <f t="shared" si="0"/>
        <v xml:space="preserve">, </v>
      </c>
      <c r="D27" s="226"/>
      <c r="E27" s="153"/>
      <c r="F27" s="163"/>
      <c r="G27" s="152">
        <v>0</v>
      </c>
      <c r="H27" s="142"/>
      <c r="I27" s="148">
        <f>'P1 W 1'!M23</f>
        <v>0</v>
      </c>
      <c r="J27" s="148">
        <f>'P1 W2'!M23</f>
        <v>0</v>
      </c>
      <c r="K27" s="148">
        <f>'P1 W3'!M23</f>
        <v>0</v>
      </c>
      <c r="L27" s="148">
        <f>'P1 W4'!M23</f>
        <v>0</v>
      </c>
      <c r="M27" s="148">
        <f>'P1 W5'!M23</f>
        <v>0</v>
      </c>
      <c r="N27" s="147">
        <f t="shared" si="1"/>
        <v>0</v>
      </c>
      <c r="O27" s="147"/>
      <c r="P27" s="141" t="b">
        <f t="shared" si="7"/>
        <v>1</v>
      </c>
      <c r="Q27" s="148">
        <f t="shared" si="8"/>
        <v>0</v>
      </c>
      <c r="R27" s="147"/>
      <c r="S27" s="184">
        <f>SUM('P1 W 1'!H23,'P1 W2'!H23,'P1 W3'!H23,'P1 W4'!H23,'P1 W5'!H23)</f>
        <v>0</v>
      </c>
      <c r="T27" s="138">
        <f t="shared" si="2"/>
        <v>0</v>
      </c>
      <c r="U27" s="140"/>
      <c r="V27" s="139">
        <f t="shared" si="3"/>
        <v>0</v>
      </c>
      <c r="W27" s="141"/>
      <c r="X27" s="148">
        <f>'P2 W1'!M23</f>
        <v>0</v>
      </c>
      <c r="Y27" s="148">
        <f>'P2 W2'!M23</f>
        <v>0</v>
      </c>
      <c r="Z27" s="148">
        <f>'P2 W3'!M23</f>
        <v>0</v>
      </c>
      <c r="AA27" s="148">
        <f>'P2 W4'!M23</f>
        <v>0</v>
      </c>
      <c r="AB27" s="147"/>
      <c r="AC27" s="147">
        <f t="shared" si="4"/>
        <v>0</v>
      </c>
      <c r="AD27" s="141"/>
      <c r="AE27" s="141" t="b">
        <f t="shared" si="9"/>
        <v>1</v>
      </c>
      <c r="AF27" s="151">
        <f t="shared" si="5"/>
        <v>0</v>
      </c>
      <c r="AG27" s="147"/>
      <c r="AH27" s="184">
        <f>SUM('P2 W1'!H23,'P2 W2'!H23,'P2 W3'!H23,'P2 W4'!H23)</f>
        <v>0</v>
      </c>
      <c r="AI27" s="138">
        <f t="shared" si="6"/>
        <v>0</v>
      </c>
      <c r="AJ27" s="140"/>
    </row>
    <row r="28" spans="1:36" s="155" customFormat="1" ht="15.95" customHeight="1">
      <c r="A28" s="171"/>
      <c r="B28" s="171"/>
      <c r="C28" s="228" t="str">
        <f t="shared" si="0"/>
        <v xml:space="preserve">, </v>
      </c>
      <c r="D28" s="226"/>
      <c r="E28" s="153"/>
      <c r="F28" s="163"/>
      <c r="G28" s="152">
        <v>0</v>
      </c>
      <c r="H28" s="142"/>
      <c r="I28" s="148">
        <f>'P1 W 1'!M24</f>
        <v>0</v>
      </c>
      <c r="J28" s="148">
        <f>'P1 W2'!M24</f>
        <v>0</v>
      </c>
      <c r="K28" s="148">
        <f>'P1 W3'!M24</f>
        <v>0</v>
      </c>
      <c r="L28" s="148">
        <f>'P1 W4'!M24</f>
        <v>0</v>
      </c>
      <c r="M28" s="148">
        <f>'P1 W5'!M24</f>
        <v>0</v>
      </c>
      <c r="N28" s="147">
        <f t="shared" si="1"/>
        <v>0</v>
      </c>
      <c r="O28" s="147"/>
      <c r="P28" s="141" t="b">
        <f t="shared" si="7"/>
        <v>1</v>
      </c>
      <c r="Q28" s="148">
        <f t="shared" si="8"/>
        <v>0</v>
      </c>
      <c r="R28" s="147"/>
      <c r="S28" s="184">
        <f>SUM('P1 W 1'!H24,'P1 W2'!H24,'P1 W3'!H24,'P1 W4'!H24,'P1 W5'!H24)</f>
        <v>0</v>
      </c>
      <c r="T28" s="138">
        <f t="shared" si="2"/>
        <v>0</v>
      </c>
      <c r="U28" s="140"/>
      <c r="V28" s="139">
        <f t="shared" si="3"/>
        <v>0</v>
      </c>
      <c r="W28" s="141"/>
      <c r="X28" s="148">
        <f>'P2 W1'!M24</f>
        <v>0</v>
      </c>
      <c r="Y28" s="148">
        <f>'P2 W2'!M24</f>
        <v>0</v>
      </c>
      <c r="Z28" s="148">
        <f>'P2 W3'!M24</f>
        <v>0</v>
      </c>
      <c r="AA28" s="148">
        <f>'P2 W4'!M24</f>
        <v>0</v>
      </c>
      <c r="AB28" s="147"/>
      <c r="AC28" s="147">
        <f t="shared" si="4"/>
        <v>0</v>
      </c>
      <c r="AD28" s="141"/>
      <c r="AE28" s="141" t="b">
        <f t="shared" si="9"/>
        <v>1</v>
      </c>
      <c r="AF28" s="151">
        <f t="shared" si="5"/>
        <v>0</v>
      </c>
      <c r="AG28" s="147"/>
      <c r="AH28" s="184">
        <f>SUM('P2 W1'!H24,'P2 W2'!H24,'P2 W3'!H24,'P2 W4'!H24)</f>
        <v>0</v>
      </c>
      <c r="AI28" s="138">
        <f t="shared" si="6"/>
        <v>0</v>
      </c>
      <c r="AJ28" s="140"/>
    </row>
    <row r="29" spans="1:36" s="155" customFormat="1" ht="15.95" customHeight="1">
      <c r="A29" s="171"/>
      <c r="B29" s="171"/>
      <c r="C29" s="228" t="str">
        <f t="shared" si="0"/>
        <v xml:space="preserve">, </v>
      </c>
      <c r="D29" s="226"/>
      <c r="E29" s="153"/>
      <c r="F29" s="163"/>
      <c r="G29" s="152">
        <v>0</v>
      </c>
      <c r="H29" s="142"/>
      <c r="I29" s="148">
        <f>'P1 W 1'!M25</f>
        <v>0</v>
      </c>
      <c r="J29" s="148">
        <f>'P1 W2'!M25</f>
        <v>0</v>
      </c>
      <c r="K29" s="148">
        <f>'P1 W3'!M25</f>
        <v>0</v>
      </c>
      <c r="L29" s="148">
        <f>'P1 W4'!M25</f>
        <v>0</v>
      </c>
      <c r="M29" s="148">
        <f>'P1 W5'!M25</f>
        <v>0</v>
      </c>
      <c r="N29" s="147">
        <f t="shared" si="1"/>
        <v>0</v>
      </c>
      <c r="O29" s="147"/>
      <c r="P29" s="141" t="b">
        <f t="shared" si="7"/>
        <v>1</v>
      </c>
      <c r="Q29" s="148">
        <f t="shared" si="8"/>
        <v>0</v>
      </c>
      <c r="R29" s="147"/>
      <c r="S29" s="184">
        <f>SUM('P1 W 1'!H25,'P1 W2'!H25,'P1 W3'!H25,'P1 W4'!H25,'P1 W5'!H25)</f>
        <v>0</v>
      </c>
      <c r="T29" s="138">
        <f t="shared" si="2"/>
        <v>0</v>
      </c>
      <c r="U29" s="140"/>
      <c r="V29" s="139">
        <f t="shared" si="3"/>
        <v>0</v>
      </c>
      <c r="W29" s="141"/>
      <c r="X29" s="148">
        <f>'P2 W1'!M25</f>
        <v>0</v>
      </c>
      <c r="Y29" s="148">
        <f>'P2 W2'!M25</f>
        <v>0</v>
      </c>
      <c r="Z29" s="148">
        <f>'P2 W3'!M25</f>
        <v>0</v>
      </c>
      <c r="AA29" s="148">
        <f>'P2 W4'!M25</f>
        <v>0</v>
      </c>
      <c r="AB29" s="147"/>
      <c r="AC29" s="147">
        <f t="shared" si="4"/>
        <v>0</v>
      </c>
      <c r="AD29" s="141"/>
      <c r="AE29" s="141" t="b">
        <f t="shared" si="9"/>
        <v>1</v>
      </c>
      <c r="AF29" s="151">
        <f t="shared" si="5"/>
        <v>0</v>
      </c>
      <c r="AG29" s="147"/>
      <c r="AH29" s="184">
        <f>SUM('P2 W1'!H25,'P2 W2'!H25,'P2 W3'!H25,'P2 W4'!H25)</f>
        <v>0</v>
      </c>
      <c r="AI29" s="138">
        <f t="shared" si="6"/>
        <v>0</v>
      </c>
      <c r="AJ29" s="140"/>
    </row>
    <row r="30" spans="1:36" s="155" customFormat="1" ht="15.95" customHeight="1">
      <c r="A30" s="171"/>
      <c r="B30" s="171"/>
      <c r="C30" s="228" t="str">
        <f t="shared" si="0"/>
        <v xml:space="preserve">, </v>
      </c>
      <c r="D30" s="226"/>
      <c r="E30" s="153"/>
      <c r="F30" s="163"/>
      <c r="G30" s="152">
        <v>0</v>
      </c>
      <c r="H30" s="142"/>
      <c r="I30" s="148">
        <f>'P1 W 1'!M26</f>
        <v>0</v>
      </c>
      <c r="J30" s="148">
        <f>'P1 W2'!M26</f>
        <v>0</v>
      </c>
      <c r="K30" s="148">
        <f>'P1 W3'!M26</f>
        <v>0</v>
      </c>
      <c r="L30" s="148">
        <f>'P1 W4'!M26</f>
        <v>0</v>
      </c>
      <c r="M30" s="148">
        <f>'P1 W5'!M26</f>
        <v>0</v>
      </c>
      <c r="N30" s="147">
        <f t="shared" si="1"/>
        <v>0</v>
      </c>
      <c r="O30" s="147"/>
      <c r="P30" s="141" t="b">
        <f t="shared" si="7"/>
        <v>1</v>
      </c>
      <c r="Q30" s="148">
        <f t="shared" si="8"/>
        <v>0</v>
      </c>
      <c r="R30" s="147"/>
      <c r="S30" s="184">
        <f>SUM('P1 W 1'!H26,'P1 W2'!H26,'P1 W3'!H26,'P1 W4'!H26,'P1 W5'!H26)</f>
        <v>0</v>
      </c>
      <c r="T30" s="138">
        <f t="shared" si="2"/>
        <v>0</v>
      </c>
      <c r="U30" s="140"/>
      <c r="V30" s="139">
        <f t="shared" si="3"/>
        <v>0</v>
      </c>
      <c r="W30" s="141"/>
      <c r="X30" s="148">
        <f>'P2 W1'!M26</f>
        <v>0</v>
      </c>
      <c r="Y30" s="148">
        <f>'P2 W2'!M26</f>
        <v>0</v>
      </c>
      <c r="Z30" s="148">
        <f>'P2 W3'!M26</f>
        <v>0</v>
      </c>
      <c r="AA30" s="148">
        <f>'P2 W4'!M26</f>
        <v>0</v>
      </c>
      <c r="AB30" s="147"/>
      <c r="AC30" s="147">
        <f t="shared" si="4"/>
        <v>0</v>
      </c>
      <c r="AD30" s="141"/>
      <c r="AE30" s="141" t="b">
        <f t="shared" si="9"/>
        <v>1</v>
      </c>
      <c r="AF30" s="151">
        <f t="shared" si="5"/>
        <v>0</v>
      </c>
      <c r="AG30" s="147"/>
      <c r="AH30" s="184">
        <f>SUM('P2 W1'!H26,'P2 W2'!H26,'P2 W3'!H26,'P2 W4'!H26)</f>
        <v>0</v>
      </c>
      <c r="AI30" s="138">
        <f t="shared" si="6"/>
        <v>0</v>
      </c>
      <c r="AJ30" s="140"/>
    </row>
    <row r="31" spans="1:36" s="155" customFormat="1" ht="15.95" customHeight="1">
      <c r="A31" s="171"/>
      <c r="B31" s="171"/>
      <c r="C31" s="228" t="str">
        <f t="shared" si="0"/>
        <v xml:space="preserve">, </v>
      </c>
      <c r="D31" s="226"/>
      <c r="E31" s="153"/>
      <c r="F31" s="163"/>
      <c r="G31" s="152">
        <v>0</v>
      </c>
      <c r="H31" s="142"/>
      <c r="I31" s="148">
        <f>'P1 W 1'!M27</f>
        <v>0</v>
      </c>
      <c r="J31" s="148">
        <f>'P1 W2'!M27</f>
        <v>0</v>
      </c>
      <c r="K31" s="148">
        <f>'P1 W3'!M27</f>
        <v>0</v>
      </c>
      <c r="L31" s="148">
        <f>'P1 W4'!M27</f>
        <v>0</v>
      </c>
      <c r="M31" s="148">
        <f>'P1 W5'!M27</f>
        <v>0</v>
      </c>
      <c r="N31" s="147">
        <f t="shared" si="1"/>
        <v>0</v>
      </c>
      <c r="O31" s="147"/>
      <c r="P31" s="141" t="b">
        <f t="shared" si="7"/>
        <v>1</v>
      </c>
      <c r="Q31" s="148">
        <f t="shared" si="8"/>
        <v>0</v>
      </c>
      <c r="R31" s="147"/>
      <c r="S31" s="184">
        <f>SUM('P1 W 1'!H27,'P1 W2'!H27,'P1 W3'!H27,'P1 W4'!H27,'P1 W5'!H27)</f>
        <v>0</v>
      </c>
      <c r="T31" s="138">
        <f t="shared" si="2"/>
        <v>0</v>
      </c>
      <c r="U31" s="140"/>
      <c r="V31" s="139">
        <f t="shared" si="3"/>
        <v>0</v>
      </c>
      <c r="W31" s="141"/>
      <c r="X31" s="148">
        <f>'P2 W1'!M27</f>
        <v>0</v>
      </c>
      <c r="Y31" s="148">
        <f>'P2 W2'!M27</f>
        <v>0</v>
      </c>
      <c r="Z31" s="148">
        <f>'P2 W3'!M27</f>
        <v>0</v>
      </c>
      <c r="AA31" s="148">
        <f>'P2 W4'!M27</f>
        <v>0</v>
      </c>
      <c r="AB31" s="147"/>
      <c r="AC31" s="147">
        <f t="shared" si="4"/>
        <v>0</v>
      </c>
      <c r="AD31" s="141"/>
      <c r="AE31" s="141" t="b">
        <f t="shared" si="9"/>
        <v>1</v>
      </c>
      <c r="AF31" s="151">
        <f t="shared" si="5"/>
        <v>0</v>
      </c>
      <c r="AG31" s="147"/>
      <c r="AH31" s="184">
        <f>SUM('P2 W1'!H27,'P2 W2'!H27,'P2 W3'!H27,'P2 W4'!H27)</f>
        <v>0</v>
      </c>
      <c r="AI31" s="138">
        <f t="shared" si="6"/>
        <v>0</v>
      </c>
      <c r="AJ31" s="140"/>
    </row>
    <row r="32" spans="1:36" s="155" customFormat="1" ht="15.95" customHeight="1">
      <c r="A32" s="171"/>
      <c r="B32" s="171"/>
      <c r="C32" s="228" t="str">
        <f t="shared" si="0"/>
        <v xml:space="preserve">, </v>
      </c>
      <c r="D32" s="226"/>
      <c r="E32" s="153"/>
      <c r="F32" s="163"/>
      <c r="G32" s="152">
        <v>0</v>
      </c>
      <c r="H32" s="142"/>
      <c r="I32" s="148">
        <f>'P1 W 1'!M28</f>
        <v>0</v>
      </c>
      <c r="J32" s="148">
        <f>'P1 W2'!M28</f>
        <v>0</v>
      </c>
      <c r="K32" s="148">
        <f>'P1 W3'!M28</f>
        <v>0</v>
      </c>
      <c r="L32" s="148">
        <f>'P1 W4'!M28</f>
        <v>0</v>
      </c>
      <c r="M32" s="148">
        <f>'P1 W5'!M28</f>
        <v>0</v>
      </c>
      <c r="N32" s="147">
        <f t="shared" si="1"/>
        <v>0</v>
      </c>
      <c r="O32" s="147"/>
      <c r="P32" s="141" t="b">
        <f t="shared" si="7"/>
        <v>1</v>
      </c>
      <c r="Q32" s="148">
        <f t="shared" si="8"/>
        <v>0</v>
      </c>
      <c r="R32" s="147"/>
      <c r="S32" s="184">
        <f>SUM('P1 W 1'!H28,'P1 W2'!H28,'P1 W3'!H28,'P1 W4'!H28,'P1 W5'!H28)</f>
        <v>0</v>
      </c>
      <c r="T32" s="138">
        <f t="shared" si="2"/>
        <v>0</v>
      </c>
      <c r="U32" s="140"/>
      <c r="V32" s="139">
        <f t="shared" si="3"/>
        <v>0</v>
      </c>
      <c r="W32" s="141"/>
      <c r="X32" s="148">
        <f>'P2 W1'!M28</f>
        <v>0</v>
      </c>
      <c r="Y32" s="148">
        <f>'P2 W2'!M28</f>
        <v>0</v>
      </c>
      <c r="Z32" s="148">
        <f>'P2 W3'!M28</f>
        <v>0</v>
      </c>
      <c r="AA32" s="148">
        <f>'P2 W4'!M28</f>
        <v>0</v>
      </c>
      <c r="AB32" s="147"/>
      <c r="AC32" s="147">
        <f t="shared" si="4"/>
        <v>0</v>
      </c>
      <c r="AD32" s="141"/>
      <c r="AE32" s="141" t="b">
        <f t="shared" si="9"/>
        <v>1</v>
      </c>
      <c r="AF32" s="151">
        <f t="shared" si="5"/>
        <v>0</v>
      </c>
      <c r="AG32" s="147"/>
      <c r="AH32" s="184">
        <f>SUM('P2 W1'!H28,'P2 W2'!H28,'P2 W3'!H28,'P2 W4'!H28)</f>
        <v>0</v>
      </c>
      <c r="AI32" s="138">
        <f t="shared" si="6"/>
        <v>0</v>
      </c>
      <c r="AJ32" s="140"/>
    </row>
    <row r="33" spans="1:36" s="155" customFormat="1" ht="15.95" customHeight="1">
      <c r="A33" s="171"/>
      <c r="B33" s="171"/>
      <c r="C33" s="228" t="str">
        <f t="shared" si="0"/>
        <v xml:space="preserve">, </v>
      </c>
      <c r="D33" s="226"/>
      <c r="E33" s="153"/>
      <c r="F33" s="163"/>
      <c r="G33" s="152">
        <v>0</v>
      </c>
      <c r="H33" s="142"/>
      <c r="I33" s="148">
        <f>'P1 W 1'!M29</f>
        <v>0</v>
      </c>
      <c r="J33" s="148">
        <f>'P1 W2'!M29</f>
        <v>0</v>
      </c>
      <c r="K33" s="148">
        <f>'P1 W3'!M29</f>
        <v>0</v>
      </c>
      <c r="L33" s="148">
        <f>'P1 W4'!M29</f>
        <v>0</v>
      </c>
      <c r="M33" s="148">
        <f>'P1 W5'!M29</f>
        <v>0</v>
      </c>
      <c r="N33" s="147">
        <f t="shared" si="1"/>
        <v>0</v>
      </c>
      <c r="O33" s="147"/>
      <c r="P33" s="141" t="b">
        <f t="shared" si="7"/>
        <v>1</v>
      </c>
      <c r="Q33" s="148">
        <f t="shared" si="8"/>
        <v>0</v>
      </c>
      <c r="R33" s="147"/>
      <c r="S33" s="184">
        <f>SUM('P1 W 1'!H29,'P1 W2'!H29,'P1 W3'!H29,'P1 W4'!H29,'P1 W5'!H29)</f>
        <v>0</v>
      </c>
      <c r="T33" s="138">
        <f t="shared" si="2"/>
        <v>0</v>
      </c>
      <c r="U33" s="140"/>
      <c r="V33" s="139">
        <f t="shared" si="3"/>
        <v>0</v>
      </c>
      <c r="W33" s="141"/>
      <c r="X33" s="148">
        <f>'P2 W1'!M29</f>
        <v>0</v>
      </c>
      <c r="Y33" s="148">
        <f>'P2 W2'!M29</f>
        <v>0</v>
      </c>
      <c r="Z33" s="148">
        <f>'P2 W3'!M29</f>
        <v>0</v>
      </c>
      <c r="AA33" s="148">
        <f>'P2 W4'!M29</f>
        <v>0</v>
      </c>
      <c r="AB33" s="147"/>
      <c r="AC33" s="147">
        <f t="shared" si="4"/>
        <v>0</v>
      </c>
      <c r="AD33" s="141"/>
      <c r="AE33" s="141" t="b">
        <f t="shared" si="9"/>
        <v>1</v>
      </c>
      <c r="AF33" s="151">
        <f t="shared" si="5"/>
        <v>0</v>
      </c>
      <c r="AG33" s="147"/>
      <c r="AH33" s="184">
        <f>SUM('P2 W1'!H29,'P2 W2'!H29,'P2 W3'!H29,'P2 W4'!H29)</f>
        <v>0</v>
      </c>
      <c r="AI33" s="138">
        <f t="shared" si="6"/>
        <v>0</v>
      </c>
      <c r="AJ33" s="140"/>
    </row>
    <row r="34" spans="1:36" s="155" customFormat="1" ht="15.95" customHeight="1">
      <c r="A34" s="137"/>
      <c r="B34" s="137"/>
      <c r="C34" s="228" t="str">
        <f t="shared" si="0"/>
        <v xml:space="preserve">, </v>
      </c>
      <c r="D34" s="226"/>
      <c r="E34" s="153"/>
      <c r="F34" s="163"/>
      <c r="G34" s="152">
        <v>0</v>
      </c>
      <c r="H34" s="142"/>
      <c r="I34" s="148">
        <f>'P1 W 1'!M30</f>
        <v>0</v>
      </c>
      <c r="J34" s="148">
        <f>'P1 W2'!M30</f>
        <v>0</v>
      </c>
      <c r="K34" s="148">
        <f>'P1 W3'!M30</f>
        <v>0</v>
      </c>
      <c r="L34" s="148">
        <f>'P1 W4'!M30</f>
        <v>0</v>
      </c>
      <c r="M34" s="148">
        <f>'P1 W5'!M30</f>
        <v>0</v>
      </c>
      <c r="N34" s="147">
        <f t="shared" si="1"/>
        <v>0</v>
      </c>
      <c r="O34" s="147"/>
      <c r="P34" s="141" t="b">
        <f t="shared" si="7"/>
        <v>1</v>
      </c>
      <c r="Q34" s="148">
        <f t="shared" si="8"/>
        <v>0</v>
      </c>
      <c r="R34" s="147"/>
      <c r="S34" s="184">
        <f>SUM('P1 W 1'!H30,'P1 W2'!H30,'P1 W3'!H30,'P1 W4'!H30,'P1 W5'!H30)</f>
        <v>0</v>
      </c>
      <c r="T34" s="138">
        <f t="shared" si="2"/>
        <v>0</v>
      </c>
      <c r="U34" s="140"/>
      <c r="V34" s="139">
        <f t="shared" si="3"/>
        <v>0</v>
      </c>
      <c r="W34" s="141"/>
      <c r="X34" s="148">
        <f>'P2 W1'!M30</f>
        <v>0</v>
      </c>
      <c r="Y34" s="148">
        <f>'P2 W2'!M30</f>
        <v>0</v>
      </c>
      <c r="Z34" s="148">
        <f>'P2 W3'!M30</f>
        <v>0</v>
      </c>
      <c r="AA34" s="148">
        <f>'P2 W4'!M30</f>
        <v>0</v>
      </c>
      <c r="AB34" s="147"/>
      <c r="AC34" s="147">
        <f t="shared" si="4"/>
        <v>0</v>
      </c>
      <c r="AD34" s="141"/>
      <c r="AE34" s="141" t="b">
        <f t="shared" si="9"/>
        <v>1</v>
      </c>
      <c r="AF34" s="151">
        <f t="shared" si="5"/>
        <v>0</v>
      </c>
      <c r="AG34" s="147"/>
      <c r="AH34" s="184">
        <f>SUM('P2 W1'!H30,'P2 W2'!H30,'P2 W3'!H30,'P2 W4'!H30)</f>
        <v>0</v>
      </c>
      <c r="AI34" s="138">
        <f t="shared" si="6"/>
        <v>0</v>
      </c>
      <c r="AJ34" s="140"/>
    </row>
    <row r="35" spans="1:36" s="227" customFormat="1" ht="15.95" customHeight="1">
      <c r="A35" s="137"/>
      <c r="B35" s="137"/>
      <c r="C35" s="228" t="str">
        <f t="shared" si="0"/>
        <v xml:space="preserve">, </v>
      </c>
      <c r="D35" s="226"/>
      <c r="E35" s="153"/>
      <c r="F35" s="163"/>
      <c r="G35" s="152">
        <v>0</v>
      </c>
      <c r="H35" s="159"/>
      <c r="I35" s="148">
        <f>'P1 W 1'!M31</f>
        <v>0</v>
      </c>
      <c r="J35" s="148">
        <f>'P1 W2'!M31</f>
        <v>0</v>
      </c>
      <c r="K35" s="148">
        <f>'P1 W3'!M31</f>
        <v>0</v>
      </c>
      <c r="L35" s="148">
        <f>'P1 W4'!M31</f>
        <v>0</v>
      </c>
      <c r="M35" s="148">
        <f>'P1 W5'!M31</f>
        <v>0</v>
      </c>
      <c r="N35" s="147">
        <f t="shared" si="1"/>
        <v>0</v>
      </c>
      <c r="O35" s="168"/>
      <c r="P35" s="141" t="b">
        <f t="shared" si="7"/>
        <v>1</v>
      </c>
      <c r="Q35" s="148">
        <f t="shared" si="8"/>
        <v>0</v>
      </c>
      <c r="R35" s="168"/>
      <c r="S35" s="184">
        <f>SUM('P1 W 1'!H31,'P1 W2'!H31,'P1 W3'!H31,'P1 W4'!H31,'P1 W5'!H31)</f>
        <v>0</v>
      </c>
      <c r="T35" s="138">
        <f t="shared" si="2"/>
        <v>0</v>
      </c>
      <c r="U35" s="140"/>
      <c r="V35" s="139">
        <f t="shared" si="3"/>
        <v>0</v>
      </c>
      <c r="W35" s="169"/>
      <c r="X35" s="148">
        <f>'P2 W1'!M31</f>
        <v>0</v>
      </c>
      <c r="Y35" s="148">
        <f>'P2 W2'!M31</f>
        <v>0</v>
      </c>
      <c r="Z35" s="148">
        <f>'P2 W3'!M31</f>
        <v>0</v>
      </c>
      <c r="AA35" s="148">
        <f>'P2 W4'!M31</f>
        <v>0</v>
      </c>
      <c r="AB35" s="168"/>
      <c r="AC35" s="147">
        <f t="shared" si="4"/>
        <v>0</v>
      </c>
      <c r="AD35" s="169"/>
      <c r="AE35" s="141" t="b">
        <f t="shared" si="9"/>
        <v>1</v>
      </c>
      <c r="AF35" s="151">
        <f t="shared" si="5"/>
        <v>0</v>
      </c>
      <c r="AG35" s="168"/>
      <c r="AH35" s="184">
        <f>SUM('P2 W1'!H31,'P2 W2'!H31,'P2 W3'!H31,'P2 W4'!H31)</f>
        <v>0</v>
      </c>
      <c r="AI35" s="138">
        <f t="shared" si="6"/>
        <v>0</v>
      </c>
      <c r="AJ35" s="140"/>
    </row>
    <row r="36" spans="1:36" s="155" customFormat="1" ht="15.95" customHeight="1">
      <c r="A36" s="137"/>
      <c r="B36" s="137"/>
      <c r="C36" s="228" t="str">
        <f t="shared" si="0"/>
        <v xml:space="preserve">, </v>
      </c>
      <c r="D36" s="226"/>
      <c r="E36" s="153"/>
      <c r="F36" s="163"/>
      <c r="G36" s="152">
        <v>0</v>
      </c>
      <c r="H36" s="142"/>
      <c r="I36" s="148">
        <f>'P1 W 1'!M32</f>
        <v>0</v>
      </c>
      <c r="J36" s="148">
        <f>'P1 W2'!M32</f>
        <v>0</v>
      </c>
      <c r="K36" s="148">
        <f>'P1 W3'!M32</f>
        <v>0</v>
      </c>
      <c r="L36" s="148">
        <f>'P1 W4'!M32</f>
        <v>0</v>
      </c>
      <c r="M36" s="148">
        <f>'P1 W5'!M32</f>
        <v>0</v>
      </c>
      <c r="N36" s="147">
        <f t="shared" si="1"/>
        <v>0</v>
      </c>
      <c r="O36" s="147"/>
      <c r="P36" s="141" t="b">
        <f t="shared" si="7"/>
        <v>1</v>
      </c>
      <c r="Q36" s="148">
        <f t="shared" si="8"/>
        <v>0</v>
      </c>
      <c r="R36" s="147"/>
      <c r="S36" s="184">
        <f>SUM('P1 W 1'!H32,'P1 W2'!H32,'P1 W3'!H32,'P1 W4'!H32,'P1 W5'!H32)</f>
        <v>0</v>
      </c>
      <c r="T36" s="138">
        <f t="shared" si="2"/>
        <v>0</v>
      </c>
      <c r="U36" s="140"/>
      <c r="V36" s="139">
        <f t="shared" si="3"/>
        <v>0</v>
      </c>
      <c r="W36" s="141"/>
      <c r="X36" s="148">
        <f>'P2 W1'!M32</f>
        <v>0</v>
      </c>
      <c r="Y36" s="148">
        <f>'P2 W2'!M32</f>
        <v>0</v>
      </c>
      <c r="Z36" s="148">
        <f>'P2 W3'!M32</f>
        <v>0</v>
      </c>
      <c r="AA36" s="148">
        <f>'P2 W4'!M32</f>
        <v>0</v>
      </c>
      <c r="AB36" s="147"/>
      <c r="AC36" s="147">
        <f t="shared" si="4"/>
        <v>0</v>
      </c>
      <c r="AD36" s="141"/>
      <c r="AE36" s="141" t="b">
        <f t="shared" si="9"/>
        <v>1</v>
      </c>
      <c r="AF36" s="151">
        <f t="shared" si="5"/>
        <v>0</v>
      </c>
      <c r="AG36" s="147"/>
      <c r="AH36" s="184">
        <f>SUM('P2 W1'!H32,'P2 W2'!H32,'P2 W3'!H32,'P2 W4'!H32)</f>
        <v>0</v>
      </c>
      <c r="AI36" s="138">
        <f t="shared" si="6"/>
        <v>0</v>
      </c>
      <c r="AJ36" s="140"/>
    </row>
    <row r="37" spans="1:36" s="155" customFormat="1" ht="15.95" customHeight="1">
      <c r="A37" s="137"/>
      <c r="B37" s="137"/>
      <c r="C37" s="228" t="str">
        <f t="shared" si="0"/>
        <v xml:space="preserve">, </v>
      </c>
      <c r="D37" s="226"/>
      <c r="E37" s="153"/>
      <c r="F37" s="163"/>
      <c r="G37" s="152">
        <v>0</v>
      </c>
      <c r="H37" s="142"/>
      <c r="I37" s="148">
        <f>'P1 W 1'!M33</f>
        <v>0</v>
      </c>
      <c r="J37" s="148">
        <f>'P1 W2'!M33</f>
        <v>0</v>
      </c>
      <c r="K37" s="148">
        <f>'P1 W3'!M33</f>
        <v>0</v>
      </c>
      <c r="L37" s="148">
        <f>'P1 W4'!M33</f>
        <v>0</v>
      </c>
      <c r="M37" s="148">
        <f>'P1 W5'!M33</f>
        <v>0</v>
      </c>
      <c r="N37" s="147">
        <f t="shared" si="1"/>
        <v>0</v>
      </c>
      <c r="O37" s="147"/>
      <c r="P37" s="141" t="b">
        <f t="shared" si="7"/>
        <v>1</v>
      </c>
      <c r="Q37" s="148">
        <f t="shared" si="8"/>
        <v>0</v>
      </c>
      <c r="R37" s="147"/>
      <c r="S37" s="184">
        <f>SUM('P1 W 1'!H33,'P1 W2'!H33,'P1 W3'!H33,'P1 W4'!H33,'P1 W5'!H33)</f>
        <v>0</v>
      </c>
      <c r="T37" s="138">
        <f t="shared" si="2"/>
        <v>0</v>
      </c>
      <c r="U37" s="140"/>
      <c r="V37" s="139">
        <f t="shared" si="3"/>
        <v>0</v>
      </c>
      <c r="W37" s="141"/>
      <c r="X37" s="148">
        <f>'P2 W1'!M33</f>
        <v>0</v>
      </c>
      <c r="Y37" s="148">
        <f>'P2 W2'!M33</f>
        <v>0</v>
      </c>
      <c r="Z37" s="148">
        <f>'P2 W3'!M33</f>
        <v>0</v>
      </c>
      <c r="AA37" s="148">
        <f>'P2 W4'!M33</f>
        <v>0</v>
      </c>
      <c r="AB37" s="147"/>
      <c r="AC37" s="147">
        <f t="shared" si="4"/>
        <v>0</v>
      </c>
      <c r="AD37" s="141"/>
      <c r="AE37" s="141" t="b">
        <f t="shared" si="9"/>
        <v>1</v>
      </c>
      <c r="AF37" s="151">
        <f t="shared" si="5"/>
        <v>0</v>
      </c>
      <c r="AG37" s="147"/>
      <c r="AH37" s="184">
        <f>SUM('P2 W1'!H33,'P2 W2'!H33,'P2 W3'!H33,'P2 W4'!H33)</f>
        <v>0</v>
      </c>
      <c r="AI37" s="138">
        <f t="shared" si="6"/>
        <v>0</v>
      </c>
      <c r="AJ37" s="140"/>
    </row>
    <row r="38" spans="1:36" s="155" customFormat="1" ht="15.95" customHeight="1">
      <c r="A38" s="137"/>
      <c r="B38" s="137"/>
      <c r="C38" s="228" t="str">
        <f t="shared" si="0"/>
        <v xml:space="preserve">, </v>
      </c>
      <c r="D38" s="226"/>
      <c r="E38" s="153"/>
      <c r="F38" s="163"/>
      <c r="G38" s="152">
        <v>0</v>
      </c>
      <c r="H38" s="142"/>
      <c r="I38" s="148">
        <f>'P1 W 1'!M34</f>
        <v>0</v>
      </c>
      <c r="J38" s="148">
        <f>'P1 W2'!M34</f>
        <v>0</v>
      </c>
      <c r="K38" s="148">
        <f>'P1 W3'!M34</f>
        <v>0</v>
      </c>
      <c r="L38" s="148">
        <f>'P1 W4'!M34</f>
        <v>0</v>
      </c>
      <c r="M38" s="148">
        <f>'P1 W5'!M34</f>
        <v>0</v>
      </c>
      <c r="N38" s="147">
        <f t="shared" si="1"/>
        <v>0</v>
      </c>
      <c r="O38" s="147"/>
      <c r="P38" s="141" t="b">
        <f t="shared" si="7"/>
        <v>1</v>
      </c>
      <c r="Q38" s="148">
        <f t="shared" si="8"/>
        <v>0</v>
      </c>
      <c r="R38" s="147"/>
      <c r="S38" s="184">
        <f>SUM('P1 W 1'!H34,'P1 W2'!H34,'P1 W3'!H34,'P1 W4'!H34,'P1 W5'!H34)</f>
        <v>0</v>
      </c>
      <c r="T38" s="138">
        <f t="shared" si="2"/>
        <v>0</v>
      </c>
      <c r="U38" s="140"/>
      <c r="V38" s="139">
        <f t="shared" si="3"/>
        <v>0</v>
      </c>
      <c r="W38" s="141"/>
      <c r="X38" s="148">
        <f>'P2 W1'!M34</f>
        <v>0</v>
      </c>
      <c r="Y38" s="148">
        <f>'P2 W2'!M34</f>
        <v>0</v>
      </c>
      <c r="Z38" s="148">
        <f>'P2 W3'!M34</f>
        <v>0</v>
      </c>
      <c r="AA38" s="148">
        <f>'P2 W4'!M34</f>
        <v>0</v>
      </c>
      <c r="AB38" s="147"/>
      <c r="AC38" s="147">
        <f t="shared" si="4"/>
        <v>0</v>
      </c>
      <c r="AD38" s="141"/>
      <c r="AE38" s="141" t="b">
        <f t="shared" si="9"/>
        <v>1</v>
      </c>
      <c r="AF38" s="151">
        <f t="shared" si="5"/>
        <v>0</v>
      </c>
      <c r="AG38" s="147"/>
      <c r="AH38" s="184">
        <f>SUM('P2 W1'!H34,'P2 W2'!H34,'P2 W3'!H34,'P2 W4'!H34)</f>
        <v>0</v>
      </c>
      <c r="AI38" s="138">
        <f t="shared" si="6"/>
        <v>0</v>
      </c>
      <c r="AJ38" s="140"/>
    </row>
    <row r="39" spans="1:36" s="155" customFormat="1" ht="15.95" customHeight="1">
      <c r="A39" s="137"/>
      <c r="B39" s="137"/>
      <c r="C39" s="228" t="str">
        <f t="shared" si="0"/>
        <v xml:space="preserve">, </v>
      </c>
      <c r="D39" s="226"/>
      <c r="E39" s="153"/>
      <c r="F39" s="163"/>
      <c r="G39" s="152">
        <v>0</v>
      </c>
      <c r="H39" s="142"/>
      <c r="I39" s="148">
        <f>'P1 W 1'!M35</f>
        <v>0</v>
      </c>
      <c r="J39" s="148">
        <f>'P1 W2'!M35</f>
        <v>0</v>
      </c>
      <c r="K39" s="148">
        <f>'P1 W3'!M35</f>
        <v>0</v>
      </c>
      <c r="L39" s="148">
        <f>'P1 W4'!M35</f>
        <v>0</v>
      </c>
      <c r="M39" s="148">
        <f>'P1 W5'!M35</f>
        <v>0</v>
      </c>
      <c r="N39" s="147">
        <f t="shared" si="1"/>
        <v>0</v>
      </c>
      <c r="O39" s="147"/>
      <c r="P39" s="141" t="b">
        <f t="shared" si="7"/>
        <v>1</v>
      </c>
      <c r="Q39" s="148">
        <f t="shared" si="8"/>
        <v>0</v>
      </c>
      <c r="R39" s="147"/>
      <c r="S39" s="184">
        <f>SUM('P1 W 1'!H35,'P1 W2'!H35,'P1 W3'!H35,'P1 W4'!H35,'P1 W5'!H35)</f>
        <v>0</v>
      </c>
      <c r="T39" s="138">
        <f t="shared" si="2"/>
        <v>0</v>
      </c>
      <c r="U39" s="140"/>
      <c r="V39" s="139">
        <f t="shared" si="3"/>
        <v>0</v>
      </c>
      <c r="W39" s="141"/>
      <c r="X39" s="148">
        <f>'P2 W1'!M35</f>
        <v>0</v>
      </c>
      <c r="Y39" s="148">
        <f>'P2 W2'!M35</f>
        <v>0</v>
      </c>
      <c r="Z39" s="148">
        <f>'P2 W3'!M35</f>
        <v>0</v>
      </c>
      <c r="AA39" s="148">
        <f>'P2 W4'!M35</f>
        <v>0</v>
      </c>
      <c r="AB39" s="147"/>
      <c r="AC39" s="147">
        <f t="shared" si="4"/>
        <v>0</v>
      </c>
      <c r="AD39" s="141"/>
      <c r="AE39" s="141" t="b">
        <f t="shared" si="9"/>
        <v>1</v>
      </c>
      <c r="AF39" s="151">
        <f t="shared" si="5"/>
        <v>0</v>
      </c>
      <c r="AG39" s="147"/>
      <c r="AH39" s="184">
        <f>SUM('P2 W1'!H35,'P2 W2'!H35,'P2 W3'!H35,'P2 W4'!H35)</f>
        <v>0</v>
      </c>
      <c r="AI39" s="138">
        <f t="shared" si="6"/>
        <v>0</v>
      </c>
      <c r="AJ39" s="140"/>
    </row>
    <row r="40" spans="1:36" s="155" customFormat="1" ht="15.95" customHeight="1">
      <c r="A40" s="137"/>
      <c r="B40" s="137"/>
      <c r="C40" s="228" t="str">
        <f t="shared" si="0"/>
        <v xml:space="preserve">, </v>
      </c>
      <c r="D40" s="226"/>
      <c r="E40" s="153"/>
      <c r="F40" s="163"/>
      <c r="G40" s="152">
        <v>0</v>
      </c>
      <c r="H40" s="142"/>
      <c r="I40" s="148">
        <f>'P1 W 1'!M36</f>
        <v>0</v>
      </c>
      <c r="J40" s="148">
        <f>'P1 W2'!M36</f>
        <v>0</v>
      </c>
      <c r="K40" s="148">
        <f>'P1 W3'!M36</f>
        <v>0</v>
      </c>
      <c r="L40" s="148">
        <f>'P1 W4'!M36</f>
        <v>0</v>
      </c>
      <c r="M40" s="148">
        <f>'P1 W5'!M36</f>
        <v>0</v>
      </c>
      <c r="N40" s="147">
        <f t="shared" si="1"/>
        <v>0</v>
      </c>
      <c r="O40" s="147"/>
      <c r="P40" s="141" t="b">
        <f t="shared" si="7"/>
        <v>1</v>
      </c>
      <c r="Q40" s="148">
        <f t="shared" si="8"/>
        <v>0</v>
      </c>
      <c r="R40" s="147"/>
      <c r="S40" s="184">
        <f>SUM('P1 W 1'!H36,'P1 W2'!H36,'P1 W3'!H36,'P1 W4'!H36,'P1 W5'!H36)</f>
        <v>0</v>
      </c>
      <c r="T40" s="138">
        <f t="shared" si="2"/>
        <v>0</v>
      </c>
      <c r="U40" s="140"/>
      <c r="V40" s="139">
        <f t="shared" si="3"/>
        <v>0</v>
      </c>
      <c r="W40" s="141"/>
      <c r="X40" s="148">
        <f>'P2 W1'!M36</f>
        <v>0</v>
      </c>
      <c r="Y40" s="148">
        <f>'P2 W2'!M36</f>
        <v>0</v>
      </c>
      <c r="Z40" s="148">
        <f>'P2 W3'!M36</f>
        <v>0</v>
      </c>
      <c r="AA40" s="148">
        <f>'P2 W4'!M36</f>
        <v>0</v>
      </c>
      <c r="AB40" s="147"/>
      <c r="AC40" s="147">
        <f t="shared" si="4"/>
        <v>0</v>
      </c>
      <c r="AD40" s="141"/>
      <c r="AE40" s="141" t="b">
        <f t="shared" si="9"/>
        <v>1</v>
      </c>
      <c r="AF40" s="151">
        <f t="shared" ref="AF40:AF43" si="10">SUM(V40-AC40+AD40)</f>
        <v>0</v>
      </c>
      <c r="AG40" s="147"/>
      <c r="AH40" s="184">
        <f>SUM('P2 W1'!H36,'P2 W2'!H36,'P2 W3'!H36,'P2 W4'!H36)</f>
        <v>0</v>
      </c>
      <c r="AI40" s="138">
        <f t="shared" si="6"/>
        <v>0</v>
      </c>
      <c r="AJ40" s="140"/>
    </row>
    <row r="41" spans="1:36" s="155" customFormat="1" ht="15.95" customHeight="1">
      <c r="A41" s="137"/>
      <c r="B41" s="137"/>
      <c r="C41" s="228" t="str">
        <f t="shared" si="0"/>
        <v xml:space="preserve">, </v>
      </c>
      <c r="D41" s="226"/>
      <c r="E41" s="153"/>
      <c r="F41" s="163"/>
      <c r="G41" s="152">
        <v>0</v>
      </c>
      <c r="H41" s="142"/>
      <c r="I41" s="148">
        <f>'P1 W 1'!M37</f>
        <v>0</v>
      </c>
      <c r="J41" s="148">
        <f>'P1 W2'!M37</f>
        <v>0</v>
      </c>
      <c r="K41" s="148">
        <f>'P1 W3'!M37</f>
        <v>0</v>
      </c>
      <c r="L41" s="148">
        <f>'P1 W4'!M37</f>
        <v>0</v>
      </c>
      <c r="M41" s="148">
        <f>'P1 W5'!M37</f>
        <v>0</v>
      </c>
      <c r="N41" s="147">
        <f t="shared" si="1"/>
        <v>0</v>
      </c>
      <c r="O41" s="147"/>
      <c r="P41" s="141" t="b">
        <f t="shared" si="7"/>
        <v>1</v>
      </c>
      <c r="Q41" s="148">
        <f t="shared" si="8"/>
        <v>0</v>
      </c>
      <c r="R41" s="147"/>
      <c r="S41" s="184">
        <f>SUM('P1 W 1'!H37,'P1 W2'!H37,'P1 W3'!H37,'P1 W4'!H37,'P1 W5'!H37)</f>
        <v>0</v>
      </c>
      <c r="T41" s="138">
        <f t="shared" si="2"/>
        <v>0</v>
      </c>
      <c r="U41" s="140"/>
      <c r="V41" s="139">
        <f t="shared" si="3"/>
        <v>0</v>
      </c>
      <c r="W41" s="141"/>
      <c r="X41" s="148">
        <f>'P2 W1'!M37</f>
        <v>0</v>
      </c>
      <c r="Y41" s="148">
        <f>'P2 W2'!M37</f>
        <v>0</v>
      </c>
      <c r="Z41" s="148">
        <f>'P2 W3'!M37</f>
        <v>0</v>
      </c>
      <c r="AA41" s="148">
        <f>'P2 W4'!M37</f>
        <v>0</v>
      </c>
      <c r="AB41" s="147"/>
      <c r="AC41" s="147">
        <f t="shared" si="4"/>
        <v>0</v>
      </c>
      <c r="AD41" s="141"/>
      <c r="AE41" s="141" t="b">
        <f t="shared" si="9"/>
        <v>1</v>
      </c>
      <c r="AF41" s="151">
        <f t="shared" si="10"/>
        <v>0</v>
      </c>
      <c r="AG41" s="147"/>
      <c r="AH41" s="184">
        <f>SUM('P2 W1'!H37,'P2 W2'!H37,'P2 W3'!H37,'P2 W4'!H37)</f>
        <v>0</v>
      </c>
      <c r="AI41" s="138">
        <f t="shared" si="6"/>
        <v>0</v>
      </c>
      <c r="AJ41" s="140"/>
    </row>
    <row r="42" spans="1:36" s="155" customFormat="1" ht="15.95" customHeight="1">
      <c r="A42" s="137"/>
      <c r="B42" s="137"/>
      <c r="C42" s="228" t="str">
        <f t="shared" si="0"/>
        <v xml:space="preserve">, </v>
      </c>
      <c r="D42" s="226"/>
      <c r="E42" s="153"/>
      <c r="F42" s="163"/>
      <c r="G42" s="152">
        <v>0</v>
      </c>
      <c r="H42" s="142"/>
      <c r="I42" s="148">
        <f>'P1 W 1'!M38</f>
        <v>0</v>
      </c>
      <c r="J42" s="148">
        <f>'P1 W2'!M38</f>
        <v>0</v>
      </c>
      <c r="K42" s="148">
        <f>'P1 W3'!M38</f>
        <v>0</v>
      </c>
      <c r="L42" s="148">
        <f>'P1 W4'!M38</f>
        <v>0</v>
      </c>
      <c r="M42" s="148">
        <f>'P1 W5'!M38</f>
        <v>0</v>
      </c>
      <c r="N42" s="147">
        <f t="shared" si="1"/>
        <v>0</v>
      </c>
      <c r="O42" s="147"/>
      <c r="P42" s="141" t="b">
        <f t="shared" si="7"/>
        <v>1</v>
      </c>
      <c r="Q42" s="148">
        <f t="shared" si="8"/>
        <v>0</v>
      </c>
      <c r="R42" s="147"/>
      <c r="S42" s="184">
        <f>SUM('P1 W 1'!H38,'P1 W2'!H38,'P1 W3'!H38,'P1 W4'!H38,'P1 W5'!H38)</f>
        <v>0</v>
      </c>
      <c r="T42" s="138">
        <f t="shared" si="2"/>
        <v>0</v>
      </c>
      <c r="U42" s="140"/>
      <c r="V42" s="139">
        <f t="shared" si="3"/>
        <v>0</v>
      </c>
      <c r="W42" s="141"/>
      <c r="X42" s="148">
        <f>'P2 W1'!M38</f>
        <v>0</v>
      </c>
      <c r="Y42" s="148">
        <f>'P2 W2'!M38</f>
        <v>0</v>
      </c>
      <c r="Z42" s="148">
        <f>'P2 W3'!M38</f>
        <v>0</v>
      </c>
      <c r="AA42" s="148">
        <f>'P2 W4'!M38</f>
        <v>0</v>
      </c>
      <c r="AB42" s="147"/>
      <c r="AC42" s="147">
        <f t="shared" si="4"/>
        <v>0</v>
      </c>
      <c r="AD42" s="141"/>
      <c r="AE42" s="141" t="b">
        <f t="shared" si="9"/>
        <v>1</v>
      </c>
      <c r="AF42" s="151">
        <f t="shared" si="10"/>
        <v>0</v>
      </c>
      <c r="AG42" s="147"/>
      <c r="AH42" s="184">
        <f>SUM('P2 W1'!H38,'P2 W2'!H38,'P2 W3'!H38,'P2 W4'!H38)</f>
        <v>0</v>
      </c>
      <c r="AI42" s="138">
        <f t="shared" si="6"/>
        <v>0</v>
      </c>
      <c r="AJ42" s="140"/>
    </row>
    <row r="43" spans="1:36" s="155" customFormat="1" ht="15.95" customHeight="1">
      <c r="A43" s="137"/>
      <c r="B43" s="137"/>
      <c r="C43" s="228" t="str">
        <f t="shared" ref="C43:C74" si="11">A43&amp;", "&amp;B43</f>
        <v xml:space="preserve">, </v>
      </c>
      <c r="D43" s="226"/>
      <c r="E43" s="153"/>
      <c r="F43" s="163"/>
      <c r="G43" s="152">
        <v>0</v>
      </c>
      <c r="H43" s="142"/>
      <c r="I43" s="148">
        <f>'P1 W 1'!M39</f>
        <v>0</v>
      </c>
      <c r="J43" s="148">
        <f>'P1 W2'!M39</f>
        <v>0</v>
      </c>
      <c r="K43" s="148">
        <f>'P1 W3'!M39</f>
        <v>0</v>
      </c>
      <c r="L43" s="148">
        <f>'P1 W4'!M39</f>
        <v>0</v>
      </c>
      <c r="M43" s="148">
        <f>'P1 W5'!M39</f>
        <v>0</v>
      </c>
      <c r="N43" s="147">
        <f t="shared" ref="N43:N62" si="12">SUM(I43:M43)</f>
        <v>0</v>
      </c>
      <c r="O43" s="147"/>
      <c r="P43" s="141" t="b">
        <f t="shared" si="7"/>
        <v>1</v>
      </c>
      <c r="Q43" s="148">
        <f t="shared" si="8"/>
        <v>0</v>
      </c>
      <c r="R43" s="147"/>
      <c r="S43" s="184">
        <f>SUM('P1 W 1'!H39,'P1 W2'!H39,'P1 W3'!H39,'P1 W4'!H39,'P1 W5'!H39)</f>
        <v>0</v>
      </c>
      <c r="T43" s="138">
        <f t="shared" ref="T43:T62" si="13">SUM($E43*Q43)</f>
        <v>0</v>
      </c>
      <c r="U43" s="140"/>
      <c r="V43" s="139">
        <f t="shared" ref="V43:V62" si="14">Q43</f>
        <v>0</v>
      </c>
      <c r="W43" s="141"/>
      <c r="X43" s="148">
        <f>'P2 W1'!M39</f>
        <v>0</v>
      </c>
      <c r="Y43" s="148">
        <f>'P2 W2'!M39</f>
        <v>0</v>
      </c>
      <c r="Z43" s="148">
        <f>'P2 W3'!M39</f>
        <v>0</v>
      </c>
      <c r="AA43" s="148">
        <f>'P2 W4'!M39</f>
        <v>0</v>
      </c>
      <c r="AB43" s="147"/>
      <c r="AC43" s="147">
        <f t="shared" ref="AC43:AC62" si="15">SUM(X43:AB43)</f>
        <v>0</v>
      </c>
      <c r="AD43" s="141"/>
      <c r="AE43" s="141" t="b">
        <f t="shared" si="9"/>
        <v>1</v>
      </c>
      <c r="AF43" s="151">
        <f t="shared" si="10"/>
        <v>0</v>
      </c>
      <c r="AG43" s="147"/>
      <c r="AH43" s="184">
        <f>SUM('P2 W1'!H39,'P2 W2'!H39,'P2 W3'!H39,'P2 W4'!H39)</f>
        <v>0</v>
      </c>
      <c r="AI43" s="138">
        <f t="shared" ref="AI43:AI62" si="16">SUM($E43*AF43)</f>
        <v>0</v>
      </c>
      <c r="AJ43" s="140"/>
    </row>
    <row r="44" spans="1:36" s="155" customFormat="1" ht="15.95" customHeight="1">
      <c r="A44" s="137"/>
      <c r="B44" s="137"/>
      <c r="C44" s="228" t="str">
        <f t="shared" si="11"/>
        <v xml:space="preserve">, </v>
      </c>
      <c r="D44" s="226"/>
      <c r="E44" s="153"/>
      <c r="F44" s="163"/>
      <c r="G44" s="152">
        <v>0</v>
      </c>
      <c r="H44" s="142"/>
      <c r="I44" s="148">
        <f>'P1 W 1'!M40</f>
        <v>0</v>
      </c>
      <c r="J44" s="148">
        <f>'P1 W2'!M40</f>
        <v>0</v>
      </c>
      <c r="K44" s="148">
        <f>'P1 W3'!M40</f>
        <v>0</v>
      </c>
      <c r="L44" s="148">
        <f>'P1 W4'!M40</f>
        <v>0</v>
      </c>
      <c r="M44" s="148">
        <f>'P1 W5'!M40</f>
        <v>0</v>
      </c>
      <c r="N44" s="147">
        <f t="shared" si="12"/>
        <v>0</v>
      </c>
      <c r="O44" s="147"/>
      <c r="P44" s="141" t="b">
        <f t="shared" si="7"/>
        <v>1</v>
      </c>
      <c r="Q44" s="148">
        <f t="shared" ref="Q44:Q62" si="17">SUM(G44-N44+O44)</f>
        <v>0</v>
      </c>
      <c r="R44" s="147"/>
      <c r="S44" s="184">
        <f>SUM('P1 W 1'!H40,'P1 W2'!H40,'P1 W3'!H40,'P1 W4'!H40,'P1 W5'!H40)</f>
        <v>0</v>
      </c>
      <c r="T44" s="138">
        <f t="shared" si="13"/>
        <v>0</v>
      </c>
      <c r="U44" s="140"/>
      <c r="V44" s="139">
        <f t="shared" si="14"/>
        <v>0</v>
      </c>
      <c r="W44" s="141"/>
      <c r="X44" s="148">
        <f>'P2 W1'!M40</f>
        <v>0</v>
      </c>
      <c r="Y44" s="148">
        <f>'P2 W2'!M40</f>
        <v>0</v>
      </c>
      <c r="Z44" s="148">
        <f>'P2 W3'!M40</f>
        <v>0</v>
      </c>
      <c r="AA44" s="148">
        <f>'P2 W4'!M40</f>
        <v>0</v>
      </c>
      <c r="AB44" s="147"/>
      <c r="AC44" s="147">
        <f t="shared" si="15"/>
        <v>0</v>
      </c>
      <c r="AD44" s="141"/>
      <c r="AE44" s="141" t="b">
        <f t="shared" si="9"/>
        <v>1</v>
      </c>
      <c r="AF44" s="151">
        <f t="shared" ref="AF44:AF62" si="18">SUM(V44-AC44+AD44)</f>
        <v>0</v>
      </c>
      <c r="AG44" s="147"/>
      <c r="AH44" s="184">
        <f>SUM('P2 W1'!H40,'P2 W2'!H40,'P2 W3'!H40,'P2 W4'!H40)</f>
        <v>0</v>
      </c>
      <c r="AI44" s="138">
        <f t="shared" si="16"/>
        <v>0</v>
      </c>
      <c r="AJ44" s="140"/>
    </row>
    <row r="45" spans="1:36" s="155" customFormat="1" ht="15.95" customHeight="1">
      <c r="A45" s="137"/>
      <c r="B45" s="137"/>
      <c r="C45" s="228" t="str">
        <f t="shared" si="11"/>
        <v xml:space="preserve">, </v>
      </c>
      <c r="D45" s="226"/>
      <c r="E45" s="153"/>
      <c r="F45" s="163"/>
      <c r="G45" s="152">
        <v>0</v>
      </c>
      <c r="H45" s="142"/>
      <c r="I45" s="148">
        <f>'P1 W 1'!M41</f>
        <v>0</v>
      </c>
      <c r="J45" s="148">
        <f>'P1 W2'!M41</f>
        <v>0</v>
      </c>
      <c r="K45" s="148">
        <f>'P1 W3'!M41</f>
        <v>0</v>
      </c>
      <c r="L45" s="148">
        <f>'P1 W4'!M41</f>
        <v>0</v>
      </c>
      <c r="M45" s="148">
        <f>'P1 W5'!M41</f>
        <v>0</v>
      </c>
      <c r="N45" s="147">
        <f t="shared" si="12"/>
        <v>0</v>
      </c>
      <c r="O45" s="147"/>
      <c r="P45" s="141" t="b">
        <f t="shared" si="7"/>
        <v>1</v>
      </c>
      <c r="Q45" s="148">
        <f t="shared" si="17"/>
        <v>0</v>
      </c>
      <c r="R45" s="147"/>
      <c r="S45" s="184">
        <f>SUM('P1 W 1'!H41,'P1 W2'!H41,'P1 W3'!H41,'P1 W4'!H41,'P1 W5'!H41)</f>
        <v>0</v>
      </c>
      <c r="T45" s="138">
        <f t="shared" si="13"/>
        <v>0</v>
      </c>
      <c r="U45" s="140"/>
      <c r="V45" s="139">
        <f t="shared" si="14"/>
        <v>0</v>
      </c>
      <c r="W45" s="141"/>
      <c r="X45" s="148">
        <f>'P2 W1'!M41</f>
        <v>0</v>
      </c>
      <c r="Y45" s="148">
        <f>'P2 W2'!M41</f>
        <v>0</v>
      </c>
      <c r="Z45" s="148">
        <f>'P2 W3'!M41</f>
        <v>0</v>
      </c>
      <c r="AA45" s="148">
        <f>'P2 W4'!M41</f>
        <v>0</v>
      </c>
      <c r="AB45" s="147"/>
      <c r="AC45" s="147">
        <f t="shared" si="15"/>
        <v>0</v>
      </c>
      <c r="AD45" s="141"/>
      <c r="AE45" s="141" t="b">
        <f t="shared" si="9"/>
        <v>1</v>
      </c>
      <c r="AF45" s="151">
        <f t="shared" si="18"/>
        <v>0</v>
      </c>
      <c r="AG45" s="147"/>
      <c r="AH45" s="184">
        <f>SUM('P2 W1'!H41,'P2 W2'!H41,'P2 W3'!H41,'P2 W4'!H41)</f>
        <v>0</v>
      </c>
      <c r="AI45" s="138">
        <f t="shared" si="16"/>
        <v>0</v>
      </c>
      <c r="AJ45" s="140"/>
    </row>
    <row r="46" spans="1:36" s="155" customFormat="1" ht="15.95" customHeight="1">
      <c r="A46" s="137"/>
      <c r="B46" s="137"/>
      <c r="C46" s="228" t="str">
        <f t="shared" si="11"/>
        <v xml:space="preserve">, </v>
      </c>
      <c r="D46" s="226"/>
      <c r="E46" s="153"/>
      <c r="F46" s="163"/>
      <c r="G46" s="152">
        <v>0</v>
      </c>
      <c r="H46" s="142"/>
      <c r="I46" s="148">
        <f>'P1 W 1'!M42</f>
        <v>0</v>
      </c>
      <c r="J46" s="148">
        <f>'P1 W2'!M42</f>
        <v>0</v>
      </c>
      <c r="K46" s="148">
        <f>'P1 W3'!M42</f>
        <v>0</v>
      </c>
      <c r="L46" s="148">
        <f>'P1 W4'!M42</f>
        <v>0</v>
      </c>
      <c r="M46" s="148">
        <f>'P1 W5'!M42</f>
        <v>0</v>
      </c>
      <c r="N46" s="147">
        <f t="shared" si="12"/>
        <v>0</v>
      </c>
      <c r="O46" s="147"/>
      <c r="P46" s="141" t="b">
        <f t="shared" si="7"/>
        <v>1</v>
      </c>
      <c r="Q46" s="148">
        <f t="shared" si="17"/>
        <v>0</v>
      </c>
      <c r="R46" s="147"/>
      <c r="S46" s="184">
        <f>SUM('P1 W 1'!H42,'P1 W2'!H42,'P1 W3'!H42,'P1 W4'!H42,'P1 W5'!H42)</f>
        <v>0</v>
      </c>
      <c r="T46" s="138">
        <f t="shared" si="13"/>
        <v>0</v>
      </c>
      <c r="U46" s="140"/>
      <c r="V46" s="139">
        <f t="shared" si="14"/>
        <v>0</v>
      </c>
      <c r="W46" s="141"/>
      <c r="X46" s="148">
        <f>'P2 W1'!M42</f>
        <v>0</v>
      </c>
      <c r="Y46" s="148">
        <f>'P2 W2'!M42</f>
        <v>0</v>
      </c>
      <c r="Z46" s="148">
        <f>'P2 W3'!M42</f>
        <v>0</v>
      </c>
      <c r="AA46" s="148">
        <f>'P2 W4'!M42</f>
        <v>0</v>
      </c>
      <c r="AB46" s="147"/>
      <c r="AC46" s="147">
        <f t="shared" si="15"/>
        <v>0</v>
      </c>
      <c r="AD46" s="141"/>
      <c r="AE46" s="141" t="b">
        <f t="shared" si="9"/>
        <v>1</v>
      </c>
      <c r="AF46" s="151">
        <f t="shared" si="18"/>
        <v>0</v>
      </c>
      <c r="AG46" s="147"/>
      <c r="AH46" s="184">
        <f>SUM('P2 W1'!H42,'P2 W2'!H42,'P2 W3'!H42,'P2 W4'!H42)</f>
        <v>0</v>
      </c>
      <c r="AI46" s="138">
        <f t="shared" si="16"/>
        <v>0</v>
      </c>
      <c r="AJ46" s="140"/>
    </row>
    <row r="47" spans="1:36" s="227" customFormat="1" ht="15.95" customHeight="1">
      <c r="A47" s="137"/>
      <c r="B47" s="137"/>
      <c r="C47" s="228" t="str">
        <f t="shared" si="11"/>
        <v xml:space="preserve">, </v>
      </c>
      <c r="D47" s="226"/>
      <c r="E47" s="153"/>
      <c r="F47" s="163"/>
      <c r="G47" s="152">
        <v>0</v>
      </c>
      <c r="H47" s="159"/>
      <c r="I47" s="148">
        <f>'P1 W 1'!M43</f>
        <v>0</v>
      </c>
      <c r="J47" s="148">
        <f>'P1 W2'!M43</f>
        <v>0</v>
      </c>
      <c r="K47" s="148">
        <f>'P1 W3'!M43</f>
        <v>0</v>
      </c>
      <c r="L47" s="148">
        <f>'P1 W4'!M43</f>
        <v>0</v>
      </c>
      <c r="M47" s="148">
        <f>'P1 W5'!M43</f>
        <v>0</v>
      </c>
      <c r="N47" s="147">
        <f t="shared" si="12"/>
        <v>0</v>
      </c>
      <c r="O47" s="168"/>
      <c r="P47" s="141" t="b">
        <f t="shared" si="7"/>
        <v>1</v>
      </c>
      <c r="Q47" s="148">
        <f t="shared" si="17"/>
        <v>0</v>
      </c>
      <c r="R47" s="168"/>
      <c r="S47" s="184">
        <f>SUM('P1 W 1'!H43,'P1 W2'!H43,'P1 W3'!H43,'P1 W4'!H43,'P1 W5'!H43)</f>
        <v>0</v>
      </c>
      <c r="T47" s="167">
        <f t="shared" si="13"/>
        <v>0</v>
      </c>
      <c r="U47" s="157"/>
      <c r="V47" s="170">
        <f t="shared" si="14"/>
        <v>0</v>
      </c>
      <c r="W47" s="169"/>
      <c r="X47" s="148">
        <f>'P2 W1'!M43</f>
        <v>0</v>
      </c>
      <c r="Y47" s="148">
        <f>'P2 W2'!M43</f>
        <v>0</v>
      </c>
      <c r="Z47" s="148">
        <f>'P2 W3'!M43</f>
        <v>0</v>
      </c>
      <c r="AA47" s="148">
        <f>'P2 W4'!M43</f>
        <v>0</v>
      </c>
      <c r="AB47" s="168"/>
      <c r="AC47" s="147">
        <f t="shared" si="15"/>
        <v>0</v>
      </c>
      <c r="AD47" s="169"/>
      <c r="AE47" s="141" t="b">
        <f t="shared" si="9"/>
        <v>1</v>
      </c>
      <c r="AF47" s="151">
        <f t="shared" si="18"/>
        <v>0</v>
      </c>
      <c r="AG47" s="168"/>
      <c r="AH47" s="184">
        <f>SUM('P2 W1'!H43,'P2 W2'!H43,'P2 W3'!H43,'P2 W4'!H43)</f>
        <v>0</v>
      </c>
      <c r="AI47" s="167">
        <f t="shared" si="16"/>
        <v>0</v>
      </c>
      <c r="AJ47" s="157"/>
    </row>
    <row r="48" spans="1:36" s="155" customFormat="1" ht="15.95" customHeight="1">
      <c r="A48" s="137"/>
      <c r="B48" s="137"/>
      <c r="C48" s="228" t="str">
        <f t="shared" si="11"/>
        <v xml:space="preserve">, </v>
      </c>
      <c r="D48" s="226"/>
      <c r="E48" s="153"/>
      <c r="F48" s="163"/>
      <c r="G48" s="152">
        <v>0</v>
      </c>
      <c r="H48" s="141"/>
      <c r="I48" s="148">
        <f>'P1 W 1'!M44</f>
        <v>0</v>
      </c>
      <c r="J48" s="148">
        <f>'P1 W2'!M44</f>
        <v>0</v>
      </c>
      <c r="K48" s="148">
        <f>'P1 W3'!M44</f>
        <v>0</v>
      </c>
      <c r="L48" s="148">
        <f>'P1 W4'!M44</f>
        <v>0</v>
      </c>
      <c r="M48" s="148">
        <f>'P1 W5'!M44</f>
        <v>0</v>
      </c>
      <c r="N48" s="147">
        <f t="shared" si="12"/>
        <v>0</v>
      </c>
      <c r="O48" s="156"/>
      <c r="P48" s="141" t="b">
        <f t="shared" si="7"/>
        <v>1</v>
      </c>
      <c r="Q48" s="148">
        <f t="shared" si="17"/>
        <v>0</v>
      </c>
      <c r="R48" s="156"/>
      <c r="S48" s="184">
        <f>SUM('P1 W 1'!H44,'P1 W2'!H44,'P1 W3'!H44,'P1 W4'!H44,'P1 W5'!H44)</f>
        <v>0</v>
      </c>
      <c r="T48" s="138">
        <f t="shared" si="13"/>
        <v>0</v>
      </c>
      <c r="U48" s="140"/>
      <c r="V48" s="139">
        <f t="shared" si="14"/>
        <v>0</v>
      </c>
      <c r="W48" s="141"/>
      <c r="X48" s="148">
        <f>'P2 W1'!M44</f>
        <v>0</v>
      </c>
      <c r="Y48" s="148">
        <f>'P2 W2'!M44</f>
        <v>0</v>
      </c>
      <c r="Z48" s="148">
        <f>'P2 W3'!M44</f>
        <v>0</v>
      </c>
      <c r="AA48" s="148">
        <f>'P2 W4'!M44</f>
        <v>0</v>
      </c>
      <c r="AB48" s="156"/>
      <c r="AC48" s="147">
        <f t="shared" si="15"/>
        <v>0</v>
      </c>
      <c r="AD48" s="142"/>
      <c r="AE48" s="141" t="b">
        <f t="shared" si="9"/>
        <v>1</v>
      </c>
      <c r="AF48" s="151">
        <f t="shared" si="18"/>
        <v>0</v>
      </c>
      <c r="AG48" s="156"/>
      <c r="AH48" s="184">
        <f>SUM('P2 W1'!H44,'P2 W2'!H44,'P2 W3'!H44,'P2 W4'!H44)</f>
        <v>0</v>
      </c>
      <c r="AI48" s="138">
        <f t="shared" si="16"/>
        <v>0</v>
      </c>
      <c r="AJ48" s="140"/>
    </row>
    <row r="49" spans="1:36" s="144" customFormat="1" ht="15.95" customHeight="1">
      <c r="A49" s="137"/>
      <c r="B49" s="137"/>
      <c r="C49" s="228" t="str">
        <f t="shared" si="11"/>
        <v xml:space="preserve">, </v>
      </c>
      <c r="D49" s="226"/>
      <c r="E49" s="153"/>
      <c r="F49" s="163"/>
      <c r="G49" s="152">
        <v>0</v>
      </c>
      <c r="H49" s="142"/>
      <c r="I49" s="148">
        <f>'P1 W 1'!M45</f>
        <v>0</v>
      </c>
      <c r="J49" s="148">
        <f>'P1 W2'!M45</f>
        <v>0</v>
      </c>
      <c r="K49" s="148">
        <f>'P1 W3'!M45</f>
        <v>0</v>
      </c>
      <c r="L49" s="148">
        <f>'P1 W4'!M45</f>
        <v>0</v>
      </c>
      <c r="M49" s="148">
        <f>'P1 W5'!M45</f>
        <v>0</v>
      </c>
      <c r="N49" s="147">
        <f t="shared" si="12"/>
        <v>0</v>
      </c>
      <c r="O49" s="156"/>
      <c r="P49" s="141" t="b">
        <f t="shared" si="7"/>
        <v>1</v>
      </c>
      <c r="Q49" s="148">
        <f t="shared" si="17"/>
        <v>0</v>
      </c>
      <c r="R49" s="156"/>
      <c r="S49" s="184">
        <f>SUM('P1 W 1'!H45,'P1 W2'!H45,'P1 W3'!H45,'P1 W4'!H45,'P1 W5'!H45)</f>
        <v>0</v>
      </c>
      <c r="T49" s="164">
        <f t="shared" si="13"/>
        <v>0</v>
      </c>
      <c r="U49" s="140"/>
      <c r="V49" s="165">
        <f t="shared" si="14"/>
        <v>0</v>
      </c>
      <c r="W49" s="142"/>
      <c r="X49" s="148">
        <f>'P2 W1'!M45</f>
        <v>0</v>
      </c>
      <c r="Y49" s="148">
        <f>'P2 W2'!M45</f>
        <v>0</v>
      </c>
      <c r="Z49" s="148">
        <f>'P2 W3'!M45</f>
        <v>0</v>
      </c>
      <c r="AA49" s="148">
        <f>'P2 W4'!M45</f>
        <v>0</v>
      </c>
      <c r="AB49" s="156"/>
      <c r="AC49" s="147">
        <f t="shared" si="15"/>
        <v>0</v>
      </c>
      <c r="AD49" s="142"/>
      <c r="AE49" s="141" t="b">
        <f t="shared" si="9"/>
        <v>1</v>
      </c>
      <c r="AF49" s="151">
        <f t="shared" si="18"/>
        <v>0</v>
      </c>
      <c r="AG49" s="156"/>
      <c r="AH49" s="184">
        <f>SUM('P2 W1'!H45,'P2 W2'!H45,'P2 W3'!H45,'P2 W4'!H45)</f>
        <v>0</v>
      </c>
      <c r="AI49" s="164">
        <f t="shared" si="16"/>
        <v>0</v>
      </c>
      <c r="AJ49" s="140"/>
    </row>
    <row r="50" spans="1:36" s="144" customFormat="1" ht="15.95" customHeight="1">
      <c r="A50" s="137"/>
      <c r="B50" s="137"/>
      <c r="C50" s="228" t="str">
        <f t="shared" si="11"/>
        <v xml:space="preserve">, </v>
      </c>
      <c r="D50" s="226"/>
      <c r="E50" s="153"/>
      <c r="F50" s="163"/>
      <c r="G50" s="152">
        <v>0</v>
      </c>
      <c r="H50" s="142"/>
      <c r="I50" s="148">
        <f>'P1 W 1'!M46</f>
        <v>0</v>
      </c>
      <c r="J50" s="148">
        <f>'P1 W2'!M46</f>
        <v>0</v>
      </c>
      <c r="K50" s="148">
        <f>'P1 W3'!M46</f>
        <v>0</v>
      </c>
      <c r="L50" s="148">
        <f>'P1 W4'!M46</f>
        <v>0</v>
      </c>
      <c r="M50" s="148">
        <f>'P1 W5'!M46</f>
        <v>0</v>
      </c>
      <c r="N50" s="147">
        <f t="shared" si="12"/>
        <v>0</v>
      </c>
      <c r="O50" s="156"/>
      <c r="P50" s="141" t="b">
        <f t="shared" si="7"/>
        <v>1</v>
      </c>
      <c r="Q50" s="148">
        <f t="shared" si="17"/>
        <v>0</v>
      </c>
      <c r="R50" s="156"/>
      <c r="S50" s="184">
        <f>SUM('P1 W 1'!H46,'P1 W2'!H46,'P1 W3'!H46,'P1 W4'!H46,'P1 W5'!H46)</f>
        <v>0</v>
      </c>
      <c r="T50" s="164">
        <f t="shared" si="13"/>
        <v>0</v>
      </c>
      <c r="U50" s="140"/>
      <c r="V50" s="165">
        <f t="shared" si="14"/>
        <v>0</v>
      </c>
      <c r="W50" s="142"/>
      <c r="X50" s="148">
        <f>'P2 W1'!M46</f>
        <v>0</v>
      </c>
      <c r="Y50" s="148">
        <f>'P2 W2'!M46</f>
        <v>0</v>
      </c>
      <c r="Z50" s="148">
        <f>'P2 W3'!M46</f>
        <v>0</v>
      </c>
      <c r="AA50" s="148">
        <f>'P2 W4'!M46</f>
        <v>0</v>
      </c>
      <c r="AB50" s="156"/>
      <c r="AC50" s="147">
        <f t="shared" si="15"/>
        <v>0</v>
      </c>
      <c r="AD50" s="142"/>
      <c r="AE50" s="141" t="b">
        <f t="shared" si="9"/>
        <v>1</v>
      </c>
      <c r="AF50" s="151">
        <f t="shared" si="18"/>
        <v>0</v>
      </c>
      <c r="AG50" s="156"/>
      <c r="AH50" s="184">
        <f>SUM('P2 W1'!H46,'P2 W2'!H46,'P2 W3'!H46,'P2 W4'!H46)</f>
        <v>0</v>
      </c>
      <c r="AI50" s="164">
        <f t="shared" si="16"/>
        <v>0</v>
      </c>
      <c r="AJ50" s="140"/>
    </row>
    <row r="51" spans="1:36" s="144" customFormat="1" ht="15.95" customHeight="1">
      <c r="A51" s="137"/>
      <c r="B51" s="137"/>
      <c r="C51" s="228" t="str">
        <f t="shared" si="11"/>
        <v xml:space="preserve">, </v>
      </c>
      <c r="D51" s="226"/>
      <c r="E51" s="153"/>
      <c r="F51" s="163"/>
      <c r="G51" s="152">
        <v>0</v>
      </c>
      <c r="H51" s="142"/>
      <c r="I51" s="148">
        <f>'P1 W 1'!M47</f>
        <v>0</v>
      </c>
      <c r="J51" s="148">
        <f>'P1 W2'!M47</f>
        <v>0</v>
      </c>
      <c r="K51" s="148">
        <f>'P1 W3'!M47</f>
        <v>0</v>
      </c>
      <c r="L51" s="148">
        <f>'P1 W4'!M47</f>
        <v>0</v>
      </c>
      <c r="M51" s="148">
        <f>'P1 W5'!M47</f>
        <v>0</v>
      </c>
      <c r="N51" s="147">
        <f t="shared" si="12"/>
        <v>0</v>
      </c>
      <c r="O51" s="166"/>
      <c r="P51" s="141" t="b">
        <f t="shared" si="7"/>
        <v>1</v>
      </c>
      <c r="Q51" s="148">
        <f t="shared" si="17"/>
        <v>0</v>
      </c>
      <c r="R51" s="166"/>
      <c r="S51" s="184">
        <f>SUM('P1 W 1'!H47,'P1 W2'!H47,'P1 W3'!H47,'P1 W4'!H47,'P1 W5'!H47)</f>
        <v>0</v>
      </c>
      <c r="T51" s="164">
        <f t="shared" si="13"/>
        <v>0</v>
      </c>
      <c r="U51" s="140"/>
      <c r="V51" s="165">
        <f t="shared" si="14"/>
        <v>0</v>
      </c>
      <c r="X51" s="148">
        <f>'P2 W1'!M47</f>
        <v>0</v>
      </c>
      <c r="Y51" s="148">
        <f>'P2 W2'!M47</f>
        <v>0</v>
      </c>
      <c r="Z51" s="148">
        <f>'P2 W3'!M47</f>
        <v>0</v>
      </c>
      <c r="AA51" s="148">
        <f>'P2 W4'!M47</f>
        <v>0</v>
      </c>
      <c r="AB51" s="166"/>
      <c r="AC51" s="147">
        <f t="shared" si="15"/>
        <v>0</v>
      </c>
      <c r="AE51" s="141" t="b">
        <f t="shared" si="9"/>
        <v>1</v>
      </c>
      <c r="AF51" s="151">
        <f t="shared" si="18"/>
        <v>0</v>
      </c>
      <c r="AG51" s="166"/>
      <c r="AH51" s="184">
        <f>SUM('P2 W1'!H47,'P2 W2'!H47,'P2 W3'!H47,'P2 W4'!H47)</f>
        <v>0</v>
      </c>
      <c r="AI51" s="164">
        <f t="shared" si="16"/>
        <v>0</v>
      </c>
      <c r="AJ51" s="140"/>
    </row>
    <row r="52" spans="1:36" s="144" customFormat="1" ht="15.95" customHeight="1">
      <c r="A52" s="137"/>
      <c r="B52" s="137"/>
      <c r="C52" s="228" t="str">
        <f t="shared" si="11"/>
        <v xml:space="preserve">, </v>
      </c>
      <c r="D52" s="226"/>
      <c r="E52" s="153"/>
      <c r="F52" s="163"/>
      <c r="G52" s="152">
        <v>0</v>
      </c>
      <c r="H52" s="142"/>
      <c r="I52" s="148">
        <f>'P1 W 1'!M48</f>
        <v>0</v>
      </c>
      <c r="J52" s="148">
        <f>'P1 W2'!M48</f>
        <v>0</v>
      </c>
      <c r="K52" s="148">
        <f>'P1 W3'!M48</f>
        <v>0</v>
      </c>
      <c r="L52" s="148">
        <f>'P1 W4'!M48</f>
        <v>0</v>
      </c>
      <c r="M52" s="148">
        <f>'P1 W5'!M48</f>
        <v>0</v>
      </c>
      <c r="N52" s="147">
        <f t="shared" si="12"/>
        <v>0</v>
      </c>
      <c r="O52" s="156"/>
      <c r="P52" s="141" t="b">
        <f t="shared" si="7"/>
        <v>1</v>
      </c>
      <c r="Q52" s="148">
        <f t="shared" si="17"/>
        <v>0</v>
      </c>
      <c r="R52" s="156"/>
      <c r="S52" s="184">
        <f>SUM('P1 W 1'!H48,'P1 W2'!H48,'P1 W3'!H48,'P1 W4'!H48,'P1 W5'!H48)</f>
        <v>0</v>
      </c>
      <c r="T52" s="164">
        <f t="shared" si="13"/>
        <v>0</v>
      </c>
      <c r="U52" s="140"/>
      <c r="V52" s="165">
        <f t="shared" si="14"/>
        <v>0</v>
      </c>
      <c r="W52" s="142"/>
      <c r="X52" s="148">
        <f>'P2 W1'!M48</f>
        <v>0</v>
      </c>
      <c r="Y52" s="148">
        <f>'P2 W2'!M48</f>
        <v>0</v>
      </c>
      <c r="Z52" s="148">
        <f>'P2 W3'!M48</f>
        <v>0</v>
      </c>
      <c r="AA52" s="148">
        <f>'P2 W4'!M48</f>
        <v>0</v>
      </c>
      <c r="AB52" s="156"/>
      <c r="AC52" s="147">
        <f t="shared" si="15"/>
        <v>0</v>
      </c>
      <c r="AD52" s="142"/>
      <c r="AE52" s="141" t="b">
        <f t="shared" si="9"/>
        <v>1</v>
      </c>
      <c r="AF52" s="151">
        <f t="shared" si="18"/>
        <v>0</v>
      </c>
      <c r="AG52" s="156"/>
      <c r="AH52" s="184">
        <f>SUM('P2 W1'!H48,'P2 W2'!H48,'P2 W3'!H48,'P2 W4'!H48)</f>
        <v>0</v>
      </c>
      <c r="AI52" s="164">
        <f t="shared" si="16"/>
        <v>0</v>
      </c>
      <c r="AJ52" s="140"/>
    </row>
    <row r="53" spans="1:36" s="144" customFormat="1" ht="15.95" customHeight="1">
      <c r="A53" s="137"/>
      <c r="B53" s="137"/>
      <c r="C53" s="228" t="str">
        <f t="shared" si="11"/>
        <v xml:space="preserve">, </v>
      </c>
      <c r="D53" s="226"/>
      <c r="E53" s="153"/>
      <c r="F53" s="163"/>
      <c r="G53" s="152">
        <v>0</v>
      </c>
      <c r="H53" s="142"/>
      <c r="I53" s="148">
        <f>'P1 W 1'!M49</f>
        <v>0</v>
      </c>
      <c r="J53" s="148">
        <f>'P1 W2'!M49</f>
        <v>0</v>
      </c>
      <c r="K53" s="148">
        <f>'P1 W3'!M49</f>
        <v>0</v>
      </c>
      <c r="L53" s="148">
        <f>'P1 W4'!M49</f>
        <v>0</v>
      </c>
      <c r="M53" s="148">
        <f>'P1 W5'!M49</f>
        <v>0</v>
      </c>
      <c r="N53" s="147">
        <f t="shared" si="12"/>
        <v>0</v>
      </c>
      <c r="O53" s="156"/>
      <c r="P53" s="141" t="b">
        <f t="shared" si="7"/>
        <v>1</v>
      </c>
      <c r="Q53" s="148">
        <f t="shared" si="17"/>
        <v>0</v>
      </c>
      <c r="R53" s="156"/>
      <c r="S53" s="184">
        <f>SUM('P1 W 1'!H49,'P1 W2'!H49,'P1 W3'!H49,'P1 W4'!H49,'P1 W5'!H49)</f>
        <v>0</v>
      </c>
      <c r="T53" s="164">
        <f t="shared" si="13"/>
        <v>0</v>
      </c>
      <c r="U53" s="140"/>
      <c r="V53" s="165">
        <f t="shared" si="14"/>
        <v>0</v>
      </c>
      <c r="W53" s="142"/>
      <c r="X53" s="148">
        <f>'P2 W1'!M49</f>
        <v>0</v>
      </c>
      <c r="Y53" s="148">
        <f>'P2 W2'!M49</f>
        <v>0</v>
      </c>
      <c r="Z53" s="148">
        <f>'P2 W3'!M49</f>
        <v>0</v>
      </c>
      <c r="AA53" s="148">
        <f>'P2 W4'!M49</f>
        <v>0</v>
      </c>
      <c r="AB53" s="156"/>
      <c r="AC53" s="147">
        <f t="shared" si="15"/>
        <v>0</v>
      </c>
      <c r="AD53" s="142"/>
      <c r="AE53" s="141" t="b">
        <f t="shared" si="9"/>
        <v>1</v>
      </c>
      <c r="AF53" s="151">
        <f t="shared" si="18"/>
        <v>0</v>
      </c>
      <c r="AG53" s="156"/>
      <c r="AH53" s="184">
        <f>SUM('P2 W1'!H49,'P2 W2'!H49,'P2 W3'!H49,'P2 W4'!H49)</f>
        <v>0</v>
      </c>
      <c r="AI53" s="164">
        <f t="shared" si="16"/>
        <v>0</v>
      </c>
      <c r="AJ53" s="140"/>
    </row>
    <row r="54" spans="1:36" s="144" customFormat="1" ht="15.95" customHeight="1">
      <c r="A54" s="137"/>
      <c r="B54" s="137"/>
      <c r="C54" s="228" t="str">
        <f t="shared" si="11"/>
        <v xml:space="preserve">, </v>
      </c>
      <c r="D54" s="226"/>
      <c r="E54" s="153"/>
      <c r="F54" s="163"/>
      <c r="G54" s="152">
        <v>0</v>
      </c>
      <c r="H54" s="142"/>
      <c r="I54" s="148">
        <f>'P1 W 1'!M50</f>
        <v>0</v>
      </c>
      <c r="J54" s="148">
        <f>'P1 W2'!M50</f>
        <v>0</v>
      </c>
      <c r="K54" s="148">
        <f>'P1 W3'!M50</f>
        <v>0</v>
      </c>
      <c r="L54" s="148">
        <f>'P1 W4'!M50</f>
        <v>0</v>
      </c>
      <c r="M54" s="148">
        <f>'P1 W5'!M50</f>
        <v>0</v>
      </c>
      <c r="N54" s="147">
        <f t="shared" si="12"/>
        <v>0</v>
      </c>
      <c r="O54" s="156"/>
      <c r="P54" s="141" t="b">
        <f t="shared" si="7"/>
        <v>1</v>
      </c>
      <c r="Q54" s="148">
        <f t="shared" si="17"/>
        <v>0</v>
      </c>
      <c r="R54" s="156"/>
      <c r="S54" s="184">
        <f>SUM('P1 W 1'!H50,'P1 W2'!H50,'P1 W3'!H50,'P1 W4'!H50,'P1 W5'!H50)</f>
        <v>0</v>
      </c>
      <c r="T54" s="164">
        <f t="shared" si="13"/>
        <v>0</v>
      </c>
      <c r="U54" s="140"/>
      <c r="V54" s="165">
        <f t="shared" si="14"/>
        <v>0</v>
      </c>
      <c r="W54" s="142"/>
      <c r="X54" s="148">
        <f>'P2 W1'!M50</f>
        <v>0</v>
      </c>
      <c r="Y54" s="148">
        <f>'P2 W2'!M50</f>
        <v>0</v>
      </c>
      <c r="Z54" s="148">
        <f>'P2 W3'!M50</f>
        <v>0</v>
      </c>
      <c r="AA54" s="148">
        <f>'P2 W4'!M50</f>
        <v>0</v>
      </c>
      <c r="AB54" s="156"/>
      <c r="AC54" s="147">
        <f t="shared" si="15"/>
        <v>0</v>
      </c>
      <c r="AD54" s="142"/>
      <c r="AE54" s="141" t="b">
        <f t="shared" si="9"/>
        <v>1</v>
      </c>
      <c r="AF54" s="151">
        <f t="shared" si="18"/>
        <v>0</v>
      </c>
      <c r="AG54" s="156"/>
      <c r="AH54" s="184">
        <f>SUM('P2 W1'!H50,'P2 W2'!H50,'P2 W3'!H50,'P2 W4'!H50)</f>
        <v>0</v>
      </c>
      <c r="AI54" s="164">
        <f t="shared" si="16"/>
        <v>0</v>
      </c>
      <c r="AJ54" s="140"/>
    </row>
    <row r="55" spans="1:36" s="162" customFormat="1" ht="15.95" customHeight="1">
      <c r="A55" s="137"/>
      <c r="B55" s="137"/>
      <c r="C55" s="228" t="str">
        <f t="shared" si="11"/>
        <v xml:space="preserve">, </v>
      </c>
      <c r="D55" s="226"/>
      <c r="E55" s="153"/>
      <c r="F55" s="163"/>
      <c r="G55" s="152">
        <v>0</v>
      </c>
      <c r="H55" s="159"/>
      <c r="I55" s="148">
        <f>'P1 W 1'!M51</f>
        <v>0</v>
      </c>
      <c r="J55" s="148">
        <f>'P1 W2'!M51</f>
        <v>0</v>
      </c>
      <c r="K55" s="148">
        <f>'P1 W3'!M51</f>
        <v>0</v>
      </c>
      <c r="L55" s="148">
        <f>'P1 W4'!M51</f>
        <v>0</v>
      </c>
      <c r="M55" s="148">
        <f>'P1 W5'!M51</f>
        <v>0</v>
      </c>
      <c r="N55" s="147">
        <f t="shared" si="12"/>
        <v>0</v>
      </c>
      <c r="O55" s="160"/>
      <c r="P55" s="141" t="b">
        <f t="shared" si="7"/>
        <v>1</v>
      </c>
      <c r="Q55" s="148">
        <f t="shared" si="17"/>
        <v>0</v>
      </c>
      <c r="R55" s="160"/>
      <c r="S55" s="184">
        <f>SUM('P1 W 1'!H51,'P1 W2'!H51,'P1 W3'!H51,'P1 W4'!H51,'P1 W5'!H51)</f>
        <v>0</v>
      </c>
      <c r="T55" s="158">
        <f t="shared" si="13"/>
        <v>0</v>
      </c>
      <c r="U55" s="157"/>
      <c r="V55" s="161">
        <f t="shared" si="14"/>
        <v>0</v>
      </c>
      <c r="W55" s="159"/>
      <c r="X55" s="148">
        <f>'P2 W1'!M51</f>
        <v>0</v>
      </c>
      <c r="Y55" s="148">
        <f>'P2 W2'!M51</f>
        <v>0</v>
      </c>
      <c r="Z55" s="148">
        <f>'P2 W3'!M51</f>
        <v>0</v>
      </c>
      <c r="AA55" s="148">
        <f>'P2 W4'!M51</f>
        <v>0</v>
      </c>
      <c r="AB55" s="160"/>
      <c r="AC55" s="147">
        <f t="shared" si="15"/>
        <v>0</v>
      </c>
      <c r="AD55" s="159"/>
      <c r="AE55" s="141" t="b">
        <f t="shared" si="9"/>
        <v>1</v>
      </c>
      <c r="AF55" s="151">
        <f t="shared" si="18"/>
        <v>0</v>
      </c>
      <c r="AG55" s="160"/>
      <c r="AH55" s="184">
        <f>SUM('P2 W1'!H51,'P2 W2'!H51,'P2 W3'!H51,'P2 W4'!H51)</f>
        <v>0</v>
      </c>
      <c r="AI55" s="158">
        <f t="shared" si="16"/>
        <v>0</v>
      </c>
      <c r="AJ55" s="157"/>
    </row>
    <row r="56" spans="1:36" s="155" customFormat="1" ht="15.95" customHeight="1">
      <c r="A56" s="137"/>
      <c r="B56" s="137"/>
      <c r="C56" s="228" t="str">
        <f t="shared" si="11"/>
        <v xml:space="preserve">, </v>
      </c>
      <c r="D56" s="226"/>
      <c r="E56" s="153"/>
      <c r="F56" s="163"/>
      <c r="G56" s="152">
        <v>0</v>
      </c>
      <c r="H56" s="142"/>
      <c r="I56" s="148">
        <f>'P1 W 1'!M52</f>
        <v>0</v>
      </c>
      <c r="J56" s="148">
        <f>'P1 W2'!M52</f>
        <v>0</v>
      </c>
      <c r="K56" s="148">
        <f>'P1 W3'!M52</f>
        <v>0</v>
      </c>
      <c r="L56" s="148">
        <f>'P1 W4'!M52</f>
        <v>0</v>
      </c>
      <c r="M56" s="148">
        <f>'P1 W5'!M52</f>
        <v>0</v>
      </c>
      <c r="N56" s="147">
        <f t="shared" si="12"/>
        <v>0</v>
      </c>
      <c r="O56" s="147"/>
      <c r="P56" s="141" t="b">
        <f t="shared" si="7"/>
        <v>1</v>
      </c>
      <c r="Q56" s="148">
        <f t="shared" si="17"/>
        <v>0</v>
      </c>
      <c r="R56" s="147"/>
      <c r="S56" s="184">
        <f>SUM('P1 W 1'!H52,'P1 W2'!H52,'P1 W3'!H52,'P1 W4'!H52,'P1 W5'!H52)</f>
        <v>0</v>
      </c>
      <c r="T56" s="138">
        <f t="shared" si="13"/>
        <v>0</v>
      </c>
      <c r="U56" s="140"/>
      <c r="V56" s="139">
        <f t="shared" si="14"/>
        <v>0</v>
      </c>
      <c r="W56" s="141"/>
      <c r="X56" s="148">
        <f>'P2 W1'!M52</f>
        <v>0</v>
      </c>
      <c r="Y56" s="148">
        <f>'P2 W2'!M52</f>
        <v>0</v>
      </c>
      <c r="Z56" s="148">
        <f>'P2 W3'!M52</f>
        <v>0</v>
      </c>
      <c r="AA56" s="148">
        <f>'P2 W4'!M52</f>
        <v>0</v>
      </c>
      <c r="AB56" s="147"/>
      <c r="AC56" s="147">
        <f t="shared" si="15"/>
        <v>0</v>
      </c>
      <c r="AD56" s="141"/>
      <c r="AE56" s="141" t="b">
        <f t="shared" si="9"/>
        <v>1</v>
      </c>
      <c r="AF56" s="151">
        <f t="shared" si="18"/>
        <v>0</v>
      </c>
      <c r="AG56" s="147"/>
      <c r="AH56" s="184">
        <f>SUM('P2 W1'!H52,'P2 W2'!H52,'P2 W3'!H52,'P2 W4'!H52)</f>
        <v>0</v>
      </c>
      <c r="AI56" s="138">
        <f t="shared" si="16"/>
        <v>0</v>
      </c>
      <c r="AJ56" s="140"/>
    </row>
    <row r="57" spans="1:36" s="155" customFormat="1" ht="15.95" customHeight="1">
      <c r="A57" s="137"/>
      <c r="B57" s="137"/>
      <c r="C57" s="228" t="str">
        <f t="shared" si="11"/>
        <v xml:space="preserve">, </v>
      </c>
      <c r="D57" s="226"/>
      <c r="E57" s="153"/>
      <c r="F57" s="163"/>
      <c r="G57" s="152">
        <v>0</v>
      </c>
      <c r="H57" s="142"/>
      <c r="I57" s="148">
        <f>'P1 W 1'!M53</f>
        <v>0</v>
      </c>
      <c r="J57" s="148">
        <f>'P1 W2'!M53</f>
        <v>0</v>
      </c>
      <c r="K57" s="148">
        <f>'P1 W3'!M53</f>
        <v>0</v>
      </c>
      <c r="L57" s="148">
        <f>'P1 W4'!M53</f>
        <v>0</v>
      </c>
      <c r="M57" s="148">
        <f>'P1 W5'!M53</f>
        <v>0</v>
      </c>
      <c r="N57" s="147">
        <f t="shared" si="12"/>
        <v>0</v>
      </c>
      <c r="O57" s="147"/>
      <c r="P57" s="141" t="b">
        <f t="shared" si="7"/>
        <v>1</v>
      </c>
      <c r="Q57" s="148">
        <f t="shared" si="17"/>
        <v>0</v>
      </c>
      <c r="R57" s="147"/>
      <c r="S57" s="184">
        <f>SUM('P1 W 1'!H53,'P1 W2'!H53,'P1 W3'!H53,'P1 W4'!H53,'P1 W5'!H53)</f>
        <v>0</v>
      </c>
      <c r="T57" s="138">
        <f t="shared" si="13"/>
        <v>0</v>
      </c>
      <c r="U57" s="140"/>
      <c r="V57" s="139">
        <f t="shared" si="14"/>
        <v>0</v>
      </c>
      <c r="W57" s="141"/>
      <c r="X57" s="148">
        <f>'P2 W1'!M53</f>
        <v>0</v>
      </c>
      <c r="Y57" s="148">
        <f>'P2 W2'!M53</f>
        <v>0</v>
      </c>
      <c r="Z57" s="148">
        <f>'P2 W3'!M53</f>
        <v>0</v>
      </c>
      <c r="AA57" s="148">
        <f>'P2 W4'!M53</f>
        <v>0</v>
      </c>
      <c r="AB57" s="147"/>
      <c r="AC57" s="147">
        <f t="shared" si="15"/>
        <v>0</v>
      </c>
      <c r="AD57" s="141"/>
      <c r="AE57" s="141" t="b">
        <f t="shared" si="9"/>
        <v>1</v>
      </c>
      <c r="AF57" s="151">
        <f t="shared" si="18"/>
        <v>0</v>
      </c>
      <c r="AG57" s="147"/>
      <c r="AH57" s="184">
        <f>SUM('P2 W1'!H53,'P2 W2'!H53,'P2 W3'!H53,'P2 W4'!H53)</f>
        <v>0</v>
      </c>
      <c r="AI57" s="138">
        <f t="shared" si="16"/>
        <v>0</v>
      </c>
      <c r="AJ57" s="140"/>
    </row>
    <row r="58" spans="1:36" s="155" customFormat="1" ht="15.95" customHeight="1">
      <c r="A58" s="137"/>
      <c r="B58" s="137"/>
      <c r="C58" s="228" t="str">
        <f t="shared" si="11"/>
        <v xml:space="preserve">, </v>
      </c>
      <c r="D58" s="226"/>
      <c r="E58" s="153"/>
      <c r="F58" s="163"/>
      <c r="G58" s="152">
        <v>0</v>
      </c>
      <c r="H58" s="142"/>
      <c r="I58" s="148">
        <f>'P1 W 1'!M54</f>
        <v>0</v>
      </c>
      <c r="J58" s="148">
        <f>'P1 W2'!M54</f>
        <v>0</v>
      </c>
      <c r="K58" s="148">
        <f>'P1 W3'!M54</f>
        <v>0</v>
      </c>
      <c r="L58" s="148">
        <f>'P1 W4'!M54</f>
        <v>0</v>
      </c>
      <c r="M58" s="148">
        <f>'P1 W5'!M54</f>
        <v>0</v>
      </c>
      <c r="N58" s="147">
        <f t="shared" si="12"/>
        <v>0</v>
      </c>
      <c r="O58" s="147"/>
      <c r="P58" s="141" t="b">
        <f t="shared" si="7"/>
        <v>1</v>
      </c>
      <c r="Q58" s="148">
        <f t="shared" si="17"/>
        <v>0</v>
      </c>
      <c r="R58" s="147"/>
      <c r="S58" s="184">
        <f>SUM('P1 W 1'!H54,'P1 W2'!H54,'P1 W3'!H54,'P1 W4'!H54,'P1 W5'!H54)</f>
        <v>0</v>
      </c>
      <c r="T58" s="138">
        <f t="shared" si="13"/>
        <v>0</v>
      </c>
      <c r="U58" s="140"/>
      <c r="V58" s="139">
        <f t="shared" si="14"/>
        <v>0</v>
      </c>
      <c r="W58" s="141"/>
      <c r="X58" s="148">
        <f>'P2 W1'!M54</f>
        <v>0</v>
      </c>
      <c r="Y58" s="148">
        <f>'P2 W2'!M54</f>
        <v>0</v>
      </c>
      <c r="Z58" s="148">
        <f>'P2 W3'!M54</f>
        <v>0</v>
      </c>
      <c r="AA58" s="148">
        <f>'P2 W4'!M54</f>
        <v>0</v>
      </c>
      <c r="AB58" s="147"/>
      <c r="AC58" s="147">
        <f t="shared" si="15"/>
        <v>0</v>
      </c>
      <c r="AD58" s="141"/>
      <c r="AE58" s="141" t="b">
        <f t="shared" si="9"/>
        <v>1</v>
      </c>
      <c r="AF58" s="151">
        <f t="shared" si="18"/>
        <v>0</v>
      </c>
      <c r="AG58" s="147"/>
      <c r="AH58" s="184">
        <f>SUM('P2 W1'!H54,'P2 W2'!H54,'P2 W3'!H54,'P2 W4'!H54)</f>
        <v>0</v>
      </c>
      <c r="AI58" s="138">
        <f t="shared" si="16"/>
        <v>0</v>
      </c>
      <c r="AJ58" s="140"/>
    </row>
    <row r="59" spans="1:36" s="155" customFormat="1" ht="15.95" customHeight="1">
      <c r="A59" s="137"/>
      <c r="B59" s="137"/>
      <c r="C59" s="228" t="str">
        <f t="shared" si="11"/>
        <v xml:space="preserve">, </v>
      </c>
      <c r="D59" s="226"/>
      <c r="E59" s="153"/>
      <c r="F59" s="163"/>
      <c r="G59" s="152">
        <v>0</v>
      </c>
      <c r="H59" s="142"/>
      <c r="I59" s="148">
        <f>'P1 W 1'!M55</f>
        <v>0</v>
      </c>
      <c r="J59" s="148">
        <f>'P1 W2'!M55</f>
        <v>0</v>
      </c>
      <c r="K59" s="148">
        <f>'P1 W3'!M55</f>
        <v>0</v>
      </c>
      <c r="L59" s="148">
        <f>'P1 W4'!M55</f>
        <v>0</v>
      </c>
      <c r="M59" s="148">
        <f>'P1 W5'!M55</f>
        <v>0</v>
      </c>
      <c r="N59" s="147">
        <f t="shared" si="12"/>
        <v>0</v>
      </c>
      <c r="O59" s="147"/>
      <c r="P59" s="141" t="b">
        <f t="shared" si="7"/>
        <v>1</v>
      </c>
      <c r="Q59" s="148">
        <f t="shared" si="17"/>
        <v>0</v>
      </c>
      <c r="R59" s="147"/>
      <c r="S59" s="184">
        <f>SUM('P1 W 1'!H55,'P1 W2'!H55,'P1 W3'!H55,'P1 W4'!H55,'P1 W5'!H55)</f>
        <v>0</v>
      </c>
      <c r="T59" s="138">
        <f t="shared" si="13"/>
        <v>0</v>
      </c>
      <c r="U59" s="140"/>
      <c r="V59" s="139">
        <f t="shared" si="14"/>
        <v>0</v>
      </c>
      <c r="W59" s="141"/>
      <c r="X59" s="148">
        <f>'P2 W1'!M55</f>
        <v>0</v>
      </c>
      <c r="Y59" s="148">
        <f>'P2 W2'!M55</f>
        <v>0</v>
      </c>
      <c r="Z59" s="148">
        <f>'P2 W3'!M55</f>
        <v>0</v>
      </c>
      <c r="AA59" s="148">
        <f>'P2 W4'!M55</f>
        <v>0</v>
      </c>
      <c r="AB59" s="147"/>
      <c r="AC59" s="147">
        <f t="shared" si="15"/>
        <v>0</v>
      </c>
      <c r="AD59" s="141"/>
      <c r="AE59" s="141" t="b">
        <f t="shared" si="9"/>
        <v>1</v>
      </c>
      <c r="AF59" s="151">
        <f t="shared" si="18"/>
        <v>0</v>
      </c>
      <c r="AG59" s="147"/>
      <c r="AH59" s="184">
        <f>SUM('P2 W1'!H55,'P2 W2'!H55,'P2 W3'!H55,'P2 W4'!H55)</f>
        <v>0</v>
      </c>
      <c r="AI59" s="138">
        <f t="shared" si="16"/>
        <v>0</v>
      </c>
      <c r="AJ59" s="140"/>
    </row>
    <row r="60" spans="1:36" s="155" customFormat="1" ht="15.95" customHeight="1">
      <c r="A60" s="137"/>
      <c r="B60" s="137"/>
      <c r="C60" s="228" t="str">
        <f t="shared" si="11"/>
        <v xml:space="preserve">, </v>
      </c>
      <c r="D60" s="226"/>
      <c r="E60" s="153"/>
      <c r="F60" s="163"/>
      <c r="G60" s="152">
        <v>0</v>
      </c>
      <c r="H60" s="142"/>
      <c r="I60" s="148">
        <f>'P1 W 1'!M56</f>
        <v>0</v>
      </c>
      <c r="J60" s="148">
        <f>'P1 W2'!M56</f>
        <v>0</v>
      </c>
      <c r="K60" s="148">
        <f>'P1 W3'!M56</f>
        <v>0</v>
      </c>
      <c r="L60" s="148">
        <f>'P1 W4'!M56</f>
        <v>0</v>
      </c>
      <c r="M60" s="148">
        <f>'P1 W5'!M56</f>
        <v>0</v>
      </c>
      <c r="N60" s="147">
        <f t="shared" si="12"/>
        <v>0</v>
      </c>
      <c r="O60" s="147"/>
      <c r="P60" s="141" t="b">
        <f t="shared" si="7"/>
        <v>1</v>
      </c>
      <c r="Q60" s="148">
        <f t="shared" si="17"/>
        <v>0</v>
      </c>
      <c r="R60" s="147"/>
      <c r="S60" s="184">
        <f>SUM('P1 W 1'!H56,'P1 W2'!H56,'P1 W3'!H56,'P1 W4'!H56,'P1 W5'!H56)</f>
        <v>0</v>
      </c>
      <c r="T60" s="138">
        <f t="shared" si="13"/>
        <v>0</v>
      </c>
      <c r="U60" s="140"/>
      <c r="V60" s="139">
        <f t="shared" si="14"/>
        <v>0</v>
      </c>
      <c r="W60" s="141"/>
      <c r="X60" s="148">
        <f>'P2 W1'!M56</f>
        <v>0</v>
      </c>
      <c r="Y60" s="148">
        <f>'P2 W2'!M56</f>
        <v>0</v>
      </c>
      <c r="Z60" s="148">
        <f>'P2 W3'!M56</f>
        <v>0</v>
      </c>
      <c r="AA60" s="148">
        <f>'P2 W4'!M56</f>
        <v>0</v>
      </c>
      <c r="AB60" s="147"/>
      <c r="AC60" s="147">
        <f t="shared" si="15"/>
        <v>0</v>
      </c>
      <c r="AD60" s="141"/>
      <c r="AE60" s="141" t="b">
        <f t="shared" si="9"/>
        <v>1</v>
      </c>
      <c r="AF60" s="151">
        <f t="shared" si="18"/>
        <v>0</v>
      </c>
      <c r="AG60" s="147"/>
      <c r="AH60" s="184">
        <f>SUM('P2 W1'!H56,'P2 W2'!H56,'P2 W3'!H56,'P2 W4'!H56)</f>
        <v>0</v>
      </c>
      <c r="AI60" s="138">
        <f t="shared" si="16"/>
        <v>0</v>
      </c>
      <c r="AJ60" s="140"/>
    </row>
    <row r="61" spans="1:36" s="155" customFormat="1" ht="15.95" customHeight="1">
      <c r="A61" s="137"/>
      <c r="B61" s="137"/>
      <c r="C61" s="228" t="str">
        <f t="shared" si="11"/>
        <v xml:space="preserve">, </v>
      </c>
      <c r="D61" s="226"/>
      <c r="E61" s="153"/>
      <c r="F61" s="163"/>
      <c r="G61" s="152">
        <v>0</v>
      </c>
      <c r="H61" s="142"/>
      <c r="I61" s="148">
        <f>'P1 W 1'!M57</f>
        <v>0</v>
      </c>
      <c r="J61" s="148">
        <f>'P1 W2'!M57</f>
        <v>0</v>
      </c>
      <c r="K61" s="148">
        <f>'P1 W3'!M57</f>
        <v>0</v>
      </c>
      <c r="L61" s="148">
        <f>'P1 W4'!M57</f>
        <v>0</v>
      </c>
      <c r="M61" s="148">
        <f>'P1 W5'!M57</f>
        <v>0</v>
      </c>
      <c r="N61" s="147">
        <f t="shared" si="12"/>
        <v>0</v>
      </c>
      <c r="O61" s="147"/>
      <c r="P61" s="141" t="b">
        <f t="shared" si="7"/>
        <v>1</v>
      </c>
      <c r="Q61" s="148">
        <f t="shared" si="17"/>
        <v>0</v>
      </c>
      <c r="R61" s="147"/>
      <c r="S61" s="184">
        <f>SUM('P1 W 1'!H57,'P1 W2'!H57,'P1 W3'!H57,'P1 W4'!H57,'P1 W5'!H57)</f>
        <v>0</v>
      </c>
      <c r="T61" s="138">
        <f t="shared" si="13"/>
        <v>0</v>
      </c>
      <c r="U61" s="140"/>
      <c r="V61" s="139">
        <f t="shared" si="14"/>
        <v>0</v>
      </c>
      <c r="W61" s="141"/>
      <c r="X61" s="148">
        <f>'P2 W1'!M57</f>
        <v>0</v>
      </c>
      <c r="Y61" s="148">
        <f>'P2 W2'!M57</f>
        <v>0</v>
      </c>
      <c r="Z61" s="148">
        <f>'P2 W3'!M57</f>
        <v>0</v>
      </c>
      <c r="AA61" s="148">
        <f>'P2 W4'!M57</f>
        <v>0</v>
      </c>
      <c r="AB61" s="147"/>
      <c r="AC61" s="147">
        <f t="shared" si="15"/>
        <v>0</v>
      </c>
      <c r="AD61" s="141"/>
      <c r="AE61" s="141" t="b">
        <f t="shared" si="9"/>
        <v>1</v>
      </c>
      <c r="AF61" s="151">
        <f t="shared" si="18"/>
        <v>0</v>
      </c>
      <c r="AG61" s="147"/>
      <c r="AH61" s="184">
        <f>SUM('P2 W1'!H57,'P2 W2'!H57,'P2 W3'!H57,'P2 W4'!H57)</f>
        <v>0</v>
      </c>
      <c r="AI61" s="138">
        <f t="shared" si="16"/>
        <v>0</v>
      </c>
      <c r="AJ61" s="140"/>
    </row>
    <row r="62" spans="1:36" s="155" customFormat="1" ht="15.95" customHeight="1">
      <c r="A62" s="137"/>
      <c r="B62" s="137"/>
      <c r="C62" s="228" t="str">
        <f t="shared" si="11"/>
        <v xml:space="preserve">, </v>
      </c>
      <c r="D62" s="226"/>
      <c r="E62" s="153"/>
      <c r="F62" s="163"/>
      <c r="G62" s="152">
        <v>0</v>
      </c>
      <c r="H62" s="142"/>
      <c r="I62" s="148">
        <f>'P1 W 1'!M58</f>
        <v>0</v>
      </c>
      <c r="J62" s="148">
        <f>'P1 W2'!M58</f>
        <v>0</v>
      </c>
      <c r="K62" s="148">
        <f>'P1 W3'!M58</f>
        <v>0</v>
      </c>
      <c r="L62" s="148">
        <f>'P1 W4'!M58</f>
        <v>0</v>
      </c>
      <c r="M62" s="148">
        <f>'P1 W5'!M58</f>
        <v>0</v>
      </c>
      <c r="N62" s="147">
        <f t="shared" si="12"/>
        <v>0</v>
      </c>
      <c r="O62" s="147"/>
      <c r="P62" s="141" t="b">
        <f t="shared" si="7"/>
        <v>1</v>
      </c>
      <c r="Q62" s="148">
        <f t="shared" si="17"/>
        <v>0</v>
      </c>
      <c r="R62" s="147"/>
      <c r="S62" s="184">
        <f>SUM('P1 W 1'!H58,'P1 W2'!H58,'P1 W3'!H58,'P1 W4'!H58,'P1 W5'!H58)</f>
        <v>0</v>
      </c>
      <c r="T62" s="138">
        <f t="shared" si="13"/>
        <v>0</v>
      </c>
      <c r="U62" s="140"/>
      <c r="V62" s="139">
        <f t="shared" si="14"/>
        <v>0</v>
      </c>
      <c r="W62" s="141"/>
      <c r="X62" s="148">
        <f>'P2 W1'!M58</f>
        <v>0</v>
      </c>
      <c r="Y62" s="148">
        <f>'P2 W2'!M58</f>
        <v>0</v>
      </c>
      <c r="Z62" s="148">
        <f>'P2 W3'!M58</f>
        <v>0</v>
      </c>
      <c r="AA62" s="148">
        <f>'P2 W4'!M58</f>
        <v>0</v>
      </c>
      <c r="AB62" s="147"/>
      <c r="AC62" s="147">
        <f t="shared" si="15"/>
        <v>0</v>
      </c>
      <c r="AD62" s="141"/>
      <c r="AE62" s="141" t="b">
        <f t="shared" si="9"/>
        <v>1</v>
      </c>
      <c r="AF62" s="151">
        <f t="shared" si="18"/>
        <v>0</v>
      </c>
      <c r="AG62" s="147"/>
      <c r="AH62" s="184">
        <f>SUM('P2 W1'!H58,'P2 W2'!H58,'P2 W3'!H58,'P2 W4'!H58)</f>
        <v>0</v>
      </c>
      <c r="AI62" s="138">
        <f t="shared" si="16"/>
        <v>0</v>
      </c>
      <c r="AJ62" s="140"/>
    </row>
    <row r="63" spans="1:36" s="155" customFormat="1" ht="15.95" customHeight="1">
      <c r="A63" s="137"/>
      <c r="B63" s="137"/>
      <c r="C63" s="228"/>
      <c r="D63" s="226"/>
      <c r="E63" s="153"/>
      <c r="F63" s="163"/>
      <c r="G63" s="152">
        <v>0</v>
      </c>
      <c r="H63" s="142"/>
      <c r="I63" s="148">
        <f>'P1 W 1'!M59</f>
        <v>0</v>
      </c>
      <c r="J63" s="148">
        <f>'P1 W2'!M59</f>
        <v>0</v>
      </c>
      <c r="K63" s="148">
        <f>'P1 W3'!M59</f>
        <v>0</v>
      </c>
      <c r="L63" s="148">
        <f>'P1 W4'!M59</f>
        <v>0</v>
      </c>
      <c r="M63" s="148">
        <f>'P1 W5'!M59</f>
        <v>0</v>
      </c>
      <c r="N63" s="147">
        <f t="shared" ref="N63:N68" si="19">SUM(I63:M63)</f>
        <v>0</v>
      </c>
      <c r="O63" s="147"/>
      <c r="P63" s="141" t="b">
        <f t="shared" si="7"/>
        <v>1</v>
      </c>
      <c r="Q63" s="148">
        <f t="shared" ref="Q63:Q68" si="20">SUM(G63-N63+O63)</f>
        <v>0</v>
      </c>
      <c r="R63" s="147"/>
      <c r="S63" s="184">
        <f>SUM('P1 W 1'!H59,'P1 W2'!H59,'P1 W3'!H59,'P1 W4'!H59,'P1 W5'!H59)</f>
        <v>0</v>
      </c>
      <c r="T63" s="138">
        <f t="shared" ref="T63:T68" si="21">SUM($E63*Q63)</f>
        <v>0</v>
      </c>
      <c r="U63" s="140"/>
      <c r="V63" s="139">
        <f t="shared" ref="V63:V68" si="22">Q63</f>
        <v>0</v>
      </c>
      <c r="W63" s="141"/>
      <c r="X63" s="148">
        <f>'P2 W1'!M59</f>
        <v>0</v>
      </c>
      <c r="Y63" s="148">
        <f>'P2 W2'!M59</f>
        <v>0</v>
      </c>
      <c r="Z63" s="148">
        <f>'P2 W3'!M59</f>
        <v>0</v>
      </c>
      <c r="AA63" s="148">
        <f>'P2 W4'!M59</f>
        <v>0</v>
      </c>
      <c r="AB63" s="147"/>
      <c r="AC63" s="147">
        <f t="shared" ref="AC63:AC68" si="23">SUM(X63:AB63)</f>
        <v>0</v>
      </c>
      <c r="AD63" s="141"/>
      <c r="AE63" s="141" t="b">
        <f t="shared" si="9"/>
        <v>1</v>
      </c>
      <c r="AF63" s="151">
        <f t="shared" ref="AF63:AF68" si="24">SUM(V63-AC63+AD63)</f>
        <v>0</v>
      </c>
      <c r="AG63" s="147"/>
      <c r="AH63" s="184">
        <f>SUM('P2 W1'!H59,'P2 W2'!H59,'P2 W3'!H59,'P2 W4'!H59)</f>
        <v>0</v>
      </c>
      <c r="AI63" s="138">
        <f t="shared" ref="AI63:AI68" si="25">SUM($E63*AF63)</f>
        <v>0</v>
      </c>
      <c r="AJ63" s="140"/>
    </row>
    <row r="64" spans="1:36" s="155" customFormat="1" ht="15.95" customHeight="1">
      <c r="A64" s="137"/>
      <c r="B64" s="137"/>
      <c r="C64" s="228"/>
      <c r="D64" s="226"/>
      <c r="E64" s="153"/>
      <c r="F64" s="163"/>
      <c r="G64" s="152">
        <v>0</v>
      </c>
      <c r="H64" s="142"/>
      <c r="I64" s="148">
        <f>'P1 W 1'!M60</f>
        <v>0</v>
      </c>
      <c r="J64" s="148">
        <f>'P1 W2'!M60</f>
        <v>0</v>
      </c>
      <c r="K64" s="148">
        <f>'P1 W3'!M60</f>
        <v>0</v>
      </c>
      <c r="L64" s="148">
        <f>'P1 W4'!M60</f>
        <v>0</v>
      </c>
      <c r="M64" s="148">
        <f>'P1 W5'!M60</f>
        <v>0</v>
      </c>
      <c r="N64" s="147">
        <f t="shared" si="19"/>
        <v>0</v>
      </c>
      <c r="O64" s="147"/>
      <c r="P64" s="141" t="b">
        <f t="shared" si="7"/>
        <v>1</v>
      </c>
      <c r="Q64" s="148">
        <f t="shared" si="20"/>
        <v>0</v>
      </c>
      <c r="R64" s="147"/>
      <c r="S64" s="184">
        <f>SUM('P1 W 1'!H60,'P1 W2'!H60,'P1 W3'!H60,'P1 W4'!H60,'P1 W5'!H60)</f>
        <v>0</v>
      </c>
      <c r="T64" s="138">
        <f t="shared" si="21"/>
        <v>0</v>
      </c>
      <c r="U64" s="140"/>
      <c r="V64" s="139">
        <f t="shared" si="22"/>
        <v>0</v>
      </c>
      <c r="W64" s="141"/>
      <c r="X64" s="148">
        <f>'P2 W1'!M60</f>
        <v>0</v>
      </c>
      <c r="Y64" s="148">
        <f>'P2 W2'!M60</f>
        <v>0</v>
      </c>
      <c r="Z64" s="148">
        <f>'P2 W3'!M60</f>
        <v>0</v>
      </c>
      <c r="AA64" s="148">
        <f>'P2 W4'!M60</f>
        <v>0</v>
      </c>
      <c r="AB64" s="147"/>
      <c r="AC64" s="147">
        <f t="shared" si="23"/>
        <v>0</v>
      </c>
      <c r="AD64" s="141"/>
      <c r="AE64" s="141" t="b">
        <f t="shared" si="9"/>
        <v>1</v>
      </c>
      <c r="AF64" s="151">
        <f t="shared" si="24"/>
        <v>0</v>
      </c>
      <c r="AG64" s="147"/>
      <c r="AH64" s="184">
        <f>SUM('P2 W1'!H60,'P2 W2'!H60,'P2 W3'!H60,'P2 W4'!H60)</f>
        <v>0</v>
      </c>
      <c r="AI64" s="138">
        <f t="shared" si="25"/>
        <v>0</v>
      </c>
      <c r="AJ64" s="140"/>
    </row>
    <row r="65" spans="1:36" s="155" customFormat="1" ht="15.95" customHeight="1">
      <c r="A65" s="137"/>
      <c r="B65" s="137"/>
      <c r="C65" s="228"/>
      <c r="D65" s="226"/>
      <c r="E65" s="153"/>
      <c r="F65" s="163"/>
      <c r="G65" s="152">
        <v>0</v>
      </c>
      <c r="H65" s="142"/>
      <c r="I65" s="148">
        <f>'P1 W 1'!M61</f>
        <v>0</v>
      </c>
      <c r="J65" s="148">
        <f>'P1 W2'!M61</f>
        <v>0</v>
      </c>
      <c r="K65" s="148">
        <f>'P1 W3'!M61</f>
        <v>0</v>
      </c>
      <c r="L65" s="148">
        <f>'P1 W4'!M61</f>
        <v>0</v>
      </c>
      <c r="M65" s="148">
        <f>'P1 W5'!M61</f>
        <v>0</v>
      </c>
      <c r="N65" s="147">
        <f t="shared" si="19"/>
        <v>0</v>
      </c>
      <c r="O65" s="147"/>
      <c r="P65" s="141" t="b">
        <f t="shared" si="7"/>
        <v>1</v>
      </c>
      <c r="Q65" s="148">
        <f t="shared" si="20"/>
        <v>0</v>
      </c>
      <c r="R65" s="147"/>
      <c r="S65" s="184">
        <f>SUM('P1 W 1'!H61,'P1 W2'!H61,'P1 W3'!H61,'P1 W4'!H61,'P1 W5'!H61)</f>
        <v>0</v>
      </c>
      <c r="T65" s="138">
        <f t="shared" si="21"/>
        <v>0</v>
      </c>
      <c r="U65" s="140"/>
      <c r="V65" s="139">
        <f t="shared" si="22"/>
        <v>0</v>
      </c>
      <c r="W65" s="141"/>
      <c r="X65" s="148">
        <f>'P2 W1'!M61</f>
        <v>0</v>
      </c>
      <c r="Y65" s="148">
        <f>'P2 W2'!M61</f>
        <v>0</v>
      </c>
      <c r="Z65" s="148">
        <f>'P2 W3'!M61</f>
        <v>0</v>
      </c>
      <c r="AA65" s="148">
        <f>'P2 W4'!M61</f>
        <v>0</v>
      </c>
      <c r="AB65" s="147"/>
      <c r="AC65" s="147">
        <f t="shared" si="23"/>
        <v>0</v>
      </c>
      <c r="AD65" s="141"/>
      <c r="AE65" s="141" t="b">
        <f t="shared" si="9"/>
        <v>1</v>
      </c>
      <c r="AF65" s="151">
        <f t="shared" si="24"/>
        <v>0</v>
      </c>
      <c r="AG65" s="147"/>
      <c r="AH65" s="184">
        <f>SUM('P2 W1'!H61,'P2 W2'!H61,'P2 W3'!H61,'P2 W4'!H61)</f>
        <v>0</v>
      </c>
      <c r="AI65" s="138">
        <f t="shared" si="25"/>
        <v>0</v>
      </c>
      <c r="AJ65" s="140"/>
    </row>
    <row r="66" spans="1:36" s="155" customFormat="1" ht="15.95" customHeight="1">
      <c r="A66" s="137"/>
      <c r="B66" s="137"/>
      <c r="C66" s="228"/>
      <c r="D66" s="226"/>
      <c r="E66" s="153"/>
      <c r="F66" s="163"/>
      <c r="G66" s="152">
        <v>0</v>
      </c>
      <c r="H66" s="142"/>
      <c r="I66" s="148">
        <f>'P1 W 1'!M62</f>
        <v>0</v>
      </c>
      <c r="J66" s="148">
        <f>'P1 W2'!M62</f>
        <v>0</v>
      </c>
      <c r="K66" s="148">
        <f>'P1 W3'!M62</f>
        <v>0</v>
      </c>
      <c r="L66" s="148">
        <f>'P1 W4'!M62</f>
        <v>0</v>
      </c>
      <c r="M66" s="148">
        <f>'P1 W5'!M62</f>
        <v>0</v>
      </c>
      <c r="N66" s="147">
        <f t="shared" si="19"/>
        <v>0</v>
      </c>
      <c r="O66" s="147"/>
      <c r="P66" s="141" t="b">
        <f t="shared" si="7"/>
        <v>1</v>
      </c>
      <c r="Q66" s="148">
        <f t="shared" si="20"/>
        <v>0</v>
      </c>
      <c r="R66" s="147"/>
      <c r="S66" s="184">
        <f>SUM('P1 W 1'!H62,'P1 W2'!H62,'P1 W3'!H62,'P1 W4'!H62,'P1 W5'!H62)</f>
        <v>0</v>
      </c>
      <c r="T66" s="138">
        <f t="shared" si="21"/>
        <v>0</v>
      </c>
      <c r="U66" s="140"/>
      <c r="V66" s="139">
        <f t="shared" si="22"/>
        <v>0</v>
      </c>
      <c r="W66" s="141"/>
      <c r="X66" s="148">
        <f>'P2 W1'!M62</f>
        <v>0</v>
      </c>
      <c r="Y66" s="148">
        <f>'P2 W2'!M62</f>
        <v>0</v>
      </c>
      <c r="Z66" s="148">
        <f>'P2 W3'!M62</f>
        <v>0</v>
      </c>
      <c r="AA66" s="148">
        <f>'P2 W4'!M62</f>
        <v>0</v>
      </c>
      <c r="AB66" s="147"/>
      <c r="AC66" s="147">
        <f t="shared" si="23"/>
        <v>0</v>
      </c>
      <c r="AD66" s="141"/>
      <c r="AE66" s="141" t="b">
        <f t="shared" si="9"/>
        <v>1</v>
      </c>
      <c r="AF66" s="151">
        <f t="shared" si="24"/>
        <v>0</v>
      </c>
      <c r="AG66" s="147"/>
      <c r="AH66" s="184">
        <f>SUM('P2 W1'!H62,'P2 W2'!H62,'P2 W3'!H62,'P2 W4'!H62)</f>
        <v>0</v>
      </c>
      <c r="AI66" s="138">
        <f t="shared" si="25"/>
        <v>0</v>
      </c>
      <c r="AJ66" s="140"/>
    </row>
    <row r="67" spans="1:36" s="155" customFormat="1" ht="15.95" customHeight="1">
      <c r="A67" s="137"/>
      <c r="B67" s="137"/>
      <c r="C67" s="228"/>
      <c r="D67" s="226"/>
      <c r="E67" s="153"/>
      <c r="F67" s="163"/>
      <c r="G67" s="152">
        <v>0</v>
      </c>
      <c r="H67" s="142"/>
      <c r="I67" s="148">
        <f>'P1 W 1'!M63</f>
        <v>0</v>
      </c>
      <c r="J67" s="148">
        <f>'P1 W2'!M63</f>
        <v>0</v>
      </c>
      <c r="K67" s="148">
        <f>'P1 W3'!M63</f>
        <v>0</v>
      </c>
      <c r="L67" s="148">
        <f>'P1 W4'!M63</f>
        <v>0</v>
      </c>
      <c r="M67" s="148">
        <f>'P1 W5'!M63</f>
        <v>0</v>
      </c>
      <c r="N67" s="147">
        <f t="shared" si="19"/>
        <v>0</v>
      </c>
      <c r="O67" s="147"/>
      <c r="P67" s="141" t="b">
        <f t="shared" si="7"/>
        <v>1</v>
      </c>
      <c r="Q67" s="148">
        <f t="shared" si="20"/>
        <v>0</v>
      </c>
      <c r="R67" s="147"/>
      <c r="S67" s="184">
        <f>SUM('P1 W 1'!H63,'P1 W2'!H63,'P1 W3'!H63,'P1 W4'!H63,'P1 W5'!H63)</f>
        <v>0</v>
      </c>
      <c r="T67" s="138">
        <f t="shared" si="21"/>
        <v>0</v>
      </c>
      <c r="U67" s="140"/>
      <c r="V67" s="139">
        <f t="shared" si="22"/>
        <v>0</v>
      </c>
      <c r="W67" s="141"/>
      <c r="X67" s="148">
        <f>'P2 W1'!M63</f>
        <v>0</v>
      </c>
      <c r="Y67" s="148">
        <f>'P2 W2'!M63</f>
        <v>0</v>
      </c>
      <c r="Z67" s="148">
        <f>'P2 W3'!M63</f>
        <v>0</v>
      </c>
      <c r="AA67" s="148">
        <f>'P2 W4'!M63</f>
        <v>0</v>
      </c>
      <c r="AB67" s="147"/>
      <c r="AC67" s="147">
        <f t="shared" si="23"/>
        <v>0</v>
      </c>
      <c r="AD67" s="141"/>
      <c r="AE67" s="141" t="b">
        <f t="shared" si="9"/>
        <v>1</v>
      </c>
      <c r="AF67" s="151">
        <f t="shared" si="24"/>
        <v>0</v>
      </c>
      <c r="AG67" s="147"/>
      <c r="AH67" s="184">
        <f>SUM('P2 W1'!H63,'P2 W2'!H63,'P2 W3'!H63,'P2 W4'!H63)</f>
        <v>0</v>
      </c>
      <c r="AI67" s="138">
        <f t="shared" si="25"/>
        <v>0</v>
      </c>
      <c r="AJ67" s="140"/>
    </row>
    <row r="68" spans="1:36" s="155" customFormat="1" ht="15.95" customHeight="1">
      <c r="A68" s="137"/>
      <c r="B68" s="137"/>
      <c r="C68" s="228"/>
      <c r="D68" s="226"/>
      <c r="E68" s="153"/>
      <c r="F68" s="163"/>
      <c r="G68" s="152">
        <v>0</v>
      </c>
      <c r="H68" s="142"/>
      <c r="I68" s="148">
        <f>'P1 W 1'!M64</f>
        <v>0</v>
      </c>
      <c r="J68" s="148">
        <f>'P1 W2'!M64</f>
        <v>0</v>
      </c>
      <c r="K68" s="148">
        <f>'P1 W3'!M64</f>
        <v>0</v>
      </c>
      <c r="L68" s="148">
        <f>'P1 W4'!M64</f>
        <v>0</v>
      </c>
      <c r="M68" s="148">
        <f>'P1 W5'!M64</f>
        <v>0</v>
      </c>
      <c r="N68" s="147">
        <f t="shared" si="19"/>
        <v>0</v>
      </c>
      <c r="O68" s="147"/>
      <c r="P68" s="141" t="b">
        <f t="shared" si="7"/>
        <v>1</v>
      </c>
      <c r="Q68" s="148">
        <f t="shared" si="20"/>
        <v>0</v>
      </c>
      <c r="R68" s="147"/>
      <c r="S68" s="184">
        <f>SUM('P1 W 1'!H64,'P1 W2'!H64,'P1 W3'!H64,'P1 W4'!H64,'P1 W5'!H64)</f>
        <v>0</v>
      </c>
      <c r="T68" s="138">
        <f t="shared" si="21"/>
        <v>0</v>
      </c>
      <c r="U68" s="140"/>
      <c r="V68" s="139">
        <f t="shared" si="22"/>
        <v>0</v>
      </c>
      <c r="W68" s="141"/>
      <c r="X68" s="148">
        <f>'P2 W1'!M64</f>
        <v>0</v>
      </c>
      <c r="Y68" s="148">
        <f>'P2 W2'!M64</f>
        <v>0</v>
      </c>
      <c r="Z68" s="148">
        <f>'P2 W3'!M64</f>
        <v>0</v>
      </c>
      <c r="AA68" s="148">
        <f>'P2 W4'!M64</f>
        <v>0</v>
      </c>
      <c r="AB68" s="147"/>
      <c r="AC68" s="147">
        <f t="shared" si="23"/>
        <v>0</v>
      </c>
      <c r="AD68" s="141"/>
      <c r="AE68" s="141" t="b">
        <f t="shared" si="9"/>
        <v>1</v>
      </c>
      <c r="AF68" s="151">
        <f t="shared" si="24"/>
        <v>0</v>
      </c>
      <c r="AG68" s="147"/>
      <c r="AH68" s="184">
        <f>SUM('P2 W1'!H64,'P2 W2'!H64,'P2 W3'!H64,'P2 W4'!H64)</f>
        <v>0</v>
      </c>
      <c r="AI68" s="138">
        <f t="shared" si="25"/>
        <v>0</v>
      </c>
      <c r="AJ68" s="140"/>
    </row>
    <row r="69" spans="1:36" s="155" customFormat="1" ht="15.95" customHeight="1">
      <c r="A69" s="137"/>
      <c r="B69" s="137"/>
      <c r="C69" s="137"/>
      <c r="D69" s="146"/>
      <c r="E69" s="153"/>
      <c r="F69" s="144"/>
      <c r="G69" s="152"/>
      <c r="H69" s="142"/>
      <c r="I69" s="156"/>
      <c r="J69" s="156"/>
      <c r="K69" s="156"/>
      <c r="L69" s="156"/>
      <c r="M69" s="156"/>
      <c r="N69" s="147"/>
      <c r="O69" s="147"/>
      <c r="P69" s="141"/>
      <c r="Q69" s="148"/>
      <c r="R69" s="147"/>
      <c r="S69" s="142"/>
      <c r="T69" s="138"/>
      <c r="U69" s="140"/>
      <c r="V69" s="139"/>
      <c r="W69" s="141"/>
      <c r="X69" s="156"/>
      <c r="Y69" s="156"/>
      <c r="Z69" s="156"/>
      <c r="AA69" s="156"/>
      <c r="AB69" s="156"/>
      <c r="AC69" s="147"/>
      <c r="AD69" s="141"/>
      <c r="AE69" s="141"/>
      <c r="AF69" s="151"/>
      <c r="AG69" s="147"/>
      <c r="AH69" s="142"/>
      <c r="AI69" s="138"/>
      <c r="AJ69" s="140"/>
    </row>
    <row r="70" spans="1:36" s="155" customFormat="1" ht="15.95" customHeight="1">
      <c r="A70" s="137"/>
      <c r="B70" s="137"/>
      <c r="C70" s="137"/>
      <c r="D70" s="146"/>
      <c r="E70" s="153"/>
      <c r="F70" s="144"/>
      <c r="G70" s="152"/>
      <c r="H70" s="142"/>
      <c r="I70" s="156"/>
      <c r="J70" s="156"/>
      <c r="K70" s="156"/>
      <c r="L70" s="156"/>
      <c r="M70" s="156"/>
      <c r="N70" s="147"/>
      <c r="O70" s="147"/>
      <c r="P70" s="141"/>
      <c r="Q70" s="148"/>
      <c r="R70" s="147"/>
      <c r="S70" s="142"/>
      <c r="T70" s="138"/>
      <c r="U70" s="140"/>
      <c r="V70" s="139"/>
      <c r="W70" s="141"/>
      <c r="X70" s="156"/>
      <c r="Y70" s="156"/>
      <c r="Z70" s="156"/>
      <c r="AA70" s="156"/>
      <c r="AB70" s="156"/>
      <c r="AC70" s="147"/>
      <c r="AD70" s="141"/>
      <c r="AE70" s="141"/>
      <c r="AF70" s="151"/>
      <c r="AG70" s="147"/>
      <c r="AH70" s="142"/>
      <c r="AI70" s="138"/>
      <c r="AJ70" s="140"/>
    </row>
    <row r="71" spans="1:36" s="155" customFormat="1" ht="15.95" customHeight="1">
      <c r="A71" s="137"/>
      <c r="B71" s="137"/>
      <c r="C71" s="137"/>
      <c r="D71" s="146"/>
      <c r="E71" s="153"/>
      <c r="F71" s="144"/>
      <c r="G71" s="152"/>
      <c r="H71" s="141"/>
      <c r="I71" s="147"/>
      <c r="J71" s="147"/>
      <c r="K71" s="147"/>
      <c r="L71" s="147"/>
      <c r="M71" s="147"/>
      <c r="N71" s="147"/>
      <c r="O71" s="147"/>
      <c r="P71" s="141"/>
      <c r="Q71" s="148"/>
      <c r="R71" s="147"/>
      <c r="S71" s="142"/>
      <c r="T71" s="138"/>
      <c r="U71" s="140"/>
      <c r="V71" s="139"/>
      <c r="W71" s="141"/>
      <c r="X71" s="147"/>
      <c r="Y71" s="147"/>
      <c r="Z71" s="147"/>
      <c r="AA71" s="147"/>
      <c r="AB71" s="147"/>
      <c r="AC71" s="147"/>
      <c r="AD71" s="141"/>
      <c r="AE71" s="141"/>
      <c r="AF71" s="151"/>
      <c r="AG71" s="147"/>
      <c r="AH71" s="142"/>
      <c r="AI71" s="138"/>
      <c r="AJ71" s="140"/>
    </row>
    <row r="72" spans="1:36" s="155" customFormat="1" ht="15.95" customHeight="1">
      <c r="A72" s="137"/>
      <c r="B72" s="137"/>
      <c r="C72" s="137"/>
      <c r="D72" s="146"/>
      <c r="E72" s="153"/>
      <c r="F72" s="144"/>
      <c r="G72" s="152"/>
      <c r="I72" s="154"/>
      <c r="J72" s="154"/>
      <c r="K72" s="154"/>
      <c r="L72" s="154"/>
      <c r="M72" s="154"/>
      <c r="N72" s="147"/>
      <c r="O72" s="154"/>
      <c r="P72" s="141"/>
      <c r="Q72" s="148"/>
      <c r="R72" s="154"/>
      <c r="S72" s="144"/>
      <c r="T72" s="138"/>
      <c r="U72" s="140"/>
      <c r="V72" s="139"/>
      <c r="X72" s="154"/>
      <c r="Y72" s="154"/>
      <c r="Z72" s="154"/>
      <c r="AA72" s="154"/>
      <c r="AB72" s="154"/>
      <c r="AC72" s="147"/>
      <c r="AE72" s="141"/>
      <c r="AF72" s="151"/>
      <c r="AG72" s="154"/>
      <c r="AH72" s="144"/>
      <c r="AI72" s="138"/>
      <c r="AJ72" s="140"/>
    </row>
    <row r="73" spans="1:36" s="155" customFormat="1" ht="15.95" customHeight="1">
      <c r="A73" s="137"/>
      <c r="B73" s="137"/>
      <c r="C73" s="137"/>
      <c r="D73" s="146"/>
      <c r="E73" s="153"/>
      <c r="F73" s="144"/>
      <c r="G73" s="152"/>
      <c r="H73" s="141"/>
      <c r="I73" s="147"/>
      <c r="J73" s="147"/>
      <c r="K73" s="147"/>
      <c r="L73" s="147"/>
      <c r="M73" s="147"/>
      <c r="N73" s="147"/>
      <c r="O73" s="147"/>
      <c r="P73" s="141"/>
      <c r="Q73" s="148"/>
      <c r="R73" s="150"/>
      <c r="S73" s="142"/>
      <c r="T73" s="138"/>
      <c r="U73" s="140"/>
      <c r="V73" s="139"/>
      <c r="W73" s="141"/>
      <c r="X73" s="147"/>
      <c r="Y73" s="147"/>
      <c r="Z73" s="147"/>
      <c r="AA73" s="147"/>
      <c r="AB73" s="147"/>
      <c r="AC73" s="147"/>
      <c r="AD73" s="141"/>
      <c r="AE73" s="141"/>
      <c r="AF73" s="151"/>
      <c r="AG73" s="150"/>
      <c r="AH73" s="142"/>
      <c r="AI73" s="138"/>
      <c r="AJ73" s="140"/>
    </row>
    <row r="74" spans="1:36" s="155" customFormat="1" ht="15.95" customHeight="1">
      <c r="A74" s="137"/>
      <c r="B74" s="137"/>
      <c r="C74" s="137"/>
      <c r="D74" s="146"/>
      <c r="E74" s="153"/>
      <c r="F74" s="144"/>
      <c r="G74" s="152"/>
      <c r="H74" s="141"/>
      <c r="I74" s="147"/>
      <c r="J74" s="147"/>
      <c r="K74" s="147"/>
      <c r="L74" s="147"/>
      <c r="M74" s="147"/>
      <c r="N74" s="147"/>
      <c r="O74" s="147"/>
      <c r="P74" s="141"/>
      <c r="Q74" s="148"/>
      <c r="R74" s="150"/>
      <c r="S74" s="142"/>
      <c r="T74" s="138"/>
      <c r="U74" s="140"/>
      <c r="V74" s="139"/>
      <c r="W74" s="141"/>
      <c r="X74" s="147"/>
      <c r="Y74" s="147"/>
      <c r="Z74" s="147"/>
      <c r="AA74" s="147"/>
      <c r="AB74" s="147"/>
      <c r="AC74" s="147"/>
      <c r="AD74" s="141"/>
      <c r="AE74" s="141"/>
      <c r="AF74" s="151"/>
      <c r="AG74" s="150"/>
      <c r="AH74" s="142"/>
      <c r="AI74" s="138"/>
      <c r="AJ74" s="140"/>
    </row>
    <row r="75" spans="1:36" s="155" customFormat="1" ht="15.95" customHeight="1">
      <c r="A75" s="137"/>
      <c r="B75" s="137"/>
      <c r="C75" s="137"/>
      <c r="D75" s="146"/>
      <c r="E75" s="149"/>
      <c r="F75" s="144"/>
      <c r="G75" s="148"/>
      <c r="H75" s="141"/>
      <c r="I75" s="141"/>
      <c r="J75" s="141"/>
      <c r="K75" s="141"/>
      <c r="L75" s="141"/>
      <c r="M75" s="141"/>
      <c r="N75" s="141"/>
      <c r="O75" s="141"/>
      <c r="P75" s="141"/>
      <c r="Q75" s="147"/>
      <c r="R75" s="141"/>
      <c r="S75" s="142"/>
      <c r="T75" s="147"/>
      <c r="U75" s="140"/>
      <c r="V75" s="147"/>
      <c r="W75" s="141"/>
      <c r="X75" s="141"/>
      <c r="Y75" s="141"/>
      <c r="Z75" s="141"/>
      <c r="AA75" s="141"/>
      <c r="AB75" s="141"/>
      <c r="AC75" s="141"/>
      <c r="AD75" s="141"/>
      <c r="AE75" s="141"/>
      <c r="AF75" s="147"/>
      <c r="AG75" s="141"/>
      <c r="AH75" s="142"/>
      <c r="AI75" s="147"/>
      <c r="AJ75" s="140"/>
    </row>
    <row r="76" spans="1:36" s="155" customFormat="1" ht="15.95" customHeight="1">
      <c r="A76" s="137"/>
      <c r="B76" s="137"/>
      <c r="C76" s="137"/>
      <c r="D76" s="146"/>
      <c r="E76" s="145"/>
      <c r="F76" s="144"/>
      <c r="G76" s="148"/>
      <c r="H76" s="141"/>
      <c r="I76" s="147"/>
      <c r="J76" s="147"/>
      <c r="K76" s="147"/>
      <c r="L76" s="147"/>
      <c r="M76" s="147"/>
      <c r="N76" s="147"/>
      <c r="O76" s="141"/>
      <c r="P76" s="141"/>
      <c r="Q76" s="147"/>
      <c r="R76" s="141"/>
      <c r="S76" s="142"/>
      <c r="T76" s="138"/>
      <c r="U76" s="140"/>
      <c r="V76" s="147"/>
      <c r="W76" s="141"/>
      <c r="X76" s="147"/>
      <c r="Y76" s="147"/>
      <c r="Z76" s="147"/>
      <c r="AA76" s="147"/>
      <c r="AB76" s="147"/>
      <c r="AC76" s="147"/>
      <c r="AD76" s="141"/>
      <c r="AE76" s="141"/>
      <c r="AF76" s="147"/>
      <c r="AG76" s="141"/>
      <c r="AH76" s="142"/>
      <c r="AI76" s="147"/>
      <c r="AJ76" s="140"/>
    </row>
    <row r="77" spans="1:36" s="155" customFormat="1" ht="15.95" customHeight="1">
      <c r="A77" s="137"/>
      <c r="B77" s="137"/>
      <c r="C77" s="137"/>
      <c r="D77" s="146"/>
      <c r="E77" s="145"/>
      <c r="F77" s="144"/>
      <c r="G77" s="143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2"/>
      <c r="T77" s="141"/>
      <c r="U77" s="140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2"/>
      <c r="AI77" s="141"/>
      <c r="AJ77" s="140"/>
    </row>
    <row r="78" spans="1:36" s="155" customFormat="1" ht="15.95" customHeight="1">
      <c r="A78" s="137"/>
      <c r="B78" s="137"/>
      <c r="C78" s="137"/>
      <c r="D78" s="146"/>
      <c r="E78" s="145"/>
      <c r="F78" s="144"/>
      <c r="G78" s="143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2"/>
      <c r="T78" s="141"/>
      <c r="U78" s="140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2"/>
      <c r="AI78" s="141"/>
      <c r="AJ78" s="140"/>
    </row>
    <row r="79" spans="1:36" s="155" customFormat="1" ht="15.95" customHeight="1">
      <c r="A79" s="137"/>
      <c r="B79" s="137"/>
      <c r="C79" s="137"/>
      <c r="D79" s="146"/>
      <c r="E79" s="145"/>
      <c r="F79" s="144"/>
      <c r="G79" s="143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2"/>
      <c r="T79" s="141"/>
      <c r="U79" s="140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2"/>
      <c r="AI79" s="141"/>
      <c r="AJ79" s="140"/>
    </row>
    <row r="80" spans="1:36" s="155" customFormat="1" ht="15.95" customHeight="1">
      <c r="A80" s="137"/>
      <c r="B80" s="137"/>
      <c r="C80" s="137"/>
      <c r="D80" s="146"/>
      <c r="E80" s="145"/>
      <c r="F80" s="144"/>
      <c r="G80" s="143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2"/>
      <c r="T80" s="141"/>
      <c r="U80" s="140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2"/>
      <c r="AI80" s="141"/>
      <c r="AJ80" s="140"/>
    </row>
    <row r="81" spans="1:36" s="155" customFormat="1" ht="15.95" customHeight="1">
      <c r="A81" s="137"/>
      <c r="B81" s="137"/>
      <c r="C81" s="137"/>
      <c r="D81" s="146"/>
      <c r="E81" s="145"/>
      <c r="F81" s="144"/>
      <c r="G81" s="143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2"/>
      <c r="T81" s="141"/>
      <c r="U81" s="140"/>
      <c r="V81" s="141"/>
      <c r="W81" s="141"/>
      <c r="X81" s="141"/>
      <c r="Y81" s="141"/>
      <c r="Z81" s="141"/>
      <c r="AA81" s="141"/>
      <c r="AB81" s="141"/>
      <c r="AC81" s="141"/>
      <c r="AD81" s="141"/>
      <c r="AE81" s="141"/>
      <c r="AF81" s="141"/>
      <c r="AG81" s="141"/>
      <c r="AH81" s="142"/>
      <c r="AI81" s="141"/>
      <c r="AJ81" s="140"/>
    </row>
    <row r="82" spans="1:36" ht="15.95" customHeight="1">
      <c r="A82" s="137"/>
      <c r="B82" s="137"/>
      <c r="C82" s="137"/>
      <c r="D82" s="136"/>
      <c r="E82" s="135"/>
    </row>
    <row r="83" spans="1:36" ht="15.95" customHeight="1">
      <c r="A83" s="137"/>
      <c r="B83" s="137"/>
      <c r="C83" s="137"/>
      <c r="D83" s="136"/>
      <c r="E83" s="135"/>
    </row>
    <row r="84" spans="1:36" ht="15.95" customHeight="1">
      <c r="A84" s="137"/>
      <c r="B84" s="137"/>
      <c r="C84" s="137"/>
      <c r="D84" s="136"/>
      <c r="E84" s="135"/>
    </row>
    <row r="85" spans="1:36" ht="15.95" customHeight="1">
      <c r="A85" s="137"/>
      <c r="B85" s="137"/>
      <c r="C85" s="137"/>
      <c r="D85" s="136"/>
      <c r="E85" s="135"/>
    </row>
    <row r="86" spans="1:36" ht="15.95" customHeight="1">
      <c r="A86" s="137"/>
      <c r="B86" s="137"/>
      <c r="C86" s="137"/>
      <c r="D86" s="136"/>
      <c r="E86" s="135"/>
    </row>
    <row r="87" spans="1:36" ht="15.95" customHeight="1">
      <c r="A87" s="137"/>
      <c r="B87" s="137"/>
      <c r="C87" s="137"/>
      <c r="D87" s="136"/>
      <c r="E87" s="135"/>
    </row>
    <row r="88" spans="1:36" ht="15.95" customHeight="1">
      <c r="A88" s="137"/>
      <c r="B88" s="137"/>
      <c r="C88" s="137"/>
      <c r="D88" s="136"/>
      <c r="E88" s="135"/>
    </row>
    <row r="89" spans="1:36" ht="15.95" customHeight="1">
      <c r="A89" s="137"/>
      <c r="B89" s="137"/>
      <c r="C89" s="137"/>
      <c r="D89" s="136"/>
      <c r="E89" s="135"/>
    </row>
    <row r="90" spans="1:36" ht="15.95" customHeight="1">
      <c r="A90" s="137"/>
      <c r="B90" s="137"/>
      <c r="C90" s="137"/>
      <c r="D90" s="136"/>
      <c r="E90" s="135"/>
    </row>
    <row r="91" spans="1:36" ht="15.95" customHeight="1">
      <c r="A91" s="137"/>
      <c r="B91" s="137"/>
      <c r="C91" s="137"/>
      <c r="D91" s="136"/>
      <c r="E91" s="135"/>
    </row>
    <row r="92" spans="1:36" ht="15.95" customHeight="1">
      <c r="A92" s="137"/>
      <c r="B92" s="137"/>
      <c r="C92" s="137"/>
      <c r="D92" s="136"/>
      <c r="E92" s="135"/>
    </row>
    <row r="93" spans="1:36" ht="15.95" customHeight="1">
      <c r="A93" s="137"/>
      <c r="B93" s="137"/>
      <c r="C93" s="137"/>
      <c r="D93" s="136"/>
      <c r="E93" s="135"/>
    </row>
    <row r="94" spans="1:36" ht="15.95" customHeight="1">
      <c r="A94" s="137"/>
      <c r="B94" s="137"/>
      <c r="C94" s="137"/>
      <c r="D94" s="136"/>
      <c r="E94" s="135"/>
    </row>
    <row r="95" spans="1:36" ht="15.95" customHeight="1">
      <c r="A95" s="137"/>
      <c r="B95" s="137"/>
      <c r="C95" s="137"/>
      <c r="D95" s="136"/>
      <c r="E95" s="135"/>
    </row>
    <row r="96" spans="1:36" ht="15.95" customHeight="1">
      <c r="A96" s="137"/>
      <c r="B96" s="137"/>
      <c r="C96" s="137"/>
      <c r="D96" s="136"/>
      <c r="E96" s="135"/>
    </row>
    <row r="97" spans="1:5" ht="15.95" customHeight="1">
      <c r="A97" s="137"/>
      <c r="B97" s="137"/>
      <c r="C97" s="137"/>
      <c r="D97" s="136"/>
      <c r="E97" s="135"/>
    </row>
    <row r="98" spans="1:5" ht="15.95" customHeight="1">
      <c r="A98" s="137"/>
      <c r="B98" s="137"/>
      <c r="C98" s="137"/>
      <c r="D98" s="136"/>
      <c r="E98" s="135"/>
    </row>
    <row r="99" spans="1:5" ht="15.95" customHeight="1">
      <c r="A99" s="137"/>
      <c r="B99" s="137"/>
      <c r="C99" s="137"/>
      <c r="D99" s="136"/>
      <c r="E99" s="135"/>
    </row>
    <row r="100" spans="1:5" ht="15.95" customHeight="1">
      <c r="A100" s="137"/>
      <c r="B100" s="137"/>
      <c r="C100" s="137"/>
      <c r="D100" s="136"/>
      <c r="E100" s="135"/>
    </row>
    <row r="101" spans="1:5" ht="15.95" customHeight="1">
      <c r="A101" s="137"/>
      <c r="B101" s="137"/>
      <c r="C101" s="137"/>
      <c r="D101" s="136"/>
      <c r="E101" s="135"/>
    </row>
    <row r="102" spans="1:5" ht="15.95" customHeight="1">
      <c r="A102" s="137"/>
      <c r="B102" s="137"/>
      <c r="C102" s="137"/>
      <c r="D102" s="136"/>
      <c r="E102" s="135"/>
    </row>
    <row r="103" spans="1:5" ht="15.95" customHeight="1">
      <c r="A103" s="137"/>
      <c r="B103" s="137"/>
      <c r="C103" s="137"/>
      <c r="D103" s="136"/>
      <c r="E103" s="135"/>
    </row>
    <row r="104" spans="1:5" ht="15.95" customHeight="1">
      <c r="A104" s="137"/>
      <c r="B104" s="137"/>
      <c r="C104" s="137"/>
      <c r="D104" s="136"/>
      <c r="E104" s="135"/>
    </row>
    <row r="105" spans="1:5" ht="15.95" customHeight="1">
      <c r="A105" s="137"/>
      <c r="B105" s="137"/>
      <c r="C105" s="137"/>
      <c r="D105" s="136"/>
      <c r="E105" s="135"/>
    </row>
    <row r="106" spans="1:5" ht="15.95" customHeight="1">
      <c r="A106" s="137"/>
      <c r="B106" s="137"/>
      <c r="C106" s="137"/>
      <c r="D106" s="136"/>
      <c r="E106" s="135"/>
    </row>
    <row r="107" spans="1:5" ht="15.95" customHeight="1">
      <c r="A107" s="137"/>
      <c r="B107" s="137"/>
      <c r="C107" s="137"/>
      <c r="D107" s="136"/>
      <c r="E107" s="135"/>
    </row>
    <row r="108" spans="1:5" ht="15.95" customHeight="1">
      <c r="A108" s="137"/>
      <c r="B108" s="137"/>
      <c r="C108" s="137"/>
      <c r="D108" s="136"/>
      <c r="E108" s="135"/>
    </row>
    <row r="109" spans="1:5" ht="15.95" customHeight="1">
      <c r="A109" s="137"/>
      <c r="B109" s="137"/>
      <c r="C109" s="137"/>
      <c r="D109" s="136"/>
      <c r="E109" s="135"/>
    </row>
    <row r="110" spans="1:5" ht="15.95" customHeight="1">
      <c r="A110" s="137"/>
      <c r="B110" s="137"/>
      <c r="C110" s="137"/>
      <c r="D110" s="136"/>
      <c r="E110" s="135"/>
    </row>
    <row r="111" spans="1:5" ht="15.95" customHeight="1">
      <c r="A111" s="137"/>
      <c r="B111" s="137"/>
      <c r="C111" s="137"/>
      <c r="D111" s="136"/>
      <c r="E111" s="135"/>
    </row>
    <row r="112" spans="1:5" ht="15.95" customHeight="1">
      <c r="A112" s="137"/>
      <c r="B112" s="137"/>
      <c r="C112" s="137"/>
      <c r="D112" s="136"/>
      <c r="E112" s="135"/>
    </row>
    <row r="113" spans="1:5" ht="15.95" customHeight="1">
      <c r="A113" s="137"/>
      <c r="B113" s="137"/>
      <c r="C113" s="137"/>
      <c r="D113" s="136"/>
      <c r="E113" s="135"/>
    </row>
    <row r="114" spans="1:5" ht="15.95" customHeight="1">
      <c r="A114" s="137"/>
      <c r="B114" s="137"/>
      <c r="C114" s="137"/>
      <c r="D114" s="136"/>
      <c r="E114" s="135"/>
    </row>
    <row r="115" spans="1:5" ht="15.95" customHeight="1">
      <c r="A115" s="137"/>
      <c r="B115" s="137"/>
      <c r="C115" s="137"/>
      <c r="D115" s="136"/>
      <c r="E115" s="135"/>
    </row>
    <row r="116" spans="1:5" ht="15.95" customHeight="1">
      <c r="A116" s="137"/>
      <c r="B116" s="137"/>
      <c r="C116" s="137"/>
      <c r="D116" s="136"/>
      <c r="E116" s="135"/>
    </row>
    <row r="117" spans="1:5" ht="15.95" customHeight="1">
      <c r="A117" s="137"/>
      <c r="B117" s="137"/>
      <c r="C117" s="137"/>
      <c r="D117" s="136"/>
      <c r="E117" s="135"/>
    </row>
    <row r="118" spans="1:5" ht="15.95" customHeight="1">
      <c r="A118" s="137"/>
      <c r="B118" s="137"/>
      <c r="C118" s="137"/>
      <c r="D118" s="136"/>
      <c r="E118" s="135"/>
    </row>
    <row r="119" spans="1:5" ht="15.95" customHeight="1">
      <c r="A119" s="137"/>
      <c r="B119" s="137"/>
      <c r="C119" s="137"/>
      <c r="D119" s="136"/>
      <c r="E119" s="135"/>
    </row>
    <row r="120" spans="1:5" ht="15.95" customHeight="1">
      <c r="A120" s="137"/>
      <c r="B120" s="137"/>
      <c r="C120" s="137"/>
      <c r="D120" s="136"/>
      <c r="E120" s="135"/>
    </row>
    <row r="121" spans="1:5" ht="15.95" customHeight="1">
      <c r="A121" s="137"/>
      <c r="B121" s="137"/>
      <c r="C121" s="137"/>
      <c r="D121" s="136"/>
      <c r="E121" s="135"/>
    </row>
    <row r="122" spans="1:5" ht="15.95" customHeight="1">
      <c r="A122" s="137"/>
      <c r="B122" s="137"/>
      <c r="C122" s="137"/>
      <c r="D122" s="136"/>
      <c r="E122" s="135"/>
    </row>
    <row r="123" spans="1:5" ht="15.95" customHeight="1">
      <c r="A123" s="137"/>
      <c r="B123" s="137"/>
      <c r="C123" s="137"/>
      <c r="D123" s="136"/>
      <c r="E123" s="135"/>
    </row>
    <row r="124" spans="1:5" ht="15.95" customHeight="1">
      <c r="A124" s="137"/>
      <c r="B124" s="137"/>
      <c r="C124" s="137"/>
      <c r="D124" s="136"/>
      <c r="E124" s="135"/>
    </row>
    <row r="125" spans="1:5" ht="15.95" customHeight="1">
      <c r="A125" s="137"/>
      <c r="B125" s="137"/>
      <c r="C125" s="137"/>
      <c r="D125" s="136"/>
      <c r="E125" s="135"/>
    </row>
    <row r="126" spans="1:5" ht="15.95" customHeight="1">
      <c r="A126" s="137"/>
      <c r="B126" s="137"/>
      <c r="C126" s="137"/>
      <c r="D126" s="136"/>
      <c r="E126" s="135"/>
    </row>
    <row r="127" spans="1:5" ht="15.95" customHeight="1">
      <c r="A127" s="137"/>
      <c r="B127" s="137"/>
      <c r="C127" s="137"/>
      <c r="D127" s="136"/>
      <c r="E127" s="135"/>
    </row>
    <row r="128" spans="1:5" ht="15.95" customHeight="1">
      <c r="A128" s="137"/>
      <c r="B128" s="137"/>
      <c r="C128" s="137"/>
      <c r="D128" s="136"/>
      <c r="E128" s="135"/>
    </row>
    <row r="129" spans="1:5" ht="15.95" customHeight="1">
      <c r="A129" s="137"/>
      <c r="B129" s="137"/>
      <c r="C129" s="137"/>
      <c r="D129" s="136"/>
      <c r="E129" s="135"/>
    </row>
    <row r="130" spans="1:5" ht="15.95" customHeight="1">
      <c r="A130" s="137"/>
      <c r="B130" s="137"/>
      <c r="C130" s="137"/>
      <c r="D130" s="136"/>
      <c r="E130" s="135"/>
    </row>
    <row r="131" spans="1:5" ht="15.95" customHeight="1">
      <c r="A131" s="137"/>
      <c r="B131" s="137"/>
      <c r="C131" s="137"/>
      <c r="D131" s="136"/>
      <c r="E131" s="135"/>
    </row>
    <row r="132" spans="1:5">
      <c r="A132" s="137"/>
      <c r="B132" s="137"/>
      <c r="C132" s="137"/>
      <c r="D132" s="136"/>
      <c r="E132" s="135"/>
    </row>
    <row r="133" spans="1:5">
      <c r="A133" s="137"/>
      <c r="B133" s="137"/>
      <c r="C133" s="137"/>
      <c r="D133" s="136"/>
      <c r="E133" s="135"/>
    </row>
    <row r="134" spans="1:5">
      <c r="A134" s="137"/>
      <c r="B134" s="137"/>
      <c r="C134" s="137"/>
      <c r="D134" s="136"/>
      <c r="E134" s="135"/>
    </row>
    <row r="135" spans="1:5">
      <c r="A135" s="137"/>
      <c r="B135" s="137"/>
      <c r="C135" s="137"/>
      <c r="D135" s="136"/>
      <c r="E135" s="135"/>
    </row>
    <row r="136" spans="1:5">
      <c r="A136" s="137"/>
      <c r="B136" s="137"/>
      <c r="C136" s="137"/>
      <c r="D136" s="136"/>
      <c r="E136" s="135"/>
    </row>
    <row r="137" spans="1:5">
      <c r="A137" s="137"/>
      <c r="B137" s="137"/>
      <c r="C137" s="137"/>
      <c r="D137" s="136"/>
      <c r="E137" s="135"/>
    </row>
    <row r="138" spans="1:5">
      <c r="A138" s="137"/>
      <c r="B138" s="137"/>
      <c r="C138" s="137"/>
      <c r="D138" s="136"/>
      <c r="E138" s="135"/>
    </row>
    <row r="139" spans="1:5">
      <c r="A139" s="137"/>
      <c r="B139" s="137"/>
      <c r="C139" s="137"/>
      <c r="D139" s="136"/>
      <c r="E139" s="135"/>
    </row>
    <row r="140" spans="1:5">
      <c r="D140" s="136"/>
      <c r="E140" s="135"/>
    </row>
    <row r="141" spans="1:5">
      <c r="D141" s="136"/>
      <c r="E141" s="135"/>
    </row>
  </sheetData>
  <sortState ref="A11:C14">
    <sortCondition ref="A11:A14"/>
  </sortState>
  <mergeCells count="3">
    <mergeCell ref="A10:B10"/>
    <mergeCell ref="I8:N8"/>
    <mergeCell ref="X8:AC8"/>
  </mergeCells>
  <pageMargins left="0.7" right="0.7" top="0.75" bottom="0.75" header="0.3" footer="0.3"/>
  <pageSetup paperSize="5" scale="10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rgb="FFC00000"/>
  </sheetPr>
  <dimension ref="A1:HQ668"/>
  <sheetViews>
    <sheetView zoomScale="85" zoomScaleNormal="85" workbookViewId="0">
      <selection activeCell="A40" sqref="A40"/>
    </sheetView>
  </sheetViews>
  <sheetFormatPr defaultColWidth="12.42578125" defaultRowHeight="15"/>
  <cols>
    <col min="1" max="1" width="35" style="304" customWidth="1"/>
    <col min="2" max="2" width="33.140625" style="120" customWidth="1"/>
    <col min="3" max="3" width="9.7109375" style="308" customWidth="1"/>
    <col min="4" max="4" width="10.7109375" style="1" customWidth="1"/>
    <col min="5" max="8" width="12.42578125" style="1" customWidth="1"/>
    <col min="9" max="9" width="12.85546875" style="1" customWidth="1"/>
    <col min="10" max="10" width="19.5703125" style="1" customWidth="1"/>
    <col min="11" max="11" width="12.42578125" style="1" customWidth="1"/>
    <col min="12" max="12" width="13.28515625" style="1" customWidth="1"/>
    <col min="13" max="13" width="12.5703125" style="1" customWidth="1"/>
    <col min="14" max="16" width="12.42578125" style="1" customWidth="1"/>
    <col min="17" max="17" width="15.5703125" style="3" customWidth="1"/>
    <col min="18" max="18" width="12.5703125" style="1" customWidth="1"/>
    <col min="19" max="20" width="12.42578125" style="1" customWidth="1"/>
    <col min="21" max="21" width="15.28515625" style="1" customWidth="1"/>
    <col min="22" max="23" width="15" style="1" customWidth="1"/>
    <col min="24" max="24" width="15" style="3" customWidth="1"/>
    <col min="25" max="25" width="4.7109375" style="1" customWidth="1"/>
    <col min="26" max="26" width="12.42578125" style="4" customWidth="1"/>
    <col min="27" max="27" width="12.140625" style="4" customWidth="1"/>
    <col min="28" max="29" width="12.42578125" style="4" customWidth="1"/>
    <col min="30" max="30" width="13.7109375" style="4" customWidth="1"/>
    <col min="31" max="31" width="2.140625" style="4" customWidth="1"/>
    <col min="32" max="32" width="12.42578125" style="4" customWidth="1"/>
    <col min="33" max="33" width="2.140625" style="4" customWidth="1"/>
    <col min="34" max="34" width="12.42578125" style="4" customWidth="1"/>
    <col min="35" max="35" width="2.140625" style="4" customWidth="1"/>
    <col min="36" max="36" width="12.42578125" style="4"/>
    <col min="37" max="37" width="26.140625" style="4" customWidth="1"/>
    <col min="38" max="225" width="12.42578125" style="4"/>
    <col min="226" max="226" width="35" style="4" customWidth="1"/>
    <col min="227" max="227" width="33.140625" style="4" customWidth="1"/>
    <col min="228" max="228" width="9.7109375" style="4" customWidth="1"/>
    <col min="229" max="229" width="10.7109375" style="4" customWidth="1"/>
    <col min="230" max="233" width="12.42578125" style="4" customWidth="1"/>
    <col min="234" max="234" width="12.85546875" style="4" customWidth="1"/>
    <col min="235" max="235" width="19.5703125" style="4" customWidth="1"/>
    <col min="236" max="236" width="12.42578125" style="4" customWidth="1"/>
    <col min="237" max="237" width="13.28515625" style="4" customWidth="1"/>
    <col min="238" max="238" width="12.5703125" style="4" customWidth="1"/>
    <col min="239" max="241" width="12.42578125" style="4" customWidth="1"/>
    <col min="242" max="242" width="15.5703125" style="4" customWidth="1"/>
    <col min="243" max="243" width="12.5703125" style="4" customWidth="1"/>
    <col min="244" max="245" width="12.42578125" style="4" customWidth="1"/>
    <col min="246" max="246" width="15.28515625" style="4" customWidth="1"/>
    <col min="247" max="249" width="15" style="4" customWidth="1"/>
    <col min="250" max="250" width="4.7109375" style="4" customWidth="1"/>
    <col min="251" max="251" width="16.28515625" style="4" customWidth="1"/>
    <col min="252" max="252" width="13.7109375" style="4" customWidth="1"/>
    <col min="253" max="253" width="12" style="4" customWidth="1"/>
    <col min="254" max="254" width="14.140625" style="4" customWidth="1"/>
    <col min="255" max="255" width="11.7109375" style="4" customWidth="1"/>
    <col min="256" max="258" width="12.42578125" style="4" customWidth="1"/>
    <col min="259" max="259" width="14.42578125" style="4" customWidth="1"/>
    <col min="260" max="260" width="15.7109375" style="4" customWidth="1"/>
    <col min="261" max="261" width="13.7109375" style="4" customWidth="1"/>
    <col min="262" max="262" width="12.42578125" style="4" customWidth="1"/>
    <col min="263" max="263" width="13.42578125" style="4" customWidth="1"/>
    <col min="264" max="266" width="15" style="4" customWidth="1"/>
    <col min="267" max="267" width="14.85546875" style="4" customWidth="1"/>
    <col min="268" max="268" width="15.140625" style="4" customWidth="1"/>
    <col min="269" max="272" width="12.42578125" style="4" customWidth="1"/>
    <col min="273" max="273" width="11.5703125" style="4" customWidth="1"/>
    <col min="274" max="274" width="12.42578125" style="4" customWidth="1"/>
    <col min="275" max="275" width="16.7109375" style="4" customWidth="1"/>
    <col min="276" max="276" width="15.28515625" style="4" bestFit="1" customWidth="1"/>
    <col min="277" max="277" width="13.28515625" style="4" customWidth="1"/>
    <col min="278" max="278" width="12.42578125" style="4" customWidth="1"/>
    <col min="279" max="279" width="12.5703125" style="4" customWidth="1"/>
    <col min="280" max="281" width="11.42578125" style="4" customWidth="1"/>
    <col min="282" max="282" width="12.42578125" style="4" customWidth="1"/>
    <col min="283" max="283" width="12.140625" style="4" customWidth="1"/>
    <col min="284" max="285" width="12.42578125" style="4" customWidth="1"/>
    <col min="286" max="286" width="13.7109375" style="4" customWidth="1"/>
    <col min="287" max="287" width="2.140625" style="4" customWidth="1"/>
    <col min="288" max="288" width="12.42578125" style="4" customWidth="1"/>
    <col min="289" max="289" width="2.140625" style="4" customWidth="1"/>
    <col min="290" max="290" width="12.42578125" style="4" customWidth="1"/>
    <col min="291" max="291" width="2.140625" style="4" customWidth="1"/>
    <col min="292" max="292" width="12.42578125" style="4"/>
    <col min="293" max="293" width="26.140625" style="4" customWidth="1"/>
    <col min="294" max="481" width="12.42578125" style="4"/>
    <col min="482" max="482" width="35" style="4" customWidth="1"/>
    <col min="483" max="483" width="33.140625" style="4" customWidth="1"/>
    <col min="484" max="484" width="9.7109375" style="4" customWidth="1"/>
    <col min="485" max="485" width="10.7109375" style="4" customWidth="1"/>
    <col min="486" max="489" width="12.42578125" style="4" customWidth="1"/>
    <col min="490" max="490" width="12.85546875" style="4" customWidth="1"/>
    <col min="491" max="491" width="19.5703125" style="4" customWidth="1"/>
    <col min="492" max="492" width="12.42578125" style="4" customWidth="1"/>
    <col min="493" max="493" width="13.28515625" style="4" customWidth="1"/>
    <col min="494" max="494" width="12.5703125" style="4" customWidth="1"/>
    <col min="495" max="497" width="12.42578125" style="4" customWidth="1"/>
    <col min="498" max="498" width="15.5703125" style="4" customWidth="1"/>
    <col min="499" max="499" width="12.5703125" style="4" customWidth="1"/>
    <col min="500" max="501" width="12.42578125" style="4" customWidth="1"/>
    <col min="502" max="502" width="15.28515625" style="4" customWidth="1"/>
    <col min="503" max="505" width="15" style="4" customWidth="1"/>
    <col min="506" max="506" width="4.7109375" style="4" customWidth="1"/>
    <col min="507" max="507" width="16.28515625" style="4" customWidth="1"/>
    <col min="508" max="508" width="13.7109375" style="4" customWidth="1"/>
    <col min="509" max="509" width="12" style="4" customWidth="1"/>
    <col min="510" max="510" width="14.140625" style="4" customWidth="1"/>
    <col min="511" max="511" width="11.7109375" style="4" customWidth="1"/>
    <col min="512" max="514" width="12.42578125" style="4" customWidth="1"/>
    <col min="515" max="515" width="14.42578125" style="4" customWidth="1"/>
    <col min="516" max="516" width="15.7109375" style="4" customWidth="1"/>
    <col min="517" max="517" width="13.7109375" style="4" customWidth="1"/>
    <col min="518" max="518" width="12.42578125" style="4" customWidth="1"/>
    <col min="519" max="519" width="13.42578125" style="4" customWidth="1"/>
    <col min="520" max="522" width="15" style="4" customWidth="1"/>
    <col min="523" max="523" width="14.85546875" style="4" customWidth="1"/>
    <col min="524" max="524" width="15.140625" style="4" customWidth="1"/>
    <col min="525" max="528" width="12.42578125" style="4" customWidth="1"/>
    <col min="529" max="529" width="11.5703125" style="4" customWidth="1"/>
    <col min="530" max="530" width="12.42578125" style="4" customWidth="1"/>
    <col min="531" max="531" width="16.7109375" style="4" customWidth="1"/>
    <col min="532" max="532" width="15.28515625" style="4" bestFit="1" customWidth="1"/>
    <col min="533" max="533" width="13.28515625" style="4" customWidth="1"/>
    <col min="534" max="534" width="12.42578125" style="4" customWidth="1"/>
    <col min="535" max="535" width="12.5703125" style="4" customWidth="1"/>
    <col min="536" max="537" width="11.42578125" style="4" customWidth="1"/>
    <col min="538" max="538" width="12.42578125" style="4" customWidth="1"/>
    <col min="539" max="539" width="12.140625" style="4" customWidth="1"/>
    <col min="540" max="541" width="12.42578125" style="4" customWidth="1"/>
    <col min="542" max="542" width="13.7109375" style="4" customWidth="1"/>
    <col min="543" max="543" width="2.140625" style="4" customWidth="1"/>
    <col min="544" max="544" width="12.42578125" style="4" customWidth="1"/>
    <col min="545" max="545" width="2.140625" style="4" customWidth="1"/>
    <col min="546" max="546" width="12.42578125" style="4" customWidth="1"/>
    <col min="547" max="547" width="2.140625" style="4" customWidth="1"/>
    <col min="548" max="548" width="12.42578125" style="4"/>
    <col min="549" max="549" width="26.140625" style="4" customWidth="1"/>
    <col min="550" max="737" width="12.42578125" style="4"/>
    <col min="738" max="738" width="35" style="4" customWidth="1"/>
    <col min="739" max="739" width="33.140625" style="4" customWidth="1"/>
    <col min="740" max="740" width="9.7109375" style="4" customWidth="1"/>
    <col min="741" max="741" width="10.7109375" style="4" customWidth="1"/>
    <col min="742" max="745" width="12.42578125" style="4" customWidth="1"/>
    <col min="746" max="746" width="12.85546875" style="4" customWidth="1"/>
    <col min="747" max="747" width="19.5703125" style="4" customWidth="1"/>
    <col min="748" max="748" width="12.42578125" style="4" customWidth="1"/>
    <col min="749" max="749" width="13.28515625" style="4" customWidth="1"/>
    <col min="750" max="750" width="12.5703125" style="4" customWidth="1"/>
    <col min="751" max="753" width="12.42578125" style="4" customWidth="1"/>
    <col min="754" max="754" width="15.5703125" style="4" customWidth="1"/>
    <col min="755" max="755" width="12.5703125" style="4" customWidth="1"/>
    <col min="756" max="757" width="12.42578125" style="4" customWidth="1"/>
    <col min="758" max="758" width="15.28515625" style="4" customWidth="1"/>
    <col min="759" max="761" width="15" style="4" customWidth="1"/>
    <col min="762" max="762" width="4.7109375" style="4" customWidth="1"/>
    <col min="763" max="763" width="16.28515625" style="4" customWidth="1"/>
    <col min="764" max="764" width="13.7109375" style="4" customWidth="1"/>
    <col min="765" max="765" width="12" style="4" customWidth="1"/>
    <col min="766" max="766" width="14.140625" style="4" customWidth="1"/>
    <col min="767" max="767" width="11.7109375" style="4" customWidth="1"/>
    <col min="768" max="770" width="12.42578125" style="4" customWidth="1"/>
    <col min="771" max="771" width="14.42578125" style="4" customWidth="1"/>
    <col min="772" max="772" width="15.7109375" style="4" customWidth="1"/>
    <col min="773" max="773" width="13.7109375" style="4" customWidth="1"/>
    <col min="774" max="774" width="12.42578125" style="4" customWidth="1"/>
    <col min="775" max="775" width="13.42578125" style="4" customWidth="1"/>
    <col min="776" max="778" width="15" style="4" customWidth="1"/>
    <col min="779" max="779" width="14.85546875" style="4" customWidth="1"/>
    <col min="780" max="780" width="15.140625" style="4" customWidth="1"/>
    <col min="781" max="784" width="12.42578125" style="4" customWidth="1"/>
    <col min="785" max="785" width="11.5703125" style="4" customWidth="1"/>
    <col min="786" max="786" width="12.42578125" style="4" customWidth="1"/>
    <col min="787" max="787" width="16.7109375" style="4" customWidth="1"/>
    <col min="788" max="788" width="15.28515625" style="4" bestFit="1" customWidth="1"/>
    <col min="789" max="789" width="13.28515625" style="4" customWidth="1"/>
    <col min="790" max="790" width="12.42578125" style="4" customWidth="1"/>
    <col min="791" max="791" width="12.5703125" style="4" customWidth="1"/>
    <col min="792" max="793" width="11.42578125" style="4" customWidth="1"/>
    <col min="794" max="794" width="12.42578125" style="4" customWidth="1"/>
    <col min="795" max="795" width="12.140625" style="4" customWidth="1"/>
    <col min="796" max="797" width="12.42578125" style="4" customWidth="1"/>
    <col min="798" max="798" width="13.7109375" style="4" customWidth="1"/>
    <col min="799" max="799" width="2.140625" style="4" customWidth="1"/>
    <col min="800" max="800" width="12.42578125" style="4" customWidth="1"/>
    <col min="801" max="801" width="2.140625" style="4" customWidth="1"/>
    <col min="802" max="802" width="12.42578125" style="4" customWidth="1"/>
    <col min="803" max="803" width="2.140625" style="4" customWidth="1"/>
    <col min="804" max="804" width="12.42578125" style="4"/>
    <col min="805" max="805" width="26.140625" style="4" customWidth="1"/>
    <col min="806" max="993" width="12.42578125" style="4"/>
    <col min="994" max="994" width="35" style="4" customWidth="1"/>
    <col min="995" max="995" width="33.140625" style="4" customWidth="1"/>
    <col min="996" max="996" width="9.7109375" style="4" customWidth="1"/>
    <col min="997" max="997" width="10.7109375" style="4" customWidth="1"/>
    <col min="998" max="1001" width="12.42578125" style="4" customWidth="1"/>
    <col min="1002" max="1002" width="12.85546875" style="4" customWidth="1"/>
    <col min="1003" max="1003" width="19.5703125" style="4" customWidth="1"/>
    <col min="1004" max="1004" width="12.42578125" style="4" customWidth="1"/>
    <col min="1005" max="1005" width="13.28515625" style="4" customWidth="1"/>
    <col min="1006" max="1006" width="12.5703125" style="4" customWidth="1"/>
    <col min="1007" max="1009" width="12.42578125" style="4" customWidth="1"/>
    <col min="1010" max="1010" width="15.5703125" style="4" customWidth="1"/>
    <col min="1011" max="1011" width="12.5703125" style="4" customWidth="1"/>
    <col min="1012" max="1013" width="12.42578125" style="4" customWidth="1"/>
    <col min="1014" max="1014" width="15.28515625" style="4" customWidth="1"/>
    <col min="1015" max="1017" width="15" style="4" customWidth="1"/>
    <col min="1018" max="1018" width="4.7109375" style="4" customWidth="1"/>
    <col min="1019" max="1019" width="16.28515625" style="4" customWidth="1"/>
    <col min="1020" max="1020" width="13.7109375" style="4" customWidth="1"/>
    <col min="1021" max="1021" width="12" style="4" customWidth="1"/>
    <col min="1022" max="1022" width="14.140625" style="4" customWidth="1"/>
    <col min="1023" max="1023" width="11.7109375" style="4" customWidth="1"/>
    <col min="1024" max="1026" width="12.42578125" style="4" customWidth="1"/>
    <col min="1027" max="1027" width="14.42578125" style="4" customWidth="1"/>
    <col min="1028" max="1028" width="15.7109375" style="4" customWidth="1"/>
    <col min="1029" max="1029" width="13.7109375" style="4" customWidth="1"/>
    <col min="1030" max="1030" width="12.42578125" style="4" customWidth="1"/>
    <col min="1031" max="1031" width="13.42578125" style="4" customWidth="1"/>
    <col min="1032" max="1034" width="15" style="4" customWidth="1"/>
    <col min="1035" max="1035" width="14.85546875" style="4" customWidth="1"/>
    <col min="1036" max="1036" width="15.140625" style="4" customWidth="1"/>
    <col min="1037" max="1040" width="12.42578125" style="4" customWidth="1"/>
    <col min="1041" max="1041" width="11.5703125" style="4" customWidth="1"/>
    <col min="1042" max="1042" width="12.42578125" style="4" customWidth="1"/>
    <col min="1043" max="1043" width="16.7109375" style="4" customWidth="1"/>
    <col min="1044" max="1044" width="15.28515625" style="4" bestFit="1" customWidth="1"/>
    <col min="1045" max="1045" width="13.28515625" style="4" customWidth="1"/>
    <col min="1046" max="1046" width="12.42578125" style="4" customWidth="1"/>
    <col min="1047" max="1047" width="12.5703125" style="4" customWidth="1"/>
    <col min="1048" max="1049" width="11.42578125" style="4" customWidth="1"/>
    <col min="1050" max="1050" width="12.42578125" style="4" customWidth="1"/>
    <col min="1051" max="1051" width="12.140625" style="4" customWidth="1"/>
    <col min="1052" max="1053" width="12.42578125" style="4" customWidth="1"/>
    <col min="1054" max="1054" width="13.7109375" style="4" customWidth="1"/>
    <col min="1055" max="1055" width="2.140625" style="4" customWidth="1"/>
    <col min="1056" max="1056" width="12.42578125" style="4" customWidth="1"/>
    <col min="1057" max="1057" width="2.140625" style="4" customWidth="1"/>
    <col min="1058" max="1058" width="12.42578125" style="4" customWidth="1"/>
    <col min="1059" max="1059" width="2.140625" style="4" customWidth="1"/>
    <col min="1060" max="1060" width="12.42578125" style="4"/>
    <col min="1061" max="1061" width="26.140625" style="4" customWidth="1"/>
    <col min="1062" max="1249" width="12.42578125" style="4"/>
    <col min="1250" max="1250" width="35" style="4" customWidth="1"/>
    <col min="1251" max="1251" width="33.140625" style="4" customWidth="1"/>
    <col min="1252" max="1252" width="9.7109375" style="4" customWidth="1"/>
    <col min="1253" max="1253" width="10.7109375" style="4" customWidth="1"/>
    <col min="1254" max="1257" width="12.42578125" style="4" customWidth="1"/>
    <col min="1258" max="1258" width="12.85546875" style="4" customWidth="1"/>
    <col min="1259" max="1259" width="19.5703125" style="4" customWidth="1"/>
    <col min="1260" max="1260" width="12.42578125" style="4" customWidth="1"/>
    <col min="1261" max="1261" width="13.28515625" style="4" customWidth="1"/>
    <col min="1262" max="1262" width="12.5703125" style="4" customWidth="1"/>
    <col min="1263" max="1265" width="12.42578125" style="4" customWidth="1"/>
    <col min="1266" max="1266" width="15.5703125" style="4" customWidth="1"/>
    <col min="1267" max="1267" width="12.5703125" style="4" customWidth="1"/>
    <col min="1268" max="1269" width="12.42578125" style="4" customWidth="1"/>
    <col min="1270" max="1270" width="15.28515625" style="4" customWidth="1"/>
    <col min="1271" max="1273" width="15" style="4" customWidth="1"/>
    <col min="1274" max="1274" width="4.7109375" style="4" customWidth="1"/>
    <col min="1275" max="1275" width="16.28515625" style="4" customWidth="1"/>
    <col min="1276" max="1276" width="13.7109375" style="4" customWidth="1"/>
    <col min="1277" max="1277" width="12" style="4" customWidth="1"/>
    <col min="1278" max="1278" width="14.140625" style="4" customWidth="1"/>
    <col min="1279" max="1279" width="11.7109375" style="4" customWidth="1"/>
    <col min="1280" max="1282" width="12.42578125" style="4" customWidth="1"/>
    <col min="1283" max="1283" width="14.42578125" style="4" customWidth="1"/>
    <col min="1284" max="1284" width="15.7109375" style="4" customWidth="1"/>
    <col min="1285" max="1285" width="13.7109375" style="4" customWidth="1"/>
    <col min="1286" max="1286" width="12.42578125" style="4" customWidth="1"/>
    <col min="1287" max="1287" width="13.42578125" style="4" customWidth="1"/>
    <col min="1288" max="1290" width="15" style="4" customWidth="1"/>
    <col min="1291" max="1291" width="14.85546875" style="4" customWidth="1"/>
    <col min="1292" max="1292" width="15.140625" style="4" customWidth="1"/>
    <col min="1293" max="1296" width="12.42578125" style="4" customWidth="1"/>
    <col min="1297" max="1297" width="11.5703125" style="4" customWidth="1"/>
    <col min="1298" max="1298" width="12.42578125" style="4" customWidth="1"/>
    <col min="1299" max="1299" width="16.7109375" style="4" customWidth="1"/>
    <col min="1300" max="1300" width="15.28515625" style="4" bestFit="1" customWidth="1"/>
    <col min="1301" max="1301" width="13.28515625" style="4" customWidth="1"/>
    <col min="1302" max="1302" width="12.42578125" style="4" customWidth="1"/>
    <col min="1303" max="1303" width="12.5703125" style="4" customWidth="1"/>
    <col min="1304" max="1305" width="11.42578125" style="4" customWidth="1"/>
    <col min="1306" max="1306" width="12.42578125" style="4" customWidth="1"/>
    <col min="1307" max="1307" width="12.140625" style="4" customWidth="1"/>
    <col min="1308" max="1309" width="12.42578125" style="4" customWidth="1"/>
    <col min="1310" max="1310" width="13.7109375" style="4" customWidth="1"/>
    <col min="1311" max="1311" width="2.140625" style="4" customWidth="1"/>
    <col min="1312" max="1312" width="12.42578125" style="4" customWidth="1"/>
    <col min="1313" max="1313" width="2.140625" style="4" customWidth="1"/>
    <col min="1314" max="1314" width="12.42578125" style="4" customWidth="1"/>
    <col min="1315" max="1315" width="2.140625" style="4" customWidth="1"/>
    <col min="1316" max="1316" width="12.42578125" style="4"/>
    <col min="1317" max="1317" width="26.140625" style="4" customWidth="1"/>
    <col min="1318" max="1505" width="12.42578125" style="4"/>
    <col min="1506" max="1506" width="35" style="4" customWidth="1"/>
    <col min="1507" max="1507" width="33.140625" style="4" customWidth="1"/>
    <col min="1508" max="1508" width="9.7109375" style="4" customWidth="1"/>
    <col min="1509" max="1509" width="10.7109375" style="4" customWidth="1"/>
    <col min="1510" max="1513" width="12.42578125" style="4" customWidth="1"/>
    <col min="1514" max="1514" width="12.85546875" style="4" customWidth="1"/>
    <col min="1515" max="1515" width="19.5703125" style="4" customWidth="1"/>
    <col min="1516" max="1516" width="12.42578125" style="4" customWidth="1"/>
    <col min="1517" max="1517" width="13.28515625" style="4" customWidth="1"/>
    <col min="1518" max="1518" width="12.5703125" style="4" customWidth="1"/>
    <col min="1519" max="1521" width="12.42578125" style="4" customWidth="1"/>
    <col min="1522" max="1522" width="15.5703125" style="4" customWidth="1"/>
    <col min="1523" max="1523" width="12.5703125" style="4" customWidth="1"/>
    <col min="1524" max="1525" width="12.42578125" style="4" customWidth="1"/>
    <col min="1526" max="1526" width="15.28515625" style="4" customWidth="1"/>
    <col min="1527" max="1529" width="15" style="4" customWidth="1"/>
    <col min="1530" max="1530" width="4.7109375" style="4" customWidth="1"/>
    <col min="1531" max="1531" width="16.28515625" style="4" customWidth="1"/>
    <col min="1532" max="1532" width="13.7109375" style="4" customWidth="1"/>
    <col min="1533" max="1533" width="12" style="4" customWidth="1"/>
    <col min="1534" max="1534" width="14.140625" style="4" customWidth="1"/>
    <col min="1535" max="1535" width="11.7109375" style="4" customWidth="1"/>
    <col min="1536" max="1538" width="12.42578125" style="4" customWidth="1"/>
    <col min="1539" max="1539" width="14.42578125" style="4" customWidth="1"/>
    <col min="1540" max="1540" width="15.7109375" style="4" customWidth="1"/>
    <col min="1541" max="1541" width="13.7109375" style="4" customWidth="1"/>
    <col min="1542" max="1542" width="12.42578125" style="4" customWidth="1"/>
    <col min="1543" max="1543" width="13.42578125" style="4" customWidth="1"/>
    <col min="1544" max="1546" width="15" style="4" customWidth="1"/>
    <col min="1547" max="1547" width="14.85546875" style="4" customWidth="1"/>
    <col min="1548" max="1548" width="15.140625" style="4" customWidth="1"/>
    <col min="1549" max="1552" width="12.42578125" style="4" customWidth="1"/>
    <col min="1553" max="1553" width="11.5703125" style="4" customWidth="1"/>
    <col min="1554" max="1554" width="12.42578125" style="4" customWidth="1"/>
    <col min="1555" max="1555" width="16.7109375" style="4" customWidth="1"/>
    <col min="1556" max="1556" width="15.28515625" style="4" bestFit="1" customWidth="1"/>
    <col min="1557" max="1557" width="13.28515625" style="4" customWidth="1"/>
    <col min="1558" max="1558" width="12.42578125" style="4" customWidth="1"/>
    <col min="1559" max="1559" width="12.5703125" style="4" customWidth="1"/>
    <col min="1560" max="1561" width="11.42578125" style="4" customWidth="1"/>
    <col min="1562" max="1562" width="12.42578125" style="4" customWidth="1"/>
    <col min="1563" max="1563" width="12.140625" style="4" customWidth="1"/>
    <col min="1564" max="1565" width="12.42578125" style="4" customWidth="1"/>
    <col min="1566" max="1566" width="13.7109375" style="4" customWidth="1"/>
    <col min="1567" max="1567" width="2.140625" style="4" customWidth="1"/>
    <col min="1568" max="1568" width="12.42578125" style="4" customWidth="1"/>
    <col min="1569" max="1569" width="2.140625" style="4" customWidth="1"/>
    <col min="1570" max="1570" width="12.42578125" style="4" customWidth="1"/>
    <col min="1571" max="1571" width="2.140625" style="4" customWidth="1"/>
    <col min="1572" max="1572" width="12.42578125" style="4"/>
    <col min="1573" max="1573" width="26.140625" style="4" customWidth="1"/>
    <col min="1574" max="1761" width="12.42578125" style="4"/>
    <col min="1762" max="1762" width="35" style="4" customWidth="1"/>
    <col min="1763" max="1763" width="33.140625" style="4" customWidth="1"/>
    <col min="1764" max="1764" width="9.7109375" style="4" customWidth="1"/>
    <col min="1765" max="1765" width="10.7109375" style="4" customWidth="1"/>
    <col min="1766" max="1769" width="12.42578125" style="4" customWidth="1"/>
    <col min="1770" max="1770" width="12.85546875" style="4" customWidth="1"/>
    <col min="1771" max="1771" width="19.5703125" style="4" customWidth="1"/>
    <col min="1772" max="1772" width="12.42578125" style="4" customWidth="1"/>
    <col min="1773" max="1773" width="13.28515625" style="4" customWidth="1"/>
    <col min="1774" max="1774" width="12.5703125" style="4" customWidth="1"/>
    <col min="1775" max="1777" width="12.42578125" style="4" customWidth="1"/>
    <col min="1778" max="1778" width="15.5703125" style="4" customWidth="1"/>
    <col min="1779" max="1779" width="12.5703125" style="4" customWidth="1"/>
    <col min="1780" max="1781" width="12.42578125" style="4" customWidth="1"/>
    <col min="1782" max="1782" width="15.28515625" style="4" customWidth="1"/>
    <col min="1783" max="1785" width="15" style="4" customWidth="1"/>
    <col min="1786" max="1786" width="4.7109375" style="4" customWidth="1"/>
    <col min="1787" max="1787" width="16.28515625" style="4" customWidth="1"/>
    <col min="1788" max="1788" width="13.7109375" style="4" customWidth="1"/>
    <col min="1789" max="1789" width="12" style="4" customWidth="1"/>
    <col min="1790" max="1790" width="14.140625" style="4" customWidth="1"/>
    <col min="1791" max="1791" width="11.7109375" style="4" customWidth="1"/>
    <col min="1792" max="1794" width="12.42578125" style="4" customWidth="1"/>
    <col min="1795" max="1795" width="14.42578125" style="4" customWidth="1"/>
    <col min="1796" max="1796" width="15.7109375" style="4" customWidth="1"/>
    <col min="1797" max="1797" width="13.7109375" style="4" customWidth="1"/>
    <col min="1798" max="1798" width="12.42578125" style="4" customWidth="1"/>
    <col min="1799" max="1799" width="13.42578125" style="4" customWidth="1"/>
    <col min="1800" max="1802" width="15" style="4" customWidth="1"/>
    <col min="1803" max="1803" width="14.85546875" style="4" customWidth="1"/>
    <col min="1804" max="1804" width="15.140625" style="4" customWidth="1"/>
    <col min="1805" max="1808" width="12.42578125" style="4" customWidth="1"/>
    <col min="1809" max="1809" width="11.5703125" style="4" customWidth="1"/>
    <col min="1810" max="1810" width="12.42578125" style="4" customWidth="1"/>
    <col min="1811" max="1811" width="16.7109375" style="4" customWidth="1"/>
    <col min="1812" max="1812" width="15.28515625" style="4" bestFit="1" customWidth="1"/>
    <col min="1813" max="1813" width="13.28515625" style="4" customWidth="1"/>
    <col min="1814" max="1814" width="12.42578125" style="4" customWidth="1"/>
    <col min="1815" max="1815" width="12.5703125" style="4" customWidth="1"/>
    <col min="1816" max="1817" width="11.42578125" style="4" customWidth="1"/>
    <col min="1818" max="1818" width="12.42578125" style="4" customWidth="1"/>
    <col min="1819" max="1819" width="12.140625" style="4" customWidth="1"/>
    <col min="1820" max="1821" width="12.42578125" style="4" customWidth="1"/>
    <col min="1822" max="1822" width="13.7109375" style="4" customWidth="1"/>
    <col min="1823" max="1823" width="2.140625" style="4" customWidth="1"/>
    <col min="1824" max="1824" width="12.42578125" style="4" customWidth="1"/>
    <col min="1825" max="1825" width="2.140625" style="4" customWidth="1"/>
    <col min="1826" max="1826" width="12.42578125" style="4" customWidth="1"/>
    <col min="1827" max="1827" width="2.140625" style="4" customWidth="1"/>
    <col min="1828" max="1828" width="12.42578125" style="4"/>
    <col min="1829" max="1829" width="26.140625" style="4" customWidth="1"/>
    <col min="1830" max="2017" width="12.42578125" style="4"/>
    <col min="2018" max="2018" width="35" style="4" customWidth="1"/>
    <col min="2019" max="2019" width="33.140625" style="4" customWidth="1"/>
    <col min="2020" max="2020" width="9.7109375" style="4" customWidth="1"/>
    <col min="2021" max="2021" width="10.7109375" style="4" customWidth="1"/>
    <col min="2022" max="2025" width="12.42578125" style="4" customWidth="1"/>
    <col min="2026" max="2026" width="12.85546875" style="4" customWidth="1"/>
    <col min="2027" max="2027" width="19.5703125" style="4" customWidth="1"/>
    <col min="2028" max="2028" width="12.42578125" style="4" customWidth="1"/>
    <col min="2029" max="2029" width="13.28515625" style="4" customWidth="1"/>
    <col min="2030" max="2030" width="12.5703125" style="4" customWidth="1"/>
    <col min="2031" max="2033" width="12.42578125" style="4" customWidth="1"/>
    <col min="2034" max="2034" width="15.5703125" style="4" customWidth="1"/>
    <col min="2035" max="2035" width="12.5703125" style="4" customWidth="1"/>
    <col min="2036" max="2037" width="12.42578125" style="4" customWidth="1"/>
    <col min="2038" max="2038" width="15.28515625" style="4" customWidth="1"/>
    <col min="2039" max="2041" width="15" style="4" customWidth="1"/>
    <col min="2042" max="2042" width="4.7109375" style="4" customWidth="1"/>
    <col min="2043" max="2043" width="16.28515625" style="4" customWidth="1"/>
    <col min="2044" max="2044" width="13.7109375" style="4" customWidth="1"/>
    <col min="2045" max="2045" width="12" style="4" customWidth="1"/>
    <col min="2046" max="2046" width="14.140625" style="4" customWidth="1"/>
    <col min="2047" max="2047" width="11.7109375" style="4" customWidth="1"/>
    <col min="2048" max="2050" width="12.42578125" style="4" customWidth="1"/>
    <col min="2051" max="2051" width="14.42578125" style="4" customWidth="1"/>
    <col min="2052" max="2052" width="15.7109375" style="4" customWidth="1"/>
    <col min="2053" max="2053" width="13.7109375" style="4" customWidth="1"/>
    <col min="2054" max="2054" width="12.42578125" style="4" customWidth="1"/>
    <col min="2055" max="2055" width="13.42578125" style="4" customWidth="1"/>
    <col min="2056" max="2058" width="15" style="4" customWidth="1"/>
    <col min="2059" max="2059" width="14.85546875" style="4" customWidth="1"/>
    <col min="2060" max="2060" width="15.140625" style="4" customWidth="1"/>
    <col min="2061" max="2064" width="12.42578125" style="4" customWidth="1"/>
    <col min="2065" max="2065" width="11.5703125" style="4" customWidth="1"/>
    <col min="2066" max="2066" width="12.42578125" style="4" customWidth="1"/>
    <col min="2067" max="2067" width="16.7109375" style="4" customWidth="1"/>
    <col min="2068" max="2068" width="15.28515625" style="4" bestFit="1" customWidth="1"/>
    <col min="2069" max="2069" width="13.28515625" style="4" customWidth="1"/>
    <col min="2070" max="2070" width="12.42578125" style="4" customWidth="1"/>
    <col min="2071" max="2071" width="12.5703125" style="4" customWidth="1"/>
    <col min="2072" max="2073" width="11.42578125" style="4" customWidth="1"/>
    <col min="2074" max="2074" width="12.42578125" style="4" customWidth="1"/>
    <col min="2075" max="2075" width="12.140625" style="4" customWidth="1"/>
    <col min="2076" max="2077" width="12.42578125" style="4" customWidth="1"/>
    <col min="2078" max="2078" width="13.7109375" style="4" customWidth="1"/>
    <col min="2079" max="2079" width="2.140625" style="4" customWidth="1"/>
    <col min="2080" max="2080" width="12.42578125" style="4" customWidth="1"/>
    <col min="2081" max="2081" width="2.140625" style="4" customWidth="1"/>
    <col min="2082" max="2082" width="12.42578125" style="4" customWidth="1"/>
    <col min="2083" max="2083" width="2.140625" style="4" customWidth="1"/>
    <col min="2084" max="2084" width="12.42578125" style="4"/>
    <col min="2085" max="2085" width="26.140625" style="4" customWidth="1"/>
    <col min="2086" max="2273" width="12.42578125" style="4"/>
    <col min="2274" max="2274" width="35" style="4" customWidth="1"/>
    <col min="2275" max="2275" width="33.140625" style="4" customWidth="1"/>
    <col min="2276" max="2276" width="9.7109375" style="4" customWidth="1"/>
    <col min="2277" max="2277" width="10.7109375" style="4" customWidth="1"/>
    <col min="2278" max="2281" width="12.42578125" style="4" customWidth="1"/>
    <col min="2282" max="2282" width="12.85546875" style="4" customWidth="1"/>
    <col min="2283" max="2283" width="19.5703125" style="4" customWidth="1"/>
    <col min="2284" max="2284" width="12.42578125" style="4" customWidth="1"/>
    <col min="2285" max="2285" width="13.28515625" style="4" customWidth="1"/>
    <col min="2286" max="2286" width="12.5703125" style="4" customWidth="1"/>
    <col min="2287" max="2289" width="12.42578125" style="4" customWidth="1"/>
    <col min="2290" max="2290" width="15.5703125" style="4" customWidth="1"/>
    <col min="2291" max="2291" width="12.5703125" style="4" customWidth="1"/>
    <col min="2292" max="2293" width="12.42578125" style="4" customWidth="1"/>
    <col min="2294" max="2294" width="15.28515625" style="4" customWidth="1"/>
    <col min="2295" max="2297" width="15" style="4" customWidth="1"/>
    <col min="2298" max="2298" width="4.7109375" style="4" customWidth="1"/>
    <col min="2299" max="2299" width="16.28515625" style="4" customWidth="1"/>
    <col min="2300" max="2300" width="13.7109375" style="4" customWidth="1"/>
    <col min="2301" max="2301" width="12" style="4" customWidth="1"/>
    <col min="2302" max="2302" width="14.140625" style="4" customWidth="1"/>
    <col min="2303" max="2303" width="11.7109375" style="4" customWidth="1"/>
    <col min="2304" max="2306" width="12.42578125" style="4" customWidth="1"/>
    <col min="2307" max="2307" width="14.42578125" style="4" customWidth="1"/>
    <col min="2308" max="2308" width="15.7109375" style="4" customWidth="1"/>
    <col min="2309" max="2309" width="13.7109375" style="4" customWidth="1"/>
    <col min="2310" max="2310" width="12.42578125" style="4" customWidth="1"/>
    <col min="2311" max="2311" width="13.42578125" style="4" customWidth="1"/>
    <col min="2312" max="2314" width="15" style="4" customWidth="1"/>
    <col min="2315" max="2315" width="14.85546875" style="4" customWidth="1"/>
    <col min="2316" max="2316" width="15.140625" style="4" customWidth="1"/>
    <col min="2317" max="2320" width="12.42578125" style="4" customWidth="1"/>
    <col min="2321" max="2321" width="11.5703125" style="4" customWidth="1"/>
    <col min="2322" max="2322" width="12.42578125" style="4" customWidth="1"/>
    <col min="2323" max="2323" width="16.7109375" style="4" customWidth="1"/>
    <col min="2324" max="2324" width="15.28515625" style="4" bestFit="1" customWidth="1"/>
    <col min="2325" max="2325" width="13.28515625" style="4" customWidth="1"/>
    <col min="2326" max="2326" width="12.42578125" style="4" customWidth="1"/>
    <col min="2327" max="2327" width="12.5703125" style="4" customWidth="1"/>
    <col min="2328" max="2329" width="11.42578125" style="4" customWidth="1"/>
    <col min="2330" max="2330" width="12.42578125" style="4" customWidth="1"/>
    <col min="2331" max="2331" width="12.140625" style="4" customWidth="1"/>
    <col min="2332" max="2333" width="12.42578125" style="4" customWidth="1"/>
    <col min="2334" max="2334" width="13.7109375" style="4" customWidth="1"/>
    <col min="2335" max="2335" width="2.140625" style="4" customWidth="1"/>
    <col min="2336" max="2336" width="12.42578125" style="4" customWidth="1"/>
    <col min="2337" max="2337" width="2.140625" style="4" customWidth="1"/>
    <col min="2338" max="2338" width="12.42578125" style="4" customWidth="1"/>
    <col min="2339" max="2339" width="2.140625" style="4" customWidth="1"/>
    <col min="2340" max="2340" width="12.42578125" style="4"/>
    <col min="2341" max="2341" width="26.140625" style="4" customWidth="1"/>
    <col min="2342" max="2529" width="12.42578125" style="4"/>
    <col min="2530" max="2530" width="35" style="4" customWidth="1"/>
    <col min="2531" max="2531" width="33.140625" style="4" customWidth="1"/>
    <col min="2532" max="2532" width="9.7109375" style="4" customWidth="1"/>
    <col min="2533" max="2533" width="10.7109375" style="4" customWidth="1"/>
    <col min="2534" max="2537" width="12.42578125" style="4" customWidth="1"/>
    <col min="2538" max="2538" width="12.85546875" style="4" customWidth="1"/>
    <col min="2539" max="2539" width="19.5703125" style="4" customWidth="1"/>
    <col min="2540" max="2540" width="12.42578125" style="4" customWidth="1"/>
    <col min="2541" max="2541" width="13.28515625" style="4" customWidth="1"/>
    <col min="2542" max="2542" width="12.5703125" style="4" customWidth="1"/>
    <col min="2543" max="2545" width="12.42578125" style="4" customWidth="1"/>
    <col min="2546" max="2546" width="15.5703125" style="4" customWidth="1"/>
    <col min="2547" max="2547" width="12.5703125" style="4" customWidth="1"/>
    <col min="2548" max="2549" width="12.42578125" style="4" customWidth="1"/>
    <col min="2550" max="2550" width="15.28515625" style="4" customWidth="1"/>
    <col min="2551" max="2553" width="15" style="4" customWidth="1"/>
    <col min="2554" max="2554" width="4.7109375" style="4" customWidth="1"/>
    <col min="2555" max="2555" width="16.28515625" style="4" customWidth="1"/>
    <col min="2556" max="2556" width="13.7109375" style="4" customWidth="1"/>
    <col min="2557" max="2557" width="12" style="4" customWidth="1"/>
    <col min="2558" max="2558" width="14.140625" style="4" customWidth="1"/>
    <col min="2559" max="2559" width="11.7109375" style="4" customWidth="1"/>
    <col min="2560" max="2562" width="12.42578125" style="4" customWidth="1"/>
    <col min="2563" max="2563" width="14.42578125" style="4" customWidth="1"/>
    <col min="2564" max="2564" width="15.7109375" style="4" customWidth="1"/>
    <col min="2565" max="2565" width="13.7109375" style="4" customWidth="1"/>
    <col min="2566" max="2566" width="12.42578125" style="4" customWidth="1"/>
    <col min="2567" max="2567" width="13.42578125" style="4" customWidth="1"/>
    <col min="2568" max="2570" width="15" style="4" customWidth="1"/>
    <col min="2571" max="2571" width="14.85546875" style="4" customWidth="1"/>
    <col min="2572" max="2572" width="15.140625" style="4" customWidth="1"/>
    <col min="2573" max="2576" width="12.42578125" style="4" customWidth="1"/>
    <col min="2577" max="2577" width="11.5703125" style="4" customWidth="1"/>
    <col min="2578" max="2578" width="12.42578125" style="4" customWidth="1"/>
    <col min="2579" max="2579" width="16.7109375" style="4" customWidth="1"/>
    <col min="2580" max="2580" width="15.28515625" style="4" bestFit="1" customWidth="1"/>
    <col min="2581" max="2581" width="13.28515625" style="4" customWidth="1"/>
    <col min="2582" max="2582" width="12.42578125" style="4" customWidth="1"/>
    <col min="2583" max="2583" width="12.5703125" style="4" customWidth="1"/>
    <col min="2584" max="2585" width="11.42578125" style="4" customWidth="1"/>
    <col min="2586" max="2586" width="12.42578125" style="4" customWidth="1"/>
    <col min="2587" max="2587" width="12.140625" style="4" customWidth="1"/>
    <col min="2588" max="2589" width="12.42578125" style="4" customWidth="1"/>
    <col min="2590" max="2590" width="13.7109375" style="4" customWidth="1"/>
    <col min="2591" max="2591" width="2.140625" style="4" customWidth="1"/>
    <col min="2592" max="2592" width="12.42578125" style="4" customWidth="1"/>
    <col min="2593" max="2593" width="2.140625" style="4" customWidth="1"/>
    <col min="2594" max="2594" width="12.42578125" style="4" customWidth="1"/>
    <col min="2595" max="2595" width="2.140625" style="4" customWidth="1"/>
    <col min="2596" max="2596" width="12.42578125" style="4"/>
    <col min="2597" max="2597" width="26.140625" style="4" customWidth="1"/>
    <col min="2598" max="2785" width="12.42578125" style="4"/>
    <col min="2786" max="2786" width="35" style="4" customWidth="1"/>
    <col min="2787" max="2787" width="33.140625" style="4" customWidth="1"/>
    <col min="2788" max="2788" width="9.7109375" style="4" customWidth="1"/>
    <col min="2789" max="2789" width="10.7109375" style="4" customWidth="1"/>
    <col min="2790" max="2793" width="12.42578125" style="4" customWidth="1"/>
    <col min="2794" max="2794" width="12.85546875" style="4" customWidth="1"/>
    <col min="2795" max="2795" width="19.5703125" style="4" customWidth="1"/>
    <col min="2796" max="2796" width="12.42578125" style="4" customWidth="1"/>
    <col min="2797" max="2797" width="13.28515625" style="4" customWidth="1"/>
    <col min="2798" max="2798" width="12.5703125" style="4" customWidth="1"/>
    <col min="2799" max="2801" width="12.42578125" style="4" customWidth="1"/>
    <col min="2802" max="2802" width="15.5703125" style="4" customWidth="1"/>
    <col min="2803" max="2803" width="12.5703125" style="4" customWidth="1"/>
    <col min="2804" max="2805" width="12.42578125" style="4" customWidth="1"/>
    <col min="2806" max="2806" width="15.28515625" style="4" customWidth="1"/>
    <col min="2807" max="2809" width="15" style="4" customWidth="1"/>
    <col min="2810" max="2810" width="4.7109375" style="4" customWidth="1"/>
    <col min="2811" max="2811" width="16.28515625" style="4" customWidth="1"/>
    <col min="2812" max="2812" width="13.7109375" style="4" customWidth="1"/>
    <col min="2813" max="2813" width="12" style="4" customWidth="1"/>
    <col min="2814" max="2814" width="14.140625" style="4" customWidth="1"/>
    <col min="2815" max="2815" width="11.7109375" style="4" customWidth="1"/>
    <col min="2816" max="2818" width="12.42578125" style="4" customWidth="1"/>
    <col min="2819" max="2819" width="14.42578125" style="4" customWidth="1"/>
    <col min="2820" max="2820" width="15.7109375" style="4" customWidth="1"/>
    <col min="2821" max="2821" width="13.7109375" style="4" customWidth="1"/>
    <col min="2822" max="2822" width="12.42578125" style="4" customWidth="1"/>
    <col min="2823" max="2823" width="13.42578125" style="4" customWidth="1"/>
    <col min="2824" max="2826" width="15" style="4" customWidth="1"/>
    <col min="2827" max="2827" width="14.85546875" style="4" customWidth="1"/>
    <col min="2828" max="2828" width="15.140625" style="4" customWidth="1"/>
    <col min="2829" max="2832" width="12.42578125" style="4" customWidth="1"/>
    <col min="2833" max="2833" width="11.5703125" style="4" customWidth="1"/>
    <col min="2834" max="2834" width="12.42578125" style="4" customWidth="1"/>
    <col min="2835" max="2835" width="16.7109375" style="4" customWidth="1"/>
    <col min="2836" max="2836" width="15.28515625" style="4" bestFit="1" customWidth="1"/>
    <col min="2837" max="2837" width="13.28515625" style="4" customWidth="1"/>
    <col min="2838" max="2838" width="12.42578125" style="4" customWidth="1"/>
    <col min="2839" max="2839" width="12.5703125" style="4" customWidth="1"/>
    <col min="2840" max="2841" width="11.42578125" style="4" customWidth="1"/>
    <col min="2842" max="2842" width="12.42578125" style="4" customWidth="1"/>
    <col min="2843" max="2843" width="12.140625" style="4" customWidth="1"/>
    <col min="2844" max="2845" width="12.42578125" style="4" customWidth="1"/>
    <col min="2846" max="2846" width="13.7109375" style="4" customWidth="1"/>
    <col min="2847" max="2847" width="2.140625" style="4" customWidth="1"/>
    <col min="2848" max="2848" width="12.42578125" style="4" customWidth="1"/>
    <col min="2849" max="2849" width="2.140625" style="4" customWidth="1"/>
    <col min="2850" max="2850" width="12.42578125" style="4" customWidth="1"/>
    <col min="2851" max="2851" width="2.140625" style="4" customWidth="1"/>
    <col min="2852" max="2852" width="12.42578125" style="4"/>
    <col min="2853" max="2853" width="26.140625" style="4" customWidth="1"/>
    <col min="2854" max="3041" width="12.42578125" style="4"/>
    <col min="3042" max="3042" width="35" style="4" customWidth="1"/>
    <col min="3043" max="3043" width="33.140625" style="4" customWidth="1"/>
    <col min="3044" max="3044" width="9.7109375" style="4" customWidth="1"/>
    <col min="3045" max="3045" width="10.7109375" style="4" customWidth="1"/>
    <col min="3046" max="3049" width="12.42578125" style="4" customWidth="1"/>
    <col min="3050" max="3050" width="12.85546875" style="4" customWidth="1"/>
    <col min="3051" max="3051" width="19.5703125" style="4" customWidth="1"/>
    <col min="3052" max="3052" width="12.42578125" style="4" customWidth="1"/>
    <col min="3053" max="3053" width="13.28515625" style="4" customWidth="1"/>
    <col min="3054" max="3054" width="12.5703125" style="4" customWidth="1"/>
    <col min="3055" max="3057" width="12.42578125" style="4" customWidth="1"/>
    <col min="3058" max="3058" width="15.5703125" style="4" customWidth="1"/>
    <col min="3059" max="3059" width="12.5703125" style="4" customWidth="1"/>
    <col min="3060" max="3061" width="12.42578125" style="4" customWidth="1"/>
    <col min="3062" max="3062" width="15.28515625" style="4" customWidth="1"/>
    <col min="3063" max="3065" width="15" style="4" customWidth="1"/>
    <col min="3066" max="3066" width="4.7109375" style="4" customWidth="1"/>
    <col min="3067" max="3067" width="16.28515625" style="4" customWidth="1"/>
    <col min="3068" max="3068" width="13.7109375" style="4" customWidth="1"/>
    <col min="3069" max="3069" width="12" style="4" customWidth="1"/>
    <col min="3070" max="3070" width="14.140625" style="4" customWidth="1"/>
    <col min="3071" max="3071" width="11.7109375" style="4" customWidth="1"/>
    <col min="3072" max="3074" width="12.42578125" style="4" customWidth="1"/>
    <col min="3075" max="3075" width="14.42578125" style="4" customWidth="1"/>
    <col min="3076" max="3076" width="15.7109375" style="4" customWidth="1"/>
    <col min="3077" max="3077" width="13.7109375" style="4" customWidth="1"/>
    <col min="3078" max="3078" width="12.42578125" style="4" customWidth="1"/>
    <col min="3079" max="3079" width="13.42578125" style="4" customWidth="1"/>
    <col min="3080" max="3082" width="15" style="4" customWidth="1"/>
    <col min="3083" max="3083" width="14.85546875" style="4" customWidth="1"/>
    <col min="3084" max="3084" width="15.140625" style="4" customWidth="1"/>
    <col min="3085" max="3088" width="12.42578125" style="4" customWidth="1"/>
    <col min="3089" max="3089" width="11.5703125" style="4" customWidth="1"/>
    <col min="3090" max="3090" width="12.42578125" style="4" customWidth="1"/>
    <col min="3091" max="3091" width="16.7109375" style="4" customWidth="1"/>
    <col min="3092" max="3092" width="15.28515625" style="4" bestFit="1" customWidth="1"/>
    <col min="3093" max="3093" width="13.28515625" style="4" customWidth="1"/>
    <col min="3094" max="3094" width="12.42578125" style="4" customWidth="1"/>
    <col min="3095" max="3095" width="12.5703125" style="4" customWidth="1"/>
    <col min="3096" max="3097" width="11.42578125" style="4" customWidth="1"/>
    <col min="3098" max="3098" width="12.42578125" style="4" customWidth="1"/>
    <col min="3099" max="3099" width="12.140625" style="4" customWidth="1"/>
    <col min="3100" max="3101" width="12.42578125" style="4" customWidth="1"/>
    <col min="3102" max="3102" width="13.7109375" style="4" customWidth="1"/>
    <col min="3103" max="3103" width="2.140625" style="4" customWidth="1"/>
    <col min="3104" max="3104" width="12.42578125" style="4" customWidth="1"/>
    <col min="3105" max="3105" width="2.140625" style="4" customWidth="1"/>
    <col min="3106" max="3106" width="12.42578125" style="4" customWidth="1"/>
    <col min="3107" max="3107" width="2.140625" style="4" customWidth="1"/>
    <col min="3108" max="3108" width="12.42578125" style="4"/>
    <col min="3109" max="3109" width="26.140625" style="4" customWidth="1"/>
    <col min="3110" max="3297" width="12.42578125" style="4"/>
    <col min="3298" max="3298" width="35" style="4" customWidth="1"/>
    <col min="3299" max="3299" width="33.140625" style="4" customWidth="1"/>
    <col min="3300" max="3300" width="9.7109375" style="4" customWidth="1"/>
    <col min="3301" max="3301" width="10.7109375" style="4" customWidth="1"/>
    <col min="3302" max="3305" width="12.42578125" style="4" customWidth="1"/>
    <col min="3306" max="3306" width="12.85546875" style="4" customWidth="1"/>
    <col min="3307" max="3307" width="19.5703125" style="4" customWidth="1"/>
    <col min="3308" max="3308" width="12.42578125" style="4" customWidth="1"/>
    <col min="3309" max="3309" width="13.28515625" style="4" customWidth="1"/>
    <col min="3310" max="3310" width="12.5703125" style="4" customWidth="1"/>
    <col min="3311" max="3313" width="12.42578125" style="4" customWidth="1"/>
    <col min="3314" max="3314" width="15.5703125" style="4" customWidth="1"/>
    <col min="3315" max="3315" width="12.5703125" style="4" customWidth="1"/>
    <col min="3316" max="3317" width="12.42578125" style="4" customWidth="1"/>
    <col min="3318" max="3318" width="15.28515625" style="4" customWidth="1"/>
    <col min="3319" max="3321" width="15" style="4" customWidth="1"/>
    <col min="3322" max="3322" width="4.7109375" style="4" customWidth="1"/>
    <col min="3323" max="3323" width="16.28515625" style="4" customWidth="1"/>
    <col min="3324" max="3324" width="13.7109375" style="4" customWidth="1"/>
    <col min="3325" max="3325" width="12" style="4" customWidth="1"/>
    <col min="3326" max="3326" width="14.140625" style="4" customWidth="1"/>
    <col min="3327" max="3327" width="11.7109375" style="4" customWidth="1"/>
    <col min="3328" max="3330" width="12.42578125" style="4" customWidth="1"/>
    <col min="3331" max="3331" width="14.42578125" style="4" customWidth="1"/>
    <col min="3332" max="3332" width="15.7109375" style="4" customWidth="1"/>
    <col min="3333" max="3333" width="13.7109375" style="4" customWidth="1"/>
    <col min="3334" max="3334" width="12.42578125" style="4" customWidth="1"/>
    <col min="3335" max="3335" width="13.42578125" style="4" customWidth="1"/>
    <col min="3336" max="3338" width="15" style="4" customWidth="1"/>
    <col min="3339" max="3339" width="14.85546875" style="4" customWidth="1"/>
    <col min="3340" max="3340" width="15.140625" style="4" customWidth="1"/>
    <col min="3341" max="3344" width="12.42578125" style="4" customWidth="1"/>
    <col min="3345" max="3345" width="11.5703125" style="4" customWidth="1"/>
    <col min="3346" max="3346" width="12.42578125" style="4" customWidth="1"/>
    <col min="3347" max="3347" width="16.7109375" style="4" customWidth="1"/>
    <col min="3348" max="3348" width="15.28515625" style="4" bestFit="1" customWidth="1"/>
    <col min="3349" max="3349" width="13.28515625" style="4" customWidth="1"/>
    <col min="3350" max="3350" width="12.42578125" style="4" customWidth="1"/>
    <col min="3351" max="3351" width="12.5703125" style="4" customWidth="1"/>
    <col min="3352" max="3353" width="11.42578125" style="4" customWidth="1"/>
    <col min="3354" max="3354" width="12.42578125" style="4" customWidth="1"/>
    <col min="3355" max="3355" width="12.140625" style="4" customWidth="1"/>
    <col min="3356" max="3357" width="12.42578125" style="4" customWidth="1"/>
    <col min="3358" max="3358" width="13.7109375" style="4" customWidth="1"/>
    <col min="3359" max="3359" width="2.140625" style="4" customWidth="1"/>
    <col min="3360" max="3360" width="12.42578125" style="4" customWidth="1"/>
    <col min="3361" max="3361" width="2.140625" style="4" customWidth="1"/>
    <col min="3362" max="3362" width="12.42578125" style="4" customWidth="1"/>
    <col min="3363" max="3363" width="2.140625" style="4" customWidth="1"/>
    <col min="3364" max="3364" width="12.42578125" style="4"/>
    <col min="3365" max="3365" width="26.140625" style="4" customWidth="1"/>
    <col min="3366" max="3553" width="12.42578125" style="4"/>
    <col min="3554" max="3554" width="35" style="4" customWidth="1"/>
    <col min="3555" max="3555" width="33.140625" style="4" customWidth="1"/>
    <col min="3556" max="3556" width="9.7109375" style="4" customWidth="1"/>
    <col min="3557" max="3557" width="10.7109375" style="4" customWidth="1"/>
    <col min="3558" max="3561" width="12.42578125" style="4" customWidth="1"/>
    <col min="3562" max="3562" width="12.85546875" style="4" customWidth="1"/>
    <col min="3563" max="3563" width="19.5703125" style="4" customWidth="1"/>
    <col min="3564" max="3564" width="12.42578125" style="4" customWidth="1"/>
    <col min="3565" max="3565" width="13.28515625" style="4" customWidth="1"/>
    <col min="3566" max="3566" width="12.5703125" style="4" customWidth="1"/>
    <col min="3567" max="3569" width="12.42578125" style="4" customWidth="1"/>
    <col min="3570" max="3570" width="15.5703125" style="4" customWidth="1"/>
    <col min="3571" max="3571" width="12.5703125" style="4" customWidth="1"/>
    <col min="3572" max="3573" width="12.42578125" style="4" customWidth="1"/>
    <col min="3574" max="3574" width="15.28515625" style="4" customWidth="1"/>
    <col min="3575" max="3577" width="15" style="4" customWidth="1"/>
    <col min="3578" max="3578" width="4.7109375" style="4" customWidth="1"/>
    <col min="3579" max="3579" width="16.28515625" style="4" customWidth="1"/>
    <col min="3580" max="3580" width="13.7109375" style="4" customWidth="1"/>
    <col min="3581" max="3581" width="12" style="4" customWidth="1"/>
    <col min="3582" max="3582" width="14.140625" style="4" customWidth="1"/>
    <col min="3583" max="3583" width="11.7109375" style="4" customWidth="1"/>
    <col min="3584" max="3586" width="12.42578125" style="4" customWidth="1"/>
    <col min="3587" max="3587" width="14.42578125" style="4" customWidth="1"/>
    <col min="3588" max="3588" width="15.7109375" style="4" customWidth="1"/>
    <col min="3589" max="3589" width="13.7109375" style="4" customWidth="1"/>
    <col min="3590" max="3590" width="12.42578125" style="4" customWidth="1"/>
    <col min="3591" max="3591" width="13.42578125" style="4" customWidth="1"/>
    <col min="3592" max="3594" width="15" style="4" customWidth="1"/>
    <col min="3595" max="3595" width="14.85546875" style="4" customWidth="1"/>
    <col min="3596" max="3596" width="15.140625" style="4" customWidth="1"/>
    <col min="3597" max="3600" width="12.42578125" style="4" customWidth="1"/>
    <col min="3601" max="3601" width="11.5703125" style="4" customWidth="1"/>
    <col min="3602" max="3602" width="12.42578125" style="4" customWidth="1"/>
    <col min="3603" max="3603" width="16.7109375" style="4" customWidth="1"/>
    <col min="3604" max="3604" width="15.28515625" style="4" bestFit="1" customWidth="1"/>
    <col min="3605" max="3605" width="13.28515625" style="4" customWidth="1"/>
    <col min="3606" max="3606" width="12.42578125" style="4" customWidth="1"/>
    <col min="3607" max="3607" width="12.5703125" style="4" customWidth="1"/>
    <col min="3608" max="3609" width="11.42578125" style="4" customWidth="1"/>
    <col min="3610" max="3610" width="12.42578125" style="4" customWidth="1"/>
    <col min="3611" max="3611" width="12.140625" style="4" customWidth="1"/>
    <col min="3612" max="3613" width="12.42578125" style="4" customWidth="1"/>
    <col min="3614" max="3614" width="13.7109375" style="4" customWidth="1"/>
    <col min="3615" max="3615" width="2.140625" style="4" customWidth="1"/>
    <col min="3616" max="3616" width="12.42578125" style="4" customWidth="1"/>
    <col min="3617" max="3617" width="2.140625" style="4" customWidth="1"/>
    <col min="3618" max="3618" width="12.42578125" style="4" customWidth="1"/>
    <col min="3619" max="3619" width="2.140625" style="4" customWidth="1"/>
    <col min="3620" max="3620" width="12.42578125" style="4"/>
    <col min="3621" max="3621" width="26.140625" style="4" customWidth="1"/>
    <col min="3622" max="3809" width="12.42578125" style="4"/>
    <col min="3810" max="3810" width="35" style="4" customWidth="1"/>
    <col min="3811" max="3811" width="33.140625" style="4" customWidth="1"/>
    <col min="3812" max="3812" width="9.7109375" style="4" customWidth="1"/>
    <col min="3813" max="3813" width="10.7109375" style="4" customWidth="1"/>
    <col min="3814" max="3817" width="12.42578125" style="4" customWidth="1"/>
    <col min="3818" max="3818" width="12.85546875" style="4" customWidth="1"/>
    <col min="3819" max="3819" width="19.5703125" style="4" customWidth="1"/>
    <col min="3820" max="3820" width="12.42578125" style="4" customWidth="1"/>
    <col min="3821" max="3821" width="13.28515625" style="4" customWidth="1"/>
    <col min="3822" max="3822" width="12.5703125" style="4" customWidth="1"/>
    <col min="3823" max="3825" width="12.42578125" style="4" customWidth="1"/>
    <col min="3826" max="3826" width="15.5703125" style="4" customWidth="1"/>
    <col min="3827" max="3827" width="12.5703125" style="4" customWidth="1"/>
    <col min="3828" max="3829" width="12.42578125" style="4" customWidth="1"/>
    <col min="3830" max="3830" width="15.28515625" style="4" customWidth="1"/>
    <col min="3831" max="3833" width="15" style="4" customWidth="1"/>
    <col min="3834" max="3834" width="4.7109375" style="4" customWidth="1"/>
    <col min="3835" max="3835" width="16.28515625" style="4" customWidth="1"/>
    <col min="3836" max="3836" width="13.7109375" style="4" customWidth="1"/>
    <col min="3837" max="3837" width="12" style="4" customWidth="1"/>
    <col min="3838" max="3838" width="14.140625" style="4" customWidth="1"/>
    <col min="3839" max="3839" width="11.7109375" style="4" customWidth="1"/>
    <col min="3840" max="3842" width="12.42578125" style="4" customWidth="1"/>
    <col min="3843" max="3843" width="14.42578125" style="4" customWidth="1"/>
    <col min="3844" max="3844" width="15.7109375" style="4" customWidth="1"/>
    <col min="3845" max="3845" width="13.7109375" style="4" customWidth="1"/>
    <col min="3846" max="3846" width="12.42578125" style="4" customWidth="1"/>
    <col min="3847" max="3847" width="13.42578125" style="4" customWidth="1"/>
    <col min="3848" max="3850" width="15" style="4" customWidth="1"/>
    <col min="3851" max="3851" width="14.85546875" style="4" customWidth="1"/>
    <col min="3852" max="3852" width="15.140625" style="4" customWidth="1"/>
    <col min="3853" max="3856" width="12.42578125" style="4" customWidth="1"/>
    <col min="3857" max="3857" width="11.5703125" style="4" customWidth="1"/>
    <col min="3858" max="3858" width="12.42578125" style="4" customWidth="1"/>
    <col min="3859" max="3859" width="16.7109375" style="4" customWidth="1"/>
    <col min="3860" max="3860" width="15.28515625" style="4" bestFit="1" customWidth="1"/>
    <col min="3861" max="3861" width="13.28515625" style="4" customWidth="1"/>
    <col min="3862" max="3862" width="12.42578125" style="4" customWidth="1"/>
    <col min="3863" max="3863" width="12.5703125" style="4" customWidth="1"/>
    <col min="3864" max="3865" width="11.42578125" style="4" customWidth="1"/>
    <col min="3866" max="3866" width="12.42578125" style="4" customWidth="1"/>
    <col min="3867" max="3867" width="12.140625" style="4" customWidth="1"/>
    <col min="3868" max="3869" width="12.42578125" style="4" customWidth="1"/>
    <col min="3870" max="3870" width="13.7109375" style="4" customWidth="1"/>
    <col min="3871" max="3871" width="2.140625" style="4" customWidth="1"/>
    <col min="3872" max="3872" width="12.42578125" style="4" customWidth="1"/>
    <col min="3873" max="3873" width="2.140625" style="4" customWidth="1"/>
    <col min="3874" max="3874" width="12.42578125" style="4" customWidth="1"/>
    <col min="3875" max="3875" width="2.140625" style="4" customWidth="1"/>
    <col min="3876" max="3876" width="12.42578125" style="4"/>
    <col min="3877" max="3877" width="26.140625" style="4" customWidth="1"/>
    <col min="3878" max="4065" width="12.42578125" style="4"/>
    <col min="4066" max="4066" width="35" style="4" customWidth="1"/>
    <col min="4067" max="4067" width="33.140625" style="4" customWidth="1"/>
    <col min="4068" max="4068" width="9.7109375" style="4" customWidth="1"/>
    <col min="4069" max="4069" width="10.7109375" style="4" customWidth="1"/>
    <col min="4070" max="4073" width="12.42578125" style="4" customWidth="1"/>
    <col min="4074" max="4074" width="12.85546875" style="4" customWidth="1"/>
    <col min="4075" max="4075" width="19.5703125" style="4" customWidth="1"/>
    <col min="4076" max="4076" width="12.42578125" style="4" customWidth="1"/>
    <col min="4077" max="4077" width="13.28515625" style="4" customWidth="1"/>
    <col min="4078" max="4078" width="12.5703125" style="4" customWidth="1"/>
    <col min="4079" max="4081" width="12.42578125" style="4" customWidth="1"/>
    <col min="4082" max="4082" width="15.5703125" style="4" customWidth="1"/>
    <col min="4083" max="4083" width="12.5703125" style="4" customWidth="1"/>
    <col min="4084" max="4085" width="12.42578125" style="4" customWidth="1"/>
    <col min="4086" max="4086" width="15.28515625" style="4" customWidth="1"/>
    <col min="4087" max="4089" width="15" style="4" customWidth="1"/>
    <col min="4090" max="4090" width="4.7109375" style="4" customWidth="1"/>
    <col min="4091" max="4091" width="16.28515625" style="4" customWidth="1"/>
    <col min="4092" max="4092" width="13.7109375" style="4" customWidth="1"/>
    <col min="4093" max="4093" width="12" style="4" customWidth="1"/>
    <col min="4094" max="4094" width="14.140625" style="4" customWidth="1"/>
    <col min="4095" max="4095" width="11.7109375" style="4" customWidth="1"/>
    <col min="4096" max="4098" width="12.42578125" style="4" customWidth="1"/>
    <col min="4099" max="4099" width="14.42578125" style="4" customWidth="1"/>
    <col min="4100" max="4100" width="15.7109375" style="4" customWidth="1"/>
    <col min="4101" max="4101" width="13.7109375" style="4" customWidth="1"/>
    <col min="4102" max="4102" width="12.42578125" style="4" customWidth="1"/>
    <col min="4103" max="4103" width="13.42578125" style="4" customWidth="1"/>
    <col min="4104" max="4106" width="15" style="4" customWidth="1"/>
    <col min="4107" max="4107" width="14.85546875" style="4" customWidth="1"/>
    <col min="4108" max="4108" width="15.140625" style="4" customWidth="1"/>
    <col min="4109" max="4112" width="12.42578125" style="4" customWidth="1"/>
    <col min="4113" max="4113" width="11.5703125" style="4" customWidth="1"/>
    <col min="4114" max="4114" width="12.42578125" style="4" customWidth="1"/>
    <col min="4115" max="4115" width="16.7109375" style="4" customWidth="1"/>
    <col min="4116" max="4116" width="15.28515625" style="4" bestFit="1" customWidth="1"/>
    <col min="4117" max="4117" width="13.28515625" style="4" customWidth="1"/>
    <col min="4118" max="4118" width="12.42578125" style="4" customWidth="1"/>
    <col min="4119" max="4119" width="12.5703125" style="4" customWidth="1"/>
    <col min="4120" max="4121" width="11.42578125" style="4" customWidth="1"/>
    <col min="4122" max="4122" width="12.42578125" style="4" customWidth="1"/>
    <col min="4123" max="4123" width="12.140625" style="4" customWidth="1"/>
    <col min="4124" max="4125" width="12.42578125" style="4" customWidth="1"/>
    <col min="4126" max="4126" width="13.7109375" style="4" customWidth="1"/>
    <col min="4127" max="4127" width="2.140625" style="4" customWidth="1"/>
    <col min="4128" max="4128" width="12.42578125" style="4" customWidth="1"/>
    <col min="4129" max="4129" width="2.140625" style="4" customWidth="1"/>
    <col min="4130" max="4130" width="12.42578125" style="4" customWidth="1"/>
    <col min="4131" max="4131" width="2.140625" style="4" customWidth="1"/>
    <col min="4132" max="4132" width="12.42578125" style="4"/>
    <col min="4133" max="4133" width="26.140625" style="4" customWidth="1"/>
    <col min="4134" max="4321" width="12.42578125" style="4"/>
    <col min="4322" max="4322" width="35" style="4" customWidth="1"/>
    <col min="4323" max="4323" width="33.140625" style="4" customWidth="1"/>
    <col min="4324" max="4324" width="9.7109375" style="4" customWidth="1"/>
    <col min="4325" max="4325" width="10.7109375" style="4" customWidth="1"/>
    <col min="4326" max="4329" width="12.42578125" style="4" customWidth="1"/>
    <col min="4330" max="4330" width="12.85546875" style="4" customWidth="1"/>
    <col min="4331" max="4331" width="19.5703125" style="4" customWidth="1"/>
    <col min="4332" max="4332" width="12.42578125" style="4" customWidth="1"/>
    <col min="4333" max="4333" width="13.28515625" style="4" customWidth="1"/>
    <col min="4334" max="4334" width="12.5703125" style="4" customWidth="1"/>
    <col min="4335" max="4337" width="12.42578125" style="4" customWidth="1"/>
    <col min="4338" max="4338" width="15.5703125" style="4" customWidth="1"/>
    <col min="4339" max="4339" width="12.5703125" style="4" customWidth="1"/>
    <col min="4340" max="4341" width="12.42578125" style="4" customWidth="1"/>
    <col min="4342" max="4342" width="15.28515625" style="4" customWidth="1"/>
    <col min="4343" max="4345" width="15" style="4" customWidth="1"/>
    <col min="4346" max="4346" width="4.7109375" style="4" customWidth="1"/>
    <col min="4347" max="4347" width="16.28515625" style="4" customWidth="1"/>
    <col min="4348" max="4348" width="13.7109375" style="4" customWidth="1"/>
    <col min="4349" max="4349" width="12" style="4" customWidth="1"/>
    <col min="4350" max="4350" width="14.140625" style="4" customWidth="1"/>
    <col min="4351" max="4351" width="11.7109375" style="4" customWidth="1"/>
    <col min="4352" max="4354" width="12.42578125" style="4" customWidth="1"/>
    <col min="4355" max="4355" width="14.42578125" style="4" customWidth="1"/>
    <col min="4356" max="4356" width="15.7109375" style="4" customWidth="1"/>
    <col min="4357" max="4357" width="13.7109375" style="4" customWidth="1"/>
    <col min="4358" max="4358" width="12.42578125" style="4" customWidth="1"/>
    <col min="4359" max="4359" width="13.42578125" style="4" customWidth="1"/>
    <col min="4360" max="4362" width="15" style="4" customWidth="1"/>
    <col min="4363" max="4363" width="14.85546875" style="4" customWidth="1"/>
    <col min="4364" max="4364" width="15.140625" style="4" customWidth="1"/>
    <col min="4365" max="4368" width="12.42578125" style="4" customWidth="1"/>
    <col min="4369" max="4369" width="11.5703125" style="4" customWidth="1"/>
    <col min="4370" max="4370" width="12.42578125" style="4" customWidth="1"/>
    <col min="4371" max="4371" width="16.7109375" style="4" customWidth="1"/>
    <col min="4372" max="4372" width="15.28515625" style="4" bestFit="1" customWidth="1"/>
    <col min="4373" max="4373" width="13.28515625" style="4" customWidth="1"/>
    <col min="4374" max="4374" width="12.42578125" style="4" customWidth="1"/>
    <col min="4375" max="4375" width="12.5703125" style="4" customWidth="1"/>
    <col min="4376" max="4377" width="11.42578125" style="4" customWidth="1"/>
    <col min="4378" max="4378" width="12.42578125" style="4" customWidth="1"/>
    <col min="4379" max="4379" width="12.140625" style="4" customWidth="1"/>
    <col min="4380" max="4381" width="12.42578125" style="4" customWidth="1"/>
    <col min="4382" max="4382" width="13.7109375" style="4" customWidth="1"/>
    <col min="4383" max="4383" width="2.140625" style="4" customWidth="1"/>
    <col min="4384" max="4384" width="12.42578125" style="4" customWidth="1"/>
    <col min="4385" max="4385" width="2.140625" style="4" customWidth="1"/>
    <col min="4386" max="4386" width="12.42578125" style="4" customWidth="1"/>
    <col min="4387" max="4387" width="2.140625" style="4" customWidth="1"/>
    <col min="4388" max="4388" width="12.42578125" style="4"/>
    <col min="4389" max="4389" width="26.140625" style="4" customWidth="1"/>
    <col min="4390" max="4577" width="12.42578125" style="4"/>
    <col min="4578" max="4578" width="35" style="4" customWidth="1"/>
    <col min="4579" max="4579" width="33.140625" style="4" customWidth="1"/>
    <col min="4580" max="4580" width="9.7109375" style="4" customWidth="1"/>
    <col min="4581" max="4581" width="10.7109375" style="4" customWidth="1"/>
    <col min="4582" max="4585" width="12.42578125" style="4" customWidth="1"/>
    <col min="4586" max="4586" width="12.85546875" style="4" customWidth="1"/>
    <col min="4587" max="4587" width="19.5703125" style="4" customWidth="1"/>
    <col min="4588" max="4588" width="12.42578125" style="4" customWidth="1"/>
    <col min="4589" max="4589" width="13.28515625" style="4" customWidth="1"/>
    <col min="4590" max="4590" width="12.5703125" style="4" customWidth="1"/>
    <col min="4591" max="4593" width="12.42578125" style="4" customWidth="1"/>
    <col min="4594" max="4594" width="15.5703125" style="4" customWidth="1"/>
    <col min="4595" max="4595" width="12.5703125" style="4" customWidth="1"/>
    <col min="4596" max="4597" width="12.42578125" style="4" customWidth="1"/>
    <col min="4598" max="4598" width="15.28515625" style="4" customWidth="1"/>
    <col min="4599" max="4601" width="15" style="4" customWidth="1"/>
    <col min="4602" max="4602" width="4.7109375" style="4" customWidth="1"/>
    <col min="4603" max="4603" width="16.28515625" style="4" customWidth="1"/>
    <col min="4604" max="4604" width="13.7109375" style="4" customWidth="1"/>
    <col min="4605" max="4605" width="12" style="4" customWidth="1"/>
    <col min="4606" max="4606" width="14.140625" style="4" customWidth="1"/>
    <col min="4607" max="4607" width="11.7109375" style="4" customWidth="1"/>
    <col min="4608" max="4610" width="12.42578125" style="4" customWidth="1"/>
    <col min="4611" max="4611" width="14.42578125" style="4" customWidth="1"/>
    <col min="4612" max="4612" width="15.7109375" style="4" customWidth="1"/>
    <col min="4613" max="4613" width="13.7109375" style="4" customWidth="1"/>
    <col min="4614" max="4614" width="12.42578125" style="4" customWidth="1"/>
    <col min="4615" max="4615" width="13.42578125" style="4" customWidth="1"/>
    <col min="4616" max="4618" width="15" style="4" customWidth="1"/>
    <col min="4619" max="4619" width="14.85546875" style="4" customWidth="1"/>
    <col min="4620" max="4620" width="15.140625" style="4" customWidth="1"/>
    <col min="4621" max="4624" width="12.42578125" style="4" customWidth="1"/>
    <col min="4625" max="4625" width="11.5703125" style="4" customWidth="1"/>
    <col min="4626" max="4626" width="12.42578125" style="4" customWidth="1"/>
    <col min="4627" max="4627" width="16.7109375" style="4" customWidth="1"/>
    <col min="4628" max="4628" width="15.28515625" style="4" bestFit="1" customWidth="1"/>
    <col min="4629" max="4629" width="13.28515625" style="4" customWidth="1"/>
    <col min="4630" max="4630" width="12.42578125" style="4" customWidth="1"/>
    <col min="4631" max="4631" width="12.5703125" style="4" customWidth="1"/>
    <col min="4632" max="4633" width="11.42578125" style="4" customWidth="1"/>
    <col min="4634" max="4634" width="12.42578125" style="4" customWidth="1"/>
    <col min="4635" max="4635" width="12.140625" style="4" customWidth="1"/>
    <col min="4636" max="4637" width="12.42578125" style="4" customWidth="1"/>
    <col min="4638" max="4638" width="13.7109375" style="4" customWidth="1"/>
    <col min="4639" max="4639" width="2.140625" style="4" customWidth="1"/>
    <col min="4640" max="4640" width="12.42578125" style="4" customWidth="1"/>
    <col min="4641" max="4641" width="2.140625" style="4" customWidth="1"/>
    <col min="4642" max="4642" width="12.42578125" style="4" customWidth="1"/>
    <col min="4643" max="4643" width="2.140625" style="4" customWidth="1"/>
    <col min="4644" max="4644" width="12.42578125" style="4"/>
    <col min="4645" max="4645" width="26.140625" style="4" customWidth="1"/>
    <col min="4646" max="4833" width="12.42578125" style="4"/>
    <col min="4834" max="4834" width="35" style="4" customWidth="1"/>
    <col min="4835" max="4835" width="33.140625" style="4" customWidth="1"/>
    <col min="4836" max="4836" width="9.7109375" style="4" customWidth="1"/>
    <col min="4837" max="4837" width="10.7109375" style="4" customWidth="1"/>
    <col min="4838" max="4841" width="12.42578125" style="4" customWidth="1"/>
    <col min="4842" max="4842" width="12.85546875" style="4" customWidth="1"/>
    <col min="4843" max="4843" width="19.5703125" style="4" customWidth="1"/>
    <col min="4844" max="4844" width="12.42578125" style="4" customWidth="1"/>
    <col min="4845" max="4845" width="13.28515625" style="4" customWidth="1"/>
    <col min="4846" max="4846" width="12.5703125" style="4" customWidth="1"/>
    <col min="4847" max="4849" width="12.42578125" style="4" customWidth="1"/>
    <col min="4850" max="4850" width="15.5703125" style="4" customWidth="1"/>
    <col min="4851" max="4851" width="12.5703125" style="4" customWidth="1"/>
    <col min="4852" max="4853" width="12.42578125" style="4" customWidth="1"/>
    <col min="4854" max="4854" width="15.28515625" style="4" customWidth="1"/>
    <col min="4855" max="4857" width="15" style="4" customWidth="1"/>
    <col min="4858" max="4858" width="4.7109375" style="4" customWidth="1"/>
    <col min="4859" max="4859" width="16.28515625" style="4" customWidth="1"/>
    <col min="4860" max="4860" width="13.7109375" style="4" customWidth="1"/>
    <col min="4861" max="4861" width="12" style="4" customWidth="1"/>
    <col min="4862" max="4862" width="14.140625" style="4" customWidth="1"/>
    <col min="4863" max="4863" width="11.7109375" style="4" customWidth="1"/>
    <col min="4864" max="4866" width="12.42578125" style="4" customWidth="1"/>
    <col min="4867" max="4867" width="14.42578125" style="4" customWidth="1"/>
    <col min="4868" max="4868" width="15.7109375" style="4" customWidth="1"/>
    <col min="4869" max="4869" width="13.7109375" style="4" customWidth="1"/>
    <col min="4870" max="4870" width="12.42578125" style="4" customWidth="1"/>
    <col min="4871" max="4871" width="13.42578125" style="4" customWidth="1"/>
    <col min="4872" max="4874" width="15" style="4" customWidth="1"/>
    <col min="4875" max="4875" width="14.85546875" style="4" customWidth="1"/>
    <col min="4876" max="4876" width="15.140625" style="4" customWidth="1"/>
    <col min="4877" max="4880" width="12.42578125" style="4" customWidth="1"/>
    <col min="4881" max="4881" width="11.5703125" style="4" customWidth="1"/>
    <col min="4882" max="4882" width="12.42578125" style="4" customWidth="1"/>
    <col min="4883" max="4883" width="16.7109375" style="4" customWidth="1"/>
    <col min="4884" max="4884" width="15.28515625" style="4" bestFit="1" customWidth="1"/>
    <col min="4885" max="4885" width="13.28515625" style="4" customWidth="1"/>
    <col min="4886" max="4886" width="12.42578125" style="4" customWidth="1"/>
    <col min="4887" max="4887" width="12.5703125" style="4" customWidth="1"/>
    <col min="4888" max="4889" width="11.42578125" style="4" customWidth="1"/>
    <col min="4890" max="4890" width="12.42578125" style="4" customWidth="1"/>
    <col min="4891" max="4891" width="12.140625" style="4" customWidth="1"/>
    <col min="4892" max="4893" width="12.42578125" style="4" customWidth="1"/>
    <col min="4894" max="4894" width="13.7109375" style="4" customWidth="1"/>
    <col min="4895" max="4895" width="2.140625" style="4" customWidth="1"/>
    <col min="4896" max="4896" width="12.42578125" style="4" customWidth="1"/>
    <col min="4897" max="4897" width="2.140625" style="4" customWidth="1"/>
    <col min="4898" max="4898" width="12.42578125" style="4" customWidth="1"/>
    <col min="4899" max="4899" width="2.140625" style="4" customWidth="1"/>
    <col min="4900" max="4900" width="12.42578125" style="4"/>
    <col min="4901" max="4901" width="26.140625" style="4" customWidth="1"/>
    <col min="4902" max="5089" width="12.42578125" style="4"/>
    <col min="5090" max="5090" width="35" style="4" customWidth="1"/>
    <col min="5091" max="5091" width="33.140625" style="4" customWidth="1"/>
    <col min="5092" max="5092" width="9.7109375" style="4" customWidth="1"/>
    <col min="5093" max="5093" width="10.7109375" style="4" customWidth="1"/>
    <col min="5094" max="5097" width="12.42578125" style="4" customWidth="1"/>
    <col min="5098" max="5098" width="12.85546875" style="4" customWidth="1"/>
    <col min="5099" max="5099" width="19.5703125" style="4" customWidth="1"/>
    <col min="5100" max="5100" width="12.42578125" style="4" customWidth="1"/>
    <col min="5101" max="5101" width="13.28515625" style="4" customWidth="1"/>
    <col min="5102" max="5102" width="12.5703125" style="4" customWidth="1"/>
    <col min="5103" max="5105" width="12.42578125" style="4" customWidth="1"/>
    <col min="5106" max="5106" width="15.5703125" style="4" customWidth="1"/>
    <col min="5107" max="5107" width="12.5703125" style="4" customWidth="1"/>
    <col min="5108" max="5109" width="12.42578125" style="4" customWidth="1"/>
    <col min="5110" max="5110" width="15.28515625" style="4" customWidth="1"/>
    <col min="5111" max="5113" width="15" style="4" customWidth="1"/>
    <col min="5114" max="5114" width="4.7109375" style="4" customWidth="1"/>
    <col min="5115" max="5115" width="16.28515625" style="4" customWidth="1"/>
    <col min="5116" max="5116" width="13.7109375" style="4" customWidth="1"/>
    <col min="5117" max="5117" width="12" style="4" customWidth="1"/>
    <col min="5118" max="5118" width="14.140625" style="4" customWidth="1"/>
    <col min="5119" max="5119" width="11.7109375" style="4" customWidth="1"/>
    <col min="5120" max="5122" width="12.42578125" style="4" customWidth="1"/>
    <col min="5123" max="5123" width="14.42578125" style="4" customWidth="1"/>
    <col min="5124" max="5124" width="15.7109375" style="4" customWidth="1"/>
    <col min="5125" max="5125" width="13.7109375" style="4" customWidth="1"/>
    <col min="5126" max="5126" width="12.42578125" style="4" customWidth="1"/>
    <col min="5127" max="5127" width="13.42578125" style="4" customWidth="1"/>
    <col min="5128" max="5130" width="15" style="4" customWidth="1"/>
    <col min="5131" max="5131" width="14.85546875" style="4" customWidth="1"/>
    <col min="5132" max="5132" width="15.140625" style="4" customWidth="1"/>
    <col min="5133" max="5136" width="12.42578125" style="4" customWidth="1"/>
    <col min="5137" max="5137" width="11.5703125" style="4" customWidth="1"/>
    <col min="5138" max="5138" width="12.42578125" style="4" customWidth="1"/>
    <col min="5139" max="5139" width="16.7109375" style="4" customWidth="1"/>
    <col min="5140" max="5140" width="15.28515625" style="4" bestFit="1" customWidth="1"/>
    <col min="5141" max="5141" width="13.28515625" style="4" customWidth="1"/>
    <col min="5142" max="5142" width="12.42578125" style="4" customWidth="1"/>
    <col min="5143" max="5143" width="12.5703125" style="4" customWidth="1"/>
    <col min="5144" max="5145" width="11.42578125" style="4" customWidth="1"/>
    <col min="5146" max="5146" width="12.42578125" style="4" customWidth="1"/>
    <col min="5147" max="5147" width="12.140625" style="4" customWidth="1"/>
    <col min="5148" max="5149" width="12.42578125" style="4" customWidth="1"/>
    <col min="5150" max="5150" width="13.7109375" style="4" customWidth="1"/>
    <col min="5151" max="5151" width="2.140625" style="4" customWidth="1"/>
    <col min="5152" max="5152" width="12.42578125" style="4" customWidth="1"/>
    <col min="5153" max="5153" width="2.140625" style="4" customWidth="1"/>
    <col min="5154" max="5154" width="12.42578125" style="4" customWidth="1"/>
    <col min="5155" max="5155" width="2.140625" style="4" customWidth="1"/>
    <col min="5156" max="5156" width="12.42578125" style="4"/>
    <col min="5157" max="5157" width="26.140625" style="4" customWidth="1"/>
    <col min="5158" max="5345" width="12.42578125" style="4"/>
    <col min="5346" max="5346" width="35" style="4" customWidth="1"/>
    <col min="5347" max="5347" width="33.140625" style="4" customWidth="1"/>
    <col min="5348" max="5348" width="9.7109375" style="4" customWidth="1"/>
    <col min="5349" max="5349" width="10.7109375" style="4" customWidth="1"/>
    <col min="5350" max="5353" width="12.42578125" style="4" customWidth="1"/>
    <col min="5354" max="5354" width="12.85546875" style="4" customWidth="1"/>
    <col min="5355" max="5355" width="19.5703125" style="4" customWidth="1"/>
    <col min="5356" max="5356" width="12.42578125" style="4" customWidth="1"/>
    <col min="5357" max="5357" width="13.28515625" style="4" customWidth="1"/>
    <col min="5358" max="5358" width="12.5703125" style="4" customWidth="1"/>
    <col min="5359" max="5361" width="12.42578125" style="4" customWidth="1"/>
    <col min="5362" max="5362" width="15.5703125" style="4" customWidth="1"/>
    <col min="5363" max="5363" width="12.5703125" style="4" customWidth="1"/>
    <col min="5364" max="5365" width="12.42578125" style="4" customWidth="1"/>
    <col min="5366" max="5366" width="15.28515625" style="4" customWidth="1"/>
    <col min="5367" max="5369" width="15" style="4" customWidth="1"/>
    <col min="5370" max="5370" width="4.7109375" style="4" customWidth="1"/>
    <col min="5371" max="5371" width="16.28515625" style="4" customWidth="1"/>
    <col min="5372" max="5372" width="13.7109375" style="4" customWidth="1"/>
    <col min="5373" max="5373" width="12" style="4" customWidth="1"/>
    <col min="5374" max="5374" width="14.140625" style="4" customWidth="1"/>
    <col min="5375" max="5375" width="11.7109375" style="4" customWidth="1"/>
    <col min="5376" max="5378" width="12.42578125" style="4" customWidth="1"/>
    <col min="5379" max="5379" width="14.42578125" style="4" customWidth="1"/>
    <col min="5380" max="5380" width="15.7109375" style="4" customWidth="1"/>
    <col min="5381" max="5381" width="13.7109375" style="4" customWidth="1"/>
    <col min="5382" max="5382" width="12.42578125" style="4" customWidth="1"/>
    <col min="5383" max="5383" width="13.42578125" style="4" customWidth="1"/>
    <col min="5384" max="5386" width="15" style="4" customWidth="1"/>
    <col min="5387" max="5387" width="14.85546875" style="4" customWidth="1"/>
    <col min="5388" max="5388" width="15.140625" style="4" customWidth="1"/>
    <col min="5389" max="5392" width="12.42578125" style="4" customWidth="1"/>
    <col min="5393" max="5393" width="11.5703125" style="4" customWidth="1"/>
    <col min="5394" max="5394" width="12.42578125" style="4" customWidth="1"/>
    <col min="5395" max="5395" width="16.7109375" style="4" customWidth="1"/>
    <col min="5396" max="5396" width="15.28515625" style="4" bestFit="1" customWidth="1"/>
    <col min="5397" max="5397" width="13.28515625" style="4" customWidth="1"/>
    <col min="5398" max="5398" width="12.42578125" style="4" customWidth="1"/>
    <col min="5399" max="5399" width="12.5703125" style="4" customWidth="1"/>
    <col min="5400" max="5401" width="11.42578125" style="4" customWidth="1"/>
    <col min="5402" max="5402" width="12.42578125" style="4" customWidth="1"/>
    <col min="5403" max="5403" width="12.140625" style="4" customWidth="1"/>
    <col min="5404" max="5405" width="12.42578125" style="4" customWidth="1"/>
    <col min="5406" max="5406" width="13.7109375" style="4" customWidth="1"/>
    <col min="5407" max="5407" width="2.140625" style="4" customWidth="1"/>
    <col min="5408" max="5408" width="12.42578125" style="4" customWidth="1"/>
    <col min="5409" max="5409" width="2.140625" style="4" customWidth="1"/>
    <col min="5410" max="5410" width="12.42578125" style="4" customWidth="1"/>
    <col min="5411" max="5411" width="2.140625" style="4" customWidth="1"/>
    <col min="5412" max="5412" width="12.42578125" style="4"/>
    <col min="5413" max="5413" width="26.140625" style="4" customWidth="1"/>
    <col min="5414" max="5601" width="12.42578125" style="4"/>
    <col min="5602" max="5602" width="35" style="4" customWidth="1"/>
    <col min="5603" max="5603" width="33.140625" style="4" customWidth="1"/>
    <col min="5604" max="5604" width="9.7109375" style="4" customWidth="1"/>
    <col min="5605" max="5605" width="10.7109375" style="4" customWidth="1"/>
    <col min="5606" max="5609" width="12.42578125" style="4" customWidth="1"/>
    <col min="5610" max="5610" width="12.85546875" style="4" customWidth="1"/>
    <col min="5611" max="5611" width="19.5703125" style="4" customWidth="1"/>
    <col min="5612" max="5612" width="12.42578125" style="4" customWidth="1"/>
    <col min="5613" max="5613" width="13.28515625" style="4" customWidth="1"/>
    <col min="5614" max="5614" width="12.5703125" style="4" customWidth="1"/>
    <col min="5615" max="5617" width="12.42578125" style="4" customWidth="1"/>
    <col min="5618" max="5618" width="15.5703125" style="4" customWidth="1"/>
    <col min="5619" max="5619" width="12.5703125" style="4" customWidth="1"/>
    <col min="5620" max="5621" width="12.42578125" style="4" customWidth="1"/>
    <col min="5622" max="5622" width="15.28515625" style="4" customWidth="1"/>
    <col min="5623" max="5625" width="15" style="4" customWidth="1"/>
    <col min="5626" max="5626" width="4.7109375" style="4" customWidth="1"/>
    <col min="5627" max="5627" width="16.28515625" style="4" customWidth="1"/>
    <col min="5628" max="5628" width="13.7109375" style="4" customWidth="1"/>
    <col min="5629" max="5629" width="12" style="4" customWidth="1"/>
    <col min="5630" max="5630" width="14.140625" style="4" customWidth="1"/>
    <col min="5631" max="5631" width="11.7109375" style="4" customWidth="1"/>
    <col min="5632" max="5634" width="12.42578125" style="4" customWidth="1"/>
    <col min="5635" max="5635" width="14.42578125" style="4" customWidth="1"/>
    <col min="5636" max="5636" width="15.7109375" style="4" customWidth="1"/>
    <col min="5637" max="5637" width="13.7109375" style="4" customWidth="1"/>
    <col min="5638" max="5638" width="12.42578125" style="4" customWidth="1"/>
    <col min="5639" max="5639" width="13.42578125" style="4" customWidth="1"/>
    <col min="5640" max="5642" width="15" style="4" customWidth="1"/>
    <col min="5643" max="5643" width="14.85546875" style="4" customWidth="1"/>
    <col min="5644" max="5644" width="15.140625" style="4" customWidth="1"/>
    <col min="5645" max="5648" width="12.42578125" style="4" customWidth="1"/>
    <col min="5649" max="5649" width="11.5703125" style="4" customWidth="1"/>
    <col min="5650" max="5650" width="12.42578125" style="4" customWidth="1"/>
    <col min="5651" max="5651" width="16.7109375" style="4" customWidth="1"/>
    <col min="5652" max="5652" width="15.28515625" style="4" bestFit="1" customWidth="1"/>
    <col min="5653" max="5653" width="13.28515625" style="4" customWidth="1"/>
    <col min="5654" max="5654" width="12.42578125" style="4" customWidth="1"/>
    <col min="5655" max="5655" width="12.5703125" style="4" customWidth="1"/>
    <col min="5656" max="5657" width="11.42578125" style="4" customWidth="1"/>
    <col min="5658" max="5658" width="12.42578125" style="4" customWidth="1"/>
    <col min="5659" max="5659" width="12.140625" style="4" customWidth="1"/>
    <col min="5660" max="5661" width="12.42578125" style="4" customWidth="1"/>
    <col min="5662" max="5662" width="13.7109375" style="4" customWidth="1"/>
    <col min="5663" max="5663" width="2.140625" style="4" customWidth="1"/>
    <col min="5664" max="5664" width="12.42578125" style="4" customWidth="1"/>
    <col min="5665" max="5665" width="2.140625" style="4" customWidth="1"/>
    <col min="5666" max="5666" width="12.42578125" style="4" customWidth="1"/>
    <col min="5667" max="5667" width="2.140625" style="4" customWidth="1"/>
    <col min="5668" max="5668" width="12.42578125" style="4"/>
    <col min="5669" max="5669" width="26.140625" style="4" customWidth="1"/>
    <col min="5670" max="5857" width="12.42578125" style="4"/>
    <col min="5858" max="5858" width="35" style="4" customWidth="1"/>
    <col min="5859" max="5859" width="33.140625" style="4" customWidth="1"/>
    <col min="5860" max="5860" width="9.7109375" style="4" customWidth="1"/>
    <col min="5861" max="5861" width="10.7109375" style="4" customWidth="1"/>
    <col min="5862" max="5865" width="12.42578125" style="4" customWidth="1"/>
    <col min="5866" max="5866" width="12.85546875" style="4" customWidth="1"/>
    <col min="5867" max="5867" width="19.5703125" style="4" customWidth="1"/>
    <col min="5868" max="5868" width="12.42578125" style="4" customWidth="1"/>
    <col min="5869" max="5869" width="13.28515625" style="4" customWidth="1"/>
    <col min="5870" max="5870" width="12.5703125" style="4" customWidth="1"/>
    <col min="5871" max="5873" width="12.42578125" style="4" customWidth="1"/>
    <col min="5874" max="5874" width="15.5703125" style="4" customWidth="1"/>
    <col min="5875" max="5875" width="12.5703125" style="4" customWidth="1"/>
    <col min="5876" max="5877" width="12.42578125" style="4" customWidth="1"/>
    <col min="5878" max="5878" width="15.28515625" style="4" customWidth="1"/>
    <col min="5879" max="5881" width="15" style="4" customWidth="1"/>
    <col min="5882" max="5882" width="4.7109375" style="4" customWidth="1"/>
    <col min="5883" max="5883" width="16.28515625" style="4" customWidth="1"/>
    <col min="5884" max="5884" width="13.7109375" style="4" customWidth="1"/>
    <col min="5885" max="5885" width="12" style="4" customWidth="1"/>
    <col min="5886" max="5886" width="14.140625" style="4" customWidth="1"/>
    <col min="5887" max="5887" width="11.7109375" style="4" customWidth="1"/>
    <col min="5888" max="5890" width="12.42578125" style="4" customWidth="1"/>
    <col min="5891" max="5891" width="14.42578125" style="4" customWidth="1"/>
    <col min="5892" max="5892" width="15.7109375" style="4" customWidth="1"/>
    <col min="5893" max="5893" width="13.7109375" style="4" customWidth="1"/>
    <col min="5894" max="5894" width="12.42578125" style="4" customWidth="1"/>
    <col min="5895" max="5895" width="13.42578125" style="4" customWidth="1"/>
    <col min="5896" max="5898" width="15" style="4" customWidth="1"/>
    <col min="5899" max="5899" width="14.85546875" style="4" customWidth="1"/>
    <col min="5900" max="5900" width="15.140625" style="4" customWidth="1"/>
    <col min="5901" max="5904" width="12.42578125" style="4" customWidth="1"/>
    <col min="5905" max="5905" width="11.5703125" style="4" customWidth="1"/>
    <col min="5906" max="5906" width="12.42578125" style="4" customWidth="1"/>
    <col min="5907" max="5907" width="16.7109375" style="4" customWidth="1"/>
    <col min="5908" max="5908" width="15.28515625" style="4" bestFit="1" customWidth="1"/>
    <col min="5909" max="5909" width="13.28515625" style="4" customWidth="1"/>
    <col min="5910" max="5910" width="12.42578125" style="4" customWidth="1"/>
    <col min="5911" max="5911" width="12.5703125" style="4" customWidth="1"/>
    <col min="5912" max="5913" width="11.42578125" style="4" customWidth="1"/>
    <col min="5914" max="5914" width="12.42578125" style="4" customWidth="1"/>
    <col min="5915" max="5915" width="12.140625" style="4" customWidth="1"/>
    <col min="5916" max="5917" width="12.42578125" style="4" customWidth="1"/>
    <col min="5918" max="5918" width="13.7109375" style="4" customWidth="1"/>
    <col min="5919" max="5919" width="2.140625" style="4" customWidth="1"/>
    <col min="5920" max="5920" width="12.42578125" style="4" customWidth="1"/>
    <col min="5921" max="5921" width="2.140625" style="4" customWidth="1"/>
    <col min="5922" max="5922" width="12.42578125" style="4" customWidth="1"/>
    <col min="5923" max="5923" width="2.140625" style="4" customWidth="1"/>
    <col min="5924" max="5924" width="12.42578125" style="4"/>
    <col min="5925" max="5925" width="26.140625" style="4" customWidth="1"/>
    <col min="5926" max="6113" width="12.42578125" style="4"/>
    <col min="6114" max="6114" width="35" style="4" customWidth="1"/>
    <col min="6115" max="6115" width="33.140625" style="4" customWidth="1"/>
    <col min="6116" max="6116" width="9.7109375" style="4" customWidth="1"/>
    <col min="6117" max="6117" width="10.7109375" style="4" customWidth="1"/>
    <col min="6118" max="6121" width="12.42578125" style="4" customWidth="1"/>
    <col min="6122" max="6122" width="12.85546875" style="4" customWidth="1"/>
    <col min="6123" max="6123" width="19.5703125" style="4" customWidth="1"/>
    <col min="6124" max="6124" width="12.42578125" style="4" customWidth="1"/>
    <col min="6125" max="6125" width="13.28515625" style="4" customWidth="1"/>
    <col min="6126" max="6126" width="12.5703125" style="4" customWidth="1"/>
    <col min="6127" max="6129" width="12.42578125" style="4" customWidth="1"/>
    <col min="6130" max="6130" width="15.5703125" style="4" customWidth="1"/>
    <col min="6131" max="6131" width="12.5703125" style="4" customWidth="1"/>
    <col min="6132" max="6133" width="12.42578125" style="4" customWidth="1"/>
    <col min="6134" max="6134" width="15.28515625" style="4" customWidth="1"/>
    <col min="6135" max="6137" width="15" style="4" customWidth="1"/>
    <col min="6138" max="6138" width="4.7109375" style="4" customWidth="1"/>
    <col min="6139" max="6139" width="16.28515625" style="4" customWidth="1"/>
    <col min="6140" max="6140" width="13.7109375" style="4" customWidth="1"/>
    <col min="6141" max="6141" width="12" style="4" customWidth="1"/>
    <col min="6142" max="6142" width="14.140625" style="4" customWidth="1"/>
    <col min="6143" max="6143" width="11.7109375" style="4" customWidth="1"/>
    <col min="6144" max="6146" width="12.42578125" style="4" customWidth="1"/>
    <col min="6147" max="6147" width="14.42578125" style="4" customWidth="1"/>
    <col min="6148" max="6148" width="15.7109375" style="4" customWidth="1"/>
    <col min="6149" max="6149" width="13.7109375" style="4" customWidth="1"/>
    <col min="6150" max="6150" width="12.42578125" style="4" customWidth="1"/>
    <col min="6151" max="6151" width="13.42578125" style="4" customWidth="1"/>
    <col min="6152" max="6154" width="15" style="4" customWidth="1"/>
    <col min="6155" max="6155" width="14.85546875" style="4" customWidth="1"/>
    <col min="6156" max="6156" width="15.140625" style="4" customWidth="1"/>
    <col min="6157" max="6160" width="12.42578125" style="4" customWidth="1"/>
    <col min="6161" max="6161" width="11.5703125" style="4" customWidth="1"/>
    <col min="6162" max="6162" width="12.42578125" style="4" customWidth="1"/>
    <col min="6163" max="6163" width="16.7109375" style="4" customWidth="1"/>
    <col min="6164" max="6164" width="15.28515625" style="4" bestFit="1" customWidth="1"/>
    <col min="6165" max="6165" width="13.28515625" style="4" customWidth="1"/>
    <col min="6166" max="6166" width="12.42578125" style="4" customWidth="1"/>
    <col min="6167" max="6167" width="12.5703125" style="4" customWidth="1"/>
    <col min="6168" max="6169" width="11.42578125" style="4" customWidth="1"/>
    <col min="6170" max="6170" width="12.42578125" style="4" customWidth="1"/>
    <col min="6171" max="6171" width="12.140625" style="4" customWidth="1"/>
    <col min="6172" max="6173" width="12.42578125" style="4" customWidth="1"/>
    <col min="6174" max="6174" width="13.7109375" style="4" customWidth="1"/>
    <col min="6175" max="6175" width="2.140625" style="4" customWidth="1"/>
    <col min="6176" max="6176" width="12.42578125" style="4" customWidth="1"/>
    <col min="6177" max="6177" width="2.140625" style="4" customWidth="1"/>
    <col min="6178" max="6178" width="12.42578125" style="4" customWidth="1"/>
    <col min="6179" max="6179" width="2.140625" style="4" customWidth="1"/>
    <col min="6180" max="6180" width="12.42578125" style="4"/>
    <col min="6181" max="6181" width="26.140625" style="4" customWidth="1"/>
    <col min="6182" max="6369" width="12.42578125" style="4"/>
    <col min="6370" max="6370" width="35" style="4" customWidth="1"/>
    <col min="6371" max="6371" width="33.140625" style="4" customWidth="1"/>
    <col min="6372" max="6372" width="9.7109375" style="4" customWidth="1"/>
    <col min="6373" max="6373" width="10.7109375" style="4" customWidth="1"/>
    <col min="6374" max="6377" width="12.42578125" style="4" customWidth="1"/>
    <col min="6378" max="6378" width="12.85546875" style="4" customWidth="1"/>
    <col min="6379" max="6379" width="19.5703125" style="4" customWidth="1"/>
    <col min="6380" max="6380" width="12.42578125" style="4" customWidth="1"/>
    <col min="6381" max="6381" width="13.28515625" style="4" customWidth="1"/>
    <col min="6382" max="6382" width="12.5703125" style="4" customWidth="1"/>
    <col min="6383" max="6385" width="12.42578125" style="4" customWidth="1"/>
    <col min="6386" max="6386" width="15.5703125" style="4" customWidth="1"/>
    <col min="6387" max="6387" width="12.5703125" style="4" customWidth="1"/>
    <col min="6388" max="6389" width="12.42578125" style="4" customWidth="1"/>
    <col min="6390" max="6390" width="15.28515625" style="4" customWidth="1"/>
    <col min="6391" max="6393" width="15" style="4" customWidth="1"/>
    <col min="6394" max="6394" width="4.7109375" style="4" customWidth="1"/>
    <col min="6395" max="6395" width="16.28515625" style="4" customWidth="1"/>
    <col min="6396" max="6396" width="13.7109375" style="4" customWidth="1"/>
    <col min="6397" max="6397" width="12" style="4" customWidth="1"/>
    <col min="6398" max="6398" width="14.140625" style="4" customWidth="1"/>
    <col min="6399" max="6399" width="11.7109375" style="4" customWidth="1"/>
    <col min="6400" max="6402" width="12.42578125" style="4" customWidth="1"/>
    <col min="6403" max="6403" width="14.42578125" style="4" customWidth="1"/>
    <col min="6404" max="6404" width="15.7109375" style="4" customWidth="1"/>
    <col min="6405" max="6405" width="13.7109375" style="4" customWidth="1"/>
    <col min="6406" max="6406" width="12.42578125" style="4" customWidth="1"/>
    <col min="6407" max="6407" width="13.42578125" style="4" customWidth="1"/>
    <col min="6408" max="6410" width="15" style="4" customWidth="1"/>
    <col min="6411" max="6411" width="14.85546875" style="4" customWidth="1"/>
    <col min="6412" max="6412" width="15.140625" style="4" customWidth="1"/>
    <col min="6413" max="6416" width="12.42578125" style="4" customWidth="1"/>
    <col min="6417" max="6417" width="11.5703125" style="4" customWidth="1"/>
    <col min="6418" max="6418" width="12.42578125" style="4" customWidth="1"/>
    <col min="6419" max="6419" width="16.7109375" style="4" customWidth="1"/>
    <col min="6420" max="6420" width="15.28515625" style="4" bestFit="1" customWidth="1"/>
    <col min="6421" max="6421" width="13.28515625" style="4" customWidth="1"/>
    <col min="6422" max="6422" width="12.42578125" style="4" customWidth="1"/>
    <col min="6423" max="6423" width="12.5703125" style="4" customWidth="1"/>
    <col min="6424" max="6425" width="11.42578125" style="4" customWidth="1"/>
    <col min="6426" max="6426" width="12.42578125" style="4" customWidth="1"/>
    <col min="6427" max="6427" width="12.140625" style="4" customWidth="1"/>
    <col min="6428" max="6429" width="12.42578125" style="4" customWidth="1"/>
    <col min="6430" max="6430" width="13.7109375" style="4" customWidth="1"/>
    <col min="6431" max="6431" width="2.140625" style="4" customWidth="1"/>
    <col min="6432" max="6432" width="12.42578125" style="4" customWidth="1"/>
    <col min="6433" max="6433" width="2.140625" style="4" customWidth="1"/>
    <col min="6434" max="6434" width="12.42578125" style="4" customWidth="1"/>
    <col min="6435" max="6435" width="2.140625" style="4" customWidth="1"/>
    <col min="6436" max="6436" width="12.42578125" style="4"/>
    <col min="6437" max="6437" width="26.140625" style="4" customWidth="1"/>
    <col min="6438" max="6625" width="12.42578125" style="4"/>
    <col min="6626" max="6626" width="35" style="4" customWidth="1"/>
    <col min="6627" max="6627" width="33.140625" style="4" customWidth="1"/>
    <col min="6628" max="6628" width="9.7109375" style="4" customWidth="1"/>
    <col min="6629" max="6629" width="10.7109375" style="4" customWidth="1"/>
    <col min="6630" max="6633" width="12.42578125" style="4" customWidth="1"/>
    <col min="6634" max="6634" width="12.85546875" style="4" customWidth="1"/>
    <col min="6635" max="6635" width="19.5703125" style="4" customWidth="1"/>
    <col min="6636" max="6636" width="12.42578125" style="4" customWidth="1"/>
    <col min="6637" max="6637" width="13.28515625" style="4" customWidth="1"/>
    <col min="6638" max="6638" width="12.5703125" style="4" customWidth="1"/>
    <col min="6639" max="6641" width="12.42578125" style="4" customWidth="1"/>
    <col min="6642" max="6642" width="15.5703125" style="4" customWidth="1"/>
    <col min="6643" max="6643" width="12.5703125" style="4" customWidth="1"/>
    <col min="6644" max="6645" width="12.42578125" style="4" customWidth="1"/>
    <col min="6646" max="6646" width="15.28515625" style="4" customWidth="1"/>
    <col min="6647" max="6649" width="15" style="4" customWidth="1"/>
    <col min="6650" max="6650" width="4.7109375" style="4" customWidth="1"/>
    <col min="6651" max="6651" width="16.28515625" style="4" customWidth="1"/>
    <col min="6652" max="6652" width="13.7109375" style="4" customWidth="1"/>
    <col min="6653" max="6653" width="12" style="4" customWidth="1"/>
    <col min="6654" max="6654" width="14.140625" style="4" customWidth="1"/>
    <col min="6655" max="6655" width="11.7109375" style="4" customWidth="1"/>
    <col min="6656" max="6658" width="12.42578125" style="4" customWidth="1"/>
    <col min="6659" max="6659" width="14.42578125" style="4" customWidth="1"/>
    <col min="6660" max="6660" width="15.7109375" style="4" customWidth="1"/>
    <col min="6661" max="6661" width="13.7109375" style="4" customWidth="1"/>
    <col min="6662" max="6662" width="12.42578125" style="4" customWidth="1"/>
    <col min="6663" max="6663" width="13.42578125" style="4" customWidth="1"/>
    <col min="6664" max="6666" width="15" style="4" customWidth="1"/>
    <col min="6667" max="6667" width="14.85546875" style="4" customWidth="1"/>
    <col min="6668" max="6668" width="15.140625" style="4" customWidth="1"/>
    <col min="6669" max="6672" width="12.42578125" style="4" customWidth="1"/>
    <col min="6673" max="6673" width="11.5703125" style="4" customWidth="1"/>
    <col min="6674" max="6674" width="12.42578125" style="4" customWidth="1"/>
    <col min="6675" max="6675" width="16.7109375" style="4" customWidth="1"/>
    <col min="6676" max="6676" width="15.28515625" style="4" bestFit="1" customWidth="1"/>
    <col min="6677" max="6677" width="13.28515625" style="4" customWidth="1"/>
    <col min="6678" max="6678" width="12.42578125" style="4" customWidth="1"/>
    <col min="6679" max="6679" width="12.5703125" style="4" customWidth="1"/>
    <col min="6680" max="6681" width="11.42578125" style="4" customWidth="1"/>
    <col min="6682" max="6682" width="12.42578125" style="4" customWidth="1"/>
    <col min="6683" max="6683" width="12.140625" style="4" customWidth="1"/>
    <col min="6684" max="6685" width="12.42578125" style="4" customWidth="1"/>
    <col min="6686" max="6686" width="13.7109375" style="4" customWidth="1"/>
    <col min="6687" max="6687" width="2.140625" style="4" customWidth="1"/>
    <col min="6688" max="6688" width="12.42578125" style="4" customWidth="1"/>
    <col min="6689" max="6689" width="2.140625" style="4" customWidth="1"/>
    <col min="6690" max="6690" width="12.42578125" style="4" customWidth="1"/>
    <col min="6691" max="6691" width="2.140625" style="4" customWidth="1"/>
    <col min="6692" max="6692" width="12.42578125" style="4"/>
    <col min="6693" max="6693" width="26.140625" style="4" customWidth="1"/>
    <col min="6694" max="6881" width="12.42578125" style="4"/>
    <col min="6882" max="6882" width="35" style="4" customWidth="1"/>
    <col min="6883" max="6883" width="33.140625" style="4" customWidth="1"/>
    <col min="6884" max="6884" width="9.7109375" style="4" customWidth="1"/>
    <col min="6885" max="6885" width="10.7109375" style="4" customWidth="1"/>
    <col min="6886" max="6889" width="12.42578125" style="4" customWidth="1"/>
    <col min="6890" max="6890" width="12.85546875" style="4" customWidth="1"/>
    <col min="6891" max="6891" width="19.5703125" style="4" customWidth="1"/>
    <col min="6892" max="6892" width="12.42578125" style="4" customWidth="1"/>
    <col min="6893" max="6893" width="13.28515625" style="4" customWidth="1"/>
    <col min="6894" max="6894" width="12.5703125" style="4" customWidth="1"/>
    <col min="6895" max="6897" width="12.42578125" style="4" customWidth="1"/>
    <col min="6898" max="6898" width="15.5703125" style="4" customWidth="1"/>
    <col min="6899" max="6899" width="12.5703125" style="4" customWidth="1"/>
    <col min="6900" max="6901" width="12.42578125" style="4" customWidth="1"/>
    <col min="6902" max="6902" width="15.28515625" style="4" customWidth="1"/>
    <col min="6903" max="6905" width="15" style="4" customWidth="1"/>
    <col min="6906" max="6906" width="4.7109375" style="4" customWidth="1"/>
    <col min="6907" max="6907" width="16.28515625" style="4" customWidth="1"/>
    <col min="6908" max="6908" width="13.7109375" style="4" customWidth="1"/>
    <col min="6909" max="6909" width="12" style="4" customWidth="1"/>
    <col min="6910" max="6910" width="14.140625" style="4" customWidth="1"/>
    <col min="6911" max="6911" width="11.7109375" style="4" customWidth="1"/>
    <col min="6912" max="6914" width="12.42578125" style="4" customWidth="1"/>
    <col min="6915" max="6915" width="14.42578125" style="4" customWidth="1"/>
    <col min="6916" max="6916" width="15.7109375" style="4" customWidth="1"/>
    <col min="6917" max="6917" width="13.7109375" style="4" customWidth="1"/>
    <col min="6918" max="6918" width="12.42578125" style="4" customWidth="1"/>
    <col min="6919" max="6919" width="13.42578125" style="4" customWidth="1"/>
    <col min="6920" max="6922" width="15" style="4" customWidth="1"/>
    <col min="6923" max="6923" width="14.85546875" style="4" customWidth="1"/>
    <col min="6924" max="6924" width="15.140625" style="4" customWidth="1"/>
    <col min="6925" max="6928" width="12.42578125" style="4" customWidth="1"/>
    <col min="6929" max="6929" width="11.5703125" style="4" customWidth="1"/>
    <col min="6930" max="6930" width="12.42578125" style="4" customWidth="1"/>
    <col min="6931" max="6931" width="16.7109375" style="4" customWidth="1"/>
    <col min="6932" max="6932" width="15.28515625" style="4" bestFit="1" customWidth="1"/>
    <col min="6933" max="6933" width="13.28515625" style="4" customWidth="1"/>
    <col min="6934" max="6934" width="12.42578125" style="4" customWidth="1"/>
    <col min="6935" max="6935" width="12.5703125" style="4" customWidth="1"/>
    <col min="6936" max="6937" width="11.42578125" style="4" customWidth="1"/>
    <col min="6938" max="6938" width="12.42578125" style="4" customWidth="1"/>
    <col min="6939" max="6939" width="12.140625" style="4" customWidth="1"/>
    <col min="6940" max="6941" width="12.42578125" style="4" customWidth="1"/>
    <col min="6942" max="6942" width="13.7109375" style="4" customWidth="1"/>
    <col min="6943" max="6943" width="2.140625" style="4" customWidth="1"/>
    <col min="6944" max="6944" width="12.42578125" style="4" customWidth="1"/>
    <col min="6945" max="6945" width="2.140625" style="4" customWidth="1"/>
    <col min="6946" max="6946" width="12.42578125" style="4" customWidth="1"/>
    <col min="6947" max="6947" width="2.140625" style="4" customWidth="1"/>
    <col min="6948" max="6948" width="12.42578125" style="4"/>
    <col min="6949" max="6949" width="26.140625" style="4" customWidth="1"/>
    <col min="6950" max="7137" width="12.42578125" style="4"/>
    <col min="7138" max="7138" width="35" style="4" customWidth="1"/>
    <col min="7139" max="7139" width="33.140625" style="4" customWidth="1"/>
    <col min="7140" max="7140" width="9.7109375" style="4" customWidth="1"/>
    <col min="7141" max="7141" width="10.7109375" style="4" customWidth="1"/>
    <col min="7142" max="7145" width="12.42578125" style="4" customWidth="1"/>
    <col min="7146" max="7146" width="12.85546875" style="4" customWidth="1"/>
    <col min="7147" max="7147" width="19.5703125" style="4" customWidth="1"/>
    <col min="7148" max="7148" width="12.42578125" style="4" customWidth="1"/>
    <col min="7149" max="7149" width="13.28515625" style="4" customWidth="1"/>
    <col min="7150" max="7150" width="12.5703125" style="4" customWidth="1"/>
    <col min="7151" max="7153" width="12.42578125" style="4" customWidth="1"/>
    <col min="7154" max="7154" width="15.5703125" style="4" customWidth="1"/>
    <col min="7155" max="7155" width="12.5703125" style="4" customWidth="1"/>
    <col min="7156" max="7157" width="12.42578125" style="4" customWidth="1"/>
    <col min="7158" max="7158" width="15.28515625" style="4" customWidth="1"/>
    <col min="7159" max="7161" width="15" style="4" customWidth="1"/>
    <col min="7162" max="7162" width="4.7109375" style="4" customWidth="1"/>
    <col min="7163" max="7163" width="16.28515625" style="4" customWidth="1"/>
    <col min="7164" max="7164" width="13.7109375" style="4" customWidth="1"/>
    <col min="7165" max="7165" width="12" style="4" customWidth="1"/>
    <col min="7166" max="7166" width="14.140625" style="4" customWidth="1"/>
    <col min="7167" max="7167" width="11.7109375" style="4" customWidth="1"/>
    <col min="7168" max="7170" width="12.42578125" style="4" customWidth="1"/>
    <col min="7171" max="7171" width="14.42578125" style="4" customWidth="1"/>
    <col min="7172" max="7172" width="15.7109375" style="4" customWidth="1"/>
    <col min="7173" max="7173" width="13.7109375" style="4" customWidth="1"/>
    <col min="7174" max="7174" width="12.42578125" style="4" customWidth="1"/>
    <col min="7175" max="7175" width="13.42578125" style="4" customWidth="1"/>
    <col min="7176" max="7178" width="15" style="4" customWidth="1"/>
    <col min="7179" max="7179" width="14.85546875" style="4" customWidth="1"/>
    <col min="7180" max="7180" width="15.140625" style="4" customWidth="1"/>
    <col min="7181" max="7184" width="12.42578125" style="4" customWidth="1"/>
    <col min="7185" max="7185" width="11.5703125" style="4" customWidth="1"/>
    <col min="7186" max="7186" width="12.42578125" style="4" customWidth="1"/>
    <col min="7187" max="7187" width="16.7109375" style="4" customWidth="1"/>
    <col min="7188" max="7188" width="15.28515625" style="4" bestFit="1" customWidth="1"/>
    <col min="7189" max="7189" width="13.28515625" style="4" customWidth="1"/>
    <col min="7190" max="7190" width="12.42578125" style="4" customWidth="1"/>
    <col min="7191" max="7191" width="12.5703125" style="4" customWidth="1"/>
    <col min="7192" max="7193" width="11.42578125" style="4" customWidth="1"/>
    <col min="7194" max="7194" width="12.42578125" style="4" customWidth="1"/>
    <col min="7195" max="7195" width="12.140625" style="4" customWidth="1"/>
    <col min="7196" max="7197" width="12.42578125" style="4" customWidth="1"/>
    <col min="7198" max="7198" width="13.7109375" style="4" customWidth="1"/>
    <col min="7199" max="7199" width="2.140625" style="4" customWidth="1"/>
    <col min="7200" max="7200" width="12.42578125" style="4" customWidth="1"/>
    <col min="7201" max="7201" width="2.140625" style="4" customWidth="1"/>
    <col min="7202" max="7202" width="12.42578125" style="4" customWidth="1"/>
    <col min="7203" max="7203" width="2.140625" style="4" customWidth="1"/>
    <col min="7204" max="7204" width="12.42578125" style="4"/>
    <col min="7205" max="7205" width="26.140625" style="4" customWidth="1"/>
    <col min="7206" max="7393" width="12.42578125" style="4"/>
    <col min="7394" max="7394" width="35" style="4" customWidth="1"/>
    <col min="7395" max="7395" width="33.140625" style="4" customWidth="1"/>
    <col min="7396" max="7396" width="9.7109375" style="4" customWidth="1"/>
    <col min="7397" max="7397" width="10.7109375" style="4" customWidth="1"/>
    <col min="7398" max="7401" width="12.42578125" style="4" customWidth="1"/>
    <col min="7402" max="7402" width="12.85546875" style="4" customWidth="1"/>
    <col min="7403" max="7403" width="19.5703125" style="4" customWidth="1"/>
    <col min="7404" max="7404" width="12.42578125" style="4" customWidth="1"/>
    <col min="7405" max="7405" width="13.28515625" style="4" customWidth="1"/>
    <col min="7406" max="7406" width="12.5703125" style="4" customWidth="1"/>
    <col min="7407" max="7409" width="12.42578125" style="4" customWidth="1"/>
    <col min="7410" max="7410" width="15.5703125" style="4" customWidth="1"/>
    <col min="7411" max="7411" width="12.5703125" style="4" customWidth="1"/>
    <col min="7412" max="7413" width="12.42578125" style="4" customWidth="1"/>
    <col min="7414" max="7414" width="15.28515625" style="4" customWidth="1"/>
    <col min="7415" max="7417" width="15" style="4" customWidth="1"/>
    <col min="7418" max="7418" width="4.7109375" style="4" customWidth="1"/>
    <col min="7419" max="7419" width="16.28515625" style="4" customWidth="1"/>
    <col min="7420" max="7420" width="13.7109375" style="4" customWidth="1"/>
    <col min="7421" max="7421" width="12" style="4" customWidth="1"/>
    <col min="7422" max="7422" width="14.140625" style="4" customWidth="1"/>
    <col min="7423" max="7423" width="11.7109375" style="4" customWidth="1"/>
    <col min="7424" max="7426" width="12.42578125" style="4" customWidth="1"/>
    <col min="7427" max="7427" width="14.42578125" style="4" customWidth="1"/>
    <col min="7428" max="7428" width="15.7109375" style="4" customWidth="1"/>
    <col min="7429" max="7429" width="13.7109375" style="4" customWidth="1"/>
    <col min="7430" max="7430" width="12.42578125" style="4" customWidth="1"/>
    <col min="7431" max="7431" width="13.42578125" style="4" customWidth="1"/>
    <col min="7432" max="7434" width="15" style="4" customWidth="1"/>
    <col min="7435" max="7435" width="14.85546875" style="4" customWidth="1"/>
    <col min="7436" max="7436" width="15.140625" style="4" customWidth="1"/>
    <col min="7437" max="7440" width="12.42578125" style="4" customWidth="1"/>
    <col min="7441" max="7441" width="11.5703125" style="4" customWidth="1"/>
    <col min="7442" max="7442" width="12.42578125" style="4" customWidth="1"/>
    <col min="7443" max="7443" width="16.7109375" style="4" customWidth="1"/>
    <col min="7444" max="7444" width="15.28515625" style="4" bestFit="1" customWidth="1"/>
    <col min="7445" max="7445" width="13.28515625" style="4" customWidth="1"/>
    <col min="7446" max="7446" width="12.42578125" style="4" customWidth="1"/>
    <col min="7447" max="7447" width="12.5703125" style="4" customWidth="1"/>
    <col min="7448" max="7449" width="11.42578125" style="4" customWidth="1"/>
    <col min="7450" max="7450" width="12.42578125" style="4" customWidth="1"/>
    <col min="7451" max="7451" width="12.140625" style="4" customWidth="1"/>
    <col min="7452" max="7453" width="12.42578125" style="4" customWidth="1"/>
    <col min="7454" max="7454" width="13.7109375" style="4" customWidth="1"/>
    <col min="7455" max="7455" width="2.140625" style="4" customWidth="1"/>
    <col min="7456" max="7456" width="12.42578125" style="4" customWidth="1"/>
    <col min="7457" max="7457" width="2.140625" style="4" customWidth="1"/>
    <col min="7458" max="7458" width="12.42578125" style="4" customWidth="1"/>
    <col min="7459" max="7459" width="2.140625" style="4" customWidth="1"/>
    <col min="7460" max="7460" width="12.42578125" style="4"/>
    <col min="7461" max="7461" width="26.140625" style="4" customWidth="1"/>
    <col min="7462" max="7649" width="12.42578125" style="4"/>
    <col min="7650" max="7650" width="35" style="4" customWidth="1"/>
    <col min="7651" max="7651" width="33.140625" style="4" customWidth="1"/>
    <col min="7652" max="7652" width="9.7109375" style="4" customWidth="1"/>
    <col min="7653" max="7653" width="10.7109375" style="4" customWidth="1"/>
    <col min="7654" max="7657" width="12.42578125" style="4" customWidth="1"/>
    <col min="7658" max="7658" width="12.85546875" style="4" customWidth="1"/>
    <col min="7659" max="7659" width="19.5703125" style="4" customWidth="1"/>
    <col min="7660" max="7660" width="12.42578125" style="4" customWidth="1"/>
    <col min="7661" max="7661" width="13.28515625" style="4" customWidth="1"/>
    <col min="7662" max="7662" width="12.5703125" style="4" customWidth="1"/>
    <col min="7663" max="7665" width="12.42578125" style="4" customWidth="1"/>
    <col min="7666" max="7666" width="15.5703125" style="4" customWidth="1"/>
    <col min="7667" max="7667" width="12.5703125" style="4" customWidth="1"/>
    <col min="7668" max="7669" width="12.42578125" style="4" customWidth="1"/>
    <col min="7670" max="7670" width="15.28515625" style="4" customWidth="1"/>
    <col min="7671" max="7673" width="15" style="4" customWidth="1"/>
    <col min="7674" max="7674" width="4.7109375" style="4" customWidth="1"/>
    <col min="7675" max="7675" width="16.28515625" style="4" customWidth="1"/>
    <col min="7676" max="7676" width="13.7109375" style="4" customWidth="1"/>
    <col min="7677" max="7677" width="12" style="4" customWidth="1"/>
    <col min="7678" max="7678" width="14.140625" style="4" customWidth="1"/>
    <col min="7679" max="7679" width="11.7109375" style="4" customWidth="1"/>
    <col min="7680" max="7682" width="12.42578125" style="4" customWidth="1"/>
    <col min="7683" max="7683" width="14.42578125" style="4" customWidth="1"/>
    <col min="7684" max="7684" width="15.7109375" style="4" customWidth="1"/>
    <col min="7685" max="7685" width="13.7109375" style="4" customWidth="1"/>
    <col min="7686" max="7686" width="12.42578125" style="4" customWidth="1"/>
    <col min="7687" max="7687" width="13.42578125" style="4" customWidth="1"/>
    <col min="7688" max="7690" width="15" style="4" customWidth="1"/>
    <col min="7691" max="7691" width="14.85546875" style="4" customWidth="1"/>
    <col min="7692" max="7692" width="15.140625" style="4" customWidth="1"/>
    <col min="7693" max="7696" width="12.42578125" style="4" customWidth="1"/>
    <col min="7697" max="7697" width="11.5703125" style="4" customWidth="1"/>
    <col min="7698" max="7698" width="12.42578125" style="4" customWidth="1"/>
    <col min="7699" max="7699" width="16.7109375" style="4" customWidth="1"/>
    <col min="7700" max="7700" width="15.28515625" style="4" bestFit="1" customWidth="1"/>
    <col min="7701" max="7701" width="13.28515625" style="4" customWidth="1"/>
    <col min="7702" max="7702" width="12.42578125" style="4" customWidth="1"/>
    <col min="7703" max="7703" width="12.5703125" style="4" customWidth="1"/>
    <col min="7704" max="7705" width="11.42578125" style="4" customWidth="1"/>
    <col min="7706" max="7706" width="12.42578125" style="4" customWidth="1"/>
    <col min="7707" max="7707" width="12.140625" style="4" customWidth="1"/>
    <col min="7708" max="7709" width="12.42578125" style="4" customWidth="1"/>
    <col min="7710" max="7710" width="13.7109375" style="4" customWidth="1"/>
    <col min="7711" max="7711" width="2.140625" style="4" customWidth="1"/>
    <col min="7712" max="7712" width="12.42578125" style="4" customWidth="1"/>
    <col min="7713" max="7713" width="2.140625" style="4" customWidth="1"/>
    <col min="7714" max="7714" width="12.42578125" style="4" customWidth="1"/>
    <col min="7715" max="7715" width="2.140625" style="4" customWidth="1"/>
    <col min="7716" max="7716" width="12.42578125" style="4"/>
    <col min="7717" max="7717" width="26.140625" style="4" customWidth="1"/>
    <col min="7718" max="7905" width="12.42578125" style="4"/>
    <col min="7906" max="7906" width="35" style="4" customWidth="1"/>
    <col min="7907" max="7907" width="33.140625" style="4" customWidth="1"/>
    <col min="7908" max="7908" width="9.7109375" style="4" customWidth="1"/>
    <col min="7909" max="7909" width="10.7109375" style="4" customWidth="1"/>
    <col min="7910" max="7913" width="12.42578125" style="4" customWidth="1"/>
    <col min="7914" max="7914" width="12.85546875" style="4" customWidth="1"/>
    <col min="7915" max="7915" width="19.5703125" style="4" customWidth="1"/>
    <col min="7916" max="7916" width="12.42578125" style="4" customWidth="1"/>
    <col min="7917" max="7917" width="13.28515625" style="4" customWidth="1"/>
    <col min="7918" max="7918" width="12.5703125" style="4" customWidth="1"/>
    <col min="7919" max="7921" width="12.42578125" style="4" customWidth="1"/>
    <col min="7922" max="7922" width="15.5703125" style="4" customWidth="1"/>
    <col min="7923" max="7923" width="12.5703125" style="4" customWidth="1"/>
    <col min="7924" max="7925" width="12.42578125" style="4" customWidth="1"/>
    <col min="7926" max="7926" width="15.28515625" style="4" customWidth="1"/>
    <col min="7927" max="7929" width="15" style="4" customWidth="1"/>
    <col min="7930" max="7930" width="4.7109375" style="4" customWidth="1"/>
    <col min="7931" max="7931" width="16.28515625" style="4" customWidth="1"/>
    <col min="7932" max="7932" width="13.7109375" style="4" customWidth="1"/>
    <col min="7933" max="7933" width="12" style="4" customWidth="1"/>
    <col min="7934" max="7934" width="14.140625" style="4" customWidth="1"/>
    <col min="7935" max="7935" width="11.7109375" style="4" customWidth="1"/>
    <col min="7936" max="7938" width="12.42578125" style="4" customWidth="1"/>
    <col min="7939" max="7939" width="14.42578125" style="4" customWidth="1"/>
    <col min="7940" max="7940" width="15.7109375" style="4" customWidth="1"/>
    <col min="7941" max="7941" width="13.7109375" style="4" customWidth="1"/>
    <col min="7942" max="7942" width="12.42578125" style="4" customWidth="1"/>
    <col min="7943" max="7943" width="13.42578125" style="4" customWidth="1"/>
    <col min="7944" max="7946" width="15" style="4" customWidth="1"/>
    <col min="7947" max="7947" width="14.85546875" style="4" customWidth="1"/>
    <col min="7948" max="7948" width="15.140625" style="4" customWidth="1"/>
    <col min="7949" max="7952" width="12.42578125" style="4" customWidth="1"/>
    <col min="7953" max="7953" width="11.5703125" style="4" customWidth="1"/>
    <col min="7954" max="7954" width="12.42578125" style="4" customWidth="1"/>
    <col min="7955" max="7955" width="16.7109375" style="4" customWidth="1"/>
    <col min="7956" max="7956" width="15.28515625" style="4" bestFit="1" customWidth="1"/>
    <col min="7957" max="7957" width="13.28515625" style="4" customWidth="1"/>
    <col min="7958" max="7958" width="12.42578125" style="4" customWidth="1"/>
    <col min="7959" max="7959" width="12.5703125" style="4" customWidth="1"/>
    <col min="7960" max="7961" width="11.42578125" style="4" customWidth="1"/>
    <col min="7962" max="7962" width="12.42578125" style="4" customWidth="1"/>
    <col min="7963" max="7963" width="12.140625" style="4" customWidth="1"/>
    <col min="7964" max="7965" width="12.42578125" style="4" customWidth="1"/>
    <col min="7966" max="7966" width="13.7109375" style="4" customWidth="1"/>
    <col min="7967" max="7967" width="2.140625" style="4" customWidth="1"/>
    <col min="7968" max="7968" width="12.42578125" style="4" customWidth="1"/>
    <col min="7969" max="7969" width="2.140625" style="4" customWidth="1"/>
    <col min="7970" max="7970" width="12.42578125" style="4" customWidth="1"/>
    <col min="7971" max="7971" width="2.140625" style="4" customWidth="1"/>
    <col min="7972" max="7972" width="12.42578125" style="4"/>
    <col min="7973" max="7973" width="26.140625" style="4" customWidth="1"/>
    <col min="7974" max="8161" width="12.42578125" style="4"/>
    <col min="8162" max="8162" width="35" style="4" customWidth="1"/>
    <col min="8163" max="8163" width="33.140625" style="4" customWidth="1"/>
    <col min="8164" max="8164" width="9.7109375" style="4" customWidth="1"/>
    <col min="8165" max="8165" width="10.7109375" style="4" customWidth="1"/>
    <col min="8166" max="8169" width="12.42578125" style="4" customWidth="1"/>
    <col min="8170" max="8170" width="12.85546875" style="4" customWidth="1"/>
    <col min="8171" max="8171" width="19.5703125" style="4" customWidth="1"/>
    <col min="8172" max="8172" width="12.42578125" style="4" customWidth="1"/>
    <col min="8173" max="8173" width="13.28515625" style="4" customWidth="1"/>
    <col min="8174" max="8174" width="12.5703125" style="4" customWidth="1"/>
    <col min="8175" max="8177" width="12.42578125" style="4" customWidth="1"/>
    <col min="8178" max="8178" width="15.5703125" style="4" customWidth="1"/>
    <col min="8179" max="8179" width="12.5703125" style="4" customWidth="1"/>
    <col min="8180" max="8181" width="12.42578125" style="4" customWidth="1"/>
    <col min="8182" max="8182" width="15.28515625" style="4" customWidth="1"/>
    <col min="8183" max="8185" width="15" style="4" customWidth="1"/>
    <col min="8186" max="8186" width="4.7109375" style="4" customWidth="1"/>
    <col min="8187" max="8187" width="16.28515625" style="4" customWidth="1"/>
    <col min="8188" max="8188" width="13.7109375" style="4" customWidth="1"/>
    <col min="8189" max="8189" width="12" style="4" customWidth="1"/>
    <col min="8190" max="8190" width="14.140625" style="4" customWidth="1"/>
    <col min="8191" max="8191" width="11.7109375" style="4" customWidth="1"/>
    <col min="8192" max="8194" width="12.42578125" style="4" customWidth="1"/>
    <col min="8195" max="8195" width="14.42578125" style="4" customWidth="1"/>
    <col min="8196" max="8196" width="15.7109375" style="4" customWidth="1"/>
    <col min="8197" max="8197" width="13.7109375" style="4" customWidth="1"/>
    <col min="8198" max="8198" width="12.42578125" style="4" customWidth="1"/>
    <col min="8199" max="8199" width="13.42578125" style="4" customWidth="1"/>
    <col min="8200" max="8202" width="15" style="4" customWidth="1"/>
    <col min="8203" max="8203" width="14.85546875" style="4" customWidth="1"/>
    <col min="8204" max="8204" width="15.140625" style="4" customWidth="1"/>
    <col min="8205" max="8208" width="12.42578125" style="4" customWidth="1"/>
    <col min="8209" max="8209" width="11.5703125" style="4" customWidth="1"/>
    <col min="8210" max="8210" width="12.42578125" style="4" customWidth="1"/>
    <col min="8211" max="8211" width="16.7109375" style="4" customWidth="1"/>
    <col min="8212" max="8212" width="15.28515625" style="4" bestFit="1" customWidth="1"/>
    <col min="8213" max="8213" width="13.28515625" style="4" customWidth="1"/>
    <col min="8214" max="8214" width="12.42578125" style="4" customWidth="1"/>
    <col min="8215" max="8215" width="12.5703125" style="4" customWidth="1"/>
    <col min="8216" max="8217" width="11.42578125" style="4" customWidth="1"/>
    <col min="8218" max="8218" width="12.42578125" style="4" customWidth="1"/>
    <col min="8219" max="8219" width="12.140625" style="4" customWidth="1"/>
    <col min="8220" max="8221" width="12.42578125" style="4" customWidth="1"/>
    <col min="8222" max="8222" width="13.7109375" style="4" customWidth="1"/>
    <col min="8223" max="8223" width="2.140625" style="4" customWidth="1"/>
    <col min="8224" max="8224" width="12.42578125" style="4" customWidth="1"/>
    <col min="8225" max="8225" width="2.140625" style="4" customWidth="1"/>
    <col min="8226" max="8226" width="12.42578125" style="4" customWidth="1"/>
    <col min="8227" max="8227" width="2.140625" style="4" customWidth="1"/>
    <col min="8228" max="8228" width="12.42578125" style="4"/>
    <col min="8229" max="8229" width="26.140625" style="4" customWidth="1"/>
    <col min="8230" max="8417" width="12.42578125" style="4"/>
    <col min="8418" max="8418" width="35" style="4" customWidth="1"/>
    <col min="8419" max="8419" width="33.140625" style="4" customWidth="1"/>
    <col min="8420" max="8420" width="9.7109375" style="4" customWidth="1"/>
    <col min="8421" max="8421" width="10.7109375" style="4" customWidth="1"/>
    <col min="8422" max="8425" width="12.42578125" style="4" customWidth="1"/>
    <col min="8426" max="8426" width="12.85546875" style="4" customWidth="1"/>
    <col min="8427" max="8427" width="19.5703125" style="4" customWidth="1"/>
    <col min="8428" max="8428" width="12.42578125" style="4" customWidth="1"/>
    <col min="8429" max="8429" width="13.28515625" style="4" customWidth="1"/>
    <col min="8430" max="8430" width="12.5703125" style="4" customWidth="1"/>
    <col min="8431" max="8433" width="12.42578125" style="4" customWidth="1"/>
    <col min="8434" max="8434" width="15.5703125" style="4" customWidth="1"/>
    <col min="8435" max="8435" width="12.5703125" style="4" customWidth="1"/>
    <col min="8436" max="8437" width="12.42578125" style="4" customWidth="1"/>
    <col min="8438" max="8438" width="15.28515625" style="4" customWidth="1"/>
    <col min="8439" max="8441" width="15" style="4" customWidth="1"/>
    <col min="8442" max="8442" width="4.7109375" style="4" customWidth="1"/>
    <col min="8443" max="8443" width="16.28515625" style="4" customWidth="1"/>
    <col min="8444" max="8444" width="13.7109375" style="4" customWidth="1"/>
    <col min="8445" max="8445" width="12" style="4" customWidth="1"/>
    <col min="8446" max="8446" width="14.140625" style="4" customWidth="1"/>
    <col min="8447" max="8447" width="11.7109375" style="4" customWidth="1"/>
    <col min="8448" max="8450" width="12.42578125" style="4" customWidth="1"/>
    <col min="8451" max="8451" width="14.42578125" style="4" customWidth="1"/>
    <col min="8452" max="8452" width="15.7109375" style="4" customWidth="1"/>
    <col min="8453" max="8453" width="13.7109375" style="4" customWidth="1"/>
    <col min="8454" max="8454" width="12.42578125" style="4" customWidth="1"/>
    <col min="8455" max="8455" width="13.42578125" style="4" customWidth="1"/>
    <col min="8456" max="8458" width="15" style="4" customWidth="1"/>
    <col min="8459" max="8459" width="14.85546875" style="4" customWidth="1"/>
    <col min="8460" max="8460" width="15.140625" style="4" customWidth="1"/>
    <col min="8461" max="8464" width="12.42578125" style="4" customWidth="1"/>
    <col min="8465" max="8465" width="11.5703125" style="4" customWidth="1"/>
    <col min="8466" max="8466" width="12.42578125" style="4" customWidth="1"/>
    <col min="8467" max="8467" width="16.7109375" style="4" customWidth="1"/>
    <col min="8468" max="8468" width="15.28515625" style="4" bestFit="1" customWidth="1"/>
    <col min="8469" max="8469" width="13.28515625" style="4" customWidth="1"/>
    <col min="8470" max="8470" width="12.42578125" style="4" customWidth="1"/>
    <col min="8471" max="8471" width="12.5703125" style="4" customWidth="1"/>
    <col min="8472" max="8473" width="11.42578125" style="4" customWidth="1"/>
    <col min="8474" max="8474" width="12.42578125" style="4" customWidth="1"/>
    <col min="8475" max="8475" width="12.140625" style="4" customWidth="1"/>
    <col min="8476" max="8477" width="12.42578125" style="4" customWidth="1"/>
    <col min="8478" max="8478" width="13.7109375" style="4" customWidth="1"/>
    <col min="8479" max="8479" width="2.140625" style="4" customWidth="1"/>
    <col min="8480" max="8480" width="12.42578125" style="4" customWidth="1"/>
    <col min="8481" max="8481" width="2.140625" style="4" customWidth="1"/>
    <col min="8482" max="8482" width="12.42578125" style="4" customWidth="1"/>
    <col min="8483" max="8483" width="2.140625" style="4" customWidth="1"/>
    <col min="8484" max="8484" width="12.42578125" style="4"/>
    <col min="8485" max="8485" width="26.140625" style="4" customWidth="1"/>
    <col min="8486" max="8673" width="12.42578125" style="4"/>
    <col min="8674" max="8674" width="35" style="4" customWidth="1"/>
    <col min="8675" max="8675" width="33.140625" style="4" customWidth="1"/>
    <col min="8676" max="8676" width="9.7109375" style="4" customWidth="1"/>
    <col min="8677" max="8677" width="10.7109375" style="4" customWidth="1"/>
    <col min="8678" max="8681" width="12.42578125" style="4" customWidth="1"/>
    <col min="8682" max="8682" width="12.85546875" style="4" customWidth="1"/>
    <col min="8683" max="8683" width="19.5703125" style="4" customWidth="1"/>
    <col min="8684" max="8684" width="12.42578125" style="4" customWidth="1"/>
    <col min="8685" max="8685" width="13.28515625" style="4" customWidth="1"/>
    <col min="8686" max="8686" width="12.5703125" style="4" customWidth="1"/>
    <col min="8687" max="8689" width="12.42578125" style="4" customWidth="1"/>
    <col min="8690" max="8690" width="15.5703125" style="4" customWidth="1"/>
    <col min="8691" max="8691" width="12.5703125" style="4" customWidth="1"/>
    <col min="8692" max="8693" width="12.42578125" style="4" customWidth="1"/>
    <col min="8694" max="8694" width="15.28515625" style="4" customWidth="1"/>
    <col min="8695" max="8697" width="15" style="4" customWidth="1"/>
    <col min="8698" max="8698" width="4.7109375" style="4" customWidth="1"/>
    <col min="8699" max="8699" width="16.28515625" style="4" customWidth="1"/>
    <col min="8700" max="8700" width="13.7109375" style="4" customWidth="1"/>
    <col min="8701" max="8701" width="12" style="4" customWidth="1"/>
    <col min="8702" max="8702" width="14.140625" style="4" customWidth="1"/>
    <col min="8703" max="8703" width="11.7109375" style="4" customWidth="1"/>
    <col min="8704" max="8706" width="12.42578125" style="4" customWidth="1"/>
    <col min="8707" max="8707" width="14.42578125" style="4" customWidth="1"/>
    <col min="8708" max="8708" width="15.7109375" style="4" customWidth="1"/>
    <col min="8709" max="8709" width="13.7109375" style="4" customWidth="1"/>
    <col min="8710" max="8710" width="12.42578125" style="4" customWidth="1"/>
    <col min="8711" max="8711" width="13.42578125" style="4" customWidth="1"/>
    <col min="8712" max="8714" width="15" style="4" customWidth="1"/>
    <col min="8715" max="8715" width="14.85546875" style="4" customWidth="1"/>
    <col min="8716" max="8716" width="15.140625" style="4" customWidth="1"/>
    <col min="8717" max="8720" width="12.42578125" style="4" customWidth="1"/>
    <col min="8721" max="8721" width="11.5703125" style="4" customWidth="1"/>
    <col min="8722" max="8722" width="12.42578125" style="4" customWidth="1"/>
    <col min="8723" max="8723" width="16.7109375" style="4" customWidth="1"/>
    <col min="8724" max="8724" width="15.28515625" style="4" bestFit="1" customWidth="1"/>
    <col min="8725" max="8725" width="13.28515625" style="4" customWidth="1"/>
    <col min="8726" max="8726" width="12.42578125" style="4" customWidth="1"/>
    <col min="8727" max="8727" width="12.5703125" style="4" customWidth="1"/>
    <col min="8728" max="8729" width="11.42578125" style="4" customWidth="1"/>
    <col min="8730" max="8730" width="12.42578125" style="4" customWidth="1"/>
    <col min="8731" max="8731" width="12.140625" style="4" customWidth="1"/>
    <col min="8732" max="8733" width="12.42578125" style="4" customWidth="1"/>
    <col min="8734" max="8734" width="13.7109375" style="4" customWidth="1"/>
    <col min="8735" max="8735" width="2.140625" style="4" customWidth="1"/>
    <col min="8736" max="8736" width="12.42578125" style="4" customWidth="1"/>
    <col min="8737" max="8737" width="2.140625" style="4" customWidth="1"/>
    <col min="8738" max="8738" width="12.42578125" style="4" customWidth="1"/>
    <col min="8739" max="8739" width="2.140625" style="4" customWidth="1"/>
    <col min="8740" max="8740" width="12.42578125" style="4"/>
    <col min="8741" max="8741" width="26.140625" style="4" customWidth="1"/>
    <col min="8742" max="8929" width="12.42578125" style="4"/>
    <col min="8930" max="8930" width="35" style="4" customWidth="1"/>
    <col min="8931" max="8931" width="33.140625" style="4" customWidth="1"/>
    <col min="8932" max="8932" width="9.7109375" style="4" customWidth="1"/>
    <col min="8933" max="8933" width="10.7109375" style="4" customWidth="1"/>
    <col min="8934" max="8937" width="12.42578125" style="4" customWidth="1"/>
    <col min="8938" max="8938" width="12.85546875" style="4" customWidth="1"/>
    <col min="8939" max="8939" width="19.5703125" style="4" customWidth="1"/>
    <col min="8940" max="8940" width="12.42578125" style="4" customWidth="1"/>
    <col min="8941" max="8941" width="13.28515625" style="4" customWidth="1"/>
    <col min="8942" max="8942" width="12.5703125" style="4" customWidth="1"/>
    <col min="8943" max="8945" width="12.42578125" style="4" customWidth="1"/>
    <col min="8946" max="8946" width="15.5703125" style="4" customWidth="1"/>
    <col min="8947" max="8947" width="12.5703125" style="4" customWidth="1"/>
    <col min="8948" max="8949" width="12.42578125" style="4" customWidth="1"/>
    <col min="8950" max="8950" width="15.28515625" style="4" customWidth="1"/>
    <col min="8951" max="8953" width="15" style="4" customWidth="1"/>
    <col min="8954" max="8954" width="4.7109375" style="4" customWidth="1"/>
    <col min="8955" max="8955" width="16.28515625" style="4" customWidth="1"/>
    <col min="8956" max="8956" width="13.7109375" style="4" customWidth="1"/>
    <col min="8957" max="8957" width="12" style="4" customWidth="1"/>
    <col min="8958" max="8958" width="14.140625" style="4" customWidth="1"/>
    <col min="8959" max="8959" width="11.7109375" style="4" customWidth="1"/>
    <col min="8960" max="8962" width="12.42578125" style="4" customWidth="1"/>
    <col min="8963" max="8963" width="14.42578125" style="4" customWidth="1"/>
    <col min="8964" max="8964" width="15.7109375" style="4" customWidth="1"/>
    <col min="8965" max="8965" width="13.7109375" style="4" customWidth="1"/>
    <col min="8966" max="8966" width="12.42578125" style="4" customWidth="1"/>
    <col min="8967" max="8967" width="13.42578125" style="4" customWidth="1"/>
    <col min="8968" max="8970" width="15" style="4" customWidth="1"/>
    <col min="8971" max="8971" width="14.85546875" style="4" customWidth="1"/>
    <col min="8972" max="8972" width="15.140625" style="4" customWidth="1"/>
    <col min="8973" max="8976" width="12.42578125" style="4" customWidth="1"/>
    <col min="8977" max="8977" width="11.5703125" style="4" customWidth="1"/>
    <col min="8978" max="8978" width="12.42578125" style="4" customWidth="1"/>
    <col min="8979" max="8979" width="16.7109375" style="4" customWidth="1"/>
    <col min="8980" max="8980" width="15.28515625" style="4" bestFit="1" customWidth="1"/>
    <col min="8981" max="8981" width="13.28515625" style="4" customWidth="1"/>
    <col min="8982" max="8982" width="12.42578125" style="4" customWidth="1"/>
    <col min="8983" max="8983" width="12.5703125" style="4" customWidth="1"/>
    <col min="8984" max="8985" width="11.42578125" style="4" customWidth="1"/>
    <col min="8986" max="8986" width="12.42578125" style="4" customWidth="1"/>
    <col min="8987" max="8987" width="12.140625" style="4" customWidth="1"/>
    <col min="8988" max="8989" width="12.42578125" style="4" customWidth="1"/>
    <col min="8990" max="8990" width="13.7109375" style="4" customWidth="1"/>
    <col min="8991" max="8991" width="2.140625" style="4" customWidth="1"/>
    <col min="8992" max="8992" width="12.42578125" style="4" customWidth="1"/>
    <col min="8993" max="8993" width="2.140625" style="4" customWidth="1"/>
    <col min="8994" max="8994" width="12.42578125" style="4" customWidth="1"/>
    <col min="8995" max="8995" width="2.140625" style="4" customWidth="1"/>
    <col min="8996" max="8996" width="12.42578125" style="4"/>
    <col min="8997" max="8997" width="26.140625" style="4" customWidth="1"/>
    <col min="8998" max="9185" width="12.42578125" style="4"/>
    <col min="9186" max="9186" width="35" style="4" customWidth="1"/>
    <col min="9187" max="9187" width="33.140625" style="4" customWidth="1"/>
    <col min="9188" max="9188" width="9.7109375" style="4" customWidth="1"/>
    <col min="9189" max="9189" width="10.7109375" style="4" customWidth="1"/>
    <col min="9190" max="9193" width="12.42578125" style="4" customWidth="1"/>
    <col min="9194" max="9194" width="12.85546875" style="4" customWidth="1"/>
    <col min="9195" max="9195" width="19.5703125" style="4" customWidth="1"/>
    <col min="9196" max="9196" width="12.42578125" style="4" customWidth="1"/>
    <col min="9197" max="9197" width="13.28515625" style="4" customWidth="1"/>
    <col min="9198" max="9198" width="12.5703125" style="4" customWidth="1"/>
    <col min="9199" max="9201" width="12.42578125" style="4" customWidth="1"/>
    <col min="9202" max="9202" width="15.5703125" style="4" customWidth="1"/>
    <col min="9203" max="9203" width="12.5703125" style="4" customWidth="1"/>
    <col min="9204" max="9205" width="12.42578125" style="4" customWidth="1"/>
    <col min="9206" max="9206" width="15.28515625" style="4" customWidth="1"/>
    <col min="9207" max="9209" width="15" style="4" customWidth="1"/>
    <col min="9210" max="9210" width="4.7109375" style="4" customWidth="1"/>
    <col min="9211" max="9211" width="16.28515625" style="4" customWidth="1"/>
    <col min="9212" max="9212" width="13.7109375" style="4" customWidth="1"/>
    <col min="9213" max="9213" width="12" style="4" customWidth="1"/>
    <col min="9214" max="9214" width="14.140625" style="4" customWidth="1"/>
    <col min="9215" max="9215" width="11.7109375" style="4" customWidth="1"/>
    <col min="9216" max="9218" width="12.42578125" style="4" customWidth="1"/>
    <col min="9219" max="9219" width="14.42578125" style="4" customWidth="1"/>
    <col min="9220" max="9220" width="15.7109375" style="4" customWidth="1"/>
    <col min="9221" max="9221" width="13.7109375" style="4" customWidth="1"/>
    <col min="9222" max="9222" width="12.42578125" style="4" customWidth="1"/>
    <col min="9223" max="9223" width="13.42578125" style="4" customWidth="1"/>
    <col min="9224" max="9226" width="15" style="4" customWidth="1"/>
    <col min="9227" max="9227" width="14.85546875" style="4" customWidth="1"/>
    <col min="9228" max="9228" width="15.140625" style="4" customWidth="1"/>
    <col min="9229" max="9232" width="12.42578125" style="4" customWidth="1"/>
    <col min="9233" max="9233" width="11.5703125" style="4" customWidth="1"/>
    <col min="9234" max="9234" width="12.42578125" style="4" customWidth="1"/>
    <col min="9235" max="9235" width="16.7109375" style="4" customWidth="1"/>
    <col min="9236" max="9236" width="15.28515625" style="4" bestFit="1" customWidth="1"/>
    <col min="9237" max="9237" width="13.28515625" style="4" customWidth="1"/>
    <col min="9238" max="9238" width="12.42578125" style="4" customWidth="1"/>
    <col min="9239" max="9239" width="12.5703125" style="4" customWidth="1"/>
    <col min="9240" max="9241" width="11.42578125" style="4" customWidth="1"/>
    <col min="9242" max="9242" width="12.42578125" style="4" customWidth="1"/>
    <col min="9243" max="9243" width="12.140625" style="4" customWidth="1"/>
    <col min="9244" max="9245" width="12.42578125" style="4" customWidth="1"/>
    <col min="9246" max="9246" width="13.7109375" style="4" customWidth="1"/>
    <col min="9247" max="9247" width="2.140625" style="4" customWidth="1"/>
    <col min="9248" max="9248" width="12.42578125" style="4" customWidth="1"/>
    <col min="9249" max="9249" width="2.140625" style="4" customWidth="1"/>
    <col min="9250" max="9250" width="12.42578125" style="4" customWidth="1"/>
    <col min="9251" max="9251" width="2.140625" style="4" customWidth="1"/>
    <col min="9252" max="9252" width="12.42578125" style="4"/>
    <col min="9253" max="9253" width="26.140625" style="4" customWidth="1"/>
    <col min="9254" max="9441" width="12.42578125" style="4"/>
    <col min="9442" max="9442" width="35" style="4" customWidth="1"/>
    <col min="9443" max="9443" width="33.140625" style="4" customWidth="1"/>
    <col min="9444" max="9444" width="9.7109375" style="4" customWidth="1"/>
    <col min="9445" max="9445" width="10.7109375" style="4" customWidth="1"/>
    <col min="9446" max="9449" width="12.42578125" style="4" customWidth="1"/>
    <col min="9450" max="9450" width="12.85546875" style="4" customWidth="1"/>
    <col min="9451" max="9451" width="19.5703125" style="4" customWidth="1"/>
    <col min="9452" max="9452" width="12.42578125" style="4" customWidth="1"/>
    <col min="9453" max="9453" width="13.28515625" style="4" customWidth="1"/>
    <col min="9454" max="9454" width="12.5703125" style="4" customWidth="1"/>
    <col min="9455" max="9457" width="12.42578125" style="4" customWidth="1"/>
    <col min="9458" max="9458" width="15.5703125" style="4" customWidth="1"/>
    <col min="9459" max="9459" width="12.5703125" style="4" customWidth="1"/>
    <col min="9460" max="9461" width="12.42578125" style="4" customWidth="1"/>
    <col min="9462" max="9462" width="15.28515625" style="4" customWidth="1"/>
    <col min="9463" max="9465" width="15" style="4" customWidth="1"/>
    <col min="9466" max="9466" width="4.7109375" style="4" customWidth="1"/>
    <col min="9467" max="9467" width="16.28515625" style="4" customWidth="1"/>
    <col min="9468" max="9468" width="13.7109375" style="4" customWidth="1"/>
    <col min="9469" max="9469" width="12" style="4" customWidth="1"/>
    <col min="9470" max="9470" width="14.140625" style="4" customWidth="1"/>
    <col min="9471" max="9471" width="11.7109375" style="4" customWidth="1"/>
    <col min="9472" max="9474" width="12.42578125" style="4" customWidth="1"/>
    <col min="9475" max="9475" width="14.42578125" style="4" customWidth="1"/>
    <col min="9476" max="9476" width="15.7109375" style="4" customWidth="1"/>
    <col min="9477" max="9477" width="13.7109375" style="4" customWidth="1"/>
    <col min="9478" max="9478" width="12.42578125" style="4" customWidth="1"/>
    <col min="9479" max="9479" width="13.42578125" style="4" customWidth="1"/>
    <col min="9480" max="9482" width="15" style="4" customWidth="1"/>
    <col min="9483" max="9483" width="14.85546875" style="4" customWidth="1"/>
    <col min="9484" max="9484" width="15.140625" style="4" customWidth="1"/>
    <col min="9485" max="9488" width="12.42578125" style="4" customWidth="1"/>
    <col min="9489" max="9489" width="11.5703125" style="4" customWidth="1"/>
    <col min="9490" max="9490" width="12.42578125" style="4" customWidth="1"/>
    <col min="9491" max="9491" width="16.7109375" style="4" customWidth="1"/>
    <col min="9492" max="9492" width="15.28515625" style="4" bestFit="1" customWidth="1"/>
    <col min="9493" max="9493" width="13.28515625" style="4" customWidth="1"/>
    <col min="9494" max="9494" width="12.42578125" style="4" customWidth="1"/>
    <col min="9495" max="9495" width="12.5703125" style="4" customWidth="1"/>
    <col min="9496" max="9497" width="11.42578125" style="4" customWidth="1"/>
    <col min="9498" max="9498" width="12.42578125" style="4" customWidth="1"/>
    <col min="9499" max="9499" width="12.140625" style="4" customWidth="1"/>
    <col min="9500" max="9501" width="12.42578125" style="4" customWidth="1"/>
    <col min="9502" max="9502" width="13.7109375" style="4" customWidth="1"/>
    <col min="9503" max="9503" width="2.140625" style="4" customWidth="1"/>
    <col min="9504" max="9504" width="12.42578125" style="4" customWidth="1"/>
    <col min="9505" max="9505" width="2.140625" style="4" customWidth="1"/>
    <col min="9506" max="9506" width="12.42578125" style="4" customWidth="1"/>
    <col min="9507" max="9507" width="2.140625" style="4" customWidth="1"/>
    <col min="9508" max="9508" width="12.42578125" style="4"/>
    <col min="9509" max="9509" width="26.140625" style="4" customWidth="1"/>
    <col min="9510" max="9697" width="12.42578125" style="4"/>
    <col min="9698" max="9698" width="35" style="4" customWidth="1"/>
    <col min="9699" max="9699" width="33.140625" style="4" customWidth="1"/>
    <col min="9700" max="9700" width="9.7109375" style="4" customWidth="1"/>
    <col min="9701" max="9701" width="10.7109375" style="4" customWidth="1"/>
    <col min="9702" max="9705" width="12.42578125" style="4" customWidth="1"/>
    <col min="9706" max="9706" width="12.85546875" style="4" customWidth="1"/>
    <col min="9707" max="9707" width="19.5703125" style="4" customWidth="1"/>
    <col min="9708" max="9708" width="12.42578125" style="4" customWidth="1"/>
    <col min="9709" max="9709" width="13.28515625" style="4" customWidth="1"/>
    <col min="9710" max="9710" width="12.5703125" style="4" customWidth="1"/>
    <col min="9711" max="9713" width="12.42578125" style="4" customWidth="1"/>
    <col min="9714" max="9714" width="15.5703125" style="4" customWidth="1"/>
    <col min="9715" max="9715" width="12.5703125" style="4" customWidth="1"/>
    <col min="9716" max="9717" width="12.42578125" style="4" customWidth="1"/>
    <col min="9718" max="9718" width="15.28515625" style="4" customWidth="1"/>
    <col min="9719" max="9721" width="15" style="4" customWidth="1"/>
    <col min="9722" max="9722" width="4.7109375" style="4" customWidth="1"/>
    <col min="9723" max="9723" width="16.28515625" style="4" customWidth="1"/>
    <col min="9724" max="9724" width="13.7109375" style="4" customWidth="1"/>
    <col min="9725" max="9725" width="12" style="4" customWidth="1"/>
    <col min="9726" max="9726" width="14.140625" style="4" customWidth="1"/>
    <col min="9727" max="9727" width="11.7109375" style="4" customWidth="1"/>
    <col min="9728" max="9730" width="12.42578125" style="4" customWidth="1"/>
    <col min="9731" max="9731" width="14.42578125" style="4" customWidth="1"/>
    <col min="9732" max="9732" width="15.7109375" style="4" customWidth="1"/>
    <col min="9733" max="9733" width="13.7109375" style="4" customWidth="1"/>
    <col min="9734" max="9734" width="12.42578125" style="4" customWidth="1"/>
    <col min="9735" max="9735" width="13.42578125" style="4" customWidth="1"/>
    <col min="9736" max="9738" width="15" style="4" customWidth="1"/>
    <col min="9739" max="9739" width="14.85546875" style="4" customWidth="1"/>
    <col min="9740" max="9740" width="15.140625" style="4" customWidth="1"/>
    <col min="9741" max="9744" width="12.42578125" style="4" customWidth="1"/>
    <col min="9745" max="9745" width="11.5703125" style="4" customWidth="1"/>
    <col min="9746" max="9746" width="12.42578125" style="4" customWidth="1"/>
    <col min="9747" max="9747" width="16.7109375" style="4" customWidth="1"/>
    <col min="9748" max="9748" width="15.28515625" style="4" bestFit="1" customWidth="1"/>
    <col min="9749" max="9749" width="13.28515625" style="4" customWidth="1"/>
    <col min="9750" max="9750" width="12.42578125" style="4" customWidth="1"/>
    <col min="9751" max="9751" width="12.5703125" style="4" customWidth="1"/>
    <col min="9752" max="9753" width="11.42578125" style="4" customWidth="1"/>
    <col min="9754" max="9754" width="12.42578125" style="4" customWidth="1"/>
    <col min="9755" max="9755" width="12.140625" style="4" customWidth="1"/>
    <col min="9756" max="9757" width="12.42578125" style="4" customWidth="1"/>
    <col min="9758" max="9758" width="13.7109375" style="4" customWidth="1"/>
    <col min="9759" max="9759" width="2.140625" style="4" customWidth="1"/>
    <col min="9760" max="9760" width="12.42578125" style="4" customWidth="1"/>
    <col min="9761" max="9761" width="2.140625" style="4" customWidth="1"/>
    <col min="9762" max="9762" width="12.42578125" style="4" customWidth="1"/>
    <col min="9763" max="9763" width="2.140625" style="4" customWidth="1"/>
    <col min="9764" max="9764" width="12.42578125" style="4"/>
    <col min="9765" max="9765" width="26.140625" style="4" customWidth="1"/>
    <col min="9766" max="9953" width="12.42578125" style="4"/>
    <col min="9954" max="9954" width="35" style="4" customWidth="1"/>
    <col min="9955" max="9955" width="33.140625" style="4" customWidth="1"/>
    <col min="9956" max="9956" width="9.7109375" style="4" customWidth="1"/>
    <col min="9957" max="9957" width="10.7109375" style="4" customWidth="1"/>
    <col min="9958" max="9961" width="12.42578125" style="4" customWidth="1"/>
    <col min="9962" max="9962" width="12.85546875" style="4" customWidth="1"/>
    <col min="9963" max="9963" width="19.5703125" style="4" customWidth="1"/>
    <col min="9964" max="9964" width="12.42578125" style="4" customWidth="1"/>
    <col min="9965" max="9965" width="13.28515625" style="4" customWidth="1"/>
    <col min="9966" max="9966" width="12.5703125" style="4" customWidth="1"/>
    <col min="9967" max="9969" width="12.42578125" style="4" customWidth="1"/>
    <col min="9970" max="9970" width="15.5703125" style="4" customWidth="1"/>
    <col min="9971" max="9971" width="12.5703125" style="4" customWidth="1"/>
    <col min="9972" max="9973" width="12.42578125" style="4" customWidth="1"/>
    <col min="9974" max="9974" width="15.28515625" style="4" customWidth="1"/>
    <col min="9975" max="9977" width="15" style="4" customWidth="1"/>
    <col min="9978" max="9978" width="4.7109375" style="4" customWidth="1"/>
    <col min="9979" max="9979" width="16.28515625" style="4" customWidth="1"/>
    <col min="9980" max="9980" width="13.7109375" style="4" customWidth="1"/>
    <col min="9981" max="9981" width="12" style="4" customWidth="1"/>
    <col min="9982" max="9982" width="14.140625" style="4" customWidth="1"/>
    <col min="9983" max="9983" width="11.7109375" style="4" customWidth="1"/>
    <col min="9984" max="9986" width="12.42578125" style="4" customWidth="1"/>
    <col min="9987" max="9987" width="14.42578125" style="4" customWidth="1"/>
    <col min="9988" max="9988" width="15.7109375" style="4" customWidth="1"/>
    <col min="9989" max="9989" width="13.7109375" style="4" customWidth="1"/>
    <col min="9990" max="9990" width="12.42578125" style="4" customWidth="1"/>
    <col min="9991" max="9991" width="13.42578125" style="4" customWidth="1"/>
    <col min="9992" max="9994" width="15" style="4" customWidth="1"/>
    <col min="9995" max="9995" width="14.85546875" style="4" customWidth="1"/>
    <col min="9996" max="9996" width="15.140625" style="4" customWidth="1"/>
    <col min="9997" max="10000" width="12.42578125" style="4" customWidth="1"/>
    <col min="10001" max="10001" width="11.5703125" style="4" customWidth="1"/>
    <col min="10002" max="10002" width="12.42578125" style="4" customWidth="1"/>
    <col min="10003" max="10003" width="16.7109375" style="4" customWidth="1"/>
    <col min="10004" max="10004" width="15.28515625" style="4" bestFit="1" customWidth="1"/>
    <col min="10005" max="10005" width="13.28515625" style="4" customWidth="1"/>
    <col min="10006" max="10006" width="12.42578125" style="4" customWidth="1"/>
    <col min="10007" max="10007" width="12.5703125" style="4" customWidth="1"/>
    <col min="10008" max="10009" width="11.42578125" style="4" customWidth="1"/>
    <col min="10010" max="10010" width="12.42578125" style="4" customWidth="1"/>
    <col min="10011" max="10011" width="12.140625" style="4" customWidth="1"/>
    <col min="10012" max="10013" width="12.42578125" style="4" customWidth="1"/>
    <col min="10014" max="10014" width="13.7109375" style="4" customWidth="1"/>
    <col min="10015" max="10015" width="2.140625" style="4" customWidth="1"/>
    <col min="10016" max="10016" width="12.42578125" style="4" customWidth="1"/>
    <col min="10017" max="10017" width="2.140625" style="4" customWidth="1"/>
    <col min="10018" max="10018" width="12.42578125" style="4" customWidth="1"/>
    <col min="10019" max="10019" width="2.140625" style="4" customWidth="1"/>
    <col min="10020" max="10020" width="12.42578125" style="4"/>
    <col min="10021" max="10021" width="26.140625" style="4" customWidth="1"/>
    <col min="10022" max="10209" width="12.42578125" style="4"/>
    <col min="10210" max="10210" width="35" style="4" customWidth="1"/>
    <col min="10211" max="10211" width="33.140625" style="4" customWidth="1"/>
    <col min="10212" max="10212" width="9.7109375" style="4" customWidth="1"/>
    <col min="10213" max="10213" width="10.7109375" style="4" customWidth="1"/>
    <col min="10214" max="10217" width="12.42578125" style="4" customWidth="1"/>
    <col min="10218" max="10218" width="12.85546875" style="4" customWidth="1"/>
    <col min="10219" max="10219" width="19.5703125" style="4" customWidth="1"/>
    <col min="10220" max="10220" width="12.42578125" style="4" customWidth="1"/>
    <col min="10221" max="10221" width="13.28515625" style="4" customWidth="1"/>
    <col min="10222" max="10222" width="12.5703125" style="4" customWidth="1"/>
    <col min="10223" max="10225" width="12.42578125" style="4" customWidth="1"/>
    <col min="10226" max="10226" width="15.5703125" style="4" customWidth="1"/>
    <col min="10227" max="10227" width="12.5703125" style="4" customWidth="1"/>
    <col min="10228" max="10229" width="12.42578125" style="4" customWidth="1"/>
    <col min="10230" max="10230" width="15.28515625" style="4" customWidth="1"/>
    <col min="10231" max="10233" width="15" style="4" customWidth="1"/>
    <col min="10234" max="10234" width="4.7109375" style="4" customWidth="1"/>
    <col min="10235" max="10235" width="16.28515625" style="4" customWidth="1"/>
    <col min="10236" max="10236" width="13.7109375" style="4" customWidth="1"/>
    <col min="10237" max="10237" width="12" style="4" customWidth="1"/>
    <col min="10238" max="10238" width="14.140625" style="4" customWidth="1"/>
    <col min="10239" max="10239" width="11.7109375" style="4" customWidth="1"/>
    <col min="10240" max="10242" width="12.42578125" style="4" customWidth="1"/>
    <col min="10243" max="10243" width="14.42578125" style="4" customWidth="1"/>
    <col min="10244" max="10244" width="15.7109375" style="4" customWidth="1"/>
    <col min="10245" max="10245" width="13.7109375" style="4" customWidth="1"/>
    <col min="10246" max="10246" width="12.42578125" style="4" customWidth="1"/>
    <col min="10247" max="10247" width="13.42578125" style="4" customWidth="1"/>
    <col min="10248" max="10250" width="15" style="4" customWidth="1"/>
    <col min="10251" max="10251" width="14.85546875" style="4" customWidth="1"/>
    <col min="10252" max="10252" width="15.140625" style="4" customWidth="1"/>
    <col min="10253" max="10256" width="12.42578125" style="4" customWidth="1"/>
    <col min="10257" max="10257" width="11.5703125" style="4" customWidth="1"/>
    <col min="10258" max="10258" width="12.42578125" style="4" customWidth="1"/>
    <col min="10259" max="10259" width="16.7109375" style="4" customWidth="1"/>
    <col min="10260" max="10260" width="15.28515625" style="4" bestFit="1" customWidth="1"/>
    <col min="10261" max="10261" width="13.28515625" style="4" customWidth="1"/>
    <col min="10262" max="10262" width="12.42578125" style="4" customWidth="1"/>
    <col min="10263" max="10263" width="12.5703125" style="4" customWidth="1"/>
    <col min="10264" max="10265" width="11.42578125" style="4" customWidth="1"/>
    <col min="10266" max="10266" width="12.42578125" style="4" customWidth="1"/>
    <col min="10267" max="10267" width="12.140625" style="4" customWidth="1"/>
    <col min="10268" max="10269" width="12.42578125" style="4" customWidth="1"/>
    <col min="10270" max="10270" width="13.7109375" style="4" customWidth="1"/>
    <col min="10271" max="10271" width="2.140625" style="4" customWidth="1"/>
    <col min="10272" max="10272" width="12.42578125" style="4" customWidth="1"/>
    <col min="10273" max="10273" width="2.140625" style="4" customWidth="1"/>
    <col min="10274" max="10274" width="12.42578125" style="4" customWidth="1"/>
    <col min="10275" max="10275" width="2.140625" style="4" customWidth="1"/>
    <col min="10276" max="10276" width="12.42578125" style="4"/>
    <col min="10277" max="10277" width="26.140625" style="4" customWidth="1"/>
    <col min="10278" max="10465" width="12.42578125" style="4"/>
    <col min="10466" max="10466" width="35" style="4" customWidth="1"/>
    <col min="10467" max="10467" width="33.140625" style="4" customWidth="1"/>
    <col min="10468" max="10468" width="9.7109375" style="4" customWidth="1"/>
    <col min="10469" max="10469" width="10.7109375" style="4" customWidth="1"/>
    <col min="10470" max="10473" width="12.42578125" style="4" customWidth="1"/>
    <col min="10474" max="10474" width="12.85546875" style="4" customWidth="1"/>
    <col min="10475" max="10475" width="19.5703125" style="4" customWidth="1"/>
    <col min="10476" max="10476" width="12.42578125" style="4" customWidth="1"/>
    <col min="10477" max="10477" width="13.28515625" style="4" customWidth="1"/>
    <col min="10478" max="10478" width="12.5703125" style="4" customWidth="1"/>
    <col min="10479" max="10481" width="12.42578125" style="4" customWidth="1"/>
    <col min="10482" max="10482" width="15.5703125" style="4" customWidth="1"/>
    <col min="10483" max="10483" width="12.5703125" style="4" customWidth="1"/>
    <col min="10484" max="10485" width="12.42578125" style="4" customWidth="1"/>
    <col min="10486" max="10486" width="15.28515625" style="4" customWidth="1"/>
    <col min="10487" max="10489" width="15" style="4" customWidth="1"/>
    <col min="10490" max="10490" width="4.7109375" style="4" customWidth="1"/>
    <col min="10491" max="10491" width="16.28515625" style="4" customWidth="1"/>
    <col min="10492" max="10492" width="13.7109375" style="4" customWidth="1"/>
    <col min="10493" max="10493" width="12" style="4" customWidth="1"/>
    <col min="10494" max="10494" width="14.140625" style="4" customWidth="1"/>
    <col min="10495" max="10495" width="11.7109375" style="4" customWidth="1"/>
    <col min="10496" max="10498" width="12.42578125" style="4" customWidth="1"/>
    <col min="10499" max="10499" width="14.42578125" style="4" customWidth="1"/>
    <col min="10500" max="10500" width="15.7109375" style="4" customWidth="1"/>
    <col min="10501" max="10501" width="13.7109375" style="4" customWidth="1"/>
    <col min="10502" max="10502" width="12.42578125" style="4" customWidth="1"/>
    <col min="10503" max="10503" width="13.42578125" style="4" customWidth="1"/>
    <col min="10504" max="10506" width="15" style="4" customWidth="1"/>
    <col min="10507" max="10507" width="14.85546875" style="4" customWidth="1"/>
    <col min="10508" max="10508" width="15.140625" style="4" customWidth="1"/>
    <col min="10509" max="10512" width="12.42578125" style="4" customWidth="1"/>
    <col min="10513" max="10513" width="11.5703125" style="4" customWidth="1"/>
    <col min="10514" max="10514" width="12.42578125" style="4" customWidth="1"/>
    <col min="10515" max="10515" width="16.7109375" style="4" customWidth="1"/>
    <col min="10516" max="10516" width="15.28515625" style="4" bestFit="1" customWidth="1"/>
    <col min="10517" max="10517" width="13.28515625" style="4" customWidth="1"/>
    <col min="10518" max="10518" width="12.42578125" style="4" customWidth="1"/>
    <col min="10519" max="10519" width="12.5703125" style="4" customWidth="1"/>
    <col min="10520" max="10521" width="11.42578125" style="4" customWidth="1"/>
    <col min="10522" max="10522" width="12.42578125" style="4" customWidth="1"/>
    <col min="10523" max="10523" width="12.140625" style="4" customWidth="1"/>
    <col min="10524" max="10525" width="12.42578125" style="4" customWidth="1"/>
    <col min="10526" max="10526" width="13.7109375" style="4" customWidth="1"/>
    <col min="10527" max="10527" width="2.140625" style="4" customWidth="1"/>
    <col min="10528" max="10528" width="12.42578125" style="4" customWidth="1"/>
    <col min="10529" max="10529" width="2.140625" style="4" customWidth="1"/>
    <col min="10530" max="10530" width="12.42578125" style="4" customWidth="1"/>
    <col min="10531" max="10531" width="2.140625" style="4" customWidth="1"/>
    <col min="10532" max="10532" width="12.42578125" style="4"/>
    <col min="10533" max="10533" width="26.140625" style="4" customWidth="1"/>
    <col min="10534" max="10721" width="12.42578125" style="4"/>
    <col min="10722" max="10722" width="35" style="4" customWidth="1"/>
    <col min="10723" max="10723" width="33.140625" style="4" customWidth="1"/>
    <col min="10724" max="10724" width="9.7109375" style="4" customWidth="1"/>
    <col min="10725" max="10725" width="10.7109375" style="4" customWidth="1"/>
    <col min="10726" max="10729" width="12.42578125" style="4" customWidth="1"/>
    <col min="10730" max="10730" width="12.85546875" style="4" customWidth="1"/>
    <col min="10731" max="10731" width="19.5703125" style="4" customWidth="1"/>
    <col min="10732" max="10732" width="12.42578125" style="4" customWidth="1"/>
    <col min="10733" max="10733" width="13.28515625" style="4" customWidth="1"/>
    <col min="10734" max="10734" width="12.5703125" style="4" customWidth="1"/>
    <col min="10735" max="10737" width="12.42578125" style="4" customWidth="1"/>
    <col min="10738" max="10738" width="15.5703125" style="4" customWidth="1"/>
    <col min="10739" max="10739" width="12.5703125" style="4" customWidth="1"/>
    <col min="10740" max="10741" width="12.42578125" style="4" customWidth="1"/>
    <col min="10742" max="10742" width="15.28515625" style="4" customWidth="1"/>
    <col min="10743" max="10745" width="15" style="4" customWidth="1"/>
    <col min="10746" max="10746" width="4.7109375" style="4" customWidth="1"/>
    <col min="10747" max="10747" width="16.28515625" style="4" customWidth="1"/>
    <col min="10748" max="10748" width="13.7109375" style="4" customWidth="1"/>
    <col min="10749" max="10749" width="12" style="4" customWidth="1"/>
    <col min="10750" max="10750" width="14.140625" style="4" customWidth="1"/>
    <col min="10751" max="10751" width="11.7109375" style="4" customWidth="1"/>
    <col min="10752" max="10754" width="12.42578125" style="4" customWidth="1"/>
    <col min="10755" max="10755" width="14.42578125" style="4" customWidth="1"/>
    <col min="10756" max="10756" width="15.7109375" style="4" customWidth="1"/>
    <col min="10757" max="10757" width="13.7109375" style="4" customWidth="1"/>
    <col min="10758" max="10758" width="12.42578125" style="4" customWidth="1"/>
    <col min="10759" max="10759" width="13.42578125" style="4" customWidth="1"/>
    <col min="10760" max="10762" width="15" style="4" customWidth="1"/>
    <col min="10763" max="10763" width="14.85546875" style="4" customWidth="1"/>
    <col min="10764" max="10764" width="15.140625" style="4" customWidth="1"/>
    <col min="10765" max="10768" width="12.42578125" style="4" customWidth="1"/>
    <col min="10769" max="10769" width="11.5703125" style="4" customWidth="1"/>
    <col min="10770" max="10770" width="12.42578125" style="4" customWidth="1"/>
    <col min="10771" max="10771" width="16.7109375" style="4" customWidth="1"/>
    <col min="10772" max="10772" width="15.28515625" style="4" bestFit="1" customWidth="1"/>
    <col min="10773" max="10773" width="13.28515625" style="4" customWidth="1"/>
    <col min="10774" max="10774" width="12.42578125" style="4" customWidth="1"/>
    <col min="10775" max="10775" width="12.5703125" style="4" customWidth="1"/>
    <col min="10776" max="10777" width="11.42578125" style="4" customWidth="1"/>
    <col min="10778" max="10778" width="12.42578125" style="4" customWidth="1"/>
    <col min="10779" max="10779" width="12.140625" style="4" customWidth="1"/>
    <col min="10780" max="10781" width="12.42578125" style="4" customWidth="1"/>
    <col min="10782" max="10782" width="13.7109375" style="4" customWidth="1"/>
    <col min="10783" max="10783" width="2.140625" style="4" customWidth="1"/>
    <col min="10784" max="10784" width="12.42578125" style="4" customWidth="1"/>
    <col min="10785" max="10785" width="2.140625" style="4" customWidth="1"/>
    <col min="10786" max="10786" width="12.42578125" style="4" customWidth="1"/>
    <col min="10787" max="10787" width="2.140625" style="4" customWidth="1"/>
    <col min="10788" max="10788" width="12.42578125" style="4"/>
    <col min="10789" max="10789" width="26.140625" style="4" customWidth="1"/>
    <col min="10790" max="10977" width="12.42578125" style="4"/>
    <col min="10978" max="10978" width="35" style="4" customWidth="1"/>
    <col min="10979" max="10979" width="33.140625" style="4" customWidth="1"/>
    <col min="10980" max="10980" width="9.7109375" style="4" customWidth="1"/>
    <col min="10981" max="10981" width="10.7109375" style="4" customWidth="1"/>
    <col min="10982" max="10985" width="12.42578125" style="4" customWidth="1"/>
    <col min="10986" max="10986" width="12.85546875" style="4" customWidth="1"/>
    <col min="10987" max="10987" width="19.5703125" style="4" customWidth="1"/>
    <col min="10988" max="10988" width="12.42578125" style="4" customWidth="1"/>
    <col min="10989" max="10989" width="13.28515625" style="4" customWidth="1"/>
    <col min="10990" max="10990" width="12.5703125" style="4" customWidth="1"/>
    <col min="10991" max="10993" width="12.42578125" style="4" customWidth="1"/>
    <col min="10994" max="10994" width="15.5703125" style="4" customWidth="1"/>
    <col min="10995" max="10995" width="12.5703125" style="4" customWidth="1"/>
    <col min="10996" max="10997" width="12.42578125" style="4" customWidth="1"/>
    <col min="10998" max="10998" width="15.28515625" style="4" customWidth="1"/>
    <col min="10999" max="11001" width="15" style="4" customWidth="1"/>
    <col min="11002" max="11002" width="4.7109375" style="4" customWidth="1"/>
    <col min="11003" max="11003" width="16.28515625" style="4" customWidth="1"/>
    <col min="11004" max="11004" width="13.7109375" style="4" customWidth="1"/>
    <col min="11005" max="11005" width="12" style="4" customWidth="1"/>
    <col min="11006" max="11006" width="14.140625" style="4" customWidth="1"/>
    <col min="11007" max="11007" width="11.7109375" style="4" customWidth="1"/>
    <col min="11008" max="11010" width="12.42578125" style="4" customWidth="1"/>
    <col min="11011" max="11011" width="14.42578125" style="4" customWidth="1"/>
    <col min="11012" max="11012" width="15.7109375" style="4" customWidth="1"/>
    <col min="11013" max="11013" width="13.7109375" style="4" customWidth="1"/>
    <col min="11014" max="11014" width="12.42578125" style="4" customWidth="1"/>
    <col min="11015" max="11015" width="13.42578125" style="4" customWidth="1"/>
    <col min="11016" max="11018" width="15" style="4" customWidth="1"/>
    <col min="11019" max="11019" width="14.85546875" style="4" customWidth="1"/>
    <col min="11020" max="11020" width="15.140625" style="4" customWidth="1"/>
    <col min="11021" max="11024" width="12.42578125" style="4" customWidth="1"/>
    <col min="11025" max="11025" width="11.5703125" style="4" customWidth="1"/>
    <col min="11026" max="11026" width="12.42578125" style="4" customWidth="1"/>
    <col min="11027" max="11027" width="16.7109375" style="4" customWidth="1"/>
    <col min="11028" max="11028" width="15.28515625" style="4" bestFit="1" customWidth="1"/>
    <col min="11029" max="11029" width="13.28515625" style="4" customWidth="1"/>
    <col min="11030" max="11030" width="12.42578125" style="4" customWidth="1"/>
    <col min="11031" max="11031" width="12.5703125" style="4" customWidth="1"/>
    <col min="11032" max="11033" width="11.42578125" style="4" customWidth="1"/>
    <col min="11034" max="11034" width="12.42578125" style="4" customWidth="1"/>
    <col min="11035" max="11035" width="12.140625" style="4" customWidth="1"/>
    <col min="11036" max="11037" width="12.42578125" style="4" customWidth="1"/>
    <col min="11038" max="11038" width="13.7109375" style="4" customWidth="1"/>
    <col min="11039" max="11039" width="2.140625" style="4" customWidth="1"/>
    <col min="11040" max="11040" width="12.42578125" style="4" customWidth="1"/>
    <col min="11041" max="11041" width="2.140625" style="4" customWidth="1"/>
    <col min="11042" max="11042" width="12.42578125" style="4" customWidth="1"/>
    <col min="11043" max="11043" width="2.140625" style="4" customWidth="1"/>
    <col min="11044" max="11044" width="12.42578125" style="4"/>
    <col min="11045" max="11045" width="26.140625" style="4" customWidth="1"/>
    <col min="11046" max="11233" width="12.42578125" style="4"/>
    <col min="11234" max="11234" width="35" style="4" customWidth="1"/>
    <col min="11235" max="11235" width="33.140625" style="4" customWidth="1"/>
    <col min="11236" max="11236" width="9.7109375" style="4" customWidth="1"/>
    <col min="11237" max="11237" width="10.7109375" style="4" customWidth="1"/>
    <col min="11238" max="11241" width="12.42578125" style="4" customWidth="1"/>
    <col min="11242" max="11242" width="12.85546875" style="4" customWidth="1"/>
    <col min="11243" max="11243" width="19.5703125" style="4" customWidth="1"/>
    <col min="11244" max="11244" width="12.42578125" style="4" customWidth="1"/>
    <col min="11245" max="11245" width="13.28515625" style="4" customWidth="1"/>
    <col min="11246" max="11246" width="12.5703125" style="4" customWidth="1"/>
    <col min="11247" max="11249" width="12.42578125" style="4" customWidth="1"/>
    <col min="11250" max="11250" width="15.5703125" style="4" customWidth="1"/>
    <col min="11251" max="11251" width="12.5703125" style="4" customWidth="1"/>
    <col min="11252" max="11253" width="12.42578125" style="4" customWidth="1"/>
    <col min="11254" max="11254" width="15.28515625" style="4" customWidth="1"/>
    <col min="11255" max="11257" width="15" style="4" customWidth="1"/>
    <col min="11258" max="11258" width="4.7109375" style="4" customWidth="1"/>
    <col min="11259" max="11259" width="16.28515625" style="4" customWidth="1"/>
    <col min="11260" max="11260" width="13.7109375" style="4" customWidth="1"/>
    <col min="11261" max="11261" width="12" style="4" customWidth="1"/>
    <col min="11262" max="11262" width="14.140625" style="4" customWidth="1"/>
    <col min="11263" max="11263" width="11.7109375" style="4" customWidth="1"/>
    <col min="11264" max="11266" width="12.42578125" style="4" customWidth="1"/>
    <col min="11267" max="11267" width="14.42578125" style="4" customWidth="1"/>
    <col min="11268" max="11268" width="15.7109375" style="4" customWidth="1"/>
    <col min="11269" max="11269" width="13.7109375" style="4" customWidth="1"/>
    <col min="11270" max="11270" width="12.42578125" style="4" customWidth="1"/>
    <col min="11271" max="11271" width="13.42578125" style="4" customWidth="1"/>
    <col min="11272" max="11274" width="15" style="4" customWidth="1"/>
    <col min="11275" max="11275" width="14.85546875" style="4" customWidth="1"/>
    <col min="11276" max="11276" width="15.140625" style="4" customWidth="1"/>
    <col min="11277" max="11280" width="12.42578125" style="4" customWidth="1"/>
    <col min="11281" max="11281" width="11.5703125" style="4" customWidth="1"/>
    <col min="11282" max="11282" width="12.42578125" style="4" customWidth="1"/>
    <col min="11283" max="11283" width="16.7109375" style="4" customWidth="1"/>
    <col min="11284" max="11284" width="15.28515625" style="4" bestFit="1" customWidth="1"/>
    <col min="11285" max="11285" width="13.28515625" style="4" customWidth="1"/>
    <col min="11286" max="11286" width="12.42578125" style="4" customWidth="1"/>
    <col min="11287" max="11287" width="12.5703125" style="4" customWidth="1"/>
    <col min="11288" max="11289" width="11.42578125" style="4" customWidth="1"/>
    <col min="11290" max="11290" width="12.42578125" style="4" customWidth="1"/>
    <col min="11291" max="11291" width="12.140625" style="4" customWidth="1"/>
    <col min="11292" max="11293" width="12.42578125" style="4" customWidth="1"/>
    <col min="11294" max="11294" width="13.7109375" style="4" customWidth="1"/>
    <col min="11295" max="11295" width="2.140625" style="4" customWidth="1"/>
    <col min="11296" max="11296" width="12.42578125" style="4" customWidth="1"/>
    <col min="11297" max="11297" width="2.140625" style="4" customWidth="1"/>
    <col min="11298" max="11298" width="12.42578125" style="4" customWidth="1"/>
    <col min="11299" max="11299" width="2.140625" style="4" customWidth="1"/>
    <col min="11300" max="11300" width="12.42578125" style="4"/>
    <col min="11301" max="11301" width="26.140625" style="4" customWidth="1"/>
    <col min="11302" max="11489" width="12.42578125" style="4"/>
    <col min="11490" max="11490" width="35" style="4" customWidth="1"/>
    <col min="11491" max="11491" width="33.140625" style="4" customWidth="1"/>
    <col min="11492" max="11492" width="9.7109375" style="4" customWidth="1"/>
    <col min="11493" max="11493" width="10.7109375" style="4" customWidth="1"/>
    <col min="11494" max="11497" width="12.42578125" style="4" customWidth="1"/>
    <col min="11498" max="11498" width="12.85546875" style="4" customWidth="1"/>
    <col min="11499" max="11499" width="19.5703125" style="4" customWidth="1"/>
    <col min="11500" max="11500" width="12.42578125" style="4" customWidth="1"/>
    <col min="11501" max="11501" width="13.28515625" style="4" customWidth="1"/>
    <col min="11502" max="11502" width="12.5703125" style="4" customWidth="1"/>
    <col min="11503" max="11505" width="12.42578125" style="4" customWidth="1"/>
    <col min="11506" max="11506" width="15.5703125" style="4" customWidth="1"/>
    <col min="11507" max="11507" width="12.5703125" style="4" customWidth="1"/>
    <col min="11508" max="11509" width="12.42578125" style="4" customWidth="1"/>
    <col min="11510" max="11510" width="15.28515625" style="4" customWidth="1"/>
    <col min="11511" max="11513" width="15" style="4" customWidth="1"/>
    <col min="11514" max="11514" width="4.7109375" style="4" customWidth="1"/>
    <col min="11515" max="11515" width="16.28515625" style="4" customWidth="1"/>
    <col min="11516" max="11516" width="13.7109375" style="4" customWidth="1"/>
    <col min="11517" max="11517" width="12" style="4" customWidth="1"/>
    <col min="11518" max="11518" width="14.140625" style="4" customWidth="1"/>
    <col min="11519" max="11519" width="11.7109375" style="4" customWidth="1"/>
    <col min="11520" max="11522" width="12.42578125" style="4" customWidth="1"/>
    <col min="11523" max="11523" width="14.42578125" style="4" customWidth="1"/>
    <col min="11524" max="11524" width="15.7109375" style="4" customWidth="1"/>
    <col min="11525" max="11525" width="13.7109375" style="4" customWidth="1"/>
    <col min="11526" max="11526" width="12.42578125" style="4" customWidth="1"/>
    <col min="11527" max="11527" width="13.42578125" style="4" customWidth="1"/>
    <col min="11528" max="11530" width="15" style="4" customWidth="1"/>
    <col min="11531" max="11531" width="14.85546875" style="4" customWidth="1"/>
    <col min="11532" max="11532" width="15.140625" style="4" customWidth="1"/>
    <col min="11533" max="11536" width="12.42578125" style="4" customWidth="1"/>
    <col min="11537" max="11537" width="11.5703125" style="4" customWidth="1"/>
    <col min="11538" max="11538" width="12.42578125" style="4" customWidth="1"/>
    <col min="11539" max="11539" width="16.7109375" style="4" customWidth="1"/>
    <col min="11540" max="11540" width="15.28515625" style="4" bestFit="1" customWidth="1"/>
    <col min="11541" max="11541" width="13.28515625" style="4" customWidth="1"/>
    <col min="11542" max="11542" width="12.42578125" style="4" customWidth="1"/>
    <col min="11543" max="11543" width="12.5703125" style="4" customWidth="1"/>
    <col min="11544" max="11545" width="11.42578125" style="4" customWidth="1"/>
    <col min="11546" max="11546" width="12.42578125" style="4" customWidth="1"/>
    <col min="11547" max="11547" width="12.140625" style="4" customWidth="1"/>
    <col min="11548" max="11549" width="12.42578125" style="4" customWidth="1"/>
    <col min="11550" max="11550" width="13.7109375" style="4" customWidth="1"/>
    <col min="11551" max="11551" width="2.140625" style="4" customWidth="1"/>
    <col min="11552" max="11552" width="12.42578125" style="4" customWidth="1"/>
    <col min="11553" max="11553" width="2.140625" style="4" customWidth="1"/>
    <col min="11554" max="11554" width="12.42578125" style="4" customWidth="1"/>
    <col min="11555" max="11555" width="2.140625" style="4" customWidth="1"/>
    <col min="11556" max="11556" width="12.42578125" style="4"/>
    <col min="11557" max="11557" width="26.140625" style="4" customWidth="1"/>
    <col min="11558" max="11745" width="12.42578125" style="4"/>
    <col min="11746" max="11746" width="35" style="4" customWidth="1"/>
    <col min="11747" max="11747" width="33.140625" style="4" customWidth="1"/>
    <col min="11748" max="11748" width="9.7109375" style="4" customWidth="1"/>
    <col min="11749" max="11749" width="10.7109375" style="4" customWidth="1"/>
    <col min="11750" max="11753" width="12.42578125" style="4" customWidth="1"/>
    <col min="11754" max="11754" width="12.85546875" style="4" customWidth="1"/>
    <col min="11755" max="11755" width="19.5703125" style="4" customWidth="1"/>
    <col min="11756" max="11756" width="12.42578125" style="4" customWidth="1"/>
    <col min="11757" max="11757" width="13.28515625" style="4" customWidth="1"/>
    <col min="11758" max="11758" width="12.5703125" style="4" customWidth="1"/>
    <col min="11759" max="11761" width="12.42578125" style="4" customWidth="1"/>
    <col min="11762" max="11762" width="15.5703125" style="4" customWidth="1"/>
    <col min="11763" max="11763" width="12.5703125" style="4" customWidth="1"/>
    <col min="11764" max="11765" width="12.42578125" style="4" customWidth="1"/>
    <col min="11766" max="11766" width="15.28515625" style="4" customWidth="1"/>
    <col min="11767" max="11769" width="15" style="4" customWidth="1"/>
    <col min="11770" max="11770" width="4.7109375" style="4" customWidth="1"/>
    <col min="11771" max="11771" width="16.28515625" style="4" customWidth="1"/>
    <col min="11772" max="11772" width="13.7109375" style="4" customWidth="1"/>
    <col min="11773" max="11773" width="12" style="4" customWidth="1"/>
    <col min="11774" max="11774" width="14.140625" style="4" customWidth="1"/>
    <col min="11775" max="11775" width="11.7109375" style="4" customWidth="1"/>
    <col min="11776" max="11778" width="12.42578125" style="4" customWidth="1"/>
    <col min="11779" max="11779" width="14.42578125" style="4" customWidth="1"/>
    <col min="11780" max="11780" width="15.7109375" style="4" customWidth="1"/>
    <col min="11781" max="11781" width="13.7109375" style="4" customWidth="1"/>
    <col min="11782" max="11782" width="12.42578125" style="4" customWidth="1"/>
    <col min="11783" max="11783" width="13.42578125" style="4" customWidth="1"/>
    <col min="11784" max="11786" width="15" style="4" customWidth="1"/>
    <col min="11787" max="11787" width="14.85546875" style="4" customWidth="1"/>
    <col min="11788" max="11788" width="15.140625" style="4" customWidth="1"/>
    <col min="11789" max="11792" width="12.42578125" style="4" customWidth="1"/>
    <col min="11793" max="11793" width="11.5703125" style="4" customWidth="1"/>
    <col min="11794" max="11794" width="12.42578125" style="4" customWidth="1"/>
    <col min="11795" max="11795" width="16.7109375" style="4" customWidth="1"/>
    <col min="11796" max="11796" width="15.28515625" style="4" bestFit="1" customWidth="1"/>
    <col min="11797" max="11797" width="13.28515625" style="4" customWidth="1"/>
    <col min="11798" max="11798" width="12.42578125" style="4" customWidth="1"/>
    <col min="11799" max="11799" width="12.5703125" style="4" customWidth="1"/>
    <col min="11800" max="11801" width="11.42578125" style="4" customWidth="1"/>
    <col min="11802" max="11802" width="12.42578125" style="4" customWidth="1"/>
    <col min="11803" max="11803" width="12.140625" style="4" customWidth="1"/>
    <col min="11804" max="11805" width="12.42578125" style="4" customWidth="1"/>
    <col min="11806" max="11806" width="13.7109375" style="4" customWidth="1"/>
    <col min="11807" max="11807" width="2.140625" style="4" customWidth="1"/>
    <col min="11808" max="11808" width="12.42578125" style="4" customWidth="1"/>
    <col min="11809" max="11809" width="2.140625" style="4" customWidth="1"/>
    <col min="11810" max="11810" width="12.42578125" style="4" customWidth="1"/>
    <col min="11811" max="11811" width="2.140625" style="4" customWidth="1"/>
    <col min="11812" max="11812" width="12.42578125" style="4"/>
    <col min="11813" max="11813" width="26.140625" style="4" customWidth="1"/>
    <col min="11814" max="12001" width="12.42578125" style="4"/>
    <col min="12002" max="12002" width="35" style="4" customWidth="1"/>
    <col min="12003" max="12003" width="33.140625" style="4" customWidth="1"/>
    <col min="12004" max="12004" width="9.7109375" style="4" customWidth="1"/>
    <col min="12005" max="12005" width="10.7109375" style="4" customWidth="1"/>
    <col min="12006" max="12009" width="12.42578125" style="4" customWidth="1"/>
    <col min="12010" max="12010" width="12.85546875" style="4" customWidth="1"/>
    <col min="12011" max="12011" width="19.5703125" style="4" customWidth="1"/>
    <col min="12012" max="12012" width="12.42578125" style="4" customWidth="1"/>
    <col min="12013" max="12013" width="13.28515625" style="4" customWidth="1"/>
    <col min="12014" max="12014" width="12.5703125" style="4" customWidth="1"/>
    <col min="12015" max="12017" width="12.42578125" style="4" customWidth="1"/>
    <col min="12018" max="12018" width="15.5703125" style="4" customWidth="1"/>
    <col min="12019" max="12019" width="12.5703125" style="4" customWidth="1"/>
    <col min="12020" max="12021" width="12.42578125" style="4" customWidth="1"/>
    <col min="12022" max="12022" width="15.28515625" style="4" customWidth="1"/>
    <col min="12023" max="12025" width="15" style="4" customWidth="1"/>
    <col min="12026" max="12026" width="4.7109375" style="4" customWidth="1"/>
    <col min="12027" max="12027" width="16.28515625" style="4" customWidth="1"/>
    <col min="12028" max="12028" width="13.7109375" style="4" customWidth="1"/>
    <col min="12029" max="12029" width="12" style="4" customWidth="1"/>
    <col min="12030" max="12030" width="14.140625" style="4" customWidth="1"/>
    <col min="12031" max="12031" width="11.7109375" style="4" customWidth="1"/>
    <col min="12032" max="12034" width="12.42578125" style="4" customWidth="1"/>
    <col min="12035" max="12035" width="14.42578125" style="4" customWidth="1"/>
    <col min="12036" max="12036" width="15.7109375" style="4" customWidth="1"/>
    <col min="12037" max="12037" width="13.7109375" style="4" customWidth="1"/>
    <col min="12038" max="12038" width="12.42578125" style="4" customWidth="1"/>
    <col min="12039" max="12039" width="13.42578125" style="4" customWidth="1"/>
    <col min="12040" max="12042" width="15" style="4" customWidth="1"/>
    <col min="12043" max="12043" width="14.85546875" style="4" customWidth="1"/>
    <col min="12044" max="12044" width="15.140625" style="4" customWidth="1"/>
    <col min="12045" max="12048" width="12.42578125" style="4" customWidth="1"/>
    <col min="12049" max="12049" width="11.5703125" style="4" customWidth="1"/>
    <col min="12050" max="12050" width="12.42578125" style="4" customWidth="1"/>
    <col min="12051" max="12051" width="16.7109375" style="4" customWidth="1"/>
    <col min="12052" max="12052" width="15.28515625" style="4" bestFit="1" customWidth="1"/>
    <col min="12053" max="12053" width="13.28515625" style="4" customWidth="1"/>
    <col min="12054" max="12054" width="12.42578125" style="4" customWidth="1"/>
    <col min="12055" max="12055" width="12.5703125" style="4" customWidth="1"/>
    <col min="12056" max="12057" width="11.42578125" style="4" customWidth="1"/>
    <col min="12058" max="12058" width="12.42578125" style="4" customWidth="1"/>
    <col min="12059" max="12059" width="12.140625" style="4" customWidth="1"/>
    <col min="12060" max="12061" width="12.42578125" style="4" customWidth="1"/>
    <col min="12062" max="12062" width="13.7109375" style="4" customWidth="1"/>
    <col min="12063" max="12063" width="2.140625" style="4" customWidth="1"/>
    <col min="12064" max="12064" width="12.42578125" style="4" customWidth="1"/>
    <col min="12065" max="12065" width="2.140625" style="4" customWidth="1"/>
    <col min="12066" max="12066" width="12.42578125" style="4" customWidth="1"/>
    <col min="12067" max="12067" width="2.140625" style="4" customWidth="1"/>
    <col min="12068" max="12068" width="12.42578125" style="4"/>
    <col min="12069" max="12069" width="26.140625" style="4" customWidth="1"/>
    <col min="12070" max="12257" width="12.42578125" style="4"/>
    <col min="12258" max="12258" width="35" style="4" customWidth="1"/>
    <col min="12259" max="12259" width="33.140625" style="4" customWidth="1"/>
    <col min="12260" max="12260" width="9.7109375" style="4" customWidth="1"/>
    <col min="12261" max="12261" width="10.7109375" style="4" customWidth="1"/>
    <col min="12262" max="12265" width="12.42578125" style="4" customWidth="1"/>
    <col min="12266" max="12266" width="12.85546875" style="4" customWidth="1"/>
    <col min="12267" max="12267" width="19.5703125" style="4" customWidth="1"/>
    <col min="12268" max="12268" width="12.42578125" style="4" customWidth="1"/>
    <col min="12269" max="12269" width="13.28515625" style="4" customWidth="1"/>
    <col min="12270" max="12270" width="12.5703125" style="4" customWidth="1"/>
    <col min="12271" max="12273" width="12.42578125" style="4" customWidth="1"/>
    <col min="12274" max="12274" width="15.5703125" style="4" customWidth="1"/>
    <col min="12275" max="12275" width="12.5703125" style="4" customWidth="1"/>
    <col min="12276" max="12277" width="12.42578125" style="4" customWidth="1"/>
    <col min="12278" max="12278" width="15.28515625" style="4" customWidth="1"/>
    <col min="12279" max="12281" width="15" style="4" customWidth="1"/>
    <col min="12282" max="12282" width="4.7109375" style="4" customWidth="1"/>
    <col min="12283" max="12283" width="16.28515625" style="4" customWidth="1"/>
    <col min="12284" max="12284" width="13.7109375" style="4" customWidth="1"/>
    <col min="12285" max="12285" width="12" style="4" customWidth="1"/>
    <col min="12286" max="12286" width="14.140625" style="4" customWidth="1"/>
    <col min="12287" max="12287" width="11.7109375" style="4" customWidth="1"/>
    <col min="12288" max="12290" width="12.42578125" style="4" customWidth="1"/>
    <col min="12291" max="12291" width="14.42578125" style="4" customWidth="1"/>
    <col min="12292" max="12292" width="15.7109375" style="4" customWidth="1"/>
    <col min="12293" max="12293" width="13.7109375" style="4" customWidth="1"/>
    <col min="12294" max="12294" width="12.42578125" style="4" customWidth="1"/>
    <col min="12295" max="12295" width="13.42578125" style="4" customWidth="1"/>
    <col min="12296" max="12298" width="15" style="4" customWidth="1"/>
    <col min="12299" max="12299" width="14.85546875" style="4" customWidth="1"/>
    <col min="12300" max="12300" width="15.140625" style="4" customWidth="1"/>
    <col min="12301" max="12304" width="12.42578125" style="4" customWidth="1"/>
    <col min="12305" max="12305" width="11.5703125" style="4" customWidth="1"/>
    <col min="12306" max="12306" width="12.42578125" style="4" customWidth="1"/>
    <col min="12307" max="12307" width="16.7109375" style="4" customWidth="1"/>
    <col min="12308" max="12308" width="15.28515625" style="4" bestFit="1" customWidth="1"/>
    <col min="12309" max="12309" width="13.28515625" style="4" customWidth="1"/>
    <col min="12310" max="12310" width="12.42578125" style="4" customWidth="1"/>
    <col min="12311" max="12311" width="12.5703125" style="4" customWidth="1"/>
    <col min="12312" max="12313" width="11.42578125" style="4" customWidth="1"/>
    <col min="12314" max="12314" width="12.42578125" style="4" customWidth="1"/>
    <col min="12315" max="12315" width="12.140625" style="4" customWidth="1"/>
    <col min="12316" max="12317" width="12.42578125" style="4" customWidth="1"/>
    <col min="12318" max="12318" width="13.7109375" style="4" customWidth="1"/>
    <col min="12319" max="12319" width="2.140625" style="4" customWidth="1"/>
    <col min="12320" max="12320" width="12.42578125" style="4" customWidth="1"/>
    <col min="12321" max="12321" width="2.140625" style="4" customWidth="1"/>
    <col min="12322" max="12322" width="12.42578125" style="4" customWidth="1"/>
    <col min="12323" max="12323" width="2.140625" style="4" customWidth="1"/>
    <col min="12324" max="12324" width="12.42578125" style="4"/>
    <col min="12325" max="12325" width="26.140625" style="4" customWidth="1"/>
    <col min="12326" max="12513" width="12.42578125" style="4"/>
    <col min="12514" max="12514" width="35" style="4" customWidth="1"/>
    <col min="12515" max="12515" width="33.140625" style="4" customWidth="1"/>
    <col min="12516" max="12516" width="9.7109375" style="4" customWidth="1"/>
    <col min="12517" max="12517" width="10.7109375" style="4" customWidth="1"/>
    <col min="12518" max="12521" width="12.42578125" style="4" customWidth="1"/>
    <col min="12522" max="12522" width="12.85546875" style="4" customWidth="1"/>
    <col min="12523" max="12523" width="19.5703125" style="4" customWidth="1"/>
    <col min="12524" max="12524" width="12.42578125" style="4" customWidth="1"/>
    <col min="12525" max="12525" width="13.28515625" style="4" customWidth="1"/>
    <col min="12526" max="12526" width="12.5703125" style="4" customWidth="1"/>
    <col min="12527" max="12529" width="12.42578125" style="4" customWidth="1"/>
    <col min="12530" max="12530" width="15.5703125" style="4" customWidth="1"/>
    <col min="12531" max="12531" width="12.5703125" style="4" customWidth="1"/>
    <col min="12532" max="12533" width="12.42578125" style="4" customWidth="1"/>
    <col min="12534" max="12534" width="15.28515625" style="4" customWidth="1"/>
    <col min="12535" max="12537" width="15" style="4" customWidth="1"/>
    <col min="12538" max="12538" width="4.7109375" style="4" customWidth="1"/>
    <col min="12539" max="12539" width="16.28515625" style="4" customWidth="1"/>
    <col min="12540" max="12540" width="13.7109375" style="4" customWidth="1"/>
    <col min="12541" max="12541" width="12" style="4" customWidth="1"/>
    <col min="12542" max="12542" width="14.140625" style="4" customWidth="1"/>
    <col min="12543" max="12543" width="11.7109375" style="4" customWidth="1"/>
    <col min="12544" max="12546" width="12.42578125" style="4" customWidth="1"/>
    <col min="12547" max="12547" width="14.42578125" style="4" customWidth="1"/>
    <col min="12548" max="12548" width="15.7109375" style="4" customWidth="1"/>
    <col min="12549" max="12549" width="13.7109375" style="4" customWidth="1"/>
    <col min="12550" max="12550" width="12.42578125" style="4" customWidth="1"/>
    <col min="12551" max="12551" width="13.42578125" style="4" customWidth="1"/>
    <col min="12552" max="12554" width="15" style="4" customWidth="1"/>
    <col min="12555" max="12555" width="14.85546875" style="4" customWidth="1"/>
    <col min="12556" max="12556" width="15.140625" style="4" customWidth="1"/>
    <col min="12557" max="12560" width="12.42578125" style="4" customWidth="1"/>
    <col min="12561" max="12561" width="11.5703125" style="4" customWidth="1"/>
    <col min="12562" max="12562" width="12.42578125" style="4" customWidth="1"/>
    <col min="12563" max="12563" width="16.7109375" style="4" customWidth="1"/>
    <col min="12564" max="12564" width="15.28515625" style="4" bestFit="1" customWidth="1"/>
    <col min="12565" max="12565" width="13.28515625" style="4" customWidth="1"/>
    <col min="12566" max="12566" width="12.42578125" style="4" customWidth="1"/>
    <col min="12567" max="12567" width="12.5703125" style="4" customWidth="1"/>
    <col min="12568" max="12569" width="11.42578125" style="4" customWidth="1"/>
    <col min="12570" max="12570" width="12.42578125" style="4" customWidth="1"/>
    <col min="12571" max="12571" width="12.140625" style="4" customWidth="1"/>
    <col min="12572" max="12573" width="12.42578125" style="4" customWidth="1"/>
    <col min="12574" max="12574" width="13.7109375" style="4" customWidth="1"/>
    <col min="12575" max="12575" width="2.140625" style="4" customWidth="1"/>
    <col min="12576" max="12576" width="12.42578125" style="4" customWidth="1"/>
    <col min="12577" max="12577" width="2.140625" style="4" customWidth="1"/>
    <col min="12578" max="12578" width="12.42578125" style="4" customWidth="1"/>
    <col min="12579" max="12579" width="2.140625" style="4" customWidth="1"/>
    <col min="12580" max="12580" width="12.42578125" style="4"/>
    <col min="12581" max="12581" width="26.140625" style="4" customWidth="1"/>
    <col min="12582" max="12769" width="12.42578125" style="4"/>
    <col min="12770" max="12770" width="35" style="4" customWidth="1"/>
    <col min="12771" max="12771" width="33.140625" style="4" customWidth="1"/>
    <col min="12772" max="12772" width="9.7109375" style="4" customWidth="1"/>
    <col min="12773" max="12773" width="10.7109375" style="4" customWidth="1"/>
    <col min="12774" max="12777" width="12.42578125" style="4" customWidth="1"/>
    <col min="12778" max="12778" width="12.85546875" style="4" customWidth="1"/>
    <col min="12779" max="12779" width="19.5703125" style="4" customWidth="1"/>
    <col min="12780" max="12780" width="12.42578125" style="4" customWidth="1"/>
    <col min="12781" max="12781" width="13.28515625" style="4" customWidth="1"/>
    <col min="12782" max="12782" width="12.5703125" style="4" customWidth="1"/>
    <col min="12783" max="12785" width="12.42578125" style="4" customWidth="1"/>
    <col min="12786" max="12786" width="15.5703125" style="4" customWidth="1"/>
    <col min="12787" max="12787" width="12.5703125" style="4" customWidth="1"/>
    <col min="12788" max="12789" width="12.42578125" style="4" customWidth="1"/>
    <col min="12790" max="12790" width="15.28515625" style="4" customWidth="1"/>
    <col min="12791" max="12793" width="15" style="4" customWidth="1"/>
    <col min="12794" max="12794" width="4.7109375" style="4" customWidth="1"/>
    <col min="12795" max="12795" width="16.28515625" style="4" customWidth="1"/>
    <col min="12796" max="12796" width="13.7109375" style="4" customWidth="1"/>
    <col min="12797" max="12797" width="12" style="4" customWidth="1"/>
    <col min="12798" max="12798" width="14.140625" style="4" customWidth="1"/>
    <col min="12799" max="12799" width="11.7109375" style="4" customWidth="1"/>
    <col min="12800" max="12802" width="12.42578125" style="4" customWidth="1"/>
    <col min="12803" max="12803" width="14.42578125" style="4" customWidth="1"/>
    <col min="12804" max="12804" width="15.7109375" style="4" customWidth="1"/>
    <col min="12805" max="12805" width="13.7109375" style="4" customWidth="1"/>
    <col min="12806" max="12806" width="12.42578125" style="4" customWidth="1"/>
    <col min="12807" max="12807" width="13.42578125" style="4" customWidth="1"/>
    <col min="12808" max="12810" width="15" style="4" customWidth="1"/>
    <col min="12811" max="12811" width="14.85546875" style="4" customWidth="1"/>
    <col min="12812" max="12812" width="15.140625" style="4" customWidth="1"/>
    <col min="12813" max="12816" width="12.42578125" style="4" customWidth="1"/>
    <col min="12817" max="12817" width="11.5703125" style="4" customWidth="1"/>
    <col min="12818" max="12818" width="12.42578125" style="4" customWidth="1"/>
    <col min="12819" max="12819" width="16.7109375" style="4" customWidth="1"/>
    <col min="12820" max="12820" width="15.28515625" style="4" bestFit="1" customWidth="1"/>
    <col min="12821" max="12821" width="13.28515625" style="4" customWidth="1"/>
    <col min="12822" max="12822" width="12.42578125" style="4" customWidth="1"/>
    <col min="12823" max="12823" width="12.5703125" style="4" customWidth="1"/>
    <col min="12824" max="12825" width="11.42578125" style="4" customWidth="1"/>
    <col min="12826" max="12826" width="12.42578125" style="4" customWidth="1"/>
    <col min="12827" max="12827" width="12.140625" style="4" customWidth="1"/>
    <col min="12828" max="12829" width="12.42578125" style="4" customWidth="1"/>
    <col min="12830" max="12830" width="13.7109375" style="4" customWidth="1"/>
    <col min="12831" max="12831" width="2.140625" style="4" customWidth="1"/>
    <col min="12832" max="12832" width="12.42578125" style="4" customWidth="1"/>
    <col min="12833" max="12833" width="2.140625" style="4" customWidth="1"/>
    <col min="12834" max="12834" width="12.42578125" style="4" customWidth="1"/>
    <col min="12835" max="12835" width="2.140625" style="4" customWidth="1"/>
    <col min="12836" max="12836" width="12.42578125" style="4"/>
    <col min="12837" max="12837" width="26.140625" style="4" customWidth="1"/>
    <col min="12838" max="13025" width="12.42578125" style="4"/>
    <col min="13026" max="13026" width="35" style="4" customWidth="1"/>
    <col min="13027" max="13027" width="33.140625" style="4" customWidth="1"/>
    <col min="13028" max="13028" width="9.7109375" style="4" customWidth="1"/>
    <col min="13029" max="13029" width="10.7109375" style="4" customWidth="1"/>
    <col min="13030" max="13033" width="12.42578125" style="4" customWidth="1"/>
    <col min="13034" max="13034" width="12.85546875" style="4" customWidth="1"/>
    <col min="13035" max="13035" width="19.5703125" style="4" customWidth="1"/>
    <col min="13036" max="13036" width="12.42578125" style="4" customWidth="1"/>
    <col min="13037" max="13037" width="13.28515625" style="4" customWidth="1"/>
    <col min="13038" max="13038" width="12.5703125" style="4" customWidth="1"/>
    <col min="13039" max="13041" width="12.42578125" style="4" customWidth="1"/>
    <col min="13042" max="13042" width="15.5703125" style="4" customWidth="1"/>
    <col min="13043" max="13043" width="12.5703125" style="4" customWidth="1"/>
    <col min="13044" max="13045" width="12.42578125" style="4" customWidth="1"/>
    <col min="13046" max="13046" width="15.28515625" style="4" customWidth="1"/>
    <col min="13047" max="13049" width="15" style="4" customWidth="1"/>
    <col min="13050" max="13050" width="4.7109375" style="4" customWidth="1"/>
    <col min="13051" max="13051" width="16.28515625" style="4" customWidth="1"/>
    <col min="13052" max="13052" width="13.7109375" style="4" customWidth="1"/>
    <col min="13053" max="13053" width="12" style="4" customWidth="1"/>
    <col min="13054" max="13054" width="14.140625" style="4" customWidth="1"/>
    <col min="13055" max="13055" width="11.7109375" style="4" customWidth="1"/>
    <col min="13056" max="13058" width="12.42578125" style="4" customWidth="1"/>
    <col min="13059" max="13059" width="14.42578125" style="4" customWidth="1"/>
    <col min="13060" max="13060" width="15.7109375" style="4" customWidth="1"/>
    <col min="13061" max="13061" width="13.7109375" style="4" customWidth="1"/>
    <col min="13062" max="13062" width="12.42578125" style="4" customWidth="1"/>
    <col min="13063" max="13063" width="13.42578125" style="4" customWidth="1"/>
    <col min="13064" max="13066" width="15" style="4" customWidth="1"/>
    <col min="13067" max="13067" width="14.85546875" style="4" customWidth="1"/>
    <col min="13068" max="13068" width="15.140625" style="4" customWidth="1"/>
    <col min="13069" max="13072" width="12.42578125" style="4" customWidth="1"/>
    <col min="13073" max="13073" width="11.5703125" style="4" customWidth="1"/>
    <col min="13074" max="13074" width="12.42578125" style="4" customWidth="1"/>
    <col min="13075" max="13075" width="16.7109375" style="4" customWidth="1"/>
    <col min="13076" max="13076" width="15.28515625" style="4" bestFit="1" customWidth="1"/>
    <col min="13077" max="13077" width="13.28515625" style="4" customWidth="1"/>
    <col min="13078" max="13078" width="12.42578125" style="4" customWidth="1"/>
    <col min="13079" max="13079" width="12.5703125" style="4" customWidth="1"/>
    <col min="13080" max="13081" width="11.42578125" style="4" customWidth="1"/>
    <col min="13082" max="13082" width="12.42578125" style="4" customWidth="1"/>
    <col min="13083" max="13083" width="12.140625" style="4" customWidth="1"/>
    <col min="13084" max="13085" width="12.42578125" style="4" customWidth="1"/>
    <col min="13086" max="13086" width="13.7109375" style="4" customWidth="1"/>
    <col min="13087" max="13087" width="2.140625" style="4" customWidth="1"/>
    <col min="13088" max="13088" width="12.42578125" style="4" customWidth="1"/>
    <col min="13089" max="13089" width="2.140625" style="4" customWidth="1"/>
    <col min="13090" max="13090" width="12.42578125" style="4" customWidth="1"/>
    <col min="13091" max="13091" width="2.140625" style="4" customWidth="1"/>
    <col min="13092" max="13092" width="12.42578125" style="4"/>
    <col min="13093" max="13093" width="26.140625" style="4" customWidth="1"/>
    <col min="13094" max="13281" width="12.42578125" style="4"/>
    <col min="13282" max="13282" width="35" style="4" customWidth="1"/>
    <col min="13283" max="13283" width="33.140625" style="4" customWidth="1"/>
    <col min="13284" max="13284" width="9.7109375" style="4" customWidth="1"/>
    <col min="13285" max="13285" width="10.7109375" style="4" customWidth="1"/>
    <col min="13286" max="13289" width="12.42578125" style="4" customWidth="1"/>
    <col min="13290" max="13290" width="12.85546875" style="4" customWidth="1"/>
    <col min="13291" max="13291" width="19.5703125" style="4" customWidth="1"/>
    <col min="13292" max="13292" width="12.42578125" style="4" customWidth="1"/>
    <col min="13293" max="13293" width="13.28515625" style="4" customWidth="1"/>
    <col min="13294" max="13294" width="12.5703125" style="4" customWidth="1"/>
    <col min="13295" max="13297" width="12.42578125" style="4" customWidth="1"/>
    <col min="13298" max="13298" width="15.5703125" style="4" customWidth="1"/>
    <col min="13299" max="13299" width="12.5703125" style="4" customWidth="1"/>
    <col min="13300" max="13301" width="12.42578125" style="4" customWidth="1"/>
    <col min="13302" max="13302" width="15.28515625" style="4" customWidth="1"/>
    <col min="13303" max="13305" width="15" style="4" customWidth="1"/>
    <col min="13306" max="13306" width="4.7109375" style="4" customWidth="1"/>
    <col min="13307" max="13307" width="16.28515625" style="4" customWidth="1"/>
    <col min="13308" max="13308" width="13.7109375" style="4" customWidth="1"/>
    <col min="13309" max="13309" width="12" style="4" customWidth="1"/>
    <col min="13310" max="13310" width="14.140625" style="4" customWidth="1"/>
    <col min="13311" max="13311" width="11.7109375" style="4" customWidth="1"/>
    <col min="13312" max="13314" width="12.42578125" style="4" customWidth="1"/>
    <col min="13315" max="13315" width="14.42578125" style="4" customWidth="1"/>
    <col min="13316" max="13316" width="15.7109375" style="4" customWidth="1"/>
    <col min="13317" max="13317" width="13.7109375" style="4" customWidth="1"/>
    <col min="13318" max="13318" width="12.42578125" style="4" customWidth="1"/>
    <col min="13319" max="13319" width="13.42578125" style="4" customWidth="1"/>
    <col min="13320" max="13322" width="15" style="4" customWidth="1"/>
    <col min="13323" max="13323" width="14.85546875" style="4" customWidth="1"/>
    <col min="13324" max="13324" width="15.140625" style="4" customWidth="1"/>
    <col min="13325" max="13328" width="12.42578125" style="4" customWidth="1"/>
    <col min="13329" max="13329" width="11.5703125" style="4" customWidth="1"/>
    <col min="13330" max="13330" width="12.42578125" style="4" customWidth="1"/>
    <col min="13331" max="13331" width="16.7109375" style="4" customWidth="1"/>
    <col min="13332" max="13332" width="15.28515625" style="4" bestFit="1" customWidth="1"/>
    <col min="13333" max="13333" width="13.28515625" style="4" customWidth="1"/>
    <col min="13334" max="13334" width="12.42578125" style="4" customWidth="1"/>
    <col min="13335" max="13335" width="12.5703125" style="4" customWidth="1"/>
    <col min="13336" max="13337" width="11.42578125" style="4" customWidth="1"/>
    <col min="13338" max="13338" width="12.42578125" style="4" customWidth="1"/>
    <col min="13339" max="13339" width="12.140625" style="4" customWidth="1"/>
    <col min="13340" max="13341" width="12.42578125" style="4" customWidth="1"/>
    <col min="13342" max="13342" width="13.7109375" style="4" customWidth="1"/>
    <col min="13343" max="13343" width="2.140625" style="4" customWidth="1"/>
    <col min="13344" max="13344" width="12.42578125" style="4" customWidth="1"/>
    <col min="13345" max="13345" width="2.140625" style="4" customWidth="1"/>
    <col min="13346" max="13346" width="12.42578125" style="4" customWidth="1"/>
    <col min="13347" max="13347" width="2.140625" style="4" customWidth="1"/>
    <col min="13348" max="13348" width="12.42578125" style="4"/>
    <col min="13349" max="13349" width="26.140625" style="4" customWidth="1"/>
    <col min="13350" max="13537" width="12.42578125" style="4"/>
    <col min="13538" max="13538" width="35" style="4" customWidth="1"/>
    <col min="13539" max="13539" width="33.140625" style="4" customWidth="1"/>
    <col min="13540" max="13540" width="9.7109375" style="4" customWidth="1"/>
    <col min="13541" max="13541" width="10.7109375" style="4" customWidth="1"/>
    <col min="13542" max="13545" width="12.42578125" style="4" customWidth="1"/>
    <col min="13546" max="13546" width="12.85546875" style="4" customWidth="1"/>
    <col min="13547" max="13547" width="19.5703125" style="4" customWidth="1"/>
    <col min="13548" max="13548" width="12.42578125" style="4" customWidth="1"/>
    <col min="13549" max="13549" width="13.28515625" style="4" customWidth="1"/>
    <col min="13550" max="13550" width="12.5703125" style="4" customWidth="1"/>
    <col min="13551" max="13553" width="12.42578125" style="4" customWidth="1"/>
    <col min="13554" max="13554" width="15.5703125" style="4" customWidth="1"/>
    <col min="13555" max="13555" width="12.5703125" style="4" customWidth="1"/>
    <col min="13556" max="13557" width="12.42578125" style="4" customWidth="1"/>
    <col min="13558" max="13558" width="15.28515625" style="4" customWidth="1"/>
    <col min="13559" max="13561" width="15" style="4" customWidth="1"/>
    <col min="13562" max="13562" width="4.7109375" style="4" customWidth="1"/>
    <col min="13563" max="13563" width="16.28515625" style="4" customWidth="1"/>
    <col min="13564" max="13564" width="13.7109375" style="4" customWidth="1"/>
    <col min="13565" max="13565" width="12" style="4" customWidth="1"/>
    <col min="13566" max="13566" width="14.140625" style="4" customWidth="1"/>
    <col min="13567" max="13567" width="11.7109375" style="4" customWidth="1"/>
    <col min="13568" max="13570" width="12.42578125" style="4" customWidth="1"/>
    <col min="13571" max="13571" width="14.42578125" style="4" customWidth="1"/>
    <col min="13572" max="13572" width="15.7109375" style="4" customWidth="1"/>
    <col min="13573" max="13573" width="13.7109375" style="4" customWidth="1"/>
    <col min="13574" max="13574" width="12.42578125" style="4" customWidth="1"/>
    <col min="13575" max="13575" width="13.42578125" style="4" customWidth="1"/>
    <col min="13576" max="13578" width="15" style="4" customWidth="1"/>
    <col min="13579" max="13579" width="14.85546875" style="4" customWidth="1"/>
    <col min="13580" max="13580" width="15.140625" style="4" customWidth="1"/>
    <col min="13581" max="13584" width="12.42578125" style="4" customWidth="1"/>
    <col min="13585" max="13585" width="11.5703125" style="4" customWidth="1"/>
    <col min="13586" max="13586" width="12.42578125" style="4" customWidth="1"/>
    <col min="13587" max="13587" width="16.7109375" style="4" customWidth="1"/>
    <col min="13588" max="13588" width="15.28515625" style="4" bestFit="1" customWidth="1"/>
    <col min="13589" max="13589" width="13.28515625" style="4" customWidth="1"/>
    <col min="13590" max="13590" width="12.42578125" style="4" customWidth="1"/>
    <col min="13591" max="13591" width="12.5703125" style="4" customWidth="1"/>
    <col min="13592" max="13593" width="11.42578125" style="4" customWidth="1"/>
    <col min="13594" max="13594" width="12.42578125" style="4" customWidth="1"/>
    <col min="13595" max="13595" width="12.140625" style="4" customWidth="1"/>
    <col min="13596" max="13597" width="12.42578125" style="4" customWidth="1"/>
    <col min="13598" max="13598" width="13.7109375" style="4" customWidth="1"/>
    <col min="13599" max="13599" width="2.140625" style="4" customWidth="1"/>
    <col min="13600" max="13600" width="12.42578125" style="4" customWidth="1"/>
    <col min="13601" max="13601" width="2.140625" style="4" customWidth="1"/>
    <col min="13602" max="13602" width="12.42578125" style="4" customWidth="1"/>
    <col min="13603" max="13603" width="2.140625" style="4" customWidth="1"/>
    <col min="13604" max="13604" width="12.42578125" style="4"/>
    <col min="13605" max="13605" width="26.140625" style="4" customWidth="1"/>
    <col min="13606" max="13793" width="12.42578125" style="4"/>
    <col min="13794" max="13794" width="35" style="4" customWidth="1"/>
    <col min="13795" max="13795" width="33.140625" style="4" customWidth="1"/>
    <col min="13796" max="13796" width="9.7109375" style="4" customWidth="1"/>
    <col min="13797" max="13797" width="10.7109375" style="4" customWidth="1"/>
    <col min="13798" max="13801" width="12.42578125" style="4" customWidth="1"/>
    <col min="13802" max="13802" width="12.85546875" style="4" customWidth="1"/>
    <col min="13803" max="13803" width="19.5703125" style="4" customWidth="1"/>
    <col min="13804" max="13804" width="12.42578125" style="4" customWidth="1"/>
    <col min="13805" max="13805" width="13.28515625" style="4" customWidth="1"/>
    <col min="13806" max="13806" width="12.5703125" style="4" customWidth="1"/>
    <col min="13807" max="13809" width="12.42578125" style="4" customWidth="1"/>
    <col min="13810" max="13810" width="15.5703125" style="4" customWidth="1"/>
    <col min="13811" max="13811" width="12.5703125" style="4" customWidth="1"/>
    <col min="13812" max="13813" width="12.42578125" style="4" customWidth="1"/>
    <col min="13814" max="13814" width="15.28515625" style="4" customWidth="1"/>
    <col min="13815" max="13817" width="15" style="4" customWidth="1"/>
    <col min="13818" max="13818" width="4.7109375" style="4" customWidth="1"/>
    <col min="13819" max="13819" width="16.28515625" style="4" customWidth="1"/>
    <col min="13820" max="13820" width="13.7109375" style="4" customWidth="1"/>
    <col min="13821" max="13821" width="12" style="4" customWidth="1"/>
    <col min="13822" max="13822" width="14.140625" style="4" customWidth="1"/>
    <col min="13823" max="13823" width="11.7109375" style="4" customWidth="1"/>
    <col min="13824" max="13826" width="12.42578125" style="4" customWidth="1"/>
    <col min="13827" max="13827" width="14.42578125" style="4" customWidth="1"/>
    <col min="13828" max="13828" width="15.7109375" style="4" customWidth="1"/>
    <col min="13829" max="13829" width="13.7109375" style="4" customWidth="1"/>
    <col min="13830" max="13830" width="12.42578125" style="4" customWidth="1"/>
    <col min="13831" max="13831" width="13.42578125" style="4" customWidth="1"/>
    <col min="13832" max="13834" width="15" style="4" customWidth="1"/>
    <col min="13835" max="13835" width="14.85546875" style="4" customWidth="1"/>
    <col min="13836" max="13836" width="15.140625" style="4" customWidth="1"/>
    <col min="13837" max="13840" width="12.42578125" style="4" customWidth="1"/>
    <col min="13841" max="13841" width="11.5703125" style="4" customWidth="1"/>
    <col min="13842" max="13842" width="12.42578125" style="4" customWidth="1"/>
    <col min="13843" max="13843" width="16.7109375" style="4" customWidth="1"/>
    <col min="13844" max="13844" width="15.28515625" style="4" bestFit="1" customWidth="1"/>
    <col min="13845" max="13845" width="13.28515625" style="4" customWidth="1"/>
    <col min="13846" max="13846" width="12.42578125" style="4" customWidth="1"/>
    <col min="13847" max="13847" width="12.5703125" style="4" customWidth="1"/>
    <col min="13848" max="13849" width="11.42578125" style="4" customWidth="1"/>
    <col min="13850" max="13850" width="12.42578125" style="4" customWidth="1"/>
    <col min="13851" max="13851" width="12.140625" style="4" customWidth="1"/>
    <col min="13852" max="13853" width="12.42578125" style="4" customWidth="1"/>
    <col min="13854" max="13854" width="13.7109375" style="4" customWidth="1"/>
    <col min="13855" max="13855" width="2.140625" style="4" customWidth="1"/>
    <col min="13856" max="13856" width="12.42578125" style="4" customWidth="1"/>
    <col min="13857" max="13857" width="2.140625" style="4" customWidth="1"/>
    <col min="13858" max="13858" width="12.42578125" style="4" customWidth="1"/>
    <col min="13859" max="13859" width="2.140625" style="4" customWidth="1"/>
    <col min="13860" max="13860" width="12.42578125" style="4"/>
    <col min="13861" max="13861" width="26.140625" style="4" customWidth="1"/>
    <col min="13862" max="14049" width="12.42578125" style="4"/>
    <col min="14050" max="14050" width="35" style="4" customWidth="1"/>
    <col min="14051" max="14051" width="33.140625" style="4" customWidth="1"/>
    <col min="14052" max="14052" width="9.7109375" style="4" customWidth="1"/>
    <col min="14053" max="14053" width="10.7109375" style="4" customWidth="1"/>
    <col min="14054" max="14057" width="12.42578125" style="4" customWidth="1"/>
    <col min="14058" max="14058" width="12.85546875" style="4" customWidth="1"/>
    <col min="14059" max="14059" width="19.5703125" style="4" customWidth="1"/>
    <col min="14060" max="14060" width="12.42578125" style="4" customWidth="1"/>
    <col min="14061" max="14061" width="13.28515625" style="4" customWidth="1"/>
    <col min="14062" max="14062" width="12.5703125" style="4" customWidth="1"/>
    <col min="14063" max="14065" width="12.42578125" style="4" customWidth="1"/>
    <col min="14066" max="14066" width="15.5703125" style="4" customWidth="1"/>
    <col min="14067" max="14067" width="12.5703125" style="4" customWidth="1"/>
    <col min="14068" max="14069" width="12.42578125" style="4" customWidth="1"/>
    <col min="14070" max="14070" width="15.28515625" style="4" customWidth="1"/>
    <col min="14071" max="14073" width="15" style="4" customWidth="1"/>
    <col min="14074" max="14074" width="4.7109375" style="4" customWidth="1"/>
    <col min="14075" max="14075" width="16.28515625" style="4" customWidth="1"/>
    <col min="14076" max="14076" width="13.7109375" style="4" customWidth="1"/>
    <col min="14077" max="14077" width="12" style="4" customWidth="1"/>
    <col min="14078" max="14078" width="14.140625" style="4" customWidth="1"/>
    <col min="14079" max="14079" width="11.7109375" style="4" customWidth="1"/>
    <col min="14080" max="14082" width="12.42578125" style="4" customWidth="1"/>
    <col min="14083" max="14083" width="14.42578125" style="4" customWidth="1"/>
    <col min="14084" max="14084" width="15.7109375" style="4" customWidth="1"/>
    <col min="14085" max="14085" width="13.7109375" style="4" customWidth="1"/>
    <col min="14086" max="14086" width="12.42578125" style="4" customWidth="1"/>
    <col min="14087" max="14087" width="13.42578125" style="4" customWidth="1"/>
    <col min="14088" max="14090" width="15" style="4" customWidth="1"/>
    <col min="14091" max="14091" width="14.85546875" style="4" customWidth="1"/>
    <col min="14092" max="14092" width="15.140625" style="4" customWidth="1"/>
    <col min="14093" max="14096" width="12.42578125" style="4" customWidth="1"/>
    <col min="14097" max="14097" width="11.5703125" style="4" customWidth="1"/>
    <col min="14098" max="14098" width="12.42578125" style="4" customWidth="1"/>
    <col min="14099" max="14099" width="16.7109375" style="4" customWidth="1"/>
    <col min="14100" max="14100" width="15.28515625" style="4" bestFit="1" customWidth="1"/>
    <col min="14101" max="14101" width="13.28515625" style="4" customWidth="1"/>
    <col min="14102" max="14102" width="12.42578125" style="4" customWidth="1"/>
    <col min="14103" max="14103" width="12.5703125" style="4" customWidth="1"/>
    <col min="14104" max="14105" width="11.42578125" style="4" customWidth="1"/>
    <col min="14106" max="14106" width="12.42578125" style="4" customWidth="1"/>
    <col min="14107" max="14107" width="12.140625" style="4" customWidth="1"/>
    <col min="14108" max="14109" width="12.42578125" style="4" customWidth="1"/>
    <col min="14110" max="14110" width="13.7109375" style="4" customWidth="1"/>
    <col min="14111" max="14111" width="2.140625" style="4" customWidth="1"/>
    <col min="14112" max="14112" width="12.42578125" style="4" customWidth="1"/>
    <col min="14113" max="14113" width="2.140625" style="4" customWidth="1"/>
    <col min="14114" max="14114" width="12.42578125" style="4" customWidth="1"/>
    <col min="14115" max="14115" width="2.140625" style="4" customWidth="1"/>
    <col min="14116" max="14116" width="12.42578125" style="4"/>
    <col min="14117" max="14117" width="26.140625" style="4" customWidth="1"/>
    <col min="14118" max="14305" width="12.42578125" style="4"/>
    <col min="14306" max="14306" width="35" style="4" customWidth="1"/>
    <col min="14307" max="14307" width="33.140625" style="4" customWidth="1"/>
    <col min="14308" max="14308" width="9.7109375" style="4" customWidth="1"/>
    <col min="14309" max="14309" width="10.7109375" style="4" customWidth="1"/>
    <col min="14310" max="14313" width="12.42578125" style="4" customWidth="1"/>
    <col min="14314" max="14314" width="12.85546875" style="4" customWidth="1"/>
    <col min="14315" max="14315" width="19.5703125" style="4" customWidth="1"/>
    <col min="14316" max="14316" width="12.42578125" style="4" customWidth="1"/>
    <col min="14317" max="14317" width="13.28515625" style="4" customWidth="1"/>
    <col min="14318" max="14318" width="12.5703125" style="4" customWidth="1"/>
    <col min="14319" max="14321" width="12.42578125" style="4" customWidth="1"/>
    <col min="14322" max="14322" width="15.5703125" style="4" customWidth="1"/>
    <col min="14323" max="14323" width="12.5703125" style="4" customWidth="1"/>
    <col min="14324" max="14325" width="12.42578125" style="4" customWidth="1"/>
    <col min="14326" max="14326" width="15.28515625" style="4" customWidth="1"/>
    <col min="14327" max="14329" width="15" style="4" customWidth="1"/>
    <col min="14330" max="14330" width="4.7109375" style="4" customWidth="1"/>
    <col min="14331" max="14331" width="16.28515625" style="4" customWidth="1"/>
    <col min="14332" max="14332" width="13.7109375" style="4" customWidth="1"/>
    <col min="14333" max="14333" width="12" style="4" customWidth="1"/>
    <col min="14334" max="14334" width="14.140625" style="4" customWidth="1"/>
    <col min="14335" max="14335" width="11.7109375" style="4" customWidth="1"/>
    <col min="14336" max="14338" width="12.42578125" style="4" customWidth="1"/>
    <col min="14339" max="14339" width="14.42578125" style="4" customWidth="1"/>
    <col min="14340" max="14340" width="15.7109375" style="4" customWidth="1"/>
    <col min="14341" max="14341" width="13.7109375" style="4" customWidth="1"/>
    <col min="14342" max="14342" width="12.42578125" style="4" customWidth="1"/>
    <col min="14343" max="14343" width="13.42578125" style="4" customWidth="1"/>
    <col min="14344" max="14346" width="15" style="4" customWidth="1"/>
    <col min="14347" max="14347" width="14.85546875" style="4" customWidth="1"/>
    <col min="14348" max="14348" width="15.140625" style="4" customWidth="1"/>
    <col min="14349" max="14352" width="12.42578125" style="4" customWidth="1"/>
    <col min="14353" max="14353" width="11.5703125" style="4" customWidth="1"/>
    <col min="14354" max="14354" width="12.42578125" style="4" customWidth="1"/>
    <col min="14355" max="14355" width="16.7109375" style="4" customWidth="1"/>
    <col min="14356" max="14356" width="15.28515625" style="4" bestFit="1" customWidth="1"/>
    <col min="14357" max="14357" width="13.28515625" style="4" customWidth="1"/>
    <col min="14358" max="14358" width="12.42578125" style="4" customWidth="1"/>
    <col min="14359" max="14359" width="12.5703125" style="4" customWidth="1"/>
    <col min="14360" max="14361" width="11.42578125" style="4" customWidth="1"/>
    <col min="14362" max="14362" width="12.42578125" style="4" customWidth="1"/>
    <col min="14363" max="14363" width="12.140625" style="4" customWidth="1"/>
    <col min="14364" max="14365" width="12.42578125" style="4" customWidth="1"/>
    <col min="14366" max="14366" width="13.7109375" style="4" customWidth="1"/>
    <col min="14367" max="14367" width="2.140625" style="4" customWidth="1"/>
    <col min="14368" max="14368" width="12.42578125" style="4" customWidth="1"/>
    <col min="14369" max="14369" width="2.140625" style="4" customWidth="1"/>
    <col min="14370" max="14370" width="12.42578125" style="4" customWidth="1"/>
    <col min="14371" max="14371" width="2.140625" style="4" customWidth="1"/>
    <col min="14372" max="14372" width="12.42578125" style="4"/>
    <col min="14373" max="14373" width="26.140625" style="4" customWidth="1"/>
    <col min="14374" max="14561" width="12.42578125" style="4"/>
    <col min="14562" max="14562" width="35" style="4" customWidth="1"/>
    <col min="14563" max="14563" width="33.140625" style="4" customWidth="1"/>
    <col min="14564" max="14564" width="9.7109375" style="4" customWidth="1"/>
    <col min="14565" max="14565" width="10.7109375" style="4" customWidth="1"/>
    <col min="14566" max="14569" width="12.42578125" style="4" customWidth="1"/>
    <col min="14570" max="14570" width="12.85546875" style="4" customWidth="1"/>
    <col min="14571" max="14571" width="19.5703125" style="4" customWidth="1"/>
    <col min="14572" max="14572" width="12.42578125" style="4" customWidth="1"/>
    <col min="14573" max="14573" width="13.28515625" style="4" customWidth="1"/>
    <col min="14574" max="14574" width="12.5703125" style="4" customWidth="1"/>
    <col min="14575" max="14577" width="12.42578125" style="4" customWidth="1"/>
    <col min="14578" max="14578" width="15.5703125" style="4" customWidth="1"/>
    <col min="14579" max="14579" width="12.5703125" style="4" customWidth="1"/>
    <col min="14580" max="14581" width="12.42578125" style="4" customWidth="1"/>
    <col min="14582" max="14582" width="15.28515625" style="4" customWidth="1"/>
    <col min="14583" max="14585" width="15" style="4" customWidth="1"/>
    <col min="14586" max="14586" width="4.7109375" style="4" customWidth="1"/>
    <col min="14587" max="14587" width="16.28515625" style="4" customWidth="1"/>
    <col min="14588" max="14588" width="13.7109375" style="4" customWidth="1"/>
    <col min="14589" max="14589" width="12" style="4" customWidth="1"/>
    <col min="14590" max="14590" width="14.140625" style="4" customWidth="1"/>
    <col min="14591" max="14591" width="11.7109375" style="4" customWidth="1"/>
    <col min="14592" max="14594" width="12.42578125" style="4" customWidth="1"/>
    <col min="14595" max="14595" width="14.42578125" style="4" customWidth="1"/>
    <col min="14596" max="14596" width="15.7109375" style="4" customWidth="1"/>
    <col min="14597" max="14597" width="13.7109375" style="4" customWidth="1"/>
    <col min="14598" max="14598" width="12.42578125" style="4" customWidth="1"/>
    <col min="14599" max="14599" width="13.42578125" style="4" customWidth="1"/>
    <col min="14600" max="14602" width="15" style="4" customWidth="1"/>
    <col min="14603" max="14603" width="14.85546875" style="4" customWidth="1"/>
    <col min="14604" max="14604" width="15.140625" style="4" customWidth="1"/>
    <col min="14605" max="14608" width="12.42578125" style="4" customWidth="1"/>
    <col min="14609" max="14609" width="11.5703125" style="4" customWidth="1"/>
    <col min="14610" max="14610" width="12.42578125" style="4" customWidth="1"/>
    <col min="14611" max="14611" width="16.7109375" style="4" customWidth="1"/>
    <col min="14612" max="14612" width="15.28515625" style="4" bestFit="1" customWidth="1"/>
    <col min="14613" max="14613" width="13.28515625" style="4" customWidth="1"/>
    <col min="14614" max="14614" width="12.42578125" style="4" customWidth="1"/>
    <col min="14615" max="14615" width="12.5703125" style="4" customWidth="1"/>
    <col min="14616" max="14617" width="11.42578125" style="4" customWidth="1"/>
    <col min="14618" max="14618" width="12.42578125" style="4" customWidth="1"/>
    <col min="14619" max="14619" width="12.140625" style="4" customWidth="1"/>
    <col min="14620" max="14621" width="12.42578125" style="4" customWidth="1"/>
    <col min="14622" max="14622" width="13.7109375" style="4" customWidth="1"/>
    <col min="14623" max="14623" width="2.140625" style="4" customWidth="1"/>
    <col min="14624" max="14624" width="12.42578125" style="4" customWidth="1"/>
    <col min="14625" max="14625" width="2.140625" style="4" customWidth="1"/>
    <col min="14626" max="14626" width="12.42578125" style="4" customWidth="1"/>
    <col min="14627" max="14627" width="2.140625" style="4" customWidth="1"/>
    <col min="14628" max="14628" width="12.42578125" style="4"/>
    <col min="14629" max="14629" width="26.140625" style="4" customWidth="1"/>
    <col min="14630" max="14817" width="12.42578125" style="4"/>
    <col min="14818" max="14818" width="35" style="4" customWidth="1"/>
    <col min="14819" max="14819" width="33.140625" style="4" customWidth="1"/>
    <col min="14820" max="14820" width="9.7109375" style="4" customWidth="1"/>
    <col min="14821" max="14821" width="10.7109375" style="4" customWidth="1"/>
    <col min="14822" max="14825" width="12.42578125" style="4" customWidth="1"/>
    <col min="14826" max="14826" width="12.85546875" style="4" customWidth="1"/>
    <col min="14827" max="14827" width="19.5703125" style="4" customWidth="1"/>
    <col min="14828" max="14828" width="12.42578125" style="4" customWidth="1"/>
    <col min="14829" max="14829" width="13.28515625" style="4" customWidth="1"/>
    <col min="14830" max="14830" width="12.5703125" style="4" customWidth="1"/>
    <col min="14831" max="14833" width="12.42578125" style="4" customWidth="1"/>
    <col min="14834" max="14834" width="15.5703125" style="4" customWidth="1"/>
    <col min="14835" max="14835" width="12.5703125" style="4" customWidth="1"/>
    <col min="14836" max="14837" width="12.42578125" style="4" customWidth="1"/>
    <col min="14838" max="14838" width="15.28515625" style="4" customWidth="1"/>
    <col min="14839" max="14841" width="15" style="4" customWidth="1"/>
    <col min="14842" max="14842" width="4.7109375" style="4" customWidth="1"/>
    <col min="14843" max="14843" width="16.28515625" style="4" customWidth="1"/>
    <col min="14844" max="14844" width="13.7109375" style="4" customWidth="1"/>
    <col min="14845" max="14845" width="12" style="4" customWidth="1"/>
    <col min="14846" max="14846" width="14.140625" style="4" customWidth="1"/>
    <col min="14847" max="14847" width="11.7109375" style="4" customWidth="1"/>
    <col min="14848" max="14850" width="12.42578125" style="4" customWidth="1"/>
    <col min="14851" max="14851" width="14.42578125" style="4" customWidth="1"/>
    <col min="14852" max="14852" width="15.7109375" style="4" customWidth="1"/>
    <col min="14853" max="14853" width="13.7109375" style="4" customWidth="1"/>
    <col min="14854" max="14854" width="12.42578125" style="4" customWidth="1"/>
    <col min="14855" max="14855" width="13.42578125" style="4" customWidth="1"/>
    <col min="14856" max="14858" width="15" style="4" customWidth="1"/>
    <col min="14859" max="14859" width="14.85546875" style="4" customWidth="1"/>
    <col min="14860" max="14860" width="15.140625" style="4" customWidth="1"/>
    <col min="14861" max="14864" width="12.42578125" style="4" customWidth="1"/>
    <col min="14865" max="14865" width="11.5703125" style="4" customWidth="1"/>
    <col min="14866" max="14866" width="12.42578125" style="4" customWidth="1"/>
    <col min="14867" max="14867" width="16.7109375" style="4" customWidth="1"/>
    <col min="14868" max="14868" width="15.28515625" style="4" bestFit="1" customWidth="1"/>
    <col min="14869" max="14869" width="13.28515625" style="4" customWidth="1"/>
    <col min="14870" max="14870" width="12.42578125" style="4" customWidth="1"/>
    <col min="14871" max="14871" width="12.5703125" style="4" customWidth="1"/>
    <col min="14872" max="14873" width="11.42578125" style="4" customWidth="1"/>
    <col min="14874" max="14874" width="12.42578125" style="4" customWidth="1"/>
    <col min="14875" max="14875" width="12.140625" style="4" customWidth="1"/>
    <col min="14876" max="14877" width="12.42578125" style="4" customWidth="1"/>
    <col min="14878" max="14878" width="13.7109375" style="4" customWidth="1"/>
    <col min="14879" max="14879" width="2.140625" style="4" customWidth="1"/>
    <col min="14880" max="14880" width="12.42578125" style="4" customWidth="1"/>
    <col min="14881" max="14881" width="2.140625" style="4" customWidth="1"/>
    <col min="14882" max="14882" width="12.42578125" style="4" customWidth="1"/>
    <col min="14883" max="14883" width="2.140625" style="4" customWidth="1"/>
    <col min="14884" max="14884" width="12.42578125" style="4"/>
    <col min="14885" max="14885" width="26.140625" style="4" customWidth="1"/>
    <col min="14886" max="15073" width="12.42578125" style="4"/>
    <col min="15074" max="15074" width="35" style="4" customWidth="1"/>
    <col min="15075" max="15075" width="33.140625" style="4" customWidth="1"/>
    <col min="15076" max="15076" width="9.7109375" style="4" customWidth="1"/>
    <col min="15077" max="15077" width="10.7109375" style="4" customWidth="1"/>
    <col min="15078" max="15081" width="12.42578125" style="4" customWidth="1"/>
    <col min="15082" max="15082" width="12.85546875" style="4" customWidth="1"/>
    <col min="15083" max="15083" width="19.5703125" style="4" customWidth="1"/>
    <col min="15084" max="15084" width="12.42578125" style="4" customWidth="1"/>
    <col min="15085" max="15085" width="13.28515625" style="4" customWidth="1"/>
    <col min="15086" max="15086" width="12.5703125" style="4" customWidth="1"/>
    <col min="15087" max="15089" width="12.42578125" style="4" customWidth="1"/>
    <col min="15090" max="15090" width="15.5703125" style="4" customWidth="1"/>
    <col min="15091" max="15091" width="12.5703125" style="4" customWidth="1"/>
    <col min="15092" max="15093" width="12.42578125" style="4" customWidth="1"/>
    <col min="15094" max="15094" width="15.28515625" style="4" customWidth="1"/>
    <col min="15095" max="15097" width="15" style="4" customWidth="1"/>
    <col min="15098" max="15098" width="4.7109375" style="4" customWidth="1"/>
    <col min="15099" max="15099" width="16.28515625" style="4" customWidth="1"/>
    <col min="15100" max="15100" width="13.7109375" style="4" customWidth="1"/>
    <col min="15101" max="15101" width="12" style="4" customWidth="1"/>
    <col min="15102" max="15102" width="14.140625" style="4" customWidth="1"/>
    <col min="15103" max="15103" width="11.7109375" style="4" customWidth="1"/>
    <col min="15104" max="15106" width="12.42578125" style="4" customWidth="1"/>
    <col min="15107" max="15107" width="14.42578125" style="4" customWidth="1"/>
    <col min="15108" max="15108" width="15.7109375" style="4" customWidth="1"/>
    <col min="15109" max="15109" width="13.7109375" style="4" customWidth="1"/>
    <col min="15110" max="15110" width="12.42578125" style="4" customWidth="1"/>
    <col min="15111" max="15111" width="13.42578125" style="4" customWidth="1"/>
    <col min="15112" max="15114" width="15" style="4" customWidth="1"/>
    <col min="15115" max="15115" width="14.85546875" style="4" customWidth="1"/>
    <col min="15116" max="15116" width="15.140625" style="4" customWidth="1"/>
    <col min="15117" max="15120" width="12.42578125" style="4" customWidth="1"/>
    <col min="15121" max="15121" width="11.5703125" style="4" customWidth="1"/>
    <col min="15122" max="15122" width="12.42578125" style="4" customWidth="1"/>
    <col min="15123" max="15123" width="16.7109375" style="4" customWidth="1"/>
    <col min="15124" max="15124" width="15.28515625" style="4" bestFit="1" customWidth="1"/>
    <col min="15125" max="15125" width="13.28515625" style="4" customWidth="1"/>
    <col min="15126" max="15126" width="12.42578125" style="4" customWidth="1"/>
    <col min="15127" max="15127" width="12.5703125" style="4" customWidth="1"/>
    <col min="15128" max="15129" width="11.42578125" style="4" customWidth="1"/>
    <col min="15130" max="15130" width="12.42578125" style="4" customWidth="1"/>
    <col min="15131" max="15131" width="12.140625" style="4" customWidth="1"/>
    <col min="15132" max="15133" width="12.42578125" style="4" customWidth="1"/>
    <col min="15134" max="15134" width="13.7109375" style="4" customWidth="1"/>
    <col min="15135" max="15135" width="2.140625" style="4" customWidth="1"/>
    <col min="15136" max="15136" width="12.42578125" style="4" customWidth="1"/>
    <col min="15137" max="15137" width="2.140625" style="4" customWidth="1"/>
    <col min="15138" max="15138" width="12.42578125" style="4" customWidth="1"/>
    <col min="15139" max="15139" width="2.140625" style="4" customWidth="1"/>
    <col min="15140" max="15140" width="12.42578125" style="4"/>
    <col min="15141" max="15141" width="26.140625" style="4" customWidth="1"/>
    <col min="15142" max="15329" width="12.42578125" style="4"/>
    <col min="15330" max="15330" width="35" style="4" customWidth="1"/>
    <col min="15331" max="15331" width="33.140625" style="4" customWidth="1"/>
    <col min="15332" max="15332" width="9.7109375" style="4" customWidth="1"/>
    <col min="15333" max="15333" width="10.7109375" style="4" customWidth="1"/>
    <col min="15334" max="15337" width="12.42578125" style="4" customWidth="1"/>
    <col min="15338" max="15338" width="12.85546875" style="4" customWidth="1"/>
    <col min="15339" max="15339" width="19.5703125" style="4" customWidth="1"/>
    <col min="15340" max="15340" width="12.42578125" style="4" customWidth="1"/>
    <col min="15341" max="15341" width="13.28515625" style="4" customWidth="1"/>
    <col min="15342" max="15342" width="12.5703125" style="4" customWidth="1"/>
    <col min="15343" max="15345" width="12.42578125" style="4" customWidth="1"/>
    <col min="15346" max="15346" width="15.5703125" style="4" customWidth="1"/>
    <col min="15347" max="15347" width="12.5703125" style="4" customWidth="1"/>
    <col min="15348" max="15349" width="12.42578125" style="4" customWidth="1"/>
    <col min="15350" max="15350" width="15.28515625" style="4" customWidth="1"/>
    <col min="15351" max="15353" width="15" style="4" customWidth="1"/>
    <col min="15354" max="15354" width="4.7109375" style="4" customWidth="1"/>
    <col min="15355" max="15355" width="16.28515625" style="4" customWidth="1"/>
    <col min="15356" max="15356" width="13.7109375" style="4" customWidth="1"/>
    <col min="15357" max="15357" width="12" style="4" customWidth="1"/>
    <col min="15358" max="15358" width="14.140625" style="4" customWidth="1"/>
    <col min="15359" max="15359" width="11.7109375" style="4" customWidth="1"/>
    <col min="15360" max="15362" width="12.42578125" style="4" customWidth="1"/>
    <col min="15363" max="15363" width="14.42578125" style="4" customWidth="1"/>
    <col min="15364" max="15364" width="15.7109375" style="4" customWidth="1"/>
    <col min="15365" max="15365" width="13.7109375" style="4" customWidth="1"/>
    <col min="15366" max="15366" width="12.42578125" style="4" customWidth="1"/>
    <col min="15367" max="15367" width="13.42578125" style="4" customWidth="1"/>
    <col min="15368" max="15370" width="15" style="4" customWidth="1"/>
    <col min="15371" max="15371" width="14.85546875" style="4" customWidth="1"/>
    <col min="15372" max="15372" width="15.140625" style="4" customWidth="1"/>
    <col min="15373" max="15376" width="12.42578125" style="4" customWidth="1"/>
    <col min="15377" max="15377" width="11.5703125" style="4" customWidth="1"/>
    <col min="15378" max="15378" width="12.42578125" style="4" customWidth="1"/>
    <col min="15379" max="15379" width="16.7109375" style="4" customWidth="1"/>
    <col min="15380" max="15380" width="15.28515625" style="4" bestFit="1" customWidth="1"/>
    <col min="15381" max="15381" width="13.28515625" style="4" customWidth="1"/>
    <col min="15382" max="15382" width="12.42578125" style="4" customWidth="1"/>
    <col min="15383" max="15383" width="12.5703125" style="4" customWidth="1"/>
    <col min="15384" max="15385" width="11.42578125" style="4" customWidth="1"/>
    <col min="15386" max="15386" width="12.42578125" style="4" customWidth="1"/>
    <col min="15387" max="15387" width="12.140625" style="4" customWidth="1"/>
    <col min="15388" max="15389" width="12.42578125" style="4" customWidth="1"/>
    <col min="15390" max="15390" width="13.7109375" style="4" customWidth="1"/>
    <col min="15391" max="15391" width="2.140625" style="4" customWidth="1"/>
    <col min="15392" max="15392" width="12.42578125" style="4" customWidth="1"/>
    <col min="15393" max="15393" width="2.140625" style="4" customWidth="1"/>
    <col min="15394" max="15394" width="12.42578125" style="4" customWidth="1"/>
    <col min="15395" max="15395" width="2.140625" style="4" customWidth="1"/>
    <col min="15396" max="15396" width="12.42578125" style="4"/>
    <col min="15397" max="15397" width="26.140625" style="4" customWidth="1"/>
    <col min="15398" max="15585" width="12.42578125" style="4"/>
    <col min="15586" max="15586" width="35" style="4" customWidth="1"/>
    <col min="15587" max="15587" width="33.140625" style="4" customWidth="1"/>
    <col min="15588" max="15588" width="9.7109375" style="4" customWidth="1"/>
    <col min="15589" max="15589" width="10.7109375" style="4" customWidth="1"/>
    <col min="15590" max="15593" width="12.42578125" style="4" customWidth="1"/>
    <col min="15594" max="15594" width="12.85546875" style="4" customWidth="1"/>
    <col min="15595" max="15595" width="19.5703125" style="4" customWidth="1"/>
    <col min="15596" max="15596" width="12.42578125" style="4" customWidth="1"/>
    <col min="15597" max="15597" width="13.28515625" style="4" customWidth="1"/>
    <col min="15598" max="15598" width="12.5703125" style="4" customWidth="1"/>
    <col min="15599" max="15601" width="12.42578125" style="4" customWidth="1"/>
    <col min="15602" max="15602" width="15.5703125" style="4" customWidth="1"/>
    <col min="15603" max="15603" width="12.5703125" style="4" customWidth="1"/>
    <col min="15604" max="15605" width="12.42578125" style="4" customWidth="1"/>
    <col min="15606" max="15606" width="15.28515625" style="4" customWidth="1"/>
    <col min="15607" max="15609" width="15" style="4" customWidth="1"/>
    <col min="15610" max="15610" width="4.7109375" style="4" customWidth="1"/>
    <col min="15611" max="15611" width="16.28515625" style="4" customWidth="1"/>
    <col min="15612" max="15612" width="13.7109375" style="4" customWidth="1"/>
    <col min="15613" max="15613" width="12" style="4" customWidth="1"/>
    <col min="15614" max="15614" width="14.140625" style="4" customWidth="1"/>
    <col min="15615" max="15615" width="11.7109375" style="4" customWidth="1"/>
    <col min="15616" max="15618" width="12.42578125" style="4" customWidth="1"/>
    <col min="15619" max="15619" width="14.42578125" style="4" customWidth="1"/>
    <col min="15620" max="15620" width="15.7109375" style="4" customWidth="1"/>
    <col min="15621" max="15621" width="13.7109375" style="4" customWidth="1"/>
    <col min="15622" max="15622" width="12.42578125" style="4" customWidth="1"/>
    <col min="15623" max="15623" width="13.42578125" style="4" customWidth="1"/>
    <col min="15624" max="15626" width="15" style="4" customWidth="1"/>
    <col min="15627" max="15627" width="14.85546875" style="4" customWidth="1"/>
    <col min="15628" max="15628" width="15.140625" style="4" customWidth="1"/>
    <col min="15629" max="15632" width="12.42578125" style="4" customWidth="1"/>
    <col min="15633" max="15633" width="11.5703125" style="4" customWidth="1"/>
    <col min="15634" max="15634" width="12.42578125" style="4" customWidth="1"/>
    <col min="15635" max="15635" width="16.7109375" style="4" customWidth="1"/>
    <col min="15636" max="15636" width="15.28515625" style="4" bestFit="1" customWidth="1"/>
    <col min="15637" max="15637" width="13.28515625" style="4" customWidth="1"/>
    <col min="15638" max="15638" width="12.42578125" style="4" customWidth="1"/>
    <col min="15639" max="15639" width="12.5703125" style="4" customWidth="1"/>
    <col min="15640" max="15641" width="11.42578125" style="4" customWidth="1"/>
    <col min="15642" max="15642" width="12.42578125" style="4" customWidth="1"/>
    <col min="15643" max="15643" width="12.140625" style="4" customWidth="1"/>
    <col min="15644" max="15645" width="12.42578125" style="4" customWidth="1"/>
    <col min="15646" max="15646" width="13.7109375" style="4" customWidth="1"/>
    <col min="15647" max="15647" width="2.140625" style="4" customWidth="1"/>
    <col min="15648" max="15648" width="12.42578125" style="4" customWidth="1"/>
    <col min="15649" max="15649" width="2.140625" style="4" customWidth="1"/>
    <col min="15650" max="15650" width="12.42578125" style="4" customWidth="1"/>
    <col min="15651" max="15651" width="2.140625" style="4" customWidth="1"/>
    <col min="15652" max="15652" width="12.42578125" style="4"/>
    <col min="15653" max="15653" width="26.140625" style="4" customWidth="1"/>
    <col min="15654" max="15841" width="12.42578125" style="4"/>
    <col min="15842" max="15842" width="35" style="4" customWidth="1"/>
    <col min="15843" max="15843" width="33.140625" style="4" customWidth="1"/>
    <col min="15844" max="15844" width="9.7109375" style="4" customWidth="1"/>
    <col min="15845" max="15845" width="10.7109375" style="4" customWidth="1"/>
    <col min="15846" max="15849" width="12.42578125" style="4" customWidth="1"/>
    <col min="15850" max="15850" width="12.85546875" style="4" customWidth="1"/>
    <col min="15851" max="15851" width="19.5703125" style="4" customWidth="1"/>
    <col min="15852" max="15852" width="12.42578125" style="4" customWidth="1"/>
    <col min="15853" max="15853" width="13.28515625" style="4" customWidth="1"/>
    <col min="15854" max="15854" width="12.5703125" style="4" customWidth="1"/>
    <col min="15855" max="15857" width="12.42578125" style="4" customWidth="1"/>
    <col min="15858" max="15858" width="15.5703125" style="4" customWidth="1"/>
    <col min="15859" max="15859" width="12.5703125" style="4" customWidth="1"/>
    <col min="15860" max="15861" width="12.42578125" style="4" customWidth="1"/>
    <col min="15862" max="15862" width="15.28515625" style="4" customWidth="1"/>
    <col min="15863" max="15865" width="15" style="4" customWidth="1"/>
    <col min="15866" max="15866" width="4.7109375" style="4" customWidth="1"/>
    <col min="15867" max="15867" width="16.28515625" style="4" customWidth="1"/>
    <col min="15868" max="15868" width="13.7109375" style="4" customWidth="1"/>
    <col min="15869" max="15869" width="12" style="4" customWidth="1"/>
    <col min="15870" max="15870" width="14.140625" style="4" customWidth="1"/>
    <col min="15871" max="15871" width="11.7109375" style="4" customWidth="1"/>
    <col min="15872" max="15874" width="12.42578125" style="4" customWidth="1"/>
    <col min="15875" max="15875" width="14.42578125" style="4" customWidth="1"/>
    <col min="15876" max="15876" width="15.7109375" style="4" customWidth="1"/>
    <col min="15877" max="15877" width="13.7109375" style="4" customWidth="1"/>
    <col min="15878" max="15878" width="12.42578125" style="4" customWidth="1"/>
    <col min="15879" max="15879" width="13.42578125" style="4" customWidth="1"/>
    <col min="15880" max="15882" width="15" style="4" customWidth="1"/>
    <col min="15883" max="15883" width="14.85546875" style="4" customWidth="1"/>
    <col min="15884" max="15884" width="15.140625" style="4" customWidth="1"/>
    <col min="15885" max="15888" width="12.42578125" style="4" customWidth="1"/>
    <col min="15889" max="15889" width="11.5703125" style="4" customWidth="1"/>
    <col min="15890" max="15890" width="12.42578125" style="4" customWidth="1"/>
    <col min="15891" max="15891" width="16.7109375" style="4" customWidth="1"/>
    <col min="15892" max="15892" width="15.28515625" style="4" bestFit="1" customWidth="1"/>
    <col min="15893" max="15893" width="13.28515625" style="4" customWidth="1"/>
    <col min="15894" max="15894" width="12.42578125" style="4" customWidth="1"/>
    <col min="15895" max="15895" width="12.5703125" style="4" customWidth="1"/>
    <col min="15896" max="15897" width="11.42578125" style="4" customWidth="1"/>
    <col min="15898" max="15898" width="12.42578125" style="4" customWidth="1"/>
    <col min="15899" max="15899" width="12.140625" style="4" customWidth="1"/>
    <col min="15900" max="15901" width="12.42578125" style="4" customWidth="1"/>
    <col min="15902" max="15902" width="13.7109375" style="4" customWidth="1"/>
    <col min="15903" max="15903" width="2.140625" style="4" customWidth="1"/>
    <col min="15904" max="15904" width="12.42578125" style="4" customWidth="1"/>
    <col min="15905" max="15905" width="2.140625" style="4" customWidth="1"/>
    <col min="15906" max="15906" width="12.42578125" style="4" customWidth="1"/>
    <col min="15907" max="15907" width="2.140625" style="4" customWidth="1"/>
    <col min="15908" max="15908" width="12.42578125" style="4"/>
    <col min="15909" max="15909" width="26.140625" style="4" customWidth="1"/>
    <col min="15910" max="16097" width="12.42578125" style="4"/>
    <col min="16098" max="16098" width="35" style="4" customWidth="1"/>
    <col min="16099" max="16099" width="33.140625" style="4" customWidth="1"/>
    <col min="16100" max="16100" width="9.7109375" style="4" customWidth="1"/>
    <col min="16101" max="16101" width="10.7109375" style="4" customWidth="1"/>
    <col min="16102" max="16105" width="12.42578125" style="4" customWidth="1"/>
    <col min="16106" max="16106" width="12.85546875" style="4" customWidth="1"/>
    <col min="16107" max="16107" width="19.5703125" style="4" customWidth="1"/>
    <col min="16108" max="16108" width="12.42578125" style="4" customWidth="1"/>
    <col min="16109" max="16109" width="13.28515625" style="4" customWidth="1"/>
    <col min="16110" max="16110" width="12.5703125" style="4" customWidth="1"/>
    <col min="16111" max="16113" width="12.42578125" style="4" customWidth="1"/>
    <col min="16114" max="16114" width="15.5703125" style="4" customWidth="1"/>
    <col min="16115" max="16115" width="12.5703125" style="4" customWidth="1"/>
    <col min="16116" max="16117" width="12.42578125" style="4" customWidth="1"/>
    <col min="16118" max="16118" width="15.28515625" style="4" customWidth="1"/>
    <col min="16119" max="16121" width="15" style="4" customWidth="1"/>
    <col min="16122" max="16122" width="4.7109375" style="4" customWidth="1"/>
    <col min="16123" max="16123" width="16.28515625" style="4" customWidth="1"/>
    <col min="16124" max="16124" width="13.7109375" style="4" customWidth="1"/>
    <col min="16125" max="16125" width="12" style="4" customWidth="1"/>
    <col min="16126" max="16126" width="14.140625" style="4" customWidth="1"/>
    <col min="16127" max="16127" width="11.7109375" style="4" customWidth="1"/>
    <col min="16128" max="16130" width="12.42578125" style="4" customWidth="1"/>
    <col min="16131" max="16131" width="14.42578125" style="4" customWidth="1"/>
    <col min="16132" max="16132" width="15.7109375" style="4" customWidth="1"/>
    <col min="16133" max="16133" width="13.7109375" style="4" customWidth="1"/>
    <col min="16134" max="16134" width="12.42578125" style="4" customWidth="1"/>
    <col min="16135" max="16135" width="13.42578125" style="4" customWidth="1"/>
    <col min="16136" max="16138" width="15" style="4" customWidth="1"/>
    <col min="16139" max="16139" width="14.85546875" style="4" customWidth="1"/>
    <col min="16140" max="16140" width="15.140625" style="4" customWidth="1"/>
    <col min="16141" max="16144" width="12.42578125" style="4" customWidth="1"/>
    <col min="16145" max="16145" width="11.5703125" style="4" customWidth="1"/>
    <col min="16146" max="16146" width="12.42578125" style="4" customWidth="1"/>
    <col min="16147" max="16147" width="16.7109375" style="4" customWidth="1"/>
    <col min="16148" max="16148" width="15.28515625" style="4" bestFit="1" customWidth="1"/>
    <col min="16149" max="16149" width="13.28515625" style="4" customWidth="1"/>
    <col min="16150" max="16150" width="12.42578125" style="4" customWidth="1"/>
    <col min="16151" max="16151" width="12.5703125" style="4" customWidth="1"/>
    <col min="16152" max="16153" width="11.42578125" style="4" customWidth="1"/>
    <col min="16154" max="16154" width="12.42578125" style="4" customWidth="1"/>
    <col min="16155" max="16155" width="12.140625" style="4" customWidth="1"/>
    <col min="16156" max="16157" width="12.42578125" style="4" customWidth="1"/>
    <col min="16158" max="16158" width="13.7109375" style="4" customWidth="1"/>
    <col min="16159" max="16159" width="2.140625" style="4" customWidth="1"/>
    <col min="16160" max="16160" width="12.42578125" style="4" customWidth="1"/>
    <col min="16161" max="16161" width="2.140625" style="4" customWidth="1"/>
    <col min="16162" max="16162" width="12.42578125" style="4" customWidth="1"/>
    <col min="16163" max="16163" width="2.140625" style="4" customWidth="1"/>
    <col min="16164" max="16164" width="12.42578125" style="4"/>
    <col min="16165" max="16165" width="26.140625" style="4" customWidth="1"/>
    <col min="16166" max="16384" width="12.42578125" style="4"/>
  </cols>
  <sheetData>
    <row r="1" spans="1:64" ht="30">
      <c r="A1" s="196" t="s">
        <v>0</v>
      </c>
      <c r="B1" s="197">
        <f>Vacation!D3</f>
        <v>0</v>
      </c>
      <c r="E1" s="4"/>
      <c r="Q1" s="2"/>
      <c r="AH1" s="5"/>
      <c r="AI1" s="5"/>
      <c r="AJ1" s="5"/>
      <c r="AK1" s="6"/>
      <c r="AL1" s="7"/>
      <c r="AM1" s="7"/>
      <c r="AN1" s="7"/>
      <c r="AO1" s="7"/>
      <c r="AP1" s="7"/>
      <c r="AQ1" s="7"/>
      <c r="AR1" s="8"/>
      <c r="AS1" s="8"/>
      <c r="AT1" s="8"/>
      <c r="AU1" s="8"/>
      <c r="AV1" s="9"/>
      <c r="AW1" s="9"/>
      <c r="AX1" s="9"/>
      <c r="AY1" s="8"/>
      <c r="AZ1" s="9"/>
      <c r="BA1" s="9"/>
      <c r="BB1" s="8"/>
      <c r="BC1" s="8"/>
      <c r="BD1" s="10"/>
      <c r="BE1" s="8"/>
      <c r="BF1" s="8"/>
      <c r="BG1" s="8"/>
      <c r="BH1" s="8"/>
      <c r="BI1" s="8"/>
      <c r="BJ1" s="8"/>
      <c r="BK1" s="11"/>
      <c r="BL1" s="11"/>
    </row>
    <row r="2" spans="1:64" ht="18.75" thickBot="1">
      <c r="A2" s="198" t="s">
        <v>2</v>
      </c>
      <c r="B2" s="199">
        <f>Vacation!D4</f>
        <v>0</v>
      </c>
      <c r="C2" s="200"/>
      <c r="E2" s="122" t="s">
        <v>3</v>
      </c>
      <c r="G2" s="201"/>
      <c r="L2" s="115" t="s">
        <v>4</v>
      </c>
      <c r="AH2" s="5"/>
      <c r="AI2" s="5"/>
      <c r="AJ2" s="5"/>
      <c r="AK2" s="6"/>
      <c r="AL2" s="12"/>
      <c r="AM2" s="12"/>
      <c r="AN2" s="8"/>
      <c r="AO2" s="13"/>
      <c r="AP2" s="13"/>
      <c r="AQ2" s="13"/>
      <c r="AR2" s="13"/>
      <c r="AS2" s="13"/>
      <c r="AT2" s="13"/>
      <c r="AU2" s="8"/>
      <c r="AV2" s="8"/>
      <c r="AW2" s="8"/>
      <c r="AX2" s="8"/>
      <c r="AY2" s="14"/>
      <c r="AZ2" s="8"/>
      <c r="BA2" s="8"/>
      <c r="BB2" s="8"/>
      <c r="BC2" s="8"/>
      <c r="BD2" s="10"/>
      <c r="BE2" s="8"/>
      <c r="BF2" s="8"/>
      <c r="BG2" s="8"/>
      <c r="BH2" s="8"/>
      <c r="BI2" s="8"/>
      <c r="BJ2" s="8"/>
      <c r="BK2" s="11"/>
      <c r="BL2" s="11"/>
    </row>
    <row r="3" spans="1:64" s="18" customFormat="1" ht="16.5" thickTop="1">
      <c r="A3" s="202"/>
      <c r="B3" s="17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>
        <v>6410.01</v>
      </c>
      <c r="R3" s="15">
        <v>6410.03</v>
      </c>
      <c r="S3" s="15"/>
      <c r="T3" s="15">
        <v>6410.04</v>
      </c>
      <c r="U3" s="15">
        <v>6410.0401000000002</v>
      </c>
      <c r="V3" s="15">
        <v>6410.0519999999997</v>
      </c>
      <c r="W3" s="16"/>
      <c r="X3" s="15"/>
      <c r="Y3" s="15"/>
      <c r="Z3" s="315" t="s">
        <v>5</v>
      </c>
      <c r="AA3" s="315"/>
      <c r="AB3" s="315" t="s">
        <v>6</v>
      </c>
      <c r="AC3" s="315"/>
      <c r="AF3" s="19"/>
      <c r="AG3" s="19"/>
      <c r="AH3" s="20"/>
      <c r="AI3" s="21"/>
      <c r="AJ3" s="21"/>
      <c r="AK3" s="22"/>
      <c r="AL3" s="20"/>
      <c r="AM3" s="20"/>
      <c r="AN3" s="20"/>
      <c r="AO3" s="20"/>
      <c r="AP3" s="20"/>
      <c r="AQ3" s="20"/>
      <c r="AR3" s="20"/>
      <c r="AS3" s="20"/>
      <c r="AT3" s="20"/>
      <c r="AU3" s="23"/>
      <c r="AV3" s="23"/>
      <c r="AW3" s="23"/>
      <c r="AX3" s="23"/>
      <c r="AY3" s="23"/>
      <c r="AZ3" s="23"/>
      <c r="BA3" s="23"/>
      <c r="BB3" s="23"/>
      <c r="BC3" s="20"/>
      <c r="BD3" s="23"/>
      <c r="BE3" s="23"/>
      <c r="BF3" s="23"/>
      <c r="BG3" s="20"/>
      <c r="BH3" s="20"/>
      <c r="BI3" s="20"/>
      <c r="BJ3" s="20"/>
      <c r="BK3" s="19"/>
      <c r="BL3" s="19"/>
    </row>
    <row r="4" spans="1:64" ht="15.75">
      <c r="A4" s="203" t="s">
        <v>7</v>
      </c>
      <c r="B4" s="26" t="s">
        <v>8</v>
      </c>
      <c r="C4" s="204" t="s">
        <v>9</v>
      </c>
      <c r="D4" s="24"/>
      <c r="E4" s="24"/>
      <c r="F4" s="24"/>
      <c r="G4" s="26" t="s">
        <v>10</v>
      </c>
      <c r="H4" s="26" t="s">
        <v>10</v>
      </c>
      <c r="I4" s="24"/>
      <c r="J4" s="24"/>
      <c r="K4" s="24"/>
      <c r="L4" s="26" t="s">
        <v>11</v>
      </c>
      <c r="M4" s="26" t="s">
        <v>11</v>
      </c>
      <c r="N4" s="24" t="s">
        <v>12</v>
      </c>
      <c r="O4" s="24" t="s">
        <v>12</v>
      </c>
      <c r="P4" s="24"/>
      <c r="Q4" s="25"/>
      <c r="R4" s="24"/>
      <c r="S4" s="24"/>
      <c r="T4" s="26" t="s">
        <v>11</v>
      </c>
      <c r="U4" s="24"/>
      <c r="V4" s="24"/>
      <c r="W4" s="27"/>
      <c r="X4" s="28"/>
      <c r="Y4" s="24"/>
      <c r="Z4" s="315"/>
      <c r="AA4" s="315"/>
      <c r="AB4" s="315"/>
      <c r="AC4" s="315"/>
      <c r="AF4" s="11"/>
      <c r="AG4" s="11"/>
      <c r="AH4" s="29"/>
      <c r="AI4" s="30"/>
      <c r="AJ4" s="30"/>
      <c r="AK4" s="6"/>
      <c r="AL4" s="31"/>
      <c r="AM4" s="31"/>
      <c r="AN4" s="29"/>
      <c r="AO4" s="29"/>
      <c r="AP4" s="29"/>
      <c r="AQ4" s="29"/>
      <c r="AR4" s="29"/>
      <c r="AS4" s="29"/>
      <c r="AT4" s="29"/>
      <c r="AU4" s="8"/>
      <c r="AV4" s="8"/>
      <c r="AW4" s="8"/>
      <c r="AX4" s="8"/>
      <c r="AY4" s="8"/>
      <c r="AZ4" s="8"/>
      <c r="BA4" s="8"/>
      <c r="BB4" s="8"/>
      <c r="BC4" s="29"/>
      <c r="BD4" s="10"/>
      <c r="BE4" s="8"/>
      <c r="BF4" s="8"/>
      <c r="BG4" s="29"/>
      <c r="BH4" s="29"/>
      <c r="BI4" s="29"/>
      <c r="BJ4" s="29"/>
      <c r="BK4" s="11"/>
      <c r="BL4" s="11"/>
    </row>
    <row r="5" spans="1:64" ht="15.75">
      <c r="A5" s="203" t="s">
        <v>14</v>
      </c>
      <c r="B5" s="26"/>
      <c r="C5" s="204" t="s">
        <v>15</v>
      </c>
      <c r="D5" s="26" t="s">
        <v>16</v>
      </c>
      <c r="E5" s="26" t="s">
        <v>17</v>
      </c>
      <c r="F5" s="26" t="s">
        <v>18</v>
      </c>
      <c r="G5" s="26" t="s">
        <v>19</v>
      </c>
      <c r="H5" s="26" t="s">
        <v>20</v>
      </c>
      <c r="I5" s="26" t="s">
        <v>21</v>
      </c>
      <c r="J5" s="26" t="s">
        <v>22</v>
      </c>
      <c r="K5" s="26" t="s">
        <v>23</v>
      </c>
      <c r="L5" s="26" t="s">
        <v>19</v>
      </c>
      <c r="M5" s="26" t="s">
        <v>20</v>
      </c>
      <c r="N5" s="26" t="s">
        <v>19</v>
      </c>
      <c r="O5" s="26" t="s">
        <v>20</v>
      </c>
      <c r="P5" s="26" t="s">
        <v>24</v>
      </c>
      <c r="Q5" s="32" t="s">
        <v>17</v>
      </c>
      <c r="R5" s="26" t="s">
        <v>18</v>
      </c>
      <c r="S5" s="26" t="s">
        <v>25</v>
      </c>
      <c r="T5" s="26" t="s">
        <v>19</v>
      </c>
      <c r="U5" s="26" t="s">
        <v>19</v>
      </c>
      <c r="V5" s="26" t="s">
        <v>23</v>
      </c>
      <c r="W5" s="26" t="s">
        <v>20</v>
      </c>
      <c r="X5" s="32" t="s">
        <v>24</v>
      </c>
      <c r="Y5" s="24"/>
      <c r="Z5" s="316" t="s">
        <v>26</v>
      </c>
      <c r="AA5" s="317" t="s">
        <v>27</v>
      </c>
      <c r="AB5" s="316" t="s">
        <v>26</v>
      </c>
      <c r="AC5" s="317" t="s">
        <v>27</v>
      </c>
      <c r="AF5" s="11"/>
      <c r="AG5" s="11"/>
      <c r="AH5" s="29"/>
      <c r="AI5" s="30"/>
      <c r="AJ5" s="30"/>
      <c r="AK5" s="6"/>
      <c r="AL5" s="29"/>
      <c r="AM5" s="29"/>
      <c r="AN5" s="29"/>
      <c r="AO5" s="29"/>
      <c r="AP5" s="29"/>
      <c r="AQ5" s="29"/>
      <c r="AR5" s="29"/>
      <c r="AS5" s="29"/>
      <c r="AT5" s="29"/>
      <c r="AU5" s="8"/>
      <c r="AV5" s="8"/>
      <c r="AW5" s="8"/>
      <c r="AX5" s="8"/>
      <c r="AY5" s="8"/>
      <c r="AZ5" s="8"/>
      <c r="BA5" s="8"/>
      <c r="BB5" s="8"/>
      <c r="BC5" s="29"/>
      <c r="BD5" s="10"/>
      <c r="BE5" s="8"/>
      <c r="BF5" s="8"/>
      <c r="BG5" s="29"/>
      <c r="BH5" s="29"/>
      <c r="BI5" s="29"/>
      <c r="BJ5" s="29"/>
      <c r="BK5" s="11"/>
      <c r="BL5" s="11"/>
    </row>
    <row r="6" spans="1:64" ht="16.5" thickBot="1">
      <c r="A6" s="205" t="s">
        <v>28</v>
      </c>
      <c r="B6" s="206"/>
      <c r="C6" s="207"/>
      <c r="D6" s="208"/>
      <c r="E6" s="26" t="s">
        <v>29</v>
      </c>
      <c r="F6" s="26" t="s">
        <v>29</v>
      </c>
      <c r="G6" s="26" t="s">
        <v>29</v>
      </c>
      <c r="H6" s="26" t="s">
        <v>29</v>
      </c>
      <c r="I6" s="26" t="s">
        <v>29</v>
      </c>
      <c r="J6" s="26" t="s">
        <v>29</v>
      </c>
      <c r="K6" s="26" t="s">
        <v>29</v>
      </c>
      <c r="L6" s="26" t="s">
        <v>29</v>
      </c>
      <c r="M6" s="26" t="s">
        <v>29</v>
      </c>
      <c r="N6" s="26" t="s">
        <v>29</v>
      </c>
      <c r="O6" s="26" t="s">
        <v>29</v>
      </c>
      <c r="P6" s="26" t="s">
        <v>30</v>
      </c>
      <c r="Q6" s="32" t="s">
        <v>31</v>
      </c>
      <c r="R6" s="26" t="s">
        <v>31</v>
      </c>
      <c r="S6" s="26" t="s">
        <v>31</v>
      </c>
      <c r="T6" s="26" t="s">
        <v>31</v>
      </c>
      <c r="U6" s="26" t="s">
        <v>31</v>
      </c>
      <c r="V6" s="26" t="s">
        <v>31</v>
      </c>
      <c r="W6" s="26" t="s">
        <v>31</v>
      </c>
      <c r="X6" s="32" t="s">
        <v>31</v>
      </c>
      <c r="Y6" s="24"/>
      <c r="Z6" s="316"/>
      <c r="AA6" s="317"/>
      <c r="AB6" s="316"/>
      <c r="AC6" s="317"/>
      <c r="AF6" s="11"/>
      <c r="AG6" s="11"/>
      <c r="AH6" s="29"/>
      <c r="AI6" s="30"/>
      <c r="AJ6" s="30"/>
      <c r="AK6" s="6"/>
      <c r="AL6" s="29"/>
      <c r="AM6" s="29"/>
      <c r="AN6" s="29"/>
      <c r="AO6" s="29"/>
      <c r="AP6" s="29"/>
      <c r="AQ6" s="29"/>
      <c r="AR6" s="29"/>
      <c r="AS6" s="29"/>
      <c r="AT6" s="29"/>
      <c r="AU6" s="8"/>
      <c r="AV6" s="8"/>
      <c r="AW6" s="8"/>
      <c r="AX6" s="8"/>
      <c r="AY6" s="8"/>
      <c r="AZ6" s="8"/>
      <c r="BA6" s="8"/>
      <c r="BB6" s="8"/>
      <c r="BC6" s="29"/>
      <c r="BD6" s="8"/>
      <c r="BE6" s="8"/>
      <c r="BF6" s="8"/>
      <c r="BG6" s="29"/>
      <c r="BH6" s="29"/>
      <c r="BI6" s="29"/>
      <c r="BJ6" s="29"/>
      <c r="BK6" s="11"/>
      <c r="BL6" s="11"/>
    </row>
    <row r="7" spans="1:64" ht="17.100000000000001" customHeight="1" thickTop="1" thickBot="1">
      <c r="A7" s="185" t="str">
        <f>Vacation!C11</f>
        <v>Doe, Jane</v>
      </c>
      <c r="B7" s="185" t="str">
        <f>Vacation!F11</f>
        <v>Cook</v>
      </c>
      <c r="C7" s="186"/>
      <c r="D7" s="33">
        <f>Vacation!E11</f>
        <v>15.5</v>
      </c>
      <c r="E7" s="34">
        <v>40</v>
      </c>
      <c r="F7" s="35">
        <v>2</v>
      </c>
      <c r="G7" s="36"/>
      <c r="H7" s="36"/>
      <c r="I7" s="36"/>
      <c r="J7" s="36"/>
      <c r="K7" s="36"/>
      <c r="L7" s="37"/>
      <c r="M7" s="38"/>
      <c r="N7" s="38"/>
      <c r="O7" s="36"/>
      <c r="P7" s="39">
        <f t="shared" ref="P7:P42" si="0">SUM(E7:O7)</f>
        <v>42</v>
      </c>
      <c r="Q7" s="40">
        <f t="shared" ref="Q7:Q42" si="1">E7*D7</f>
        <v>620</v>
      </c>
      <c r="R7" s="40">
        <f t="shared" ref="R7:R42" si="2">F7*(D7*1.5)</f>
        <v>46.5</v>
      </c>
      <c r="S7" s="41">
        <f t="shared" ref="S7:S42" si="3">(I7+J7)*D7</f>
        <v>0</v>
      </c>
      <c r="T7" s="41">
        <f t="shared" ref="T7:T42" si="4">(G7+L7)*D7</f>
        <v>0</v>
      </c>
      <c r="U7" s="41">
        <f t="shared" ref="U7:U42" si="5">N7*D7</f>
        <v>0</v>
      </c>
      <c r="V7" s="41">
        <f t="shared" ref="V7:V42" si="6">K7*D7</f>
        <v>0</v>
      </c>
      <c r="W7" s="41">
        <f t="shared" ref="W7:W42" si="7">(H7+M7+O7)*D7</f>
        <v>0</v>
      </c>
      <c r="X7" s="40">
        <f t="shared" ref="X7:X42" si="8">SUM(Q7:W7)</f>
        <v>666.5</v>
      </c>
      <c r="Y7" s="42"/>
      <c r="Z7" s="209" t="e">
        <f>#REF!</f>
        <v>#REF!</v>
      </c>
      <c r="AA7" s="210">
        <f>Vacation!Q11</f>
        <v>40</v>
      </c>
      <c r="AB7" s="4" t="e">
        <f>#REF!</f>
        <v>#REF!</v>
      </c>
      <c r="AC7" s="4" t="b">
        <f>Vacation!P11</f>
        <v>1</v>
      </c>
      <c r="AF7" s="11"/>
      <c r="AG7" s="11"/>
      <c r="AH7" s="233"/>
      <c r="AI7" s="234"/>
      <c r="AJ7" s="234"/>
      <c r="AK7" s="6"/>
      <c r="AL7" s="233"/>
      <c r="AM7" s="233"/>
      <c r="AN7" s="233"/>
      <c r="AO7" s="233"/>
      <c r="AP7" s="233"/>
      <c r="AQ7" s="233"/>
      <c r="AR7" s="233"/>
      <c r="AS7" s="233"/>
      <c r="AT7" s="233"/>
      <c r="AU7" s="8"/>
      <c r="AV7" s="235"/>
      <c r="AW7" s="233"/>
      <c r="AX7" s="8"/>
      <c r="AY7" s="9"/>
      <c r="AZ7" s="9"/>
      <c r="BA7" s="9"/>
      <c r="BB7" s="8"/>
      <c r="BC7" s="8"/>
      <c r="BD7" s="233"/>
      <c r="BE7" s="233"/>
      <c r="BF7" s="233"/>
      <c r="BG7" s="233"/>
      <c r="BH7" s="233"/>
      <c r="BI7" s="233"/>
      <c r="BJ7" s="233"/>
      <c r="BK7" s="11"/>
      <c r="BL7" s="11"/>
    </row>
    <row r="8" spans="1:64" ht="17.100000000000001" customHeight="1" thickTop="1" thickBot="1">
      <c r="A8" s="185" t="str">
        <f>Vacation!C12</f>
        <v>Jones, Dan</v>
      </c>
      <c r="B8" s="185" t="str">
        <f>Vacation!F12</f>
        <v>Utility</v>
      </c>
      <c r="C8" s="186"/>
      <c r="D8" s="33">
        <f>Vacation!E12</f>
        <v>12.5</v>
      </c>
      <c r="E8" s="34">
        <v>40</v>
      </c>
      <c r="F8" s="45">
        <v>5</v>
      </c>
      <c r="G8" s="38"/>
      <c r="H8" s="38"/>
      <c r="I8" s="38"/>
      <c r="J8" s="38"/>
      <c r="K8" s="38"/>
      <c r="L8" s="37"/>
      <c r="M8" s="38"/>
      <c r="N8" s="38"/>
      <c r="O8" s="38"/>
      <c r="P8" s="39">
        <f t="shared" si="0"/>
        <v>45</v>
      </c>
      <c r="Q8" s="40">
        <f t="shared" si="1"/>
        <v>500</v>
      </c>
      <c r="R8" s="40">
        <f t="shared" si="2"/>
        <v>93.75</v>
      </c>
      <c r="S8" s="41">
        <f t="shared" si="3"/>
        <v>0</v>
      </c>
      <c r="T8" s="41">
        <f t="shared" si="4"/>
        <v>0</v>
      </c>
      <c r="U8" s="41">
        <f t="shared" si="5"/>
        <v>0</v>
      </c>
      <c r="V8" s="41">
        <f t="shared" si="6"/>
        <v>0</v>
      </c>
      <c r="W8" s="41">
        <f t="shared" si="7"/>
        <v>0</v>
      </c>
      <c r="X8" s="41">
        <f t="shared" si="8"/>
        <v>593.75</v>
      </c>
      <c r="Y8" s="42"/>
      <c r="Z8" s="209" t="e">
        <f>#REF!</f>
        <v>#REF!</v>
      </c>
      <c r="AA8" s="210">
        <f>Vacation!Q12</f>
        <v>8</v>
      </c>
      <c r="AB8" s="4" t="e">
        <f>#REF!</f>
        <v>#REF!</v>
      </c>
      <c r="AC8" s="4" t="b">
        <f>Vacation!P12</f>
        <v>1</v>
      </c>
      <c r="AF8" s="11"/>
      <c r="AG8" s="11"/>
      <c r="AH8" s="233"/>
      <c r="AI8" s="234"/>
      <c r="AJ8" s="234"/>
      <c r="AK8" s="233"/>
      <c r="AL8" s="233"/>
      <c r="AM8" s="233"/>
      <c r="AN8" s="233"/>
      <c r="AO8" s="233"/>
      <c r="AP8" s="233"/>
      <c r="AQ8" s="233"/>
      <c r="AR8" s="233"/>
      <c r="AS8" s="233"/>
      <c r="AT8" s="233"/>
      <c r="AU8" s="8"/>
      <c r="AV8" s="8"/>
      <c r="AW8" s="8"/>
      <c r="AX8" s="8"/>
      <c r="AY8" s="9"/>
      <c r="AZ8" s="9"/>
      <c r="BA8" s="9"/>
      <c r="BB8" s="8"/>
      <c r="BC8" s="233"/>
      <c r="BD8" s="233"/>
      <c r="BE8" s="233"/>
      <c r="BF8" s="233"/>
      <c r="BG8" s="233"/>
      <c r="BH8" s="233"/>
      <c r="BI8" s="233"/>
      <c r="BJ8" s="233"/>
      <c r="BK8" s="11"/>
      <c r="BL8" s="11"/>
    </row>
    <row r="9" spans="1:64" ht="17.100000000000001" customHeight="1" thickTop="1" thickBot="1">
      <c r="A9" s="185" t="str">
        <f>Vacation!C13</f>
        <v>Last, First</v>
      </c>
      <c r="B9" s="185" t="str">
        <f>Vacation!F13</f>
        <v>Cook</v>
      </c>
      <c r="C9" s="186"/>
      <c r="D9" s="33">
        <f>Vacation!E13</f>
        <v>15.25</v>
      </c>
      <c r="E9" s="34">
        <v>24</v>
      </c>
      <c r="F9" s="45"/>
      <c r="G9" s="38"/>
      <c r="H9" s="38"/>
      <c r="I9" s="38"/>
      <c r="J9" s="38">
        <v>16</v>
      </c>
      <c r="K9" s="38"/>
      <c r="L9" s="37"/>
      <c r="M9" s="38"/>
      <c r="N9" s="38"/>
      <c r="O9" s="38"/>
      <c r="P9" s="39">
        <f t="shared" si="0"/>
        <v>40</v>
      </c>
      <c r="Q9" s="40">
        <f t="shared" si="1"/>
        <v>366</v>
      </c>
      <c r="R9" s="40">
        <f t="shared" si="2"/>
        <v>0</v>
      </c>
      <c r="S9" s="41">
        <f t="shared" si="3"/>
        <v>244</v>
      </c>
      <c r="T9" s="41">
        <f t="shared" si="4"/>
        <v>0</v>
      </c>
      <c r="U9" s="41">
        <f t="shared" si="5"/>
        <v>0</v>
      </c>
      <c r="V9" s="41">
        <f t="shared" si="6"/>
        <v>0</v>
      </c>
      <c r="W9" s="41">
        <f t="shared" si="7"/>
        <v>0</v>
      </c>
      <c r="X9" s="41">
        <f t="shared" si="8"/>
        <v>610</v>
      </c>
      <c r="Y9" s="42"/>
      <c r="Z9" s="209" t="e">
        <f>#REF!</f>
        <v>#REF!</v>
      </c>
      <c r="AA9" s="210">
        <f>Vacation!Q13</f>
        <v>0</v>
      </c>
      <c r="AB9" s="4" t="e">
        <f>#REF!</f>
        <v>#REF!</v>
      </c>
      <c r="AC9" s="4" t="b">
        <f>Vacation!P13</f>
        <v>1</v>
      </c>
      <c r="AF9" s="11"/>
      <c r="AG9" s="11"/>
      <c r="AH9" s="233"/>
      <c r="AI9" s="234"/>
      <c r="AJ9" s="234"/>
      <c r="AK9" s="233"/>
      <c r="AL9" s="233"/>
      <c r="AM9" s="233"/>
      <c r="AN9" s="233"/>
      <c r="AO9" s="233"/>
      <c r="AP9" s="233"/>
      <c r="AQ9" s="233"/>
      <c r="AR9" s="233"/>
      <c r="AS9" s="233"/>
      <c r="AT9" s="233"/>
      <c r="AU9" s="8"/>
      <c r="AV9" s="8"/>
      <c r="AW9" s="8"/>
      <c r="AX9" s="8"/>
      <c r="AY9" s="9"/>
      <c r="AZ9" s="9"/>
      <c r="BA9" s="9"/>
      <c r="BB9" s="8"/>
      <c r="BC9" s="233"/>
      <c r="BD9" s="233"/>
      <c r="BE9" s="233"/>
      <c r="BF9" s="233"/>
      <c r="BG9" s="233"/>
      <c r="BH9" s="233"/>
      <c r="BI9" s="233"/>
      <c r="BJ9" s="233"/>
      <c r="BK9" s="11"/>
      <c r="BL9" s="11"/>
    </row>
    <row r="10" spans="1:64" ht="17.100000000000001" customHeight="1" thickTop="1" thickBot="1">
      <c r="A10" s="185" t="str">
        <f>Vacation!C14</f>
        <v>Smith, Sam</v>
      </c>
      <c r="B10" s="185" t="str">
        <f>Vacation!F14</f>
        <v>Lead Cook</v>
      </c>
      <c r="C10" s="186"/>
      <c r="D10" s="33">
        <f>Vacation!E14</f>
        <v>20.100000000000001</v>
      </c>
      <c r="E10" s="34">
        <v>40</v>
      </c>
      <c r="F10" s="45"/>
      <c r="G10" s="38"/>
      <c r="H10" s="38"/>
      <c r="I10" s="38"/>
      <c r="J10" s="38"/>
      <c r="K10" s="38"/>
      <c r="L10" s="37"/>
      <c r="M10" s="38"/>
      <c r="N10" s="38"/>
      <c r="O10" s="38"/>
      <c r="P10" s="39">
        <f t="shared" si="0"/>
        <v>40</v>
      </c>
      <c r="Q10" s="40">
        <f t="shared" si="1"/>
        <v>804</v>
      </c>
      <c r="R10" s="40">
        <f t="shared" si="2"/>
        <v>0</v>
      </c>
      <c r="S10" s="41">
        <f t="shared" si="3"/>
        <v>0</v>
      </c>
      <c r="T10" s="41">
        <f t="shared" si="4"/>
        <v>0</v>
      </c>
      <c r="U10" s="41">
        <f t="shared" si="5"/>
        <v>0</v>
      </c>
      <c r="V10" s="41">
        <f t="shared" si="6"/>
        <v>0</v>
      </c>
      <c r="W10" s="41">
        <f t="shared" si="7"/>
        <v>0</v>
      </c>
      <c r="X10" s="41">
        <f t="shared" si="8"/>
        <v>804</v>
      </c>
      <c r="Y10" s="42"/>
      <c r="Z10" s="209" t="e">
        <f>#REF!</f>
        <v>#REF!</v>
      </c>
      <c r="AA10" s="210">
        <f>Vacation!Q14</f>
        <v>32</v>
      </c>
      <c r="AB10" s="4" t="e">
        <f>#REF!</f>
        <v>#REF!</v>
      </c>
      <c r="AC10" s="4" t="b">
        <f>Vacation!P14</f>
        <v>1</v>
      </c>
      <c r="AF10" s="11"/>
      <c r="AG10" s="11"/>
      <c r="AH10" s="233"/>
      <c r="AI10" s="234"/>
      <c r="AJ10" s="234"/>
      <c r="AK10" s="233"/>
      <c r="AL10" s="233"/>
      <c r="AM10" s="233"/>
      <c r="AN10" s="233"/>
      <c r="AO10" s="233"/>
      <c r="AP10" s="233"/>
      <c r="AQ10" s="233"/>
      <c r="AR10" s="233"/>
      <c r="AS10" s="233"/>
      <c r="AT10" s="233"/>
      <c r="AU10" s="8"/>
      <c r="AV10" s="8"/>
      <c r="AW10" s="8"/>
      <c r="AX10" s="8"/>
      <c r="AY10" s="9"/>
      <c r="AZ10" s="9"/>
      <c r="BA10" s="9"/>
      <c r="BB10" s="8"/>
      <c r="BC10" s="233"/>
      <c r="BD10" s="233"/>
      <c r="BE10" s="233"/>
      <c r="BF10" s="233"/>
      <c r="BG10" s="233"/>
      <c r="BH10" s="233"/>
      <c r="BI10" s="233"/>
      <c r="BJ10" s="233"/>
      <c r="BK10" s="11"/>
      <c r="BL10" s="11"/>
    </row>
    <row r="11" spans="1:64" ht="17.100000000000001" customHeight="1" thickTop="1" thickBot="1">
      <c r="A11" s="185" t="str">
        <f>Vacation!C15</f>
        <v xml:space="preserve">, </v>
      </c>
      <c r="B11" s="185">
        <f>Vacation!F15</f>
        <v>0</v>
      </c>
      <c r="C11" s="186"/>
      <c r="D11" s="33">
        <f>Vacation!E15</f>
        <v>0</v>
      </c>
      <c r="E11" s="34"/>
      <c r="F11" s="45"/>
      <c r="G11" s="38"/>
      <c r="H11" s="38"/>
      <c r="I11" s="38"/>
      <c r="J11" s="38"/>
      <c r="K11" s="38"/>
      <c r="L11" s="37"/>
      <c r="M11" s="38"/>
      <c r="N11" s="38"/>
      <c r="O11" s="38"/>
      <c r="P11" s="39">
        <f t="shared" si="0"/>
        <v>0</v>
      </c>
      <c r="Q11" s="40">
        <f t="shared" si="1"/>
        <v>0</v>
      </c>
      <c r="R11" s="40">
        <f t="shared" si="2"/>
        <v>0</v>
      </c>
      <c r="S11" s="41">
        <f t="shared" si="3"/>
        <v>0</v>
      </c>
      <c r="T11" s="41">
        <f t="shared" si="4"/>
        <v>0</v>
      </c>
      <c r="U11" s="41">
        <f t="shared" si="5"/>
        <v>0</v>
      </c>
      <c r="V11" s="41">
        <f t="shared" si="6"/>
        <v>0</v>
      </c>
      <c r="W11" s="41">
        <f t="shared" si="7"/>
        <v>0</v>
      </c>
      <c r="X11" s="41">
        <f t="shared" si="8"/>
        <v>0</v>
      </c>
      <c r="Y11" s="42"/>
      <c r="Z11" s="209" t="e">
        <f>#REF!</f>
        <v>#REF!</v>
      </c>
      <c r="AA11" s="210">
        <f>Vacation!Q15</f>
        <v>0</v>
      </c>
      <c r="AB11" s="4" t="e">
        <f>#REF!</f>
        <v>#REF!</v>
      </c>
      <c r="AC11" s="4" t="b">
        <f>Vacation!P15</f>
        <v>1</v>
      </c>
      <c r="AF11" s="11"/>
      <c r="AG11" s="11"/>
      <c r="AH11" s="233"/>
      <c r="AI11" s="234"/>
      <c r="AJ11" s="234"/>
      <c r="AK11" s="233"/>
      <c r="AL11" s="233"/>
      <c r="AM11" s="233"/>
      <c r="AN11" s="233"/>
      <c r="AO11" s="233"/>
      <c r="AP11" s="233"/>
      <c r="AQ11" s="233"/>
      <c r="AR11" s="233"/>
      <c r="AS11" s="233"/>
      <c r="AT11" s="233"/>
      <c r="AU11" s="8"/>
      <c r="AV11" s="8"/>
      <c r="AW11" s="8"/>
      <c r="AX11" s="8"/>
      <c r="AY11" s="9"/>
      <c r="AZ11" s="9"/>
      <c r="BA11" s="9"/>
      <c r="BB11" s="8"/>
      <c r="BC11" s="233"/>
      <c r="BD11" s="233"/>
      <c r="BE11" s="233"/>
      <c r="BF11" s="233"/>
      <c r="BG11" s="233"/>
      <c r="BH11" s="233"/>
      <c r="BI11" s="233"/>
      <c r="BJ11" s="233"/>
      <c r="BK11" s="11"/>
      <c r="BL11" s="11"/>
    </row>
    <row r="12" spans="1:64" ht="17.100000000000001" customHeight="1" thickTop="1" thickBot="1">
      <c r="A12" s="185" t="str">
        <f>Vacation!C16</f>
        <v>October, Hire</v>
      </c>
      <c r="B12" s="185" t="str">
        <f>Vacation!F16</f>
        <v>Utility</v>
      </c>
      <c r="C12" s="186"/>
      <c r="D12" s="33">
        <f>Vacation!E16</f>
        <v>11</v>
      </c>
      <c r="E12" s="34"/>
      <c r="F12" s="45"/>
      <c r="G12" s="38"/>
      <c r="H12" s="38"/>
      <c r="I12" s="38"/>
      <c r="J12" s="38"/>
      <c r="K12" s="38"/>
      <c r="L12" s="37"/>
      <c r="M12" s="38"/>
      <c r="N12" s="38"/>
      <c r="O12" s="38"/>
      <c r="P12" s="39">
        <f t="shared" si="0"/>
        <v>0</v>
      </c>
      <c r="Q12" s="40">
        <f t="shared" si="1"/>
        <v>0</v>
      </c>
      <c r="R12" s="40">
        <f t="shared" si="2"/>
        <v>0</v>
      </c>
      <c r="S12" s="41">
        <f t="shared" si="3"/>
        <v>0</v>
      </c>
      <c r="T12" s="41">
        <f t="shared" si="4"/>
        <v>0</v>
      </c>
      <c r="U12" s="41">
        <f t="shared" si="5"/>
        <v>0</v>
      </c>
      <c r="V12" s="41">
        <f t="shared" si="6"/>
        <v>0</v>
      </c>
      <c r="W12" s="41">
        <f t="shared" si="7"/>
        <v>0</v>
      </c>
      <c r="X12" s="41">
        <f t="shared" si="8"/>
        <v>0</v>
      </c>
      <c r="Y12" s="42"/>
      <c r="Z12" s="209" t="e">
        <f>#REF!</f>
        <v>#REF!</v>
      </c>
      <c r="AA12" s="210">
        <f>Vacation!Q16</f>
        <v>0</v>
      </c>
      <c r="AB12" s="4" t="e">
        <f>#REF!</f>
        <v>#REF!</v>
      </c>
      <c r="AC12" s="4" t="b">
        <f>Vacation!P16</f>
        <v>1</v>
      </c>
      <c r="AF12" s="11"/>
      <c r="AG12" s="11"/>
      <c r="AH12" s="233"/>
      <c r="AI12" s="234"/>
      <c r="AJ12" s="234"/>
      <c r="AK12" s="233"/>
      <c r="AL12" s="233"/>
      <c r="AM12" s="233"/>
      <c r="AN12" s="233"/>
      <c r="AO12" s="233"/>
      <c r="AP12" s="233"/>
      <c r="AQ12" s="233"/>
      <c r="AR12" s="233"/>
      <c r="AS12" s="233"/>
      <c r="AT12" s="233"/>
      <c r="AU12" s="8"/>
      <c r="AV12" s="8"/>
      <c r="AW12" s="8"/>
      <c r="AX12" s="8"/>
      <c r="AY12" s="9"/>
      <c r="AZ12" s="9"/>
      <c r="BA12" s="9"/>
      <c r="BB12" s="8"/>
      <c r="BC12" s="233"/>
      <c r="BD12" s="233"/>
      <c r="BE12" s="233"/>
      <c r="BF12" s="233"/>
      <c r="BG12" s="233"/>
      <c r="BH12" s="233"/>
      <c r="BI12" s="233"/>
      <c r="BJ12" s="233"/>
      <c r="BK12" s="11"/>
      <c r="BL12" s="11"/>
    </row>
    <row r="13" spans="1:64" ht="17.100000000000001" customHeight="1" thickTop="1" thickBot="1">
      <c r="A13" s="185" t="str">
        <f>Vacation!C17</f>
        <v xml:space="preserve">, </v>
      </c>
      <c r="B13" s="185">
        <f>Vacation!F17</f>
        <v>0</v>
      </c>
      <c r="C13" s="186"/>
      <c r="D13" s="33">
        <f>Vacation!E17</f>
        <v>0</v>
      </c>
      <c r="E13" s="34"/>
      <c r="F13" s="53"/>
      <c r="G13" s="54"/>
      <c r="H13" s="54"/>
      <c r="I13" s="54"/>
      <c r="J13" s="54"/>
      <c r="K13" s="54"/>
      <c r="L13" s="37"/>
      <c r="M13" s="38"/>
      <c r="N13" s="54"/>
      <c r="O13" s="54"/>
      <c r="P13" s="39">
        <f t="shared" si="0"/>
        <v>0</v>
      </c>
      <c r="Q13" s="55">
        <f t="shared" si="1"/>
        <v>0</v>
      </c>
      <c r="R13" s="55">
        <f t="shared" si="2"/>
        <v>0</v>
      </c>
      <c r="S13" s="56">
        <f t="shared" si="3"/>
        <v>0</v>
      </c>
      <c r="T13" s="56">
        <f t="shared" si="4"/>
        <v>0</v>
      </c>
      <c r="U13" s="56">
        <f t="shared" si="5"/>
        <v>0</v>
      </c>
      <c r="V13" s="56">
        <f t="shared" si="6"/>
        <v>0</v>
      </c>
      <c r="W13" s="56">
        <f t="shared" si="7"/>
        <v>0</v>
      </c>
      <c r="X13" s="56">
        <f t="shared" si="8"/>
        <v>0</v>
      </c>
      <c r="Y13" s="42"/>
      <c r="Z13" s="209" t="e">
        <f>#REF!</f>
        <v>#REF!</v>
      </c>
      <c r="AA13" s="210">
        <f>Vacation!Q17</f>
        <v>0</v>
      </c>
      <c r="AB13" s="4" t="e">
        <f>#REF!</f>
        <v>#REF!</v>
      </c>
      <c r="AC13" s="4" t="b">
        <f>Vacation!P17</f>
        <v>1</v>
      </c>
      <c r="AF13" s="11"/>
      <c r="AG13" s="11"/>
      <c r="AH13" s="233"/>
      <c r="AI13" s="234"/>
      <c r="AJ13" s="234"/>
      <c r="AK13" s="233"/>
      <c r="AL13" s="233"/>
      <c r="AM13" s="233"/>
      <c r="AN13" s="233"/>
      <c r="AO13" s="233"/>
      <c r="AP13" s="233"/>
      <c r="AQ13" s="233"/>
      <c r="AR13" s="233"/>
      <c r="AS13" s="233"/>
      <c r="AT13" s="233"/>
      <c r="AU13" s="8"/>
      <c r="AV13" s="8"/>
      <c r="AW13" s="8"/>
      <c r="AX13" s="8"/>
      <c r="AY13" s="9"/>
      <c r="AZ13" s="9"/>
      <c r="BA13" s="9"/>
      <c r="BB13" s="8"/>
      <c r="BC13" s="233"/>
      <c r="BD13" s="233"/>
      <c r="BE13" s="233"/>
      <c r="BF13" s="233"/>
      <c r="BG13" s="233"/>
      <c r="BH13" s="233"/>
      <c r="BI13" s="233"/>
      <c r="BJ13" s="233"/>
      <c r="BK13" s="11"/>
      <c r="BL13" s="11"/>
    </row>
    <row r="14" spans="1:64" ht="17.100000000000001" customHeight="1" thickTop="1" thickBot="1">
      <c r="A14" s="185" t="str">
        <f>Vacation!C18</f>
        <v xml:space="preserve">, </v>
      </c>
      <c r="B14" s="185">
        <f>Vacation!F18</f>
        <v>0</v>
      </c>
      <c r="C14" s="186"/>
      <c r="D14" s="33">
        <f>Vacation!E18</f>
        <v>0</v>
      </c>
      <c r="E14" s="34"/>
      <c r="F14" s="45"/>
      <c r="G14" s="38"/>
      <c r="H14" s="38"/>
      <c r="I14" s="38"/>
      <c r="J14" s="38"/>
      <c r="K14" s="38"/>
      <c r="L14" s="37"/>
      <c r="M14" s="38"/>
      <c r="N14" s="38"/>
      <c r="O14" s="38"/>
      <c r="P14" s="39">
        <f t="shared" si="0"/>
        <v>0</v>
      </c>
      <c r="Q14" s="40">
        <f t="shared" si="1"/>
        <v>0</v>
      </c>
      <c r="R14" s="40">
        <f t="shared" si="2"/>
        <v>0</v>
      </c>
      <c r="S14" s="41">
        <f t="shared" si="3"/>
        <v>0</v>
      </c>
      <c r="T14" s="41">
        <f t="shared" si="4"/>
        <v>0</v>
      </c>
      <c r="U14" s="41">
        <f t="shared" si="5"/>
        <v>0</v>
      </c>
      <c r="V14" s="41">
        <f t="shared" si="6"/>
        <v>0</v>
      </c>
      <c r="W14" s="41">
        <f t="shared" si="7"/>
        <v>0</v>
      </c>
      <c r="X14" s="41">
        <f t="shared" si="8"/>
        <v>0</v>
      </c>
      <c r="Y14" s="42"/>
      <c r="Z14" s="209" t="e">
        <f>#REF!</f>
        <v>#REF!</v>
      </c>
      <c r="AA14" s="210">
        <f>Vacation!Q18</f>
        <v>0</v>
      </c>
      <c r="AB14" s="4" t="e">
        <f>#REF!</f>
        <v>#REF!</v>
      </c>
      <c r="AC14" s="4" t="b">
        <f>Vacation!P18</f>
        <v>1</v>
      </c>
      <c r="AF14" s="11"/>
      <c r="AG14" s="11"/>
      <c r="AH14" s="233"/>
      <c r="AI14" s="234"/>
      <c r="AJ14" s="234"/>
      <c r="AK14" s="233"/>
      <c r="AL14" s="233"/>
      <c r="AM14" s="233"/>
      <c r="AN14" s="233"/>
      <c r="AO14" s="233"/>
      <c r="AP14" s="233"/>
      <c r="AQ14" s="233"/>
      <c r="AR14" s="233"/>
      <c r="AS14" s="233"/>
      <c r="AT14" s="233"/>
      <c r="AU14" s="8"/>
      <c r="AV14" s="8"/>
      <c r="AW14" s="8"/>
      <c r="AX14" s="8"/>
      <c r="AY14" s="9"/>
      <c r="AZ14" s="9"/>
      <c r="BA14" s="9"/>
      <c r="BB14" s="8"/>
      <c r="BC14" s="233"/>
      <c r="BD14" s="233"/>
      <c r="BE14" s="233"/>
      <c r="BF14" s="233"/>
      <c r="BG14" s="233"/>
      <c r="BH14" s="233"/>
      <c r="BI14" s="233"/>
      <c r="BJ14" s="233"/>
      <c r="BK14" s="11"/>
      <c r="BL14" s="11"/>
    </row>
    <row r="15" spans="1:64" ht="17.100000000000001" customHeight="1" thickTop="1" thickBot="1">
      <c r="A15" s="185" t="str">
        <f>Vacation!C19</f>
        <v xml:space="preserve">, </v>
      </c>
      <c r="B15" s="185">
        <f>Vacation!F19</f>
        <v>0</v>
      </c>
      <c r="C15" s="186"/>
      <c r="D15" s="33">
        <f>Vacation!E19</f>
        <v>0</v>
      </c>
      <c r="E15" s="34"/>
      <c r="F15" s="45"/>
      <c r="G15" s="38"/>
      <c r="H15" s="38"/>
      <c r="I15" s="38"/>
      <c r="J15" s="38"/>
      <c r="K15" s="38"/>
      <c r="L15" s="37"/>
      <c r="M15" s="38"/>
      <c r="N15" s="38"/>
      <c r="O15" s="38"/>
      <c r="P15" s="39">
        <f t="shared" si="0"/>
        <v>0</v>
      </c>
      <c r="Q15" s="55">
        <f t="shared" si="1"/>
        <v>0</v>
      </c>
      <c r="R15" s="55">
        <f t="shared" si="2"/>
        <v>0</v>
      </c>
      <c r="S15" s="56">
        <f t="shared" si="3"/>
        <v>0</v>
      </c>
      <c r="T15" s="56">
        <f t="shared" si="4"/>
        <v>0</v>
      </c>
      <c r="U15" s="56">
        <f t="shared" si="5"/>
        <v>0</v>
      </c>
      <c r="V15" s="56">
        <f t="shared" si="6"/>
        <v>0</v>
      </c>
      <c r="W15" s="56">
        <f t="shared" si="7"/>
        <v>0</v>
      </c>
      <c r="X15" s="56">
        <f t="shared" si="8"/>
        <v>0</v>
      </c>
      <c r="Y15" s="42"/>
      <c r="Z15" s="209" t="e">
        <f>#REF!</f>
        <v>#REF!</v>
      </c>
      <c r="AA15" s="210">
        <f>Vacation!Q19</f>
        <v>0</v>
      </c>
      <c r="AB15" s="4" t="e">
        <f>#REF!</f>
        <v>#REF!</v>
      </c>
      <c r="AC15" s="4" t="b">
        <f>Vacation!P19</f>
        <v>1</v>
      </c>
      <c r="AF15" s="11"/>
      <c r="AG15" s="11"/>
      <c r="AH15" s="233"/>
      <c r="AI15" s="234"/>
      <c r="AJ15" s="234"/>
      <c r="AK15" s="233"/>
      <c r="AL15" s="233"/>
      <c r="AM15" s="233"/>
      <c r="AN15" s="233"/>
      <c r="AO15" s="233"/>
      <c r="AP15" s="233"/>
      <c r="AQ15" s="233"/>
      <c r="AR15" s="233"/>
      <c r="AS15" s="233"/>
      <c r="AT15" s="233"/>
      <c r="AU15" s="8"/>
      <c r="AV15" s="8"/>
      <c r="AW15" s="8"/>
      <c r="AX15" s="8"/>
      <c r="AY15" s="9"/>
      <c r="AZ15" s="9"/>
      <c r="BA15" s="9"/>
      <c r="BB15" s="8"/>
      <c r="BC15" s="233"/>
      <c r="BD15" s="233"/>
      <c r="BE15" s="233"/>
      <c r="BF15" s="233"/>
      <c r="BG15" s="233"/>
      <c r="BH15" s="233"/>
      <c r="BI15" s="233"/>
      <c r="BJ15" s="233"/>
      <c r="BK15" s="11"/>
      <c r="BL15" s="11"/>
    </row>
    <row r="16" spans="1:64" ht="17.100000000000001" customHeight="1" thickTop="1" thickBot="1">
      <c r="A16" s="185" t="str">
        <f>Vacation!C20</f>
        <v xml:space="preserve">, </v>
      </c>
      <c r="B16" s="185">
        <f>Vacation!F20</f>
        <v>0</v>
      </c>
      <c r="C16" s="186"/>
      <c r="D16" s="33">
        <f>Vacation!E20</f>
        <v>0</v>
      </c>
      <c r="E16" s="34"/>
      <c r="F16" s="45"/>
      <c r="G16" s="38"/>
      <c r="H16" s="38"/>
      <c r="I16" s="38"/>
      <c r="J16" s="38"/>
      <c r="K16" s="38"/>
      <c r="L16" s="37"/>
      <c r="M16" s="38"/>
      <c r="N16" s="38"/>
      <c r="O16" s="38"/>
      <c r="P16" s="39">
        <f t="shared" si="0"/>
        <v>0</v>
      </c>
      <c r="Q16" s="55">
        <f t="shared" si="1"/>
        <v>0</v>
      </c>
      <c r="R16" s="55">
        <f t="shared" si="2"/>
        <v>0</v>
      </c>
      <c r="S16" s="56">
        <f t="shared" si="3"/>
        <v>0</v>
      </c>
      <c r="T16" s="56">
        <f t="shared" si="4"/>
        <v>0</v>
      </c>
      <c r="U16" s="56">
        <f t="shared" si="5"/>
        <v>0</v>
      </c>
      <c r="V16" s="56">
        <f t="shared" si="6"/>
        <v>0</v>
      </c>
      <c r="W16" s="56">
        <f t="shared" si="7"/>
        <v>0</v>
      </c>
      <c r="X16" s="56">
        <f t="shared" si="8"/>
        <v>0</v>
      </c>
      <c r="Y16" s="42"/>
      <c r="Z16" s="209" t="e">
        <f>#REF!</f>
        <v>#REF!</v>
      </c>
      <c r="AA16" s="210">
        <f>Vacation!Q20</f>
        <v>0</v>
      </c>
      <c r="AB16" s="4" t="e">
        <f>#REF!</f>
        <v>#REF!</v>
      </c>
      <c r="AC16" s="4" t="b">
        <f>Vacation!P20</f>
        <v>1</v>
      </c>
      <c r="AF16" s="11"/>
      <c r="AG16" s="11"/>
      <c r="AH16" s="233"/>
      <c r="AI16" s="234"/>
      <c r="AJ16" s="234"/>
      <c r="AK16" s="233"/>
      <c r="AL16" s="233"/>
      <c r="AM16" s="233"/>
      <c r="AN16" s="233"/>
      <c r="AO16" s="233"/>
      <c r="AP16" s="233"/>
      <c r="AQ16" s="233"/>
      <c r="AR16" s="233"/>
      <c r="AS16" s="233"/>
      <c r="AT16" s="233"/>
      <c r="AU16" s="8"/>
      <c r="AV16" s="8"/>
      <c r="AW16" s="8"/>
      <c r="AX16" s="8"/>
      <c r="AY16" s="9"/>
      <c r="AZ16" s="9"/>
      <c r="BA16" s="9"/>
      <c r="BB16" s="8"/>
      <c r="BC16" s="233"/>
      <c r="BD16" s="233"/>
      <c r="BE16" s="233"/>
      <c r="BF16" s="233"/>
      <c r="BG16" s="233"/>
      <c r="BH16" s="233"/>
      <c r="BI16" s="233"/>
      <c r="BJ16" s="233"/>
      <c r="BK16" s="11"/>
      <c r="BL16" s="11"/>
    </row>
    <row r="17" spans="1:64" ht="17.100000000000001" customHeight="1" thickTop="1" thickBot="1">
      <c r="A17" s="185" t="str">
        <f>Vacation!C21</f>
        <v xml:space="preserve">, </v>
      </c>
      <c r="B17" s="185">
        <f>Vacation!F21</f>
        <v>0</v>
      </c>
      <c r="C17" s="187"/>
      <c r="D17" s="33">
        <f>Vacation!E21</f>
        <v>0</v>
      </c>
      <c r="E17" s="57"/>
      <c r="F17" s="53"/>
      <c r="G17" s="54"/>
      <c r="H17" s="54"/>
      <c r="I17" s="54"/>
      <c r="J17" s="54"/>
      <c r="K17" s="54"/>
      <c r="L17" s="37"/>
      <c r="M17" s="38"/>
      <c r="N17" s="54"/>
      <c r="O17" s="54"/>
      <c r="P17" s="39">
        <f t="shared" si="0"/>
        <v>0</v>
      </c>
      <c r="Q17" s="40">
        <f t="shared" si="1"/>
        <v>0</v>
      </c>
      <c r="R17" s="40">
        <f t="shared" si="2"/>
        <v>0</v>
      </c>
      <c r="S17" s="41">
        <f t="shared" si="3"/>
        <v>0</v>
      </c>
      <c r="T17" s="41">
        <f t="shared" si="4"/>
        <v>0</v>
      </c>
      <c r="U17" s="41">
        <f t="shared" si="5"/>
        <v>0</v>
      </c>
      <c r="V17" s="41">
        <f t="shared" si="6"/>
        <v>0</v>
      </c>
      <c r="W17" s="41">
        <f t="shared" si="7"/>
        <v>0</v>
      </c>
      <c r="X17" s="41">
        <f t="shared" si="8"/>
        <v>0</v>
      </c>
      <c r="Y17" s="42"/>
      <c r="Z17" s="209" t="e">
        <f>#REF!</f>
        <v>#REF!</v>
      </c>
      <c r="AA17" s="210">
        <f>Vacation!Q21</f>
        <v>0</v>
      </c>
      <c r="AB17" s="4" t="e">
        <f>#REF!</f>
        <v>#REF!</v>
      </c>
      <c r="AC17" s="4" t="b">
        <f>Vacation!P21</f>
        <v>1</v>
      </c>
      <c r="AF17" s="11"/>
      <c r="AG17" s="11"/>
      <c r="AH17" s="233"/>
      <c r="AI17" s="234"/>
      <c r="AJ17" s="234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8"/>
      <c r="AV17" s="8"/>
      <c r="AW17" s="8"/>
      <c r="AX17" s="8"/>
      <c r="AY17" s="9"/>
      <c r="AZ17" s="9"/>
      <c r="BA17" s="9"/>
      <c r="BB17" s="8"/>
      <c r="BC17" s="233"/>
      <c r="BD17" s="233"/>
      <c r="BE17" s="233"/>
      <c r="BF17" s="233"/>
      <c r="BG17" s="233"/>
      <c r="BH17" s="233"/>
      <c r="BI17" s="233"/>
      <c r="BJ17" s="233"/>
      <c r="BK17" s="11"/>
      <c r="BL17" s="11"/>
    </row>
    <row r="18" spans="1:64" ht="17.100000000000001" customHeight="1" thickTop="1" thickBot="1">
      <c r="A18" s="185" t="str">
        <f>Vacation!C22</f>
        <v xml:space="preserve">, </v>
      </c>
      <c r="B18" s="185">
        <f>Vacation!F22</f>
        <v>0</v>
      </c>
      <c r="C18" s="186"/>
      <c r="D18" s="33">
        <f>Vacation!E22</f>
        <v>0</v>
      </c>
      <c r="E18" s="34"/>
      <c r="F18" s="45"/>
      <c r="G18" s="38"/>
      <c r="H18" s="38"/>
      <c r="I18" s="38"/>
      <c r="J18" s="38"/>
      <c r="K18" s="38"/>
      <c r="L18" s="37"/>
      <c r="M18" s="38"/>
      <c r="N18" s="38"/>
      <c r="O18" s="38"/>
      <c r="P18" s="39">
        <f t="shared" si="0"/>
        <v>0</v>
      </c>
      <c r="Q18" s="40">
        <f t="shared" si="1"/>
        <v>0</v>
      </c>
      <c r="R18" s="40">
        <f t="shared" si="2"/>
        <v>0</v>
      </c>
      <c r="S18" s="41">
        <f t="shared" si="3"/>
        <v>0</v>
      </c>
      <c r="T18" s="41">
        <f t="shared" si="4"/>
        <v>0</v>
      </c>
      <c r="U18" s="41">
        <f t="shared" si="5"/>
        <v>0</v>
      </c>
      <c r="V18" s="41">
        <f t="shared" si="6"/>
        <v>0</v>
      </c>
      <c r="W18" s="41">
        <f t="shared" si="7"/>
        <v>0</v>
      </c>
      <c r="X18" s="41">
        <f t="shared" si="8"/>
        <v>0</v>
      </c>
      <c r="Y18" s="42"/>
      <c r="Z18" s="209" t="e">
        <f>#REF!</f>
        <v>#REF!</v>
      </c>
      <c r="AA18" s="210">
        <f>Vacation!Q22</f>
        <v>0</v>
      </c>
      <c r="AB18" s="4" t="e">
        <f>#REF!</f>
        <v>#REF!</v>
      </c>
      <c r="AC18" s="4" t="b">
        <f>Vacation!P22</f>
        <v>1</v>
      </c>
      <c r="AF18" s="11"/>
      <c r="AG18" s="11"/>
      <c r="AH18" s="233"/>
      <c r="AI18" s="234"/>
      <c r="AJ18" s="234"/>
      <c r="AK18" s="233"/>
      <c r="AL18" s="233"/>
      <c r="AM18" s="233"/>
      <c r="AN18" s="233"/>
      <c r="AO18" s="233"/>
      <c r="AP18" s="233"/>
      <c r="AQ18" s="233"/>
      <c r="AR18" s="233"/>
      <c r="AS18" s="233"/>
      <c r="AT18" s="233"/>
      <c r="AU18" s="8"/>
      <c r="AV18" s="8"/>
      <c r="AW18" s="8"/>
      <c r="AX18" s="8"/>
      <c r="AY18" s="9"/>
      <c r="AZ18" s="9"/>
      <c r="BA18" s="9"/>
      <c r="BB18" s="8"/>
      <c r="BC18" s="233"/>
      <c r="BD18" s="233"/>
      <c r="BE18" s="233"/>
      <c r="BF18" s="233"/>
      <c r="BG18" s="233"/>
      <c r="BH18" s="233"/>
      <c r="BI18" s="233"/>
      <c r="BJ18" s="233"/>
      <c r="BK18" s="11"/>
      <c r="BL18" s="11"/>
    </row>
    <row r="19" spans="1:64" ht="17.100000000000001" customHeight="1" thickTop="1" thickBot="1">
      <c r="A19" s="185" t="str">
        <f>Vacation!C23</f>
        <v xml:space="preserve">, </v>
      </c>
      <c r="B19" s="185">
        <f>Vacation!F23</f>
        <v>0</v>
      </c>
      <c r="C19" s="186"/>
      <c r="D19" s="33">
        <f>Vacation!E23</f>
        <v>0</v>
      </c>
      <c r="E19" s="58"/>
      <c r="F19" s="45"/>
      <c r="G19" s="38"/>
      <c r="H19" s="38"/>
      <c r="I19" s="38"/>
      <c r="J19" s="38"/>
      <c r="K19" s="38"/>
      <c r="L19" s="37"/>
      <c r="M19" s="38"/>
      <c r="N19" s="38"/>
      <c r="O19" s="38"/>
      <c r="P19" s="39">
        <f t="shared" si="0"/>
        <v>0</v>
      </c>
      <c r="Q19" s="55">
        <f t="shared" si="1"/>
        <v>0</v>
      </c>
      <c r="R19" s="55">
        <f t="shared" si="2"/>
        <v>0</v>
      </c>
      <c r="S19" s="56">
        <f t="shared" si="3"/>
        <v>0</v>
      </c>
      <c r="T19" s="56">
        <f t="shared" si="4"/>
        <v>0</v>
      </c>
      <c r="U19" s="56">
        <f t="shared" si="5"/>
        <v>0</v>
      </c>
      <c r="V19" s="56">
        <f t="shared" si="6"/>
        <v>0</v>
      </c>
      <c r="W19" s="56">
        <f t="shared" si="7"/>
        <v>0</v>
      </c>
      <c r="X19" s="56">
        <f t="shared" si="8"/>
        <v>0</v>
      </c>
      <c r="Y19" s="42"/>
      <c r="Z19" s="209" t="e">
        <f>#REF!</f>
        <v>#REF!</v>
      </c>
      <c r="AA19" s="210">
        <f>Vacation!Q23</f>
        <v>0</v>
      </c>
      <c r="AB19" s="4" t="e">
        <f>#REF!</f>
        <v>#REF!</v>
      </c>
      <c r="AC19" s="4" t="b">
        <f>Vacation!P23</f>
        <v>1</v>
      </c>
      <c r="AF19" s="11"/>
      <c r="AG19" s="11"/>
      <c r="AH19" s="233"/>
      <c r="AI19" s="234"/>
      <c r="AJ19" s="234"/>
      <c r="AK19" s="233"/>
      <c r="AL19" s="233"/>
      <c r="AM19" s="233"/>
      <c r="AN19" s="233"/>
      <c r="AO19" s="233"/>
      <c r="AP19" s="233"/>
      <c r="AQ19" s="233"/>
      <c r="AR19" s="233"/>
      <c r="AS19" s="233"/>
      <c r="AT19" s="233"/>
      <c r="AU19" s="8"/>
      <c r="AV19" s="8"/>
      <c r="AW19" s="8"/>
      <c r="AX19" s="8"/>
      <c r="AY19" s="9"/>
      <c r="AZ19" s="9"/>
      <c r="BA19" s="9"/>
      <c r="BB19" s="8"/>
      <c r="BC19" s="233"/>
      <c r="BD19" s="233"/>
      <c r="BE19" s="233"/>
      <c r="BF19" s="233"/>
      <c r="BG19" s="233"/>
      <c r="BH19" s="233"/>
      <c r="BI19" s="233"/>
      <c r="BJ19" s="233"/>
      <c r="BK19" s="11"/>
      <c r="BL19" s="11"/>
    </row>
    <row r="20" spans="1:64" ht="17.100000000000001" customHeight="1" thickTop="1" thickBot="1">
      <c r="A20" s="185" t="str">
        <f>Vacation!C24</f>
        <v xml:space="preserve">, </v>
      </c>
      <c r="B20" s="185">
        <f>Vacation!F24</f>
        <v>0</v>
      </c>
      <c r="C20" s="186"/>
      <c r="D20" s="33">
        <f>Vacation!E24</f>
        <v>0</v>
      </c>
      <c r="E20" s="34"/>
      <c r="F20" s="45"/>
      <c r="G20" s="38"/>
      <c r="H20" s="38"/>
      <c r="I20" s="38"/>
      <c r="J20" s="38"/>
      <c r="K20" s="38"/>
      <c r="L20" s="37"/>
      <c r="M20" s="38"/>
      <c r="N20" s="38"/>
      <c r="O20" s="38"/>
      <c r="P20" s="39">
        <f t="shared" si="0"/>
        <v>0</v>
      </c>
      <c r="Q20" s="40">
        <f t="shared" si="1"/>
        <v>0</v>
      </c>
      <c r="R20" s="40">
        <f t="shared" si="2"/>
        <v>0</v>
      </c>
      <c r="S20" s="41">
        <f t="shared" si="3"/>
        <v>0</v>
      </c>
      <c r="T20" s="41">
        <f t="shared" si="4"/>
        <v>0</v>
      </c>
      <c r="U20" s="41">
        <f t="shared" si="5"/>
        <v>0</v>
      </c>
      <c r="V20" s="41">
        <f t="shared" si="6"/>
        <v>0</v>
      </c>
      <c r="W20" s="41">
        <f t="shared" si="7"/>
        <v>0</v>
      </c>
      <c r="X20" s="41">
        <f t="shared" si="8"/>
        <v>0</v>
      </c>
      <c r="Y20" s="42"/>
      <c r="Z20" s="209" t="e">
        <f>#REF!</f>
        <v>#REF!</v>
      </c>
      <c r="AA20" s="210">
        <f>Vacation!Q24</f>
        <v>0</v>
      </c>
      <c r="AB20" s="4" t="e">
        <f>#REF!</f>
        <v>#REF!</v>
      </c>
      <c r="AC20" s="4" t="b">
        <f>Vacation!P24</f>
        <v>1</v>
      </c>
      <c r="AF20" s="11"/>
      <c r="AG20" s="11"/>
      <c r="AH20" s="233"/>
      <c r="AI20" s="234"/>
      <c r="AJ20" s="234"/>
      <c r="AK20" s="233"/>
      <c r="AL20" s="233"/>
      <c r="AM20" s="233"/>
      <c r="AN20" s="233"/>
      <c r="AO20" s="233"/>
      <c r="AP20" s="233"/>
      <c r="AQ20" s="233"/>
      <c r="AR20" s="233"/>
      <c r="AS20" s="233"/>
      <c r="AT20" s="233"/>
      <c r="AU20" s="8"/>
      <c r="AV20" s="8"/>
      <c r="AW20" s="8"/>
      <c r="AX20" s="8"/>
      <c r="AY20" s="9"/>
      <c r="AZ20" s="9"/>
      <c r="BA20" s="9"/>
      <c r="BB20" s="8"/>
      <c r="BC20" s="233"/>
      <c r="BD20" s="233"/>
      <c r="BE20" s="233"/>
      <c r="BF20" s="233"/>
      <c r="BG20" s="233"/>
      <c r="BH20" s="233"/>
      <c r="BI20" s="233"/>
      <c r="BJ20" s="233"/>
      <c r="BK20" s="11"/>
      <c r="BL20" s="11"/>
    </row>
    <row r="21" spans="1:64" ht="17.100000000000001" customHeight="1" thickTop="1" thickBot="1">
      <c r="A21" s="185" t="str">
        <f>Vacation!C25</f>
        <v xml:space="preserve">, </v>
      </c>
      <c r="B21" s="185">
        <f>Vacation!F25</f>
        <v>0</v>
      </c>
      <c r="C21" s="186"/>
      <c r="D21" s="33">
        <f>Vacation!E25</f>
        <v>0</v>
      </c>
      <c r="E21" s="34"/>
      <c r="F21" s="45"/>
      <c r="G21" s="38"/>
      <c r="H21" s="38"/>
      <c r="I21" s="38"/>
      <c r="J21" s="38"/>
      <c r="K21" s="38"/>
      <c r="L21" s="37"/>
      <c r="M21" s="38"/>
      <c r="N21" s="38"/>
      <c r="O21" s="38"/>
      <c r="P21" s="39">
        <f t="shared" si="0"/>
        <v>0</v>
      </c>
      <c r="Q21" s="40">
        <f t="shared" si="1"/>
        <v>0</v>
      </c>
      <c r="R21" s="40">
        <f t="shared" si="2"/>
        <v>0</v>
      </c>
      <c r="S21" s="41">
        <f t="shared" si="3"/>
        <v>0</v>
      </c>
      <c r="T21" s="41">
        <f t="shared" si="4"/>
        <v>0</v>
      </c>
      <c r="U21" s="41">
        <f t="shared" si="5"/>
        <v>0</v>
      </c>
      <c r="V21" s="41">
        <f t="shared" si="6"/>
        <v>0</v>
      </c>
      <c r="W21" s="41">
        <f t="shared" si="7"/>
        <v>0</v>
      </c>
      <c r="X21" s="41">
        <f t="shared" si="8"/>
        <v>0</v>
      </c>
      <c r="Y21" s="42"/>
      <c r="Z21" s="209" t="e">
        <f>#REF!</f>
        <v>#REF!</v>
      </c>
      <c r="AA21" s="210">
        <f>Vacation!Q25</f>
        <v>0</v>
      </c>
      <c r="AB21" s="4" t="e">
        <f>#REF!</f>
        <v>#REF!</v>
      </c>
      <c r="AC21" s="4" t="b">
        <f>Vacation!P25</f>
        <v>1</v>
      </c>
      <c r="AF21" s="11"/>
      <c r="AG21" s="11"/>
      <c r="AH21" s="233"/>
      <c r="AI21" s="234"/>
      <c r="AJ21" s="234"/>
      <c r="AK21" s="233"/>
      <c r="AL21" s="233"/>
      <c r="AM21" s="233"/>
      <c r="AN21" s="233"/>
      <c r="AO21" s="233"/>
      <c r="AP21" s="233"/>
      <c r="AQ21" s="233"/>
      <c r="AR21" s="233"/>
      <c r="AS21" s="233"/>
      <c r="AT21" s="233"/>
      <c r="AU21" s="8"/>
      <c r="AV21" s="8"/>
      <c r="AW21" s="8"/>
      <c r="AX21" s="8"/>
      <c r="AY21" s="9"/>
      <c r="AZ21" s="9"/>
      <c r="BA21" s="9"/>
      <c r="BB21" s="8"/>
      <c r="BC21" s="233"/>
      <c r="BD21" s="233"/>
      <c r="BE21" s="233"/>
      <c r="BF21" s="233"/>
      <c r="BG21" s="233"/>
      <c r="BH21" s="233"/>
      <c r="BI21" s="233"/>
      <c r="BJ21" s="233"/>
      <c r="BK21" s="11"/>
      <c r="BL21" s="11"/>
    </row>
    <row r="22" spans="1:64" ht="17.100000000000001" customHeight="1" thickTop="1" thickBot="1">
      <c r="A22" s="185" t="str">
        <f>Vacation!C26</f>
        <v xml:space="preserve">, </v>
      </c>
      <c r="B22" s="185">
        <f>Vacation!F26</f>
        <v>0</v>
      </c>
      <c r="C22" s="186"/>
      <c r="D22" s="33">
        <f>Vacation!E26</f>
        <v>0</v>
      </c>
      <c r="E22" s="34"/>
      <c r="F22" s="45"/>
      <c r="G22" s="38"/>
      <c r="H22" s="38"/>
      <c r="I22" s="38"/>
      <c r="J22" s="38"/>
      <c r="K22" s="38"/>
      <c r="L22" s="37"/>
      <c r="M22" s="38"/>
      <c r="N22" s="38"/>
      <c r="O22" s="38"/>
      <c r="P22" s="39">
        <f t="shared" si="0"/>
        <v>0</v>
      </c>
      <c r="Q22" s="40">
        <f t="shared" si="1"/>
        <v>0</v>
      </c>
      <c r="R22" s="40">
        <f t="shared" si="2"/>
        <v>0</v>
      </c>
      <c r="S22" s="41">
        <f t="shared" si="3"/>
        <v>0</v>
      </c>
      <c r="T22" s="41">
        <f t="shared" si="4"/>
        <v>0</v>
      </c>
      <c r="U22" s="41">
        <f t="shared" si="5"/>
        <v>0</v>
      </c>
      <c r="V22" s="41">
        <f t="shared" si="6"/>
        <v>0</v>
      </c>
      <c r="W22" s="41">
        <f t="shared" si="7"/>
        <v>0</v>
      </c>
      <c r="X22" s="41">
        <f t="shared" si="8"/>
        <v>0</v>
      </c>
      <c r="Y22" s="42"/>
      <c r="Z22" s="209" t="e">
        <f>#REF!</f>
        <v>#REF!</v>
      </c>
      <c r="AA22" s="210">
        <f>Vacation!Q26</f>
        <v>0</v>
      </c>
      <c r="AB22" s="4" t="e">
        <f>#REF!</f>
        <v>#REF!</v>
      </c>
      <c r="AC22" s="4" t="b">
        <f>Vacation!P26</f>
        <v>1</v>
      </c>
      <c r="AF22" s="11"/>
      <c r="AG22" s="11"/>
      <c r="AH22" s="233"/>
      <c r="AI22" s="234"/>
      <c r="AJ22" s="234"/>
      <c r="AK22" s="233"/>
      <c r="AL22" s="233"/>
      <c r="AM22" s="233"/>
      <c r="AN22" s="233"/>
      <c r="AO22" s="233"/>
      <c r="AP22" s="233"/>
      <c r="AQ22" s="233"/>
      <c r="AR22" s="233"/>
      <c r="AS22" s="233"/>
      <c r="AT22" s="233"/>
      <c r="AU22" s="8"/>
      <c r="AV22" s="8"/>
      <c r="AW22" s="8"/>
      <c r="AX22" s="8"/>
      <c r="AY22" s="9"/>
      <c r="AZ22" s="9"/>
      <c r="BA22" s="9"/>
      <c r="BB22" s="8"/>
      <c r="BC22" s="233"/>
      <c r="BD22" s="233"/>
      <c r="BE22" s="233"/>
      <c r="BF22" s="233"/>
      <c r="BG22" s="233"/>
      <c r="BH22" s="233"/>
      <c r="BI22" s="233"/>
      <c r="BJ22" s="233"/>
      <c r="BK22" s="11"/>
      <c r="BL22" s="11"/>
    </row>
    <row r="23" spans="1:64" ht="17.100000000000001" customHeight="1" thickTop="1" thickBot="1">
      <c r="A23" s="185" t="str">
        <f>Vacation!C27</f>
        <v xml:space="preserve">, </v>
      </c>
      <c r="B23" s="185">
        <f>Vacation!F27</f>
        <v>0</v>
      </c>
      <c r="C23" s="186"/>
      <c r="D23" s="33">
        <f>Vacation!E27</f>
        <v>0</v>
      </c>
      <c r="E23" s="34"/>
      <c r="F23" s="45"/>
      <c r="G23" s="38"/>
      <c r="H23" s="38"/>
      <c r="I23" s="38"/>
      <c r="J23" s="38"/>
      <c r="K23" s="38"/>
      <c r="L23" s="37"/>
      <c r="M23" s="38"/>
      <c r="N23" s="38"/>
      <c r="O23" s="38"/>
      <c r="P23" s="39">
        <f t="shared" si="0"/>
        <v>0</v>
      </c>
      <c r="Q23" s="40">
        <f t="shared" si="1"/>
        <v>0</v>
      </c>
      <c r="R23" s="40">
        <f t="shared" si="2"/>
        <v>0</v>
      </c>
      <c r="S23" s="41">
        <f t="shared" si="3"/>
        <v>0</v>
      </c>
      <c r="T23" s="41">
        <f t="shared" si="4"/>
        <v>0</v>
      </c>
      <c r="U23" s="41">
        <f t="shared" si="5"/>
        <v>0</v>
      </c>
      <c r="V23" s="41">
        <f t="shared" si="6"/>
        <v>0</v>
      </c>
      <c r="W23" s="41">
        <f t="shared" si="7"/>
        <v>0</v>
      </c>
      <c r="X23" s="41">
        <f t="shared" si="8"/>
        <v>0</v>
      </c>
      <c r="Y23" s="42"/>
      <c r="Z23" s="209" t="e">
        <f>#REF!</f>
        <v>#REF!</v>
      </c>
      <c r="AA23" s="210">
        <f>Vacation!Q27</f>
        <v>0</v>
      </c>
      <c r="AB23" s="4" t="e">
        <f>#REF!</f>
        <v>#REF!</v>
      </c>
      <c r="AC23" s="4" t="b">
        <f>Vacation!P27</f>
        <v>1</v>
      </c>
      <c r="AF23" s="11"/>
      <c r="AG23" s="11"/>
      <c r="AH23" s="233"/>
      <c r="AI23" s="234"/>
      <c r="AJ23" s="234"/>
      <c r="AK23" s="233"/>
      <c r="AL23" s="233"/>
      <c r="AM23" s="233"/>
      <c r="AN23" s="233"/>
      <c r="AO23" s="233"/>
      <c r="AP23" s="233"/>
      <c r="AQ23" s="233"/>
      <c r="AR23" s="233"/>
      <c r="AS23" s="233"/>
      <c r="AT23" s="233"/>
      <c r="AU23" s="8"/>
      <c r="AV23" s="8"/>
      <c r="AW23" s="8"/>
      <c r="AX23" s="8"/>
      <c r="AY23" s="9"/>
      <c r="AZ23" s="9"/>
      <c r="BA23" s="9"/>
      <c r="BB23" s="8"/>
      <c r="BC23" s="233"/>
      <c r="BD23" s="233"/>
      <c r="BE23" s="233"/>
      <c r="BF23" s="233"/>
      <c r="BG23" s="233"/>
      <c r="BH23" s="233"/>
      <c r="BI23" s="233"/>
      <c r="BJ23" s="233"/>
      <c r="BK23" s="11"/>
      <c r="BL23" s="11"/>
    </row>
    <row r="24" spans="1:64" ht="17.100000000000001" customHeight="1" thickTop="1" thickBot="1">
      <c r="A24" s="185" t="str">
        <f>Vacation!C28</f>
        <v xml:space="preserve">, </v>
      </c>
      <c r="B24" s="185">
        <f>Vacation!F28</f>
        <v>0</v>
      </c>
      <c r="C24" s="186"/>
      <c r="D24" s="33">
        <f>Vacation!E28</f>
        <v>0</v>
      </c>
      <c r="E24" s="34"/>
      <c r="F24" s="45"/>
      <c r="G24" s="54"/>
      <c r="H24" s="54"/>
      <c r="I24" s="54"/>
      <c r="J24" s="54"/>
      <c r="K24" s="54"/>
      <c r="L24" s="37"/>
      <c r="M24" s="38"/>
      <c r="N24" s="54"/>
      <c r="O24" s="54"/>
      <c r="P24" s="39">
        <f t="shared" si="0"/>
        <v>0</v>
      </c>
      <c r="Q24" s="40">
        <f t="shared" si="1"/>
        <v>0</v>
      </c>
      <c r="R24" s="40">
        <f t="shared" si="2"/>
        <v>0</v>
      </c>
      <c r="S24" s="41">
        <f t="shared" si="3"/>
        <v>0</v>
      </c>
      <c r="T24" s="41">
        <f t="shared" si="4"/>
        <v>0</v>
      </c>
      <c r="U24" s="41">
        <f t="shared" si="5"/>
        <v>0</v>
      </c>
      <c r="V24" s="41">
        <f t="shared" si="6"/>
        <v>0</v>
      </c>
      <c r="W24" s="41">
        <f t="shared" si="7"/>
        <v>0</v>
      </c>
      <c r="X24" s="41">
        <f t="shared" si="8"/>
        <v>0</v>
      </c>
      <c r="Y24" s="42"/>
      <c r="Z24" s="209" t="e">
        <f>#REF!</f>
        <v>#REF!</v>
      </c>
      <c r="AA24" s="210">
        <f>Vacation!Q28</f>
        <v>0</v>
      </c>
      <c r="AB24" s="4" t="e">
        <f>#REF!</f>
        <v>#REF!</v>
      </c>
      <c r="AC24" s="4" t="b">
        <f>Vacation!P28</f>
        <v>1</v>
      </c>
      <c r="AF24" s="11"/>
      <c r="AG24" s="11"/>
      <c r="AH24" s="233"/>
      <c r="AI24" s="234"/>
      <c r="AJ24" s="234"/>
      <c r="AK24" s="233"/>
      <c r="AL24" s="233"/>
      <c r="AM24" s="233"/>
      <c r="AN24" s="233"/>
      <c r="AO24" s="233"/>
      <c r="AP24" s="233"/>
      <c r="AQ24" s="233"/>
      <c r="AR24" s="233"/>
      <c r="AS24" s="233"/>
      <c r="AT24" s="233"/>
      <c r="AU24" s="8"/>
      <c r="AV24" s="8"/>
      <c r="AW24" s="8"/>
      <c r="AX24" s="8"/>
      <c r="AY24" s="9"/>
      <c r="AZ24" s="9"/>
      <c r="BA24" s="9"/>
      <c r="BB24" s="8"/>
      <c r="BC24" s="233"/>
      <c r="BD24" s="233"/>
      <c r="BE24" s="233"/>
      <c r="BF24" s="233"/>
      <c r="BG24" s="233"/>
      <c r="BH24" s="233"/>
      <c r="BI24" s="233"/>
      <c r="BJ24" s="233"/>
      <c r="BK24" s="11"/>
      <c r="BL24" s="11"/>
    </row>
    <row r="25" spans="1:64" ht="17.100000000000001" customHeight="1" thickTop="1" thickBot="1">
      <c r="A25" s="185" t="str">
        <f>Vacation!C29</f>
        <v xml:space="preserve">, </v>
      </c>
      <c r="B25" s="185">
        <f>Vacation!F29</f>
        <v>0</v>
      </c>
      <c r="C25" s="186"/>
      <c r="D25" s="33">
        <f>Vacation!E29</f>
        <v>0</v>
      </c>
      <c r="E25" s="34"/>
      <c r="F25" s="45"/>
      <c r="G25" s="54"/>
      <c r="H25" s="54"/>
      <c r="I25" s="54"/>
      <c r="J25" s="54"/>
      <c r="K25" s="54"/>
      <c r="L25" s="37"/>
      <c r="M25" s="38"/>
      <c r="N25" s="54"/>
      <c r="O25" s="54"/>
      <c r="P25" s="39">
        <f t="shared" si="0"/>
        <v>0</v>
      </c>
      <c r="Q25" s="40">
        <f t="shared" si="1"/>
        <v>0</v>
      </c>
      <c r="R25" s="40">
        <f t="shared" si="2"/>
        <v>0</v>
      </c>
      <c r="S25" s="41">
        <f t="shared" si="3"/>
        <v>0</v>
      </c>
      <c r="T25" s="41">
        <f t="shared" si="4"/>
        <v>0</v>
      </c>
      <c r="U25" s="41">
        <f t="shared" si="5"/>
        <v>0</v>
      </c>
      <c r="V25" s="41">
        <f t="shared" si="6"/>
        <v>0</v>
      </c>
      <c r="W25" s="41">
        <f t="shared" si="7"/>
        <v>0</v>
      </c>
      <c r="X25" s="41">
        <f t="shared" si="8"/>
        <v>0</v>
      </c>
      <c r="Y25" s="42"/>
      <c r="Z25" s="209" t="e">
        <f>#REF!</f>
        <v>#REF!</v>
      </c>
      <c r="AA25" s="210">
        <f>Vacation!Q29</f>
        <v>0</v>
      </c>
      <c r="AB25" s="4" t="e">
        <f>#REF!</f>
        <v>#REF!</v>
      </c>
      <c r="AC25" s="4" t="b">
        <f>Vacation!P29</f>
        <v>1</v>
      </c>
      <c r="AF25" s="11"/>
      <c r="AG25" s="11"/>
      <c r="AH25" s="233"/>
      <c r="AI25" s="234"/>
      <c r="AJ25" s="234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8"/>
      <c r="AV25" s="8"/>
      <c r="AW25" s="8"/>
      <c r="AX25" s="8"/>
      <c r="AY25" s="9"/>
      <c r="AZ25" s="9"/>
      <c r="BA25" s="9"/>
      <c r="BB25" s="8"/>
      <c r="BC25" s="233"/>
      <c r="BD25" s="233"/>
      <c r="BE25" s="233"/>
      <c r="BF25" s="233"/>
      <c r="BG25" s="233"/>
      <c r="BH25" s="233"/>
      <c r="BI25" s="233"/>
      <c r="BJ25" s="233"/>
      <c r="BK25" s="11"/>
      <c r="BL25" s="11"/>
    </row>
    <row r="26" spans="1:64" ht="17.100000000000001" customHeight="1" thickTop="1" thickBot="1">
      <c r="A26" s="185" t="str">
        <f>Vacation!C30</f>
        <v xml:space="preserve">, </v>
      </c>
      <c r="B26" s="185">
        <f>Vacation!F30</f>
        <v>0</v>
      </c>
      <c r="C26" s="186"/>
      <c r="D26" s="33">
        <f>Vacation!E30</f>
        <v>0</v>
      </c>
      <c r="E26" s="34"/>
      <c r="F26" s="45"/>
      <c r="G26" s="54"/>
      <c r="H26" s="54"/>
      <c r="I26" s="54"/>
      <c r="J26" s="54"/>
      <c r="K26" s="54"/>
      <c r="L26" s="37"/>
      <c r="M26" s="38"/>
      <c r="N26" s="54"/>
      <c r="O26" s="54"/>
      <c r="P26" s="39">
        <f t="shared" si="0"/>
        <v>0</v>
      </c>
      <c r="Q26" s="40">
        <f t="shared" si="1"/>
        <v>0</v>
      </c>
      <c r="R26" s="40">
        <f t="shared" si="2"/>
        <v>0</v>
      </c>
      <c r="S26" s="41">
        <f t="shared" si="3"/>
        <v>0</v>
      </c>
      <c r="T26" s="41">
        <f t="shared" si="4"/>
        <v>0</v>
      </c>
      <c r="U26" s="41">
        <f t="shared" si="5"/>
        <v>0</v>
      </c>
      <c r="V26" s="41">
        <f t="shared" si="6"/>
        <v>0</v>
      </c>
      <c r="W26" s="41">
        <f t="shared" si="7"/>
        <v>0</v>
      </c>
      <c r="X26" s="41">
        <f t="shared" si="8"/>
        <v>0</v>
      </c>
      <c r="Y26" s="42"/>
      <c r="Z26" s="209" t="e">
        <f>#REF!</f>
        <v>#REF!</v>
      </c>
      <c r="AA26" s="210">
        <f>Vacation!Q30</f>
        <v>0</v>
      </c>
      <c r="AB26" s="4" t="e">
        <f>#REF!</f>
        <v>#REF!</v>
      </c>
      <c r="AC26" s="4" t="b">
        <f>Vacation!P30</f>
        <v>1</v>
      </c>
      <c r="AF26" s="11"/>
      <c r="AG26" s="11"/>
      <c r="AH26" s="233"/>
      <c r="AI26" s="234"/>
      <c r="AJ26" s="234"/>
      <c r="AK26" s="233"/>
      <c r="AL26" s="233"/>
      <c r="AM26" s="233"/>
      <c r="AN26" s="233"/>
      <c r="AO26" s="233"/>
      <c r="AP26" s="233"/>
      <c r="AQ26" s="233"/>
      <c r="AR26" s="233"/>
      <c r="AS26" s="233"/>
      <c r="AT26" s="233"/>
      <c r="AU26" s="8"/>
      <c r="AV26" s="8"/>
      <c r="AW26" s="8"/>
      <c r="AX26" s="8"/>
      <c r="AY26" s="9"/>
      <c r="AZ26" s="9"/>
      <c r="BA26" s="9"/>
      <c r="BB26" s="8"/>
      <c r="BC26" s="233"/>
      <c r="BD26" s="233"/>
      <c r="BE26" s="233"/>
      <c r="BF26" s="233"/>
      <c r="BG26" s="233"/>
      <c r="BH26" s="233"/>
      <c r="BI26" s="233"/>
      <c r="BJ26" s="233"/>
      <c r="BK26" s="11"/>
      <c r="BL26" s="11"/>
    </row>
    <row r="27" spans="1:64" ht="17.100000000000001" customHeight="1" thickTop="1" thickBot="1">
      <c r="A27" s="185" t="str">
        <f>Vacation!C31</f>
        <v xml:space="preserve">, </v>
      </c>
      <c r="B27" s="185">
        <f>Vacation!F31</f>
        <v>0</v>
      </c>
      <c r="C27" s="186"/>
      <c r="D27" s="33">
        <f>Vacation!E31</f>
        <v>0</v>
      </c>
      <c r="E27" s="34"/>
      <c r="F27" s="45"/>
      <c r="G27" s="54"/>
      <c r="H27" s="54"/>
      <c r="I27" s="54"/>
      <c r="J27" s="54"/>
      <c r="K27" s="54"/>
      <c r="L27" s="37"/>
      <c r="M27" s="38"/>
      <c r="N27" s="54"/>
      <c r="O27" s="54"/>
      <c r="P27" s="39">
        <f t="shared" si="0"/>
        <v>0</v>
      </c>
      <c r="Q27" s="40">
        <f t="shared" si="1"/>
        <v>0</v>
      </c>
      <c r="R27" s="40">
        <f t="shared" si="2"/>
        <v>0</v>
      </c>
      <c r="S27" s="41">
        <f t="shared" si="3"/>
        <v>0</v>
      </c>
      <c r="T27" s="41">
        <f t="shared" si="4"/>
        <v>0</v>
      </c>
      <c r="U27" s="41">
        <f t="shared" si="5"/>
        <v>0</v>
      </c>
      <c r="V27" s="41">
        <f t="shared" si="6"/>
        <v>0</v>
      </c>
      <c r="W27" s="41">
        <f t="shared" si="7"/>
        <v>0</v>
      </c>
      <c r="X27" s="41">
        <f t="shared" si="8"/>
        <v>0</v>
      </c>
      <c r="Y27" s="42"/>
      <c r="Z27" s="209" t="e">
        <f>#REF!</f>
        <v>#REF!</v>
      </c>
      <c r="AA27" s="210">
        <f>Vacation!Q31</f>
        <v>0</v>
      </c>
      <c r="AB27" s="4" t="e">
        <f>#REF!</f>
        <v>#REF!</v>
      </c>
      <c r="AC27" s="4" t="b">
        <f>Vacation!P31</f>
        <v>1</v>
      </c>
      <c r="AF27" s="11"/>
      <c r="AG27" s="11"/>
      <c r="AH27" s="233"/>
      <c r="AI27" s="234"/>
      <c r="AJ27" s="234"/>
      <c r="AK27" s="233"/>
      <c r="AL27" s="233"/>
      <c r="AM27" s="233"/>
      <c r="AN27" s="233"/>
      <c r="AO27" s="233"/>
      <c r="AP27" s="233"/>
      <c r="AQ27" s="233"/>
      <c r="AR27" s="233"/>
      <c r="AS27" s="233"/>
      <c r="AT27" s="233"/>
      <c r="AU27" s="8"/>
      <c r="AV27" s="8"/>
      <c r="AW27" s="8"/>
      <c r="AX27" s="8"/>
      <c r="AY27" s="9"/>
      <c r="AZ27" s="9"/>
      <c r="BA27" s="9"/>
      <c r="BB27" s="8"/>
      <c r="BC27" s="233"/>
      <c r="BD27" s="233"/>
      <c r="BE27" s="233"/>
      <c r="BF27" s="233"/>
      <c r="BG27" s="233"/>
      <c r="BH27" s="233"/>
      <c r="BI27" s="233"/>
      <c r="BJ27" s="233"/>
      <c r="BK27" s="11"/>
      <c r="BL27" s="11"/>
    </row>
    <row r="28" spans="1:64" ht="17.100000000000001" customHeight="1" thickTop="1" thickBot="1">
      <c r="A28" s="185" t="str">
        <f>Vacation!C32</f>
        <v xml:space="preserve">, </v>
      </c>
      <c r="B28" s="185">
        <f>Vacation!F32</f>
        <v>0</v>
      </c>
      <c r="C28" s="186"/>
      <c r="D28" s="33">
        <f>Vacation!E32</f>
        <v>0</v>
      </c>
      <c r="E28" s="34"/>
      <c r="F28" s="45"/>
      <c r="G28" s="54"/>
      <c r="H28" s="54"/>
      <c r="I28" s="54"/>
      <c r="J28" s="54"/>
      <c r="K28" s="54"/>
      <c r="L28" s="37"/>
      <c r="M28" s="38"/>
      <c r="N28" s="54"/>
      <c r="O28" s="54"/>
      <c r="P28" s="39">
        <f t="shared" si="0"/>
        <v>0</v>
      </c>
      <c r="Q28" s="40">
        <f t="shared" si="1"/>
        <v>0</v>
      </c>
      <c r="R28" s="40">
        <f t="shared" si="2"/>
        <v>0</v>
      </c>
      <c r="S28" s="41">
        <f t="shared" si="3"/>
        <v>0</v>
      </c>
      <c r="T28" s="41">
        <f t="shared" si="4"/>
        <v>0</v>
      </c>
      <c r="U28" s="41">
        <f t="shared" si="5"/>
        <v>0</v>
      </c>
      <c r="V28" s="41">
        <f t="shared" si="6"/>
        <v>0</v>
      </c>
      <c r="W28" s="41">
        <f t="shared" si="7"/>
        <v>0</v>
      </c>
      <c r="X28" s="41">
        <f t="shared" si="8"/>
        <v>0</v>
      </c>
      <c r="Y28" s="42"/>
      <c r="Z28" s="209" t="e">
        <f>#REF!</f>
        <v>#REF!</v>
      </c>
      <c r="AA28" s="210">
        <f>Vacation!Q32</f>
        <v>0</v>
      </c>
      <c r="AB28" s="4" t="e">
        <f>#REF!</f>
        <v>#REF!</v>
      </c>
      <c r="AC28" s="4" t="b">
        <f>Vacation!P32</f>
        <v>1</v>
      </c>
      <c r="AF28" s="11"/>
      <c r="AG28" s="11"/>
      <c r="AH28" s="233"/>
      <c r="AI28" s="234"/>
      <c r="AJ28" s="234"/>
      <c r="AK28" s="233"/>
      <c r="AL28" s="233"/>
      <c r="AM28" s="233"/>
      <c r="AN28" s="233"/>
      <c r="AO28" s="233"/>
      <c r="AP28" s="233"/>
      <c r="AQ28" s="233"/>
      <c r="AR28" s="233"/>
      <c r="AS28" s="233"/>
      <c r="AT28" s="233"/>
      <c r="AU28" s="8"/>
      <c r="AV28" s="8"/>
      <c r="AW28" s="8"/>
      <c r="AX28" s="8"/>
      <c r="AY28" s="9"/>
      <c r="AZ28" s="9"/>
      <c r="BA28" s="9"/>
      <c r="BB28" s="8"/>
      <c r="BC28" s="233"/>
      <c r="BD28" s="233"/>
      <c r="BE28" s="233"/>
      <c r="BF28" s="233"/>
      <c r="BG28" s="233"/>
      <c r="BH28" s="233"/>
      <c r="BI28" s="233"/>
      <c r="BJ28" s="233"/>
      <c r="BK28" s="11"/>
      <c r="BL28" s="11"/>
    </row>
    <row r="29" spans="1:64" ht="17.100000000000001" customHeight="1" thickTop="1" thickBot="1">
      <c r="A29" s="185" t="str">
        <f>Vacation!C33</f>
        <v xml:space="preserve">, </v>
      </c>
      <c r="B29" s="185">
        <f>Vacation!F33</f>
        <v>0</v>
      </c>
      <c r="C29" s="186"/>
      <c r="D29" s="33">
        <f>Vacation!E33</f>
        <v>0</v>
      </c>
      <c r="E29" s="34"/>
      <c r="F29" s="45"/>
      <c r="G29" s="54"/>
      <c r="H29" s="54"/>
      <c r="I29" s="54"/>
      <c r="J29" s="54"/>
      <c r="K29" s="54"/>
      <c r="L29" s="37"/>
      <c r="M29" s="38"/>
      <c r="N29" s="54"/>
      <c r="O29" s="54"/>
      <c r="P29" s="39">
        <f t="shared" si="0"/>
        <v>0</v>
      </c>
      <c r="Q29" s="55">
        <f t="shared" si="1"/>
        <v>0</v>
      </c>
      <c r="R29" s="55">
        <f t="shared" si="2"/>
        <v>0</v>
      </c>
      <c r="S29" s="56">
        <f t="shared" si="3"/>
        <v>0</v>
      </c>
      <c r="T29" s="56">
        <f t="shared" si="4"/>
        <v>0</v>
      </c>
      <c r="U29" s="56">
        <f t="shared" si="5"/>
        <v>0</v>
      </c>
      <c r="V29" s="56">
        <f t="shared" si="6"/>
        <v>0</v>
      </c>
      <c r="W29" s="56">
        <f t="shared" si="7"/>
        <v>0</v>
      </c>
      <c r="X29" s="56">
        <f t="shared" si="8"/>
        <v>0</v>
      </c>
      <c r="Y29" s="42"/>
      <c r="Z29" s="209" t="e">
        <f>#REF!</f>
        <v>#REF!</v>
      </c>
      <c r="AA29" s="210">
        <f>Vacation!Q33</f>
        <v>0</v>
      </c>
      <c r="AB29" s="4" t="e">
        <f>#REF!</f>
        <v>#REF!</v>
      </c>
      <c r="AC29" s="4" t="b">
        <f>Vacation!P33</f>
        <v>1</v>
      </c>
      <c r="AF29" s="11"/>
      <c r="AG29" s="11"/>
      <c r="AH29" s="233"/>
      <c r="AI29" s="234"/>
      <c r="AJ29" s="234"/>
      <c r="AK29" s="233"/>
      <c r="AL29" s="233"/>
      <c r="AM29" s="233"/>
      <c r="AN29" s="233"/>
      <c r="AO29" s="233"/>
      <c r="AP29" s="233"/>
      <c r="AQ29" s="233"/>
      <c r="AR29" s="233"/>
      <c r="AS29" s="233"/>
      <c r="AT29" s="233"/>
      <c r="AU29" s="8"/>
      <c r="AV29" s="8"/>
      <c r="AW29" s="8"/>
      <c r="AX29" s="8"/>
      <c r="AY29" s="9"/>
      <c r="AZ29" s="9"/>
      <c r="BA29" s="9"/>
      <c r="BB29" s="8"/>
      <c r="BC29" s="233"/>
      <c r="BD29" s="233"/>
      <c r="BE29" s="233"/>
      <c r="BF29" s="233"/>
      <c r="BG29" s="233"/>
      <c r="BH29" s="233"/>
      <c r="BI29" s="233"/>
      <c r="BJ29" s="233"/>
      <c r="BK29" s="11"/>
      <c r="BL29" s="11"/>
    </row>
    <row r="30" spans="1:64" ht="17.100000000000001" customHeight="1" thickTop="1" thickBot="1">
      <c r="A30" s="185" t="str">
        <f>Vacation!C34</f>
        <v xml:space="preserve">, </v>
      </c>
      <c r="B30" s="185">
        <f>Vacation!F34</f>
        <v>0</v>
      </c>
      <c r="C30" s="186"/>
      <c r="D30" s="33">
        <f>Vacation!E34</f>
        <v>0</v>
      </c>
      <c r="E30" s="34"/>
      <c r="F30" s="45"/>
      <c r="G30" s="54"/>
      <c r="H30" s="54"/>
      <c r="I30" s="54"/>
      <c r="J30" s="54"/>
      <c r="K30" s="54"/>
      <c r="L30" s="37"/>
      <c r="M30" s="38"/>
      <c r="N30" s="54"/>
      <c r="O30" s="54"/>
      <c r="P30" s="39">
        <f t="shared" si="0"/>
        <v>0</v>
      </c>
      <c r="Q30" s="55">
        <f t="shared" si="1"/>
        <v>0</v>
      </c>
      <c r="R30" s="55">
        <f t="shared" si="2"/>
        <v>0</v>
      </c>
      <c r="S30" s="56">
        <f t="shared" si="3"/>
        <v>0</v>
      </c>
      <c r="T30" s="56">
        <f t="shared" si="4"/>
        <v>0</v>
      </c>
      <c r="U30" s="56">
        <f t="shared" si="5"/>
        <v>0</v>
      </c>
      <c r="V30" s="56">
        <f t="shared" si="6"/>
        <v>0</v>
      </c>
      <c r="W30" s="56">
        <f t="shared" si="7"/>
        <v>0</v>
      </c>
      <c r="X30" s="56">
        <f t="shared" si="8"/>
        <v>0</v>
      </c>
      <c r="Y30" s="42"/>
      <c r="Z30" s="209" t="e">
        <f>#REF!</f>
        <v>#REF!</v>
      </c>
      <c r="AA30" s="210">
        <f>Vacation!Q34</f>
        <v>0</v>
      </c>
      <c r="AB30" s="4" t="e">
        <f>#REF!</f>
        <v>#REF!</v>
      </c>
      <c r="AC30" s="4" t="b">
        <f>Vacation!P34</f>
        <v>1</v>
      </c>
      <c r="AF30" s="11"/>
      <c r="AG30" s="11"/>
      <c r="AH30" s="233"/>
      <c r="AI30" s="234"/>
      <c r="AJ30" s="234"/>
      <c r="AK30" s="233"/>
      <c r="AL30" s="233"/>
      <c r="AM30" s="233"/>
      <c r="AN30" s="233"/>
      <c r="AO30" s="233"/>
      <c r="AP30" s="233"/>
      <c r="AQ30" s="233"/>
      <c r="AR30" s="233"/>
      <c r="AS30" s="233"/>
      <c r="AT30" s="233"/>
      <c r="AU30" s="8"/>
      <c r="AV30" s="8"/>
      <c r="AW30" s="8"/>
      <c r="AX30" s="8"/>
      <c r="AY30" s="9"/>
      <c r="AZ30" s="9"/>
      <c r="BA30" s="9"/>
      <c r="BB30" s="8"/>
      <c r="BC30" s="233"/>
      <c r="BD30" s="233"/>
      <c r="BE30" s="233"/>
      <c r="BF30" s="233"/>
      <c r="BG30" s="233"/>
      <c r="BH30" s="233"/>
      <c r="BI30" s="233"/>
      <c r="BJ30" s="233"/>
      <c r="BK30" s="11"/>
      <c r="BL30" s="11"/>
    </row>
    <row r="31" spans="1:64" ht="17.100000000000001" customHeight="1" thickTop="1" thickBot="1">
      <c r="A31" s="185" t="str">
        <f>Vacation!C35</f>
        <v xml:space="preserve">, </v>
      </c>
      <c r="B31" s="185">
        <f>Vacation!F35</f>
        <v>0</v>
      </c>
      <c r="C31" s="186"/>
      <c r="D31" s="33">
        <f>Vacation!E35</f>
        <v>0</v>
      </c>
      <c r="E31" s="57"/>
      <c r="F31" s="45"/>
      <c r="G31" s="38"/>
      <c r="H31" s="38"/>
      <c r="I31" s="38"/>
      <c r="J31" s="38"/>
      <c r="K31" s="38"/>
      <c r="L31" s="37"/>
      <c r="M31" s="38"/>
      <c r="N31" s="38"/>
      <c r="O31" s="38"/>
      <c r="P31" s="39">
        <f t="shared" si="0"/>
        <v>0</v>
      </c>
      <c r="Q31" s="40">
        <f t="shared" si="1"/>
        <v>0</v>
      </c>
      <c r="R31" s="40">
        <f t="shared" si="2"/>
        <v>0</v>
      </c>
      <c r="S31" s="41">
        <f t="shared" si="3"/>
        <v>0</v>
      </c>
      <c r="T31" s="41">
        <f t="shared" si="4"/>
        <v>0</v>
      </c>
      <c r="U31" s="41">
        <f t="shared" si="5"/>
        <v>0</v>
      </c>
      <c r="V31" s="41">
        <f t="shared" si="6"/>
        <v>0</v>
      </c>
      <c r="W31" s="41">
        <f t="shared" si="7"/>
        <v>0</v>
      </c>
      <c r="X31" s="41">
        <f t="shared" si="8"/>
        <v>0</v>
      </c>
      <c r="Y31" s="42"/>
      <c r="Z31" s="209" t="e">
        <f>#REF!</f>
        <v>#REF!</v>
      </c>
      <c r="AA31" s="210">
        <f>Vacation!Q35</f>
        <v>0</v>
      </c>
      <c r="AB31" s="4" t="e">
        <f>#REF!</f>
        <v>#REF!</v>
      </c>
      <c r="AC31" s="4" t="b">
        <f>Vacation!P35</f>
        <v>1</v>
      </c>
      <c r="AF31" s="11"/>
      <c r="AG31" s="11"/>
      <c r="AH31" s="233"/>
      <c r="AI31" s="234"/>
      <c r="AJ31" s="234"/>
      <c r="AK31" s="233"/>
      <c r="AL31" s="233"/>
      <c r="AM31" s="233"/>
      <c r="AN31" s="233"/>
      <c r="AO31" s="233"/>
      <c r="AP31" s="233"/>
      <c r="AQ31" s="233"/>
      <c r="AR31" s="233"/>
      <c r="AS31" s="233"/>
      <c r="AT31" s="233"/>
      <c r="AU31" s="8"/>
      <c r="AV31" s="8"/>
      <c r="AW31" s="8"/>
      <c r="AX31" s="8"/>
      <c r="AY31" s="9"/>
      <c r="AZ31" s="9"/>
      <c r="BA31" s="9"/>
      <c r="BB31" s="8"/>
      <c r="BC31" s="233"/>
      <c r="BD31" s="233"/>
      <c r="BE31" s="233"/>
      <c r="BF31" s="233"/>
      <c r="BG31" s="233"/>
      <c r="BH31" s="233"/>
      <c r="BI31" s="233"/>
      <c r="BJ31" s="233"/>
      <c r="BK31" s="11"/>
      <c r="BL31" s="11"/>
    </row>
    <row r="32" spans="1:64" ht="17.100000000000001" customHeight="1" thickTop="1" thickBot="1">
      <c r="A32" s="185" t="str">
        <f>Vacation!C36</f>
        <v xml:space="preserve">, </v>
      </c>
      <c r="B32" s="185">
        <f>Vacation!F36</f>
        <v>0</v>
      </c>
      <c r="C32" s="186"/>
      <c r="D32" s="33">
        <f>Vacation!E36</f>
        <v>0</v>
      </c>
      <c r="E32" s="34"/>
      <c r="F32" s="45"/>
      <c r="G32" s="38"/>
      <c r="H32" s="38"/>
      <c r="I32" s="38"/>
      <c r="J32" s="38"/>
      <c r="K32" s="38"/>
      <c r="L32" s="37"/>
      <c r="M32" s="38"/>
      <c r="N32" s="38"/>
      <c r="O32" s="38"/>
      <c r="P32" s="39">
        <f t="shared" si="0"/>
        <v>0</v>
      </c>
      <c r="Q32" s="40">
        <f t="shared" si="1"/>
        <v>0</v>
      </c>
      <c r="R32" s="40">
        <f t="shared" si="2"/>
        <v>0</v>
      </c>
      <c r="S32" s="41">
        <f t="shared" si="3"/>
        <v>0</v>
      </c>
      <c r="T32" s="41">
        <f t="shared" si="4"/>
        <v>0</v>
      </c>
      <c r="U32" s="41">
        <f t="shared" si="5"/>
        <v>0</v>
      </c>
      <c r="V32" s="41">
        <f t="shared" si="6"/>
        <v>0</v>
      </c>
      <c r="W32" s="41">
        <f t="shared" si="7"/>
        <v>0</v>
      </c>
      <c r="X32" s="41">
        <f t="shared" si="8"/>
        <v>0</v>
      </c>
      <c r="Y32" s="42"/>
      <c r="Z32" s="209" t="e">
        <f>#REF!</f>
        <v>#REF!</v>
      </c>
      <c r="AA32" s="210">
        <f>Vacation!Q36</f>
        <v>0</v>
      </c>
      <c r="AB32" s="4" t="e">
        <f>#REF!</f>
        <v>#REF!</v>
      </c>
      <c r="AC32" s="4" t="b">
        <f>Vacation!P36</f>
        <v>1</v>
      </c>
      <c r="AF32" s="11"/>
      <c r="AG32" s="11"/>
      <c r="AH32" s="233"/>
      <c r="AI32" s="234"/>
      <c r="AJ32" s="234"/>
      <c r="AK32" s="233"/>
      <c r="AL32" s="233"/>
      <c r="AM32" s="233"/>
      <c r="AN32" s="233"/>
      <c r="AO32" s="233"/>
      <c r="AP32" s="233"/>
      <c r="AQ32" s="233"/>
      <c r="AR32" s="233"/>
      <c r="AS32" s="233"/>
      <c r="AT32" s="233"/>
      <c r="AU32" s="8"/>
      <c r="AV32" s="8"/>
      <c r="AW32" s="8"/>
      <c r="AX32" s="8"/>
      <c r="AY32" s="9"/>
      <c r="AZ32" s="9"/>
      <c r="BA32" s="9"/>
      <c r="BB32" s="8"/>
      <c r="BC32" s="233"/>
      <c r="BD32" s="233"/>
      <c r="BE32" s="233"/>
      <c r="BF32" s="233"/>
      <c r="BG32" s="233"/>
      <c r="BH32" s="233"/>
      <c r="BI32" s="233"/>
      <c r="BJ32" s="233"/>
      <c r="BK32" s="11"/>
      <c r="BL32" s="11"/>
    </row>
    <row r="33" spans="1:64" ht="17.100000000000001" customHeight="1" thickTop="1" thickBot="1">
      <c r="A33" s="185" t="str">
        <f>Vacation!C37</f>
        <v xml:space="preserve">, </v>
      </c>
      <c r="B33" s="185">
        <f>Vacation!F37</f>
        <v>0</v>
      </c>
      <c r="C33" s="186"/>
      <c r="D33" s="33">
        <f>Vacation!E37</f>
        <v>0</v>
      </c>
      <c r="E33" s="34"/>
      <c r="F33" s="45"/>
      <c r="G33" s="38"/>
      <c r="H33" s="38"/>
      <c r="I33" s="38"/>
      <c r="J33" s="38"/>
      <c r="K33" s="38"/>
      <c r="L33" s="37"/>
      <c r="M33" s="38"/>
      <c r="N33" s="38"/>
      <c r="O33" s="38"/>
      <c r="P33" s="39">
        <f t="shared" si="0"/>
        <v>0</v>
      </c>
      <c r="Q33" s="40">
        <f t="shared" si="1"/>
        <v>0</v>
      </c>
      <c r="R33" s="40">
        <f t="shared" si="2"/>
        <v>0</v>
      </c>
      <c r="S33" s="41">
        <f t="shared" si="3"/>
        <v>0</v>
      </c>
      <c r="T33" s="41">
        <f t="shared" si="4"/>
        <v>0</v>
      </c>
      <c r="U33" s="41">
        <f t="shared" si="5"/>
        <v>0</v>
      </c>
      <c r="V33" s="41">
        <f t="shared" si="6"/>
        <v>0</v>
      </c>
      <c r="W33" s="41">
        <f t="shared" si="7"/>
        <v>0</v>
      </c>
      <c r="X33" s="41">
        <f t="shared" si="8"/>
        <v>0</v>
      </c>
      <c r="Y33" s="42"/>
      <c r="Z33" s="209" t="e">
        <f>#REF!</f>
        <v>#REF!</v>
      </c>
      <c r="AA33" s="210">
        <f>Vacation!Q37</f>
        <v>0</v>
      </c>
      <c r="AB33" s="4" t="e">
        <f>#REF!</f>
        <v>#REF!</v>
      </c>
      <c r="AC33" s="4" t="b">
        <f>Vacation!P37</f>
        <v>1</v>
      </c>
      <c r="AF33" s="11"/>
      <c r="AG33" s="11"/>
      <c r="AH33" s="233"/>
      <c r="AI33" s="234"/>
      <c r="AJ33" s="234"/>
      <c r="AK33" s="233"/>
      <c r="AL33" s="233"/>
      <c r="AM33" s="233"/>
      <c r="AN33" s="233"/>
      <c r="AO33" s="233"/>
      <c r="AP33" s="233"/>
      <c r="AQ33" s="233"/>
      <c r="AR33" s="233"/>
      <c r="AS33" s="233"/>
      <c r="AT33" s="233"/>
      <c r="AU33" s="8"/>
      <c r="AV33" s="8"/>
      <c r="AW33" s="8"/>
      <c r="AX33" s="8"/>
      <c r="AY33" s="9"/>
      <c r="AZ33" s="9"/>
      <c r="BA33" s="9"/>
      <c r="BB33" s="8"/>
      <c r="BC33" s="233"/>
      <c r="BD33" s="233"/>
      <c r="BE33" s="233"/>
      <c r="BF33" s="233"/>
      <c r="BG33" s="233"/>
      <c r="BH33" s="233"/>
      <c r="BI33" s="233"/>
      <c r="BJ33" s="233"/>
      <c r="BK33" s="11"/>
      <c r="BL33" s="11"/>
    </row>
    <row r="34" spans="1:64" ht="17.100000000000001" customHeight="1" thickTop="1" thickBot="1">
      <c r="A34" s="185" t="str">
        <f>Vacation!C38</f>
        <v xml:space="preserve">, </v>
      </c>
      <c r="B34" s="185">
        <f>Vacation!F38</f>
        <v>0</v>
      </c>
      <c r="C34" s="186"/>
      <c r="D34" s="33">
        <f>Vacation!E38</f>
        <v>0</v>
      </c>
      <c r="E34" s="34"/>
      <c r="F34" s="45"/>
      <c r="G34" s="38"/>
      <c r="H34" s="38"/>
      <c r="I34" s="38"/>
      <c r="J34" s="38"/>
      <c r="K34" s="38"/>
      <c r="L34" s="37"/>
      <c r="M34" s="38"/>
      <c r="N34" s="38"/>
      <c r="O34" s="38"/>
      <c r="P34" s="39">
        <f t="shared" si="0"/>
        <v>0</v>
      </c>
      <c r="Q34" s="40">
        <f t="shared" si="1"/>
        <v>0</v>
      </c>
      <c r="R34" s="40">
        <f t="shared" si="2"/>
        <v>0</v>
      </c>
      <c r="S34" s="41">
        <f t="shared" si="3"/>
        <v>0</v>
      </c>
      <c r="T34" s="41">
        <f t="shared" si="4"/>
        <v>0</v>
      </c>
      <c r="U34" s="41">
        <f t="shared" si="5"/>
        <v>0</v>
      </c>
      <c r="V34" s="41">
        <f t="shared" si="6"/>
        <v>0</v>
      </c>
      <c r="W34" s="41">
        <f t="shared" si="7"/>
        <v>0</v>
      </c>
      <c r="X34" s="41">
        <f t="shared" si="8"/>
        <v>0</v>
      </c>
      <c r="Y34" s="42"/>
      <c r="Z34" s="209" t="e">
        <f>#REF!</f>
        <v>#REF!</v>
      </c>
      <c r="AA34" s="210">
        <f>Vacation!Q38</f>
        <v>0</v>
      </c>
      <c r="AB34" s="4" t="e">
        <f>#REF!</f>
        <v>#REF!</v>
      </c>
      <c r="AC34" s="4" t="b">
        <f>Vacation!P38</f>
        <v>1</v>
      </c>
      <c r="AF34" s="11"/>
      <c r="AG34" s="11"/>
      <c r="AH34" s="233"/>
      <c r="AI34" s="234"/>
      <c r="AJ34" s="234"/>
      <c r="AK34" s="233"/>
      <c r="AL34" s="233"/>
      <c r="AM34" s="233"/>
      <c r="AN34" s="233"/>
      <c r="AO34" s="233"/>
      <c r="AP34" s="233"/>
      <c r="AQ34" s="233"/>
      <c r="AR34" s="233"/>
      <c r="AS34" s="233"/>
      <c r="AT34" s="233"/>
      <c r="AU34" s="8"/>
      <c r="AV34" s="8"/>
      <c r="AW34" s="8"/>
      <c r="AX34" s="8"/>
      <c r="AY34" s="9"/>
      <c r="AZ34" s="9"/>
      <c r="BA34" s="9"/>
      <c r="BB34" s="8"/>
      <c r="BC34" s="233"/>
      <c r="BD34" s="233"/>
      <c r="BE34" s="233"/>
      <c r="BF34" s="233"/>
      <c r="BG34" s="233"/>
      <c r="BH34" s="233"/>
      <c r="BI34" s="233"/>
      <c r="BJ34" s="233"/>
      <c r="BK34" s="11"/>
      <c r="BL34" s="11"/>
    </row>
    <row r="35" spans="1:64" ht="17.100000000000001" customHeight="1" thickTop="1" thickBot="1">
      <c r="A35" s="185" t="str">
        <f>Vacation!C39</f>
        <v xml:space="preserve">, </v>
      </c>
      <c r="B35" s="185">
        <f>Vacation!F39</f>
        <v>0</v>
      </c>
      <c r="C35" s="186"/>
      <c r="D35" s="33">
        <f>Vacation!E39</f>
        <v>0</v>
      </c>
      <c r="E35" s="34"/>
      <c r="F35" s="45"/>
      <c r="G35" s="38"/>
      <c r="H35" s="38"/>
      <c r="I35" s="38"/>
      <c r="J35" s="38"/>
      <c r="K35" s="38"/>
      <c r="L35" s="37"/>
      <c r="M35" s="38"/>
      <c r="N35" s="38"/>
      <c r="O35" s="38"/>
      <c r="P35" s="39">
        <f t="shared" si="0"/>
        <v>0</v>
      </c>
      <c r="Q35" s="40">
        <f t="shared" si="1"/>
        <v>0</v>
      </c>
      <c r="R35" s="40">
        <f t="shared" si="2"/>
        <v>0</v>
      </c>
      <c r="S35" s="41">
        <f t="shared" si="3"/>
        <v>0</v>
      </c>
      <c r="T35" s="41">
        <f t="shared" si="4"/>
        <v>0</v>
      </c>
      <c r="U35" s="41">
        <f t="shared" si="5"/>
        <v>0</v>
      </c>
      <c r="V35" s="41">
        <f t="shared" si="6"/>
        <v>0</v>
      </c>
      <c r="W35" s="41">
        <f t="shared" si="7"/>
        <v>0</v>
      </c>
      <c r="X35" s="41">
        <f t="shared" si="8"/>
        <v>0</v>
      </c>
      <c r="Y35" s="42"/>
      <c r="Z35" s="209" t="e">
        <f>#REF!</f>
        <v>#REF!</v>
      </c>
      <c r="AA35" s="210">
        <f>Vacation!Q39</f>
        <v>0</v>
      </c>
      <c r="AB35" s="4" t="e">
        <f>#REF!</f>
        <v>#REF!</v>
      </c>
      <c r="AC35" s="4" t="b">
        <f>Vacation!P39</f>
        <v>1</v>
      </c>
      <c r="AF35" s="11"/>
      <c r="AG35" s="11"/>
      <c r="AH35" s="233"/>
      <c r="AI35" s="234"/>
      <c r="AJ35" s="234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8"/>
      <c r="AV35" s="8"/>
      <c r="AW35" s="8"/>
      <c r="AX35" s="8"/>
      <c r="AY35" s="9"/>
      <c r="AZ35" s="9"/>
      <c r="BA35" s="9"/>
      <c r="BB35" s="8"/>
      <c r="BC35" s="233"/>
      <c r="BD35" s="233"/>
      <c r="BE35" s="233"/>
      <c r="BF35" s="233"/>
      <c r="BG35" s="233"/>
      <c r="BH35" s="233"/>
      <c r="BI35" s="233"/>
      <c r="BJ35" s="233"/>
      <c r="BK35" s="11"/>
      <c r="BL35" s="11"/>
    </row>
    <row r="36" spans="1:64" ht="17.100000000000001" customHeight="1" thickTop="1" thickBot="1">
      <c r="A36" s="185" t="str">
        <f>Vacation!C40</f>
        <v xml:space="preserve">, </v>
      </c>
      <c r="B36" s="185">
        <f>Vacation!F40</f>
        <v>0</v>
      </c>
      <c r="C36" s="186"/>
      <c r="D36" s="33">
        <f>Vacation!E40</f>
        <v>0</v>
      </c>
      <c r="E36" s="34"/>
      <c r="F36" s="45"/>
      <c r="G36" s="38"/>
      <c r="H36" s="38"/>
      <c r="I36" s="38"/>
      <c r="J36" s="38"/>
      <c r="K36" s="38"/>
      <c r="L36" s="37"/>
      <c r="M36" s="38"/>
      <c r="N36" s="38"/>
      <c r="O36" s="38"/>
      <c r="P36" s="39">
        <f t="shared" si="0"/>
        <v>0</v>
      </c>
      <c r="Q36" s="40">
        <f t="shared" si="1"/>
        <v>0</v>
      </c>
      <c r="R36" s="40">
        <f t="shared" si="2"/>
        <v>0</v>
      </c>
      <c r="S36" s="41">
        <f t="shared" si="3"/>
        <v>0</v>
      </c>
      <c r="T36" s="41">
        <f t="shared" si="4"/>
        <v>0</v>
      </c>
      <c r="U36" s="41">
        <f t="shared" si="5"/>
        <v>0</v>
      </c>
      <c r="V36" s="41">
        <f t="shared" si="6"/>
        <v>0</v>
      </c>
      <c r="W36" s="41">
        <f t="shared" si="7"/>
        <v>0</v>
      </c>
      <c r="X36" s="41">
        <f t="shared" si="8"/>
        <v>0</v>
      </c>
      <c r="Y36" s="42"/>
      <c r="Z36" s="209" t="e">
        <f>#REF!</f>
        <v>#REF!</v>
      </c>
      <c r="AA36" s="210">
        <f>Vacation!Q40</f>
        <v>0</v>
      </c>
      <c r="AB36" s="4" t="e">
        <f>#REF!</f>
        <v>#REF!</v>
      </c>
      <c r="AC36" s="4" t="b">
        <f>Vacation!P40</f>
        <v>1</v>
      </c>
      <c r="AF36" s="11"/>
      <c r="AG36" s="11"/>
      <c r="AH36" s="233"/>
      <c r="AI36" s="234"/>
      <c r="AJ36" s="234"/>
      <c r="AK36" s="233"/>
      <c r="AL36" s="233"/>
      <c r="AM36" s="233"/>
      <c r="AN36" s="233"/>
      <c r="AO36" s="233"/>
      <c r="AP36" s="233"/>
      <c r="AQ36" s="233"/>
      <c r="AR36" s="233"/>
      <c r="AS36" s="233"/>
      <c r="AT36" s="233"/>
      <c r="AU36" s="8"/>
      <c r="AV36" s="8"/>
      <c r="AW36" s="8"/>
      <c r="AX36" s="8"/>
      <c r="AY36" s="9"/>
      <c r="AZ36" s="9"/>
      <c r="BA36" s="9"/>
      <c r="BB36" s="8"/>
      <c r="BC36" s="233"/>
      <c r="BD36" s="233"/>
      <c r="BE36" s="233"/>
      <c r="BF36" s="233"/>
      <c r="BG36" s="233"/>
      <c r="BH36" s="233"/>
      <c r="BI36" s="233"/>
      <c r="BJ36" s="233"/>
      <c r="BK36" s="11"/>
      <c r="BL36" s="11"/>
    </row>
    <row r="37" spans="1:64" ht="17.100000000000001" customHeight="1" thickTop="1" thickBot="1">
      <c r="A37" s="185" t="str">
        <f>Vacation!C41</f>
        <v xml:space="preserve">, </v>
      </c>
      <c r="B37" s="185">
        <f>Vacation!F41</f>
        <v>0</v>
      </c>
      <c r="C37" s="186"/>
      <c r="D37" s="33">
        <f>Vacation!E41</f>
        <v>0</v>
      </c>
      <c r="E37" s="34"/>
      <c r="F37" s="45"/>
      <c r="G37" s="38"/>
      <c r="H37" s="38"/>
      <c r="I37" s="38"/>
      <c r="J37" s="38"/>
      <c r="K37" s="38"/>
      <c r="L37" s="37"/>
      <c r="M37" s="38"/>
      <c r="N37" s="38"/>
      <c r="O37" s="38"/>
      <c r="P37" s="39">
        <f t="shared" si="0"/>
        <v>0</v>
      </c>
      <c r="Q37" s="55">
        <f t="shared" si="1"/>
        <v>0</v>
      </c>
      <c r="R37" s="55">
        <f t="shared" si="2"/>
        <v>0</v>
      </c>
      <c r="S37" s="56">
        <f t="shared" si="3"/>
        <v>0</v>
      </c>
      <c r="T37" s="56">
        <f t="shared" si="4"/>
        <v>0</v>
      </c>
      <c r="U37" s="56">
        <f t="shared" si="5"/>
        <v>0</v>
      </c>
      <c r="V37" s="56">
        <f t="shared" si="6"/>
        <v>0</v>
      </c>
      <c r="W37" s="56">
        <f t="shared" si="7"/>
        <v>0</v>
      </c>
      <c r="X37" s="56">
        <f t="shared" si="8"/>
        <v>0</v>
      </c>
      <c r="Y37" s="42"/>
      <c r="Z37" s="209" t="e">
        <f>#REF!</f>
        <v>#REF!</v>
      </c>
      <c r="AA37" s="210">
        <f>Vacation!Q41</f>
        <v>0</v>
      </c>
      <c r="AB37" s="4" t="e">
        <f>#REF!</f>
        <v>#REF!</v>
      </c>
      <c r="AC37" s="4" t="b">
        <f>Vacation!P41</f>
        <v>1</v>
      </c>
      <c r="AF37" s="11"/>
      <c r="AG37" s="11"/>
      <c r="AH37" s="233"/>
      <c r="AI37" s="234"/>
      <c r="AJ37" s="234"/>
      <c r="AK37" s="233"/>
      <c r="AL37" s="233"/>
      <c r="AM37" s="233"/>
      <c r="AN37" s="233"/>
      <c r="AO37" s="233"/>
      <c r="AP37" s="233"/>
      <c r="AQ37" s="233"/>
      <c r="AR37" s="233"/>
      <c r="AS37" s="233"/>
      <c r="AT37" s="233"/>
      <c r="AU37" s="8"/>
      <c r="AV37" s="8"/>
      <c r="AW37" s="8"/>
      <c r="AX37" s="8"/>
      <c r="AY37" s="9"/>
      <c r="AZ37" s="9"/>
      <c r="BA37" s="9"/>
      <c r="BB37" s="8"/>
      <c r="BC37" s="233"/>
      <c r="BD37" s="233"/>
      <c r="BE37" s="233"/>
      <c r="BF37" s="233"/>
      <c r="BG37" s="233"/>
      <c r="BH37" s="233"/>
      <c r="BI37" s="233"/>
      <c r="BJ37" s="233"/>
      <c r="BK37" s="11"/>
      <c r="BL37" s="11"/>
    </row>
    <row r="38" spans="1:64" ht="17.100000000000001" customHeight="1" thickTop="1" thickBot="1">
      <c r="A38" s="185" t="str">
        <f>Vacation!C42</f>
        <v xml:space="preserve">, </v>
      </c>
      <c r="B38" s="185">
        <f>Vacation!F42</f>
        <v>0</v>
      </c>
      <c r="C38" s="186"/>
      <c r="D38" s="33">
        <f>Vacation!E42</f>
        <v>0</v>
      </c>
      <c r="E38" s="34"/>
      <c r="F38" s="45"/>
      <c r="G38" s="38"/>
      <c r="H38" s="38"/>
      <c r="I38" s="38"/>
      <c r="J38" s="38"/>
      <c r="K38" s="38"/>
      <c r="L38" s="37"/>
      <c r="M38" s="38"/>
      <c r="N38" s="38"/>
      <c r="O38" s="38"/>
      <c r="P38" s="39">
        <f t="shared" si="0"/>
        <v>0</v>
      </c>
      <c r="Q38" s="40">
        <f t="shared" si="1"/>
        <v>0</v>
      </c>
      <c r="R38" s="40">
        <f t="shared" si="2"/>
        <v>0</v>
      </c>
      <c r="S38" s="41">
        <f t="shared" si="3"/>
        <v>0</v>
      </c>
      <c r="T38" s="41">
        <f t="shared" si="4"/>
        <v>0</v>
      </c>
      <c r="U38" s="41">
        <f t="shared" si="5"/>
        <v>0</v>
      </c>
      <c r="V38" s="41">
        <f t="shared" si="6"/>
        <v>0</v>
      </c>
      <c r="W38" s="41">
        <f t="shared" si="7"/>
        <v>0</v>
      </c>
      <c r="X38" s="41">
        <f t="shared" si="8"/>
        <v>0</v>
      </c>
      <c r="Y38" s="42"/>
      <c r="Z38" s="209" t="e">
        <f>#REF!</f>
        <v>#REF!</v>
      </c>
      <c r="AA38" s="210">
        <f>Vacation!Q42</f>
        <v>0</v>
      </c>
      <c r="AB38" s="4" t="e">
        <f>#REF!</f>
        <v>#REF!</v>
      </c>
      <c r="AC38" s="4" t="b">
        <f>Vacation!P42</f>
        <v>1</v>
      </c>
      <c r="AF38" s="11"/>
      <c r="AG38" s="11"/>
      <c r="AH38" s="233"/>
      <c r="AI38" s="234"/>
      <c r="AJ38" s="234"/>
      <c r="AK38" s="233"/>
      <c r="AL38" s="233"/>
      <c r="AM38" s="233"/>
      <c r="AN38" s="233"/>
      <c r="AO38" s="233"/>
      <c r="AP38" s="233"/>
      <c r="AQ38" s="233"/>
      <c r="AR38" s="233"/>
      <c r="AS38" s="233"/>
      <c r="AT38" s="233"/>
      <c r="AU38" s="8"/>
      <c r="AV38" s="8"/>
      <c r="AW38" s="8"/>
      <c r="AX38" s="8"/>
      <c r="AY38" s="9"/>
      <c r="AZ38" s="9"/>
      <c r="BA38" s="9"/>
      <c r="BB38" s="8"/>
      <c r="BC38" s="233"/>
      <c r="BD38" s="233"/>
      <c r="BE38" s="233"/>
      <c r="BF38" s="233"/>
      <c r="BG38" s="233"/>
      <c r="BH38" s="233"/>
      <c r="BI38" s="233"/>
      <c r="BJ38" s="233"/>
      <c r="BK38" s="11"/>
      <c r="BL38" s="11"/>
    </row>
    <row r="39" spans="1:64" ht="17.100000000000001" customHeight="1" thickTop="1" thickBot="1">
      <c r="A39" s="185" t="str">
        <f>Vacation!C43</f>
        <v xml:space="preserve">, </v>
      </c>
      <c r="B39" s="185">
        <f>Vacation!F43</f>
        <v>0</v>
      </c>
      <c r="C39" s="186"/>
      <c r="D39" s="33">
        <f>Vacation!E43</f>
        <v>0</v>
      </c>
      <c r="E39" s="34"/>
      <c r="F39" s="45"/>
      <c r="G39" s="38"/>
      <c r="H39" s="38"/>
      <c r="I39" s="38"/>
      <c r="J39" s="38"/>
      <c r="K39" s="38"/>
      <c r="L39" s="37"/>
      <c r="M39" s="38"/>
      <c r="N39" s="38"/>
      <c r="O39" s="38"/>
      <c r="P39" s="39">
        <f t="shared" si="0"/>
        <v>0</v>
      </c>
      <c r="Q39" s="55">
        <f t="shared" si="1"/>
        <v>0</v>
      </c>
      <c r="R39" s="55">
        <f t="shared" si="2"/>
        <v>0</v>
      </c>
      <c r="S39" s="56">
        <f t="shared" si="3"/>
        <v>0</v>
      </c>
      <c r="T39" s="56">
        <f t="shared" si="4"/>
        <v>0</v>
      </c>
      <c r="U39" s="56">
        <f t="shared" si="5"/>
        <v>0</v>
      </c>
      <c r="V39" s="56">
        <f t="shared" si="6"/>
        <v>0</v>
      </c>
      <c r="W39" s="56">
        <f t="shared" si="7"/>
        <v>0</v>
      </c>
      <c r="X39" s="56">
        <f t="shared" si="8"/>
        <v>0</v>
      </c>
      <c r="Y39" s="42"/>
      <c r="Z39" s="209" t="e">
        <f>#REF!</f>
        <v>#REF!</v>
      </c>
      <c r="AA39" s="210">
        <f>Vacation!Q43</f>
        <v>0</v>
      </c>
      <c r="AB39" s="4" t="e">
        <f>#REF!</f>
        <v>#REF!</v>
      </c>
      <c r="AC39" s="4" t="b">
        <f>Vacation!P43</f>
        <v>1</v>
      </c>
      <c r="AF39" s="11"/>
      <c r="AG39" s="11"/>
      <c r="AH39" s="233"/>
      <c r="AI39" s="234"/>
      <c r="AJ39" s="234"/>
      <c r="AK39" s="233"/>
      <c r="AL39" s="233"/>
      <c r="AM39" s="233"/>
      <c r="AN39" s="233"/>
      <c r="AO39" s="233"/>
      <c r="AP39" s="233"/>
      <c r="AQ39" s="233"/>
      <c r="AR39" s="233"/>
      <c r="AS39" s="233"/>
      <c r="AT39" s="233"/>
      <c r="AU39" s="8"/>
      <c r="AV39" s="8"/>
      <c r="AW39" s="8"/>
      <c r="AX39" s="8"/>
      <c r="AY39" s="9"/>
      <c r="AZ39" s="9"/>
      <c r="BA39" s="9"/>
      <c r="BB39" s="8"/>
      <c r="BC39" s="233"/>
      <c r="BD39" s="233"/>
      <c r="BE39" s="233"/>
      <c r="BF39" s="233"/>
      <c r="BG39" s="233"/>
      <c r="BH39" s="233"/>
      <c r="BI39" s="233"/>
      <c r="BJ39" s="233"/>
      <c r="BK39" s="11"/>
      <c r="BL39" s="11"/>
    </row>
    <row r="40" spans="1:64" ht="17.100000000000001" customHeight="1" thickTop="1" thickBot="1">
      <c r="A40" s="185" t="str">
        <f>Vacation!C44</f>
        <v xml:space="preserve">, </v>
      </c>
      <c r="B40" s="185">
        <f>Vacation!F44</f>
        <v>0</v>
      </c>
      <c r="C40" s="186"/>
      <c r="D40" s="33">
        <f>Vacation!E44</f>
        <v>0</v>
      </c>
      <c r="E40" s="34"/>
      <c r="F40" s="45"/>
      <c r="G40" s="38"/>
      <c r="H40" s="38"/>
      <c r="I40" s="38"/>
      <c r="J40" s="38"/>
      <c r="K40" s="38"/>
      <c r="L40" s="37"/>
      <c r="M40" s="38"/>
      <c r="N40" s="38"/>
      <c r="O40" s="38"/>
      <c r="P40" s="39">
        <f t="shared" si="0"/>
        <v>0</v>
      </c>
      <c r="Q40" s="40">
        <f t="shared" si="1"/>
        <v>0</v>
      </c>
      <c r="R40" s="40">
        <f t="shared" si="2"/>
        <v>0</v>
      </c>
      <c r="S40" s="41">
        <f t="shared" si="3"/>
        <v>0</v>
      </c>
      <c r="T40" s="41">
        <f t="shared" si="4"/>
        <v>0</v>
      </c>
      <c r="U40" s="41">
        <f t="shared" si="5"/>
        <v>0</v>
      </c>
      <c r="V40" s="41">
        <f t="shared" si="6"/>
        <v>0</v>
      </c>
      <c r="W40" s="41">
        <f t="shared" si="7"/>
        <v>0</v>
      </c>
      <c r="X40" s="41">
        <f t="shared" si="8"/>
        <v>0</v>
      </c>
      <c r="Y40" s="42"/>
      <c r="Z40" s="209" t="e">
        <f>#REF!</f>
        <v>#REF!</v>
      </c>
      <c r="AA40" s="210">
        <f>Vacation!Q44</f>
        <v>0</v>
      </c>
      <c r="AB40" s="4" t="e">
        <f>#REF!</f>
        <v>#REF!</v>
      </c>
      <c r="AC40" s="4" t="b">
        <f>Vacation!P44</f>
        <v>1</v>
      </c>
      <c r="AF40" s="11"/>
      <c r="AG40" s="11"/>
      <c r="AH40" s="233"/>
      <c r="AI40" s="234"/>
      <c r="AJ40" s="234"/>
      <c r="AK40" s="233"/>
      <c r="AL40" s="233"/>
      <c r="AM40" s="233"/>
      <c r="AN40" s="233"/>
      <c r="AO40" s="233"/>
      <c r="AP40" s="233"/>
      <c r="AQ40" s="233"/>
      <c r="AR40" s="233"/>
      <c r="AS40" s="233"/>
      <c r="AT40" s="233"/>
      <c r="AU40" s="8"/>
      <c r="AV40" s="8"/>
      <c r="AW40" s="8"/>
      <c r="AX40" s="8"/>
      <c r="AY40" s="9"/>
      <c r="AZ40" s="9"/>
      <c r="BA40" s="9"/>
      <c r="BB40" s="8"/>
      <c r="BC40" s="233"/>
      <c r="BD40" s="233"/>
      <c r="BE40" s="233"/>
      <c r="BF40" s="233"/>
      <c r="BG40" s="233"/>
      <c r="BH40" s="233"/>
      <c r="BI40" s="233"/>
      <c r="BJ40" s="233"/>
      <c r="BK40" s="11"/>
      <c r="BL40" s="11"/>
    </row>
    <row r="41" spans="1:64" ht="17.100000000000001" customHeight="1" thickTop="1" thickBot="1">
      <c r="A41" s="185" t="str">
        <f>Vacation!C45</f>
        <v xml:space="preserve">, </v>
      </c>
      <c r="B41" s="185">
        <f>Vacation!F45</f>
        <v>0</v>
      </c>
      <c r="C41" s="186"/>
      <c r="D41" s="33">
        <f>Vacation!E45</f>
        <v>0</v>
      </c>
      <c r="E41" s="34"/>
      <c r="F41" s="45"/>
      <c r="G41" s="38"/>
      <c r="H41" s="38"/>
      <c r="I41" s="38"/>
      <c r="J41" s="38"/>
      <c r="K41" s="38"/>
      <c r="L41" s="37"/>
      <c r="M41" s="38"/>
      <c r="N41" s="38"/>
      <c r="O41" s="38"/>
      <c r="P41" s="39">
        <f t="shared" si="0"/>
        <v>0</v>
      </c>
      <c r="Q41" s="40">
        <f t="shared" si="1"/>
        <v>0</v>
      </c>
      <c r="R41" s="40">
        <f t="shared" si="2"/>
        <v>0</v>
      </c>
      <c r="S41" s="41">
        <f t="shared" si="3"/>
        <v>0</v>
      </c>
      <c r="T41" s="41">
        <f t="shared" si="4"/>
        <v>0</v>
      </c>
      <c r="U41" s="41">
        <f t="shared" si="5"/>
        <v>0</v>
      </c>
      <c r="V41" s="41">
        <f t="shared" si="6"/>
        <v>0</v>
      </c>
      <c r="W41" s="41">
        <f t="shared" si="7"/>
        <v>0</v>
      </c>
      <c r="X41" s="41">
        <f t="shared" si="8"/>
        <v>0</v>
      </c>
      <c r="Y41" s="42"/>
      <c r="Z41" s="209" t="e">
        <f>#REF!</f>
        <v>#REF!</v>
      </c>
      <c r="AA41" s="210">
        <f>Vacation!Q45</f>
        <v>0</v>
      </c>
      <c r="AB41" s="4" t="e">
        <f>#REF!</f>
        <v>#REF!</v>
      </c>
      <c r="AC41" s="4" t="b">
        <f>Vacation!P45</f>
        <v>1</v>
      </c>
      <c r="AF41" s="11"/>
      <c r="AG41" s="11"/>
      <c r="AH41" s="233"/>
      <c r="AI41" s="234"/>
      <c r="AJ41" s="234"/>
      <c r="AK41" s="233"/>
      <c r="AL41" s="233"/>
      <c r="AM41" s="233"/>
      <c r="AN41" s="233"/>
      <c r="AO41" s="233"/>
      <c r="AP41" s="233"/>
      <c r="AQ41" s="233"/>
      <c r="AR41" s="233"/>
      <c r="AS41" s="233"/>
      <c r="AT41" s="233"/>
      <c r="AU41" s="8"/>
      <c r="AV41" s="8"/>
      <c r="AW41" s="8"/>
      <c r="AX41" s="8"/>
      <c r="AY41" s="9"/>
      <c r="AZ41" s="9"/>
      <c r="BA41" s="9"/>
      <c r="BB41" s="8"/>
      <c r="BC41" s="233"/>
      <c r="BD41" s="233"/>
      <c r="BE41" s="233"/>
      <c r="BF41" s="233"/>
      <c r="BG41" s="233"/>
      <c r="BH41" s="233"/>
      <c r="BI41" s="233"/>
      <c r="BJ41" s="233"/>
      <c r="BK41" s="11"/>
      <c r="BL41" s="11"/>
    </row>
    <row r="42" spans="1:64" ht="17.100000000000001" customHeight="1" thickTop="1" thickBot="1">
      <c r="A42" s="185" t="str">
        <f>Vacation!C46</f>
        <v xml:space="preserve">, </v>
      </c>
      <c r="B42" s="185">
        <f>Vacation!F46</f>
        <v>0</v>
      </c>
      <c r="C42" s="186"/>
      <c r="D42" s="33">
        <f>Vacation!E46</f>
        <v>0</v>
      </c>
      <c r="E42" s="34"/>
      <c r="F42" s="45"/>
      <c r="G42" s="38"/>
      <c r="H42" s="38"/>
      <c r="I42" s="38"/>
      <c r="J42" s="38"/>
      <c r="K42" s="38"/>
      <c r="L42" s="37"/>
      <c r="M42" s="38"/>
      <c r="N42" s="38"/>
      <c r="O42" s="38"/>
      <c r="P42" s="39">
        <f t="shared" si="0"/>
        <v>0</v>
      </c>
      <c r="Q42" s="40">
        <f t="shared" si="1"/>
        <v>0</v>
      </c>
      <c r="R42" s="40">
        <f t="shared" si="2"/>
        <v>0</v>
      </c>
      <c r="S42" s="41">
        <f t="shared" si="3"/>
        <v>0</v>
      </c>
      <c r="T42" s="41">
        <f t="shared" si="4"/>
        <v>0</v>
      </c>
      <c r="U42" s="41">
        <f t="shared" si="5"/>
        <v>0</v>
      </c>
      <c r="V42" s="41">
        <f t="shared" si="6"/>
        <v>0</v>
      </c>
      <c r="W42" s="41">
        <f t="shared" si="7"/>
        <v>0</v>
      </c>
      <c r="X42" s="41">
        <f t="shared" si="8"/>
        <v>0</v>
      </c>
      <c r="Y42" s="42"/>
      <c r="Z42" s="209" t="e">
        <f>#REF!</f>
        <v>#REF!</v>
      </c>
      <c r="AA42" s="210">
        <f>Vacation!Q46</f>
        <v>0</v>
      </c>
      <c r="AB42" s="4" t="e">
        <f>#REF!</f>
        <v>#REF!</v>
      </c>
      <c r="AC42" s="4" t="b">
        <f>Vacation!P46</f>
        <v>1</v>
      </c>
      <c r="AF42" s="11"/>
      <c r="AG42" s="11"/>
      <c r="AH42" s="233"/>
      <c r="AI42" s="234"/>
      <c r="AJ42" s="234"/>
      <c r="AK42" s="233"/>
      <c r="AL42" s="233"/>
      <c r="AM42" s="233"/>
      <c r="AN42" s="233"/>
      <c r="AO42" s="233"/>
      <c r="AP42" s="233"/>
      <c r="AQ42" s="233"/>
      <c r="AR42" s="233"/>
      <c r="AS42" s="233"/>
      <c r="AT42" s="233"/>
      <c r="AU42" s="8"/>
      <c r="AV42" s="8"/>
      <c r="AW42" s="8"/>
      <c r="AX42" s="8"/>
      <c r="AY42" s="9"/>
      <c r="AZ42" s="9"/>
      <c r="BA42" s="9"/>
      <c r="BB42" s="8"/>
      <c r="BC42" s="233"/>
      <c r="BD42" s="233"/>
      <c r="BE42" s="233"/>
      <c r="BF42" s="233"/>
      <c r="BG42" s="233"/>
      <c r="BH42" s="233"/>
      <c r="BI42" s="233"/>
      <c r="BJ42" s="233"/>
      <c r="BK42" s="11"/>
      <c r="BL42" s="11"/>
    </row>
    <row r="43" spans="1:64" ht="15.75" customHeight="1" thickTop="1" thickBot="1">
      <c r="A43" s="185" t="str">
        <f>Vacation!C47</f>
        <v xml:space="preserve">, </v>
      </c>
      <c r="B43" s="185">
        <f>Vacation!F47</f>
        <v>0</v>
      </c>
      <c r="C43" s="186"/>
      <c r="D43" s="33">
        <f>Vacation!E47</f>
        <v>0</v>
      </c>
      <c r="E43" s="34"/>
      <c r="F43" s="45"/>
      <c r="G43" s="38"/>
      <c r="H43" s="38"/>
      <c r="I43" s="38"/>
      <c r="J43" s="38"/>
      <c r="K43" s="38"/>
      <c r="L43" s="37"/>
      <c r="M43" s="38"/>
      <c r="N43" s="38"/>
      <c r="O43" s="38"/>
      <c r="P43" s="39">
        <f t="shared" ref="P43:P48" si="9">SUM(E43:O43)</f>
        <v>0</v>
      </c>
      <c r="Q43" s="40">
        <f t="shared" ref="Q43:Q48" si="10">E43*D43</f>
        <v>0</v>
      </c>
      <c r="R43" s="40">
        <f t="shared" ref="R43:R48" si="11">F43*(D43*1.5)</f>
        <v>0</v>
      </c>
      <c r="S43" s="41">
        <f t="shared" ref="S43:S48" si="12">(I43+J43)*D43</f>
        <v>0</v>
      </c>
      <c r="T43" s="41">
        <f t="shared" ref="T43:T48" si="13">(G43+L43)*D43</f>
        <v>0</v>
      </c>
      <c r="U43" s="41">
        <f t="shared" ref="U43:U48" si="14">N43*D43</f>
        <v>0</v>
      </c>
      <c r="V43" s="41">
        <f t="shared" ref="V43:V48" si="15">K43*D43</f>
        <v>0</v>
      </c>
      <c r="W43" s="41">
        <f t="shared" ref="W43:W48" si="16">(H43+M43+O43)*D43</f>
        <v>0</v>
      </c>
      <c r="X43" s="41">
        <f t="shared" ref="X43:X48" si="17">SUM(Q43:W43)</f>
        <v>0</v>
      </c>
      <c r="Y43" s="42"/>
      <c r="Z43" s="209" t="e">
        <f>#REF!</f>
        <v>#REF!</v>
      </c>
      <c r="AA43" s="210">
        <f>Vacation!Q47</f>
        <v>0</v>
      </c>
      <c r="AB43" s="4" t="e">
        <f>#REF!</f>
        <v>#REF!</v>
      </c>
      <c r="AC43" s="4" t="b">
        <f>Vacation!P47</f>
        <v>1</v>
      </c>
      <c r="AF43" s="11"/>
      <c r="AG43" s="11"/>
      <c r="AH43" s="233"/>
      <c r="AI43" s="234"/>
      <c r="AJ43" s="234"/>
      <c r="AK43" s="233"/>
      <c r="AL43" s="233"/>
      <c r="AM43" s="233"/>
      <c r="AN43" s="233"/>
      <c r="AO43" s="233"/>
      <c r="AP43" s="233"/>
      <c r="AQ43" s="233"/>
      <c r="AR43" s="233"/>
      <c r="AS43" s="233"/>
      <c r="AT43" s="233"/>
      <c r="AU43" s="8"/>
      <c r="AV43" s="8"/>
      <c r="AW43" s="8"/>
      <c r="AX43" s="8"/>
      <c r="AY43" s="9"/>
      <c r="AZ43" s="9"/>
      <c r="BA43" s="9"/>
      <c r="BB43" s="8"/>
      <c r="BC43" s="233"/>
      <c r="BD43" s="233"/>
      <c r="BE43" s="233"/>
      <c r="BF43" s="233"/>
      <c r="BG43" s="233"/>
      <c r="BH43" s="233"/>
      <c r="BI43" s="233"/>
      <c r="BJ43" s="233"/>
      <c r="BK43" s="11"/>
      <c r="BL43" s="11"/>
    </row>
    <row r="44" spans="1:64" ht="17.100000000000001" customHeight="1" thickTop="1" thickBot="1">
      <c r="A44" s="185" t="str">
        <f>Vacation!C48</f>
        <v xml:space="preserve">, </v>
      </c>
      <c r="B44" s="185">
        <f>Vacation!F48</f>
        <v>0</v>
      </c>
      <c r="C44" s="186"/>
      <c r="D44" s="33">
        <f>Vacation!E48</f>
        <v>0</v>
      </c>
      <c r="E44" s="45"/>
      <c r="F44" s="38"/>
      <c r="G44" s="38"/>
      <c r="H44" s="38"/>
      <c r="I44" s="38"/>
      <c r="J44" s="38"/>
      <c r="K44" s="38"/>
      <c r="L44" s="37"/>
      <c r="M44" s="38"/>
      <c r="N44" s="38"/>
      <c r="O44" s="38"/>
      <c r="P44" s="39">
        <f t="shared" si="9"/>
        <v>0</v>
      </c>
      <c r="Q44" s="40">
        <f t="shared" si="10"/>
        <v>0</v>
      </c>
      <c r="R44" s="40">
        <f t="shared" si="11"/>
        <v>0</v>
      </c>
      <c r="S44" s="41">
        <f t="shared" si="12"/>
        <v>0</v>
      </c>
      <c r="T44" s="41">
        <f t="shared" si="13"/>
        <v>0</v>
      </c>
      <c r="U44" s="41">
        <f t="shared" si="14"/>
        <v>0</v>
      </c>
      <c r="V44" s="41">
        <f t="shared" si="15"/>
        <v>0</v>
      </c>
      <c r="W44" s="41">
        <f t="shared" si="16"/>
        <v>0</v>
      </c>
      <c r="X44" s="41">
        <f t="shared" si="17"/>
        <v>0</v>
      </c>
      <c r="Y44" s="42"/>
      <c r="Z44" s="209" t="e">
        <f>#REF!</f>
        <v>#REF!</v>
      </c>
      <c r="AA44" s="210">
        <f>Vacation!Q48</f>
        <v>0</v>
      </c>
      <c r="AB44" s="4" t="e">
        <f>#REF!</f>
        <v>#REF!</v>
      </c>
      <c r="AC44" s="4" t="b">
        <f>Vacation!P48</f>
        <v>1</v>
      </c>
      <c r="AF44" s="11"/>
      <c r="AG44" s="11"/>
      <c r="AH44" s="233"/>
      <c r="AI44" s="234"/>
      <c r="AJ44" s="234"/>
      <c r="AK44" s="233"/>
      <c r="AL44" s="233"/>
      <c r="AM44" s="233"/>
      <c r="AN44" s="233"/>
      <c r="AO44" s="233"/>
      <c r="AP44" s="233"/>
      <c r="AQ44" s="233"/>
      <c r="AR44" s="233"/>
      <c r="AS44" s="233"/>
      <c r="AT44" s="233"/>
      <c r="AU44" s="8"/>
      <c r="AV44" s="8"/>
      <c r="AW44" s="8"/>
      <c r="AX44" s="8"/>
      <c r="AY44" s="9"/>
      <c r="AZ44" s="9"/>
      <c r="BA44" s="9"/>
      <c r="BB44" s="8"/>
      <c r="BC44" s="233"/>
      <c r="BD44" s="233"/>
      <c r="BE44" s="233"/>
      <c r="BF44" s="233"/>
      <c r="BG44" s="233"/>
      <c r="BH44" s="233"/>
      <c r="BI44" s="233"/>
      <c r="BJ44" s="233"/>
      <c r="BK44" s="11"/>
      <c r="BL44" s="11"/>
    </row>
    <row r="45" spans="1:64" ht="17.100000000000001" customHeight="1" thickTop="1" thickBot="1">
      <c r="A45" s="185" t="str">
        <f>Vacation!C49</f>
        <v xml:space="preserve">, </v>
      </c>
      <c r="B45" s="185">
        <f>Vacation!F49</f>
        <v>0</v>
      </c>
      <c r="C45" s="186"/>
      <c r="D45" s="33">
        <f>Vacation!E49</f>
        <v>0</v>
      </c>
      <c r="E45" s="45"/>
      <c r="F45" s="38"/>
      <c r="G45" s="38"/>
      <c r="H45" s="38"/>
      <c r="I45" s="38"/>
      <c r="J45" s="38"/>
      <c r="K45" s="38"/>
      <c r="L45" s="37"/>
      <c r="M45" s="38"/>
      <c r="N45" s="38"/>
      <c r="O45" s="38"/>
      <c r="P45" s="39">
        <f t="shared" si="9"/>
        <v>0</v>
      </c>
      <c r="Q45" s="40">
        <f t="shared" si="10"/>
        <v>0</v>
      </c>
      <c r="R45" s="40">
        <f t="shared" si="11"/>
        <v>0</v>
      </c>
      <c r="S45" s="41">
        <f t="shared" si="12"/>
        <v>0</v>
      </c>
      <c r="T45" s="41">
        <f t="shared" si="13"/>
        <v>0</v>
      </c>
      <c r="U45" s="41">
        <f t="shared" si="14"/>
        <v>0</v>
      </c>
      <c r="V45" s="41">
        <f t="shared" si="15"/>
        <v>0</v>
      </c>
      <c r="W45" s="41">
        <f t="shared" si="16"/>
        <v>0</v>
      </c>
      <c r="X45" s="41">
        <f t="shared" si="17"/>
        <v>0</v>
      </c>
      <c r="Y45" s="42"/>
      <c r="Z45" s="209" t="e">
        <f>#REF!</f>
        <v>#REF!</v>
      </c>
      <c r="AA45" s="210">
        <f>Vacation!Q49</f>
        <v>0</v>
      </c>
      <c r="AB45" s="4" t="e">
        <f>#REF!</f>
        <v>#REF!</v>
      </c>
      <c r="AC45" s="4" t="b">
        <f>Vacation!P49</f>
        <v>1</v>
      </c>
      <c r="AF45" s="11"/>
      <c r="AG45" s="11"/>
      <c r="AH45" s="233"/>
      <c r="AI45" s="234"/>
      <c r="AJ45" s="234"/>
      <c r="AK45" s="233"/>
      <c r="AL45" s="233"/>
      <c r="AM45" s="233"/>
      <c r="AN45" s="233"/>
      <c r="AO45" s="233"/>
      <c r="AP45" s="233"/>
      <c r="AQ45" s="233"/>
      <c r="AR45" s="233"/>
      <c r="AS45" s="233"/>
      <c r="AT45" s="233"/>
      <c r="AU45" s="8"/>
      <c r="AV45" s="8"/>
      <c r="AW45" s="8"/>
      <c r="AX45" s="8"/>
      <c r="AY45" s="9"/>
      <c r="AZ45" s="9"/>
      <c r="BA45" s="9"/>
      <c r="BB45" s="8"/>
      <c r="BC45" s="233"/>
      <c r="BD45" s="233"/>
      <c r="BE45" s="233"/>
      <c r="BF45" s="233"/>
      <c r="BG45" s="233"/>
      <c r="BH45" s="233"/>
      <c r="BI45" s="233"/>
      <c r="BJ45" s="233"/>
      <c r="BK45" s="11"/>
      <c r="BL45" s="11"/>
    </row>
    <row r="46" spans="1:64" ht="17.100000000000001" customHeight="1" thickTop="1" thickBot="1">
      <c r="A46" s="185" t="str">
        <f>Vacation!C50</f>
        <v xml:space="preserve">, </v>
      </c>
      <c r="B46" s="185">
        <f>Vacation!F50</f>
        <v>0</v>
      </c>
      <c r="C46" s="186"/>
      <c r="D46" s="33">
        <f>Vacation!E50</f>
        <v>0</v>
      </c>
      <c r="E46" s="45"/>
      <c r="F46" s="38"/>
      <c r="G46" s="38"/>
      <c r="H46" s="38"/>
      <c r="I46" s="38"/>
      <c r="J46" s="38"/>
      <c r="K46" s="38"/>
      <c r="L46" s="37"/>
      <c r="M46" s="38"/>
      <c r="N46" s="38"/>
      <c r="O46" s="38"/>
      <c r="P46" s="39">
        <f t="shared" si="9"/>
        <v>0</v>
      </c>
      <c r="Q46" s="55">
        <f t="shared" si="10"/>
        <v>0</v>
      </c>
      <c r="R46" s="55">
        <f t="shared" si="11"/>
        <v>0</v>
      </c>
      <c r="S46" s="56">
        <f t="shared" si="12"/>
        <v>0</v>
      </c>
      <c r="T46" s="56">
        <f t="shared" si="13"/>
        <v>0</v>
      </c>
      <c r="U46" s="56">
        <f t="shared" si="14"/>
        <v>0</v>
      </c>
      <c r="V46" s="56">
        <f t="shared" si="15"/>
        <v>0</v>
      </c>
      <c r="W46" s="56">
        <f t="shared" si="16"/>
        <v>0</v>
      </c>
      <c r="X46" s="56">
        <f t="shared" si="17"/>
        <v>0</v>
      </c>
      <c r="Y46" s="42"/>
      <c r="Z46" s="209" t="e">
        <f>#REF!</f>
        <v>#REF!</v>
      </c>
      <c r="AA46" s="210">
        <f>Vacation!Q50</f>
        <v>0</v>
      </c>
      <c r="AB46" s="4" t="e">
        <f>#REF!</f>
        <v>#REF!</v>
      </c>
      <c r="AC46" s="4" t="b">
        <f>Vacation!P50</f>
        <v>1</v>
      </c>
      <c r="AF46" s="11"/>
      <c r="AG46" s="11"/>
      <c r="AH46" s="233"/>
      <c r="AI46" s="234"/>
      <c r="AJ46" s="234"/>
      <c r="AK46" s="233"/>
      <c r="AL46" s="233"/>
      <c r="AM46" s="233"/>
      <c r="AN46" s="233"/>
      <c r="AO46" s="233"/>
      <c r="AP46" s="233"/>
      <c r="AQ46" s="233"/>
      <c r="AR46" s="233"/>
      <c r="AS46" s="233"/>
      <c r="AT46" s="233"/>
      <c r="AU46" s="8"/>
      <c r="AV46" s="8"/>
      <c r="AW46" s="8"/>
      <c r="AX46" s="8"/>
      <c r="AY46" s="9"/>
      <c r="AZ46" s="9"/>
      <c r="BA46" s="9"/>
      <c r="BB46" s="8"/>
      <c r="BC46" s="233"/>
      <c r="BD46" s="233"/>
      <c r="BE46" s="233"/>
      <c r="BF46" s="233"/>
      <c r="BG46" s="233"/>
      <c r="BH46" s="233"/>
      <c r="BI46" s="233"/>
      <c r="BJ46" s="233"/>
      <c r="BK46" s="11"/>
      <c r="BL46" s="11"/>
    </row>
    <row r="47" spans="1:64" ht="17.100000000000001" customHeight="1" thickTop="1" thickBot="1">
      <c r="A47" s="185" t="str">
        <f>Vacation!C51</f>
        <v xml:space="preserve">, </v>
      </c>
      <c r="B47" s="185">
        <f>Vacation!F51</f>
        <v>0</v>
      </c>
      <c r="C47" s="186"/>
      <c r="D47" s="33">
        <f>Vacation!E51</f>
        <v>0</v>
      </c>
      <c r="E47" s="45"/>
      <c r="F47" s="38"/>
      <c r="G47" s="38"/>
      <c r="H47" s="38"/>
      <c r="I47" s="38"/>
      <c r="J47" s="38"/>
      <c r="K47" s="38"/>
      <c r="L47" s="37"/>
      <c r="M47" s="38"/>
      <c r="N47" s="38"/>
      <c r="O47" s="38"/>
      <c r="P47" s="39">
        <f t="shared" si="9"/>
        <v>0</v>
      </c>
      <c r="Q47" s="55">
        <f t="shared" si="10"/>
        <v>0</v>
      </c>
      <c r="R47" s="55">
        <f t="shared" si="11"/>
        <v>0</v>
      </c>
      <c r="S47" s="56">
        <f t="shared" si="12"/>
        <v>0</v>
      </c>
      <c r="T47" s="56">
        <f t="shared" si="13"/>
        <v>0</v>
      </c>
      <c r="U47" s="56">
        <f t="shared" si="14"/>
        <v>0</v>
      </c>
      <c r="V47" s="56">
        <f t="shared" si="15"/>
        <v>0</v>
      </c>
      <c r="W47" s="56">
        <f t="shared" si="16"/>
        <v>0</v>
      </c>
      <c r="X47" s="56">
        <f t="shared" si="17"/>
        <v>0</v>
      </c>
      <c r="Y47" s="42"/>
      <c r="Z47" s="209" t="e">
        <f>#REF!</f>
        <v>#REF!</v>
      </c>
      <c r="AA47" s="210">
        <f>Vacation!Q51</f>
        <v>0</v>
      </c>
      <c r="AB47" s="4" t="e">
        <f>#REF!</f>
        <v>#REF!</v>
      </c>
      <c r="AC47" s="4" t="b">
        <f>Vacation!P51</f>
        <v>1</v>
      </c>
      <c r="AF47" s="11"/>
      <c r="AG47" s="11"/>
      <c r="AH47" s="233"/>
      <c r="AI47" s="234"/>
      <c r="AJ47" s="234"/>
      <c r="AK47" s="233"/>
      <c r="AL47" s="233"/>
      <c r="AM47" s="233"/>
      <c r="AN47" s="233"/>
      <c r="AO47" s="233"/>
      <c r="AP47" s="233"/>
      <c r="AQ47" s="233"/>
      <c r="AR47" s="233"/>
      <c r="AS47" s="233"/>
      <c r="AT47" s="233"/>
      <c r="AU47" s="8"/>
      <c r="AV47" s="8"/>
      <c r="AW47" s="8"/>
      <c r="AX47" s="8"/>
      <c r="AY47" s="9"/>
      <c r="AZ47" s="9"/>
      <c r="BA47" s="9"/>
      <c r="BB47" s="8"/>
      <c r="BC47" s="233"/>
      <c r="BD47" s="233"/>
      <c r="BE47" s="233"/>
      <c r="BF47" s="233"/>
      <c r="BG47" s="233"/>
      <c r="BH47" s="233"/>
      <c r="BI47" s="233"/>
      <c r="BJ47" s="233"/>
      <c r="BK47" s="11"/>
      <c r="BL47" s="11"/>
    </row>
    <row r="48" spans="1:64" ht="17.100000000000001" customHeight="1" thickTop="1" thickBot="1">
      <c r="A48" s="185" t="str">
        <f>Vacation!C52</f>
        <v xml:space="preserve">, </v>
      </c>
      <c r="B48" s="185">
        <f>Vacation!F52</f>
        <v>0</v>
      </c>
      <c r="C48" s="186"/>
      <c r="D48" s="33">
        <f>Vacation!E52</f>
        <v>0</v>
      </c>
      <c r="E48" s="45"/>
      <c r="F48" s="38"/>
      <c r="G48" s="38"/>
      <c r="H48" s="38"/>
      <c r="I48" s="38"/>
      <c r="J48" s="38"/>
      <c r="K48" s="38"/>
      <c r="L48" s="37"/>
      <c r="M48" s="38"/>
      <c r="N48" s="38"/>
      <c r="O48" s="38"/>
      <c r="P48" s="39">
        <f t="shared" si="9"/>
        <v>0</v>
      </c>
      <c r="Q48" s="40">
        <f t="shared" si="10"/>
        <v>0</v>
      </c>
      <c r="R48" s="40">
        <f t="shared" si="11"/>
        <v>0</v>
      </c>
      <c r="S48" s="41">
        <f t="shared" si="12"/>
        <v>0</v>
      </c>
      <c r="T48" s="41">
        <f t="shared" si="13"/>
        <v>0</v>
      </c>
      <c r="U48" s="41">
        <f t="shared" si="14"/>
        <v>0</v>
      </c>
      <c r="V48" s="41">
        <f t="shared" si="15"/>
        <v>0</v>
      </c>
      <c r="W48" s="41">
        <f t="shared" si="16"/>
        <v>0</v>
      </c>
      <c r="X48" s="41">
        <f t="shared" si="17"/>
        <v>0</v>
      </c>
      <c r="Y48" s="42"/>
      <c r="Z48" s="209" t="e">
        <f>#REF!</f>
        <v>#REF!</v>
      </c>
      <c r="AA48" s="210">
        <f>Vacation!Q52</f>
        <v>0</v>
      </c>
      <c r="AB48" s="4" t="e">
        <f>#REF!</f>
        <v>#REF!</v>
      </c>
      <c r="AC48" s="4" t="b">
        <f>Vacation!P52</f>
        <v>1</v>
      </c>
      <c r="AF48" s="11"/>
      <c r="AG48" s="11"/>
      <c r="AH48" s="233"/>
      <c r="AI48" s="234"/>
      <c r="AJ48" s="234"/>
      <c r="AK48" s="233"/>
      <c r="AL48" s="233"/>
      <c r="AM48" s="233"/>
      <c r="AN48" s="233"/>
      <c r="AO48" s="233"/>
      <c r="AP48" s="233"/>
      <c r="AQ48" s="233"/>
      <c r="AR48" s="233"/>
      <c r="AS48" s="233"/>
      <c r="AT48" s="233"/>
      <c r="AU48" s="8"/>
      <c r="AV48" s="8"/>
      <c r="AW48" s="8"/>
      <c r="AX48" s="8"/>
      <c r="AY48" s="9"/>
      <c r="AZ48" s="9"/>
      <c r="BA48" s="9"/>
      <c r="BB48" s="8"/>
      <c r="BC48" s="233"/>
      <c r="BD48" s="233"/>
      <c r="BE48" s="233"/>
      <c r="BF48" s="233"/>
      <c r="BG48" s="233"/>
      <c r="BH48" s="233"/>
      <c r="BI48" s="233"/>
      <c r="BJ48" s="233"/>
      <c r="BK48" s="11"/>
      <c r="BL48" s="11"/>
    </row>
    <row r="49" spans="1:64" ht="17.100000000000001" customHeight="1" thickTop="1" thickBot="1">
      <c r="A49" s="185" t="str">
        <f>Vacation!C53</f>
        <v xml:space="preserve">, </v>
      </c>
      <c r="B49" s="185">
        <f>Vacation!F53</f>
        <v>0</v>
      </c>
      <c r="C49" s="186"/>
      <c r="D49" s="33">
        <f>Vacation!E53</f>
        <v>0</v>
      </c>
      <c r="E49" s="45"/>
      <c r="F49" s="38"/>
      <c r="G49" s="38"/>
      <c r="H49" s="38"/>
      <c r="I49" s="38"/>
      <c r="J49" s="38"/>
      <c r="K49" s="38"/>
      <c r="L49" s="37"/>
      <c r="M49" s="38"/>
      <c r="N49" s="38"/>
      <c r="O49" s="38"/>
      <c r="P49" s="39">
        <f t="shared" ref="P49:P64" si="18">SUM(E49:O49)</f>
        <v>0</v>
      </c>
      <c r="Q49" s="40">
        <f t="shared" ref="Q49:Q64" si="19">E49*D49</f>
        <v>0</v>
      </c>
      <c r="R49" s="40">
        <f t="shared" ref="R49:R64" si="20">F49*(D49*1.5)</f>
        <v>0</v>
      </c>
      <c r="S49" s="41">
        <f t="shared" ref="S49:S64" si="21">(I49+J49)*D49</f>
        <v>0</v>
      </c>
      <c r="T49" s="41">
        <f t="shared" ref="T49:T64" si="22">(G49+L49)*D49</f>
        <v>0</v>
      </c>
      <c r="U49" s="41">
        <f t="shared" ref="U49:U64" si="23">N49*D49</f>
        <v>0</v>
      </c>
      <c r="V49" s="41">
        <f t="shared" ref="V49:V64" si="24">K49*D49</f>
        <v>0</v>
      </c>
      <c r="W49" s="41">
        <f t="shared" ref="W49:W64" si="25">(H49+M49+O49)*D49</f>
        <v>0</v>
      </c>
      <c r="X49" s="41">
        <f t="shared" ref="X49:X59" si="26">SUM(Q49:W49)</f>
        <v>0</v>
      </c>
      <c r="Y49" s="42"/>
      <c r="Z49" s="209" t="e">
        <f>#REF!</f>
        <v>#REF!</v>
      </c>
      <c r="AA49" s="210">
        <f>Vacation!Q53</f>
        <v>0</v>
      </c>
      <c r="AB49" s="4" t="e">
        <f>#REF!</f>
        <v>#REF!</v>
      </c>
      <c r="AC49" s="4" t="b">
        <f>Vacation!P53</f>
        <v>1</v>
      </c>
      <c r="AF49" s="11"/>
      <c r="AG49" s="11"/>
      <c r="AH49" s="233"/>
      <c r="AI49" s="234"/>
      <c r="AJ49" s="234"/>
      <c r="AK49" s="233"/>
      <c r="AL49" s="233"/>
      <c r="AM49" s="233"/>
      <c r="AN49" s="233"/>
      <c r="AO49" s="233"/>
      <c r="AP49" s="233"/>
      <c r="AQ49" s="233"/>
      <c r="AR49" s="233"/>
      <c r="AS49" s="233"/>
      <c r="AT49" s="233"/>
      <c r="AU49" s="8"/>
      <c r="AV49" s="8"/>
      <c r="AW49" s="8"/>
      <c r="AX49" s="8"/>
      <c r="AY49" s="9"/>
      <c r="AZ49" s="9"/>
      <c r="BA49" s="9"/>
      <c r="BB49" s="8"/>
      <c r="BC49" s="233"/>
      <c r="BD49" s="233"/>
      <c r="BE49" s="233"/>
      <c r="BF49" s="233"/>
      <c r="BG49" s="233"/>
      <c r="BH49" s="233"/>
      <c r="BI49" s="233"/>
      <c r="BJ49" s="233"/>
      <c r="BK49" s="11"/>
      <c r="BL49" s="11"/>
    </row>
    <row r="50" spans="1:64" ht="17.100000000000001" customHeight="1" thickTop="1" thickBot="1">
      <c r="A50" s="185" t="str">
        <f>Vacation!C54</f>
        <v xml:space="preserve">, </v>
      </c>
      <c r="B50" s="185">
        <f>Vacation!F54</f>
        <v>0</v>
      </c>
      <c r="C50" s="186"/>
      <c r="D50" s="33">
        <f>Vacation!E54</f>
        <v>0</v>
      </c>
      <c r="E50" s="45"/>
      <c r="F50" s="38"/>
      <c r="G50" s="38"/>
      <c r="H50" s="38"/>
      <c r="I50" s="38"/>
      <c r="J50" s="38"/>
      <c r="K50" s="38"/>
      <c r="L50" s="37"/>
      <c r="M50" s="38"/>
      <c r="N50" s="38"/>
      <c r="O50" s="38"/>
      <c r="P50" s="39">
        <f t="shared" si="18"/>
        <v>0</v>
      </c>
      <c r="Q50" s="40">
        <f t="shared" si="19"/>
        <v>0</v>
      </c>
      <c r="R50" s="40">
        <f t="shared" si="20"/>
        <v>0</v>
      </c>
      <c r="S50" s="41">
        <f t="shared" si="21"/>
        <v>0</v>
      </c>
      <c r="T50" s="41">
        <f t="shared" si="22"/>
        <v>0</v>
      </c>
      <c r="U50" s="41">
        <f t="shared" si="23"/>
        <v>0</v>
      </c>
      <c r="V50" s="41">
        <f t="shared" si="24"/>
        <v>0</v>
      </c>
      <c r="W50" s="41">
        <f t="shared" si="25"/>
        <v>0</v>
      </c>
      <c r="X50" s="41">
        <f t="shared" si="26"/>
        <v>0</v>
      </c>
      <c r="Y50" s="42"/>
      <c r="Z50" s="209" t="e">
        <f>#REF!</f>
        <v>#REF!</v>
      </c>
      <c r="AA50" s="210">
        <f>Vacation!Q54</f>
        <v>0</v>
      </c>
      <c r="AB50" s="4" t="e">
        <f>#REF!</f>
        <v>#REF!</v>
      </c>
      <c r="AC50" s="4" t="b">
        <f>Vacation!P54</f>
        <v>1</v>
      </c>
      <c r="AF50" s="11"/>
      <c r="AG50" s="11"/>
      <c r="AH50" s="233"/>
      <c r="AI50" s="234"/>
      <c r="AJ50" s="234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8"/>
      <c r="AV50" s="8"/>
      <c r="AW50" s="8"/>
      <c r="AX50" s="8"/>
      <c r="AY50" s="9"/>
      <c r="AZ50" s="9"/>
      <c r="BA50" s="9"/>
      <c r="BB50" s="8"/>
      <c r="BC50" s="233"/>
      <c r="BD50" s="233"/>
      <c r="BE50" s="233"/>
      <c r="BF50" s="233"/>
      <c r="BG50" s="233"/>
      <c r="BH50" s="233"/>
      <c r="BI50" s="233"/>
      <c r="BJ50" s="233"/>
      <c r="BK50" s="11"/>
      <c r="BL50" s="11"/>
    </row>
    <row r="51" spans="1:64" ht="17.100000000000001" customHeight="1" thickTop="1" thickBot="1">
      <c r="A51" s="185" t="str">
        <f>Vacation!C55</f>
        <v xml:space="preserve">, </v>
      </c>
      <c r="B51" s="185">
        <f>Vacation!F55</f>
        <v>0</v>
      </c>
      <c r="C51" s="186"/>
      <c r="D51" s="33">
        <f>Vacation!E55</f>
        <v>0</v>
      </c>
      <c r="E51" s="45"/>
      <c r="F51" s="38"/>
      <c r="G51" s="38"/>
      <c r="H51" s="38"/>
      <c r="I51" s="38"/>
      <c r="J51" s="38"/>
      <c r="K51" s="38"/>
      <c r="L51" s="37"/>
      <c r="M51" s="38"/>
      <c r="N51" s="38"/>
      <c r="O51" s="38"/>
      <c r="P51" s="39">
        <f t="shared" si="18"/>
        <v>0</v>
      </c>
      <c r="Q51" s="55">
        <f t="shared" si="19"/>
        <v>0</v>
      </c>
      <c r="R51" s="55">
        <f t="shared" si="20"/>
        <v>0</v>
      </c>
      <c r="S51" s="56">
        <f t="shared" si="21"/>
        <v>0</v>
      </c>
      <c r="T51" s="56">
        <f t="shared" si="22"/>
        <v>0</v>
      </c>
      <c r="U51" s="56">
        <f t="shared" si="23"/>
        <v>0</v>
      </c>
      <c r="V51" s="56">
        <f t="shared" si="24"/>
        <v>0</v>
      </c>
      <c r="W51" s="56">
        <f t="shared" si="25"/>
        <v>0</v>
      </c>
      <c r="X51" s="56">
        <f t="shared" si="26"/>
        <v>0</v>
      </c>
      <c r="Y51" s="42"/>
      <c r="Z51" s="209" t="e">
        <f>#REF!</f>
        <v>#REF!</v>
      </c>
      <c r="AA51" s="210">
        <f>Vacation!Q55</f>
        <v>0</v>
      </c>
      <c r="AB51" s="4" t="e">
        <f>#REF!</f>
        <v>#REF!</v>
      </c>
      <c r="AC51" s="4" t="b">
        <f>Vacation!P55</f>
        <v>1</v>
      </c>
      <c r="AF51" s="11"/>
      <c r="AG51" s="11"/>
      <c r="AH51" s="233"/>
      <c r="AI51" s="234"/>
      <c r="AJ51" s="234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8"/>
      <c r="AV51" s="8"/>
      <c r="AW51" s="8"/>
      <c r="AX51" s="8"/>
      <c r="AY51" s="9"/>
      <c r="AZ51" s="9"/>
      <c r="BA51" s="9"/>
      <c r="BB51" s="8"/>
      <c r="BC51" s="233"/>
      <c r="BD51" s="233"/>
      <c r="BE51" s="233"/>
      <c r="BF51" s="233"/>
      <c r="BG51" s="233"/>
      <c r="BH51" s="233"/>
      <c r="BI51" s="233"/>
      <c r="BJ51" s="233"/>
      <c r="BK51" s="11"/>
      <c r="BL51" s="11"/>
    </row>
    <row r="52" spans="1:64" ht="17.100000000000001" customHeight="1" thickTop="1" thickBot="1">
      <c r="A52" s="185" t="str">
        <f>Vacation!C56</f>
        <v xml:space="preserve">, </v>
      </c>
      <c r="B52" s="185">
        <f>Vacation!F56</f>
        <v>0</v>
      </c>
      <c r="C52" s="186"/>
      <c r="D52" s="33">
        <f>Vacation!E56</f>
        <v>0</v>
      </c>
      <c r="E52" s="45"/>
      <c r="F52" s="38"/>
      <c r="G52" s="38"/>
      <c r="H52" s="38"/>
      <c r="I52" s="38"/>
      <c r="J52" s="38"/>
      <c r="K52" s="38"/>
      <c r="L52" s="37"/>
      <c r="M52" s="38"/>
      <c r="N52" s="38"/>
      <c r="O52" s="38"/>
      <c r="P52" s="39">
        <f t="shared" si="18"/>
        <v>0</v>
      </c>
      <c r="Q52" s="55">
        <f t="shared" si="19"/>
        <v>0</v>
      </c>
      <c r="R52" s="55">
        <f t="shared" si="20"/>
        <v>0</v>
      </c>
      <c r="S52" s="56">
        <f t="shared" si="21"/>
        <v>0</v>
      </c>
      <c r="T52" s="56">
        <f t="shared" si="22"/>
        <v>0</v>
      </c>
      <c r="U52" s="56">
        <f t="shared" si="23"/>
        <v>0</v>
      </c>
      <c r="V52" s="56">
        <f t="shared" si="24"/>
        <v>0</v>
      </c>
      <c r="W52" s="56">
        <f t="shared" si="25"/>
        <v>0</v>
      </c>
      <c r="X52" s="56">
        <f t="shared" si="26"/>
        <v>0</v>
      </c>
      <c r="Y52" s="42"/>
      <c r="Z52" s="209" t="e">
        <f>#REF!</f>
        <v>#REF!</v>
      </c>
      <c r="AA52" s="210">
        <f>Vacation!Q56</f>
        <v>0</v>
      </c>
      <c r="AB52" s="4" t="e">
        <f>#REF!</f>
        <v>#REF!</v>
      </c>
      <c r="AC52" s="4" t="b">
        <f>Vacation!P56</f>
        <v>1</v>
      </c>
      <c r="AF52" s="11"/>
      <c r="AG52" s="11"/>
      <c r="AH52" s="233"/>
      <c r="AI52" s="234"/>
      <c r="AJ52" s="234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8"/>
      <c r="AV52" s="8"/>
      <c r="AW52" s="8"/>
      <c r="AX52" s="8"/>
      <c r="AY52" s="9"/>
      <c r="AZ52" s="9"/>
      <c r="BA52" s="9"/>
      <c r="BB52" s="8"/>
      <c r="BC52" s="233"/>
      <c r="BD52" s="233"/>
      <c r="BE52" s="233"/>
      <c r="BF52" s="233"/>
      <c r="BG52" s="233"/>
      <c r="BH52" s="233"/>
      <c r="BI52" s="233"/>
      <c r="BJ52" s="233"/>
      <c r="BK52" s="11"/>
      <c r="BL52" s="11"/>
    </row>
    <row r="53" spans="1:64" ht="17.100000000000001" customHeight="1" thickTop="1" thickBot="1">
      <c r="A53" s="185" t="str">
        <f>Vacation!C57</f>
        <v xml:space="preserve">, </v>
      </c>
      <c r="B53" s="185">
        <f>Vacation!F57</f>
        <v>0</v>
      </c>
      <c r="C53" s="186"/>
      <c r="D53" s="33">
        <f>Vacation!E57</f>
        <v>0</v>
      </c>
      <c r="E53" s="45"/>
      <c r="F53" s="38"/>
      <c r="G53" s="38"/>
      <c r="H53" s="38"/>
      <c r="I53" s="38"/>
      <c r="J53" s="38"/>
      <c r="K53" s="38"/>
      <c r="L53" s="37"/>
      <c r="M53" s="38"/>
      <c r="N53" s="38"/>
      <c r="O53" s="38"/>
      <c r="P53" s="39">
        <f t="shared" si="18"/>
        <v>0</v>
      </c>
      <c r="Q53" s="40">
        <f t="shared" si="19"/>
        <v>0</v>
      </c>
      <c r="R53" s="40">
        <f t="shared" si="20"/>
        <v>0</v>
      </c>
      <c r="S53" s="41">
        <f t="shared" si="21"/>
        <v>0</v>
      </c>
      <c r="T53" s="41">
        <f t="shared" si="22"/>
        <v>0</v>
      </c>
      <c r="U53" s="41">
        <f t="shared" si="23"/>
        <v>0</v>
      </c>
      <c r="V53" s="41">
        <f t="shared" si="24"/>
        <v>0</v>
      </c>
      <c r="W53" s="41">
        <f t="shared" si="25"/>
        <v>0</v>
      </c>
      <c r="X53" s="41">
        <f t="shared" si="26"/>
        <v>0</v>
      </c>
      <c r="Y53" s="42"/>
      <c r="Z53" s="209" t="e">
        <f>#REF!</f>
        <v>#REF!</v>
      </c>
      <c r="AA53" s="210">
        <f>Vacation!Q57</f>
        <v>0</v>
      </c>
      <c r="AB53" s="4" t="e">
        <f>#REF!</f>
        <v>#REF!</v>
      </c>
      <c r="AC53" s="4" t="b">
        <f>Vacation!P57</f>
        <v>1</v>
      </c>
      <c r="AF53" s="11"/>
      <c r="AG53" s="11"/>
      <c r="AH53" s="233"/>
      <c r="AI53" s="234"/>
      <c r="AJ53" s="234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8"/>
      <c r="AV53" s="8"/>
      <c r="AW53" s="8"/>
      <c r="AX53" s="8"/>
      <c r="AY53" s="9"/>
      <c r="AZ53" s="9"/>
      <c r="BA53" s="9"/>
      <c r="BB53" s="8"/>
      <c r="BC53" s="233"/>
      <c r="BD53" s="233"/>
      <c r="BE53" s="233"/>
      <c r="BF53" s="233"/>
      <c r="BG53" s="233"/>
      <c r="BH53" s="233"/>
      <c r="BI53" s="233"/>
      <c r="BJ53" s="233"/>
      <c r="BK53" s="11"/>
      <c r="BL53" s="11"/>
    </row>
    <row r="54" spans="1:64" ht="17.100000000000001" customHeight="1" thickTop="1" thickBot="1">
      <c r="A54" s="185" t="str">
        <f>Vacation!C58</f>
        <v xml:space="preserve">, </v>
      </c>
      <c r="B54" s="185">
        <f>Vacation!F58</f>
        <v>0</v>
      </c>
      <c r="C54" s="186"/>
      <c r="D54" s="33">
        <f>Vacation!E58</f>
        <v>0</v>
      </c>
      <c r="E54" s="45"/>
      <c r="F54" s="38"/>
      <c r="G54" s="38"/>
      <c r="H54" s="38"/>
      <c r="I54" s="38"/>
      <c r="J54" s="38"/>
      <c r="K54" s="38"/>
      <c r="L54" s="37"/>
      <c r="M54" s="38"/>
      <c r="N54" s="38"/>
      <c r="O54" s="38"/>
      <c r="P54" s="39">
        <f t="shared" si="18"/>
        <v>0</v>
      </c>
      <c r="Q54" s="40">
        <f t="shared" si="19"/>
        <v>0</v>
      </c>
      <c r="R54" s="40">
        <f t="shared" si="20"/>
        <v>0</v>
      </c>
      <c r="S54" s="41">
        <f t="shared" si="21"/>
        <v>0</v>
      </c>
      <c r="T54" s="41">
        <f t="shared" si="22"/>
        <v>0</v>
      </c>
      <c r="U54" s="41">
        <f t="shared" si="23"/>
        <v>0</v>
      </c>
      <c r="V54" s="41">
        <f t="shared" si="24"/>
        <v>0</v>
      </c>
      <c r="W54" s="41">
        <f t="shared" si="25"/>
        <v>0</v>
      </c>
      <c r="X54" s="41">
        <f t="shared" si="26"/>
        <v>0</v>
      </c>
      <c r="Y54" s="42"/>
      <c r="Z54" s="209" t="e">
        <f>#REF!</f>
        <v>#REF!</v>
      </c>
      <c r="AA54" s="210">
        <f>Vacation!Q58</f>
        <v>0</v>
      </c>
      <c r="AB54" s="4" t="e">
        <f>#REF!</f>
        <v>#REF!</v>
      </c>
      <c r="AC54" s="4" t="b">
        <f>Vacation!P58</f>
        <v>1</v>
      </c>
      <c r="AF54" s="11"/>
      <c r="AG54" s="11"/>
      <c r="AH54" s="233"/>
      <c r="AI54" s="234"/>
      <c r="AJ54" s="234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8"/>
      <c r="AV54" s="8"/>
      <c r="AW54" s="8"/>
      <c r="AX54" s="8"/>
      <c r="AY54" s="9"/>
      <c r="AZ54" s="9"/>
      <c r="BA54" s="9"/>
      <c r="BB54" s="8"/>
      <c r="BC54" s="233"/>
      <c r="BD54" s="233"/>
      <c r="BE54" s="233"/>
      <c r="BF54" s="233"/>
      <c r="BG54" s="233"/>
      <c r="BH54" s="233"/>
      <c r="BI54" s="233"/>
      <c r="BJ54" s="233"/>
      <c r="BK54" s="11"/>
      <c r="BL54" s="11"/>
    </row>
    <row r="55" spans="1:64" ht="17.100000000000001" customHeight="1" thickTop="1" thickBot="1">
      <c r="A55" s="185" t="str">
        <f>Vacation!C59</f>
        <v xml:space="preserve">, </v>
      </c>
      <c r="B55" s="185">
        <f>Vacation!F59</f>
        <v>0</v>
      </c>
      <c r="C55" s="186"/>
      <c r="D55" s="33">
        <f>Vacation!E59</f>
        <v>0</v>
      </c>
      <c r="E55" s="45"/>
      <c r="F55" s="38"/>
      <c r="G55" s="38"/>
      <c r="H55" s="38"/>
      <c r="I55" s="38"/>
      <c r="J55" s="38"/>
      <c r="K55" s="38"/>
      <c r="L55" s="37"/>
      <c r="M55" s="38"/>
      <c r="N55" s="38"/>
      <c r="O55" s="38"/>
      <c r="P55" s="39">
        <f t="shared" si="18"/>
        <v>0</v>
      </c>
      <c r="Q55" s="40">
        <f t="shared" si="19"/>
        <v>0</v>
      </c>
      <c r="R55" s="40">
        <f t="shared" si="20"/>
        <v>0</v>
      </c>
      <c r="S55" s="41">
        <f t="shared" si="21"/>
        <v>0</v>
      </c>
      <c r="T55" s="41">
        <f t="shared" si="22"/>
        <v>0</v>
      </c>
      <c r="U55" s="41">
        <f t="shared" si="23"/>
        <v>0</v>
      </c>
      <c r="V55" s="41">
        <f t="shared" si="24"/>
        <v>0</v>
      </c>
      <c r="W55" s="41">
        <f t="shared" si="25"/>
        <v>0</v>
      </c>
      <c r="X55" s="41">
        <f t="shared" si="26"/>
        <v>0</v>
      </c>
      <c r="Y55" s="42"/>
      <c r="Z55" s="209" t="e">
        <f>#REF!</f>
        <v>#REF!</v>
      </c>
      <c r="AA55" s="210">
        <f>Vacation!Q59</f>
        <v>0</v>
      </c>
      <c r="AB55" s="4" t="e">
        <f>#REF!</f>
        <v>#REF!</v>
      </c>
      <c r="AC55" s="4" t="b">
        <f>Vacation!P59</f>
        <v>1</v>
      </c>
      <c r="AF55" s="11"/>
      <c r="AG55" s="11"/>
      <c r="AH55" s="233"/>
      <c r="AI55" s="234"/>
      <c r="AJ55" s="234"/>
      <c r="AK55" s="233"/>
      <c r="AL55" s="233"/>
      <c r="AM55" s="233"/>
      <c r="AN55" s="233"/>
      <c r="AO55" s="233"/>
      <c r="AP55" s="233"/>
      <c r="AQ55" s="233"/>
      <c r="AR55" s="233"/>
      <c r="AS55" s="233"/>
      <c r="AT55" s="233"/>
      <c r="AU55" s="8"/>
      <c r="AV55" s="8"/>
      <c r="AW55" s="8"/>
      <c r="AX55" s="8"/>
      <c r="AY55" s="9"/>
      <c r="AZ55" s="9"/>
      <c r="BA55" s="9"/>
      <c r="BB55" s="8"/>
      <c r="BC55" s="233"/>
      <c r="BD55" s="233"/>
      <c r="BE55" s="233"/>
      <c r="BF55" s="233"/>
      <c r="BG55" s="233"/>
      <c r="BH55" s="233"/>
      <c r="BI55" s="233"/>
      <c r="BJ55" s="233"/>
      <c r="BK55" s="11"/>
      <c r="BL55" s="11"/>
    </row>
    <row r="56" spans="1:64" ht="17.100000000000001" customHeight="1" thickTop="1" thickBot="1">
      <c r="A56" s="185" t="str">
        <f>Vacation!C60</f>
        <v xml:space="preserve">, </v>
      </c>
      <c r="B56" s="185">
        <f>Vacation!F60</f>
        <v>0</v>
      </c>
      <c r="C56" s="186"/>
      <c r="D56" s="33">
        <f>Vacation!E60</f>
        <v>0</v>
      </c>
      <c r="E56" s="45"/>
      <c r="F56" s="38"/>
      <c r="G56" s="38"/>
      <c r="H56" s="38"/>
      <c r="I56" s="38"/>
      <c r="J56" s="38"/>
      <c r="K56" s="38"/>
      <c r="L56" s="37"/>
      <c r="M56" s="38"/>
      <c r="N56" s="38"/>
      <c r="O56" s="38"/>
      <c r="P56" s="39">
        <f t="shared" si="18"/>
        <v>0</v>
      </c>
      <c r="Q56" s="55">
        <f t="shared" si="19"/>
        <v>0</v>
      </c>
      <c r="R56" s="55">
        <f t="shared" si="20"/>
        <v>0</v>
      </c>
      <c r="S56" s="56">
        <f t="shared" si="21"/>
        <v>0</v>
      </c>
      <c r="T56" s="56">
        <f t="shared" si="22"/>
        <v>0</v>
      </c>
      <c r="U56" s="56">
        <f t="shared" si="23"/>
        <v>0</v>
      </c>
      <c r="V56" s="56">
        <f t="shared" si="24"/>
        <v>0</v>
      </c>
      <c r="W56" s="56">
        <f t="shared" si="25"/>
        <v>0</v>
      </c>
      <c r="X56" s="56">
        <f t="shared" si="26"/>
        <v>0</v>
      </c>
      <c r="Y56" s="42"/>
      <c r="Z56" s="209" t="e">
        <f>#REF!</f>
        <v>#REF!</v>
      </c>
      <c r="AA56" s="210">
        <f>Vacation!Q60</f>
        <v>0</v>
      </c>
      <c r="AB56" s="4" t="e">
        <f>#REF!</f>
        <v>#REF!</v>
      </c>
      <c r="AC56" s="4" t="b">
        <f>Vacation!P60</f>
        <v>1</v>
      </c>
      <c r="AF56" s="11"/>
      <c r="AG56" s="11"/>
      <c r="AH56" s="233"/>
      <c r="AI56" s="234"/>
      <c r="AJ56" s="234"/>
      <c r="AK56" s="233"/>
      <c r="AL56" s="233"/>
      <c r="AM56" s="233"/>
      <c r="AN56" s="233"/>
      <c r="AO56" s="233"/>
      <c r="AP56" s="233"/>
      <c r="AQ56" s="233"/>
      <c r="AR56" s="233"/>
      <c r="AS56" s="233"/>
      <c r="AT56" s="233"/>
      <c r="AU56" s="8"/>
      <c r="AV56" s="8"/>
      <c r="AW56" s="8"/>
      <c r="AX56" s="8"/>
      <c r="AY56" s="9"/>
      <c r="AZ56" s="9"/>
      <c r="BA56" s="9"/>
      <c r="BB56" s="8"/>
      <c r="BC56" s="233"/>
      <c r="BD56" s="233"/>
      <c r="BE56" s="233"/>
      <c r="BF56" s="233"/>
      <c r="BG56" s="233"/>
      <c r="BH56" s="233"/>
      <c r="BI56" s="233"/>
      <c r="BJ56" s="233"/>
      <c r="BK56" s="11"/>
      <c r="BL56" s="11"/>
    </row>
    <row r="57" spans="1:64" ht="17.100000000000001" customHeight="1" thickTop="1" thickBot="1">
      <c r="A57" s="185" t="str">
        <f>Vacation!C61</f>
        <v xml:space="preserve">, </v>
      </c>
      <c r="B57" s="185">
        <f>Vacation!F61</f>
        <v>0</v>
      </c>
      <c r="C57" s="186"/>
      <c r="D57" s="33">
        <f>Vacation!E61</f>
        <v>0</v>
      </c>
      <c r="E57" s="45"/>
      <c r="F57" s="38"/>
      <c r="G57" s="38"/>
      <c r="H57" s="38"/>
      <c r="I57" s="38"/>
      <c r="J57" s="38"/>
      <c r="K57" s="38"/>
      <c r="L57" s="37"/>
      <c r="M57" s="38"/>
      <c r="N57" s="38"/>
      <c r="O57" s="38"/>
      <c r="P57" s="39">
        <f t="shared" si="18"/>
        <v>0</v>
      </c>
      <c r="Q57" s="55">
        <f t="shared" si="19"/>
        <v>0</v>
      </c>
      <c r="R57" s="55">
        <f t="shared" si="20"/>
        <v>0</v>
      </c>
      <c r="S57" s="56">
        <f t="shared" si="21"/>
        <v>0</v>
      </c>
      <c r="T57" s="56">
        <f t="shared" si="22"/>
        <v>0</v>
      </c>
      <c r="U57" s="56">
        <f t="shared" si="23"/>
        <v>0</v>
      </c>
      <c r="V57" s="56">
        <f t="shared" si="24"/>
        <v>0</v>
      </c>
      <c r="W57" s="56">
        <f t="shared" si="25"/>
        <v>0</v>
      </c>
      <c r="X57" s="56">
        <f t="shared" si="26"/>
        <v>0</v>
      </c>
      <c r="Y57" s="42"/>
      <c r="Z57" s="209" t="e">
        <f>#REF!</f>
        <v>#REF!</v>
      </c>
      <c r="AA57" s="210">
        <f>Vacation!Q61</f>
        <v>0</v>
      </c>
      <c r="AB57" s="4" t="e">
        <f>#REF!</f>
        <v>#REF!</v>
      </c>
      <c r="AC57" s="4" t="b">
        <f>Vacation!P61</f>
        <v>1</v>
      </c>
      <c r="AF57" s="11"/>
      <c r="AG57" s="11"/>
      <c r="AH57" s="233"/>
      <c r="AI57" s="234"/>
      <c r="AJ57" s="234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8"/>
      <c r="AV57" s="8"/>
      <c r="AW57" s="8"/>
      <c r="AX57" s="8"/>
      <c r="AY57" s="9"/>
      <c r="AZ57" s="9"/>
      <c r="BA57" s="9"/>
      <c r="BB57" s="8"/>
      <c r="BC57" s="233"/>
      <c r="BD57" s="233"/>
      <c r="BE57" s="233"/>
      <c r="BF57" s="233"/>
      <c r="BG57" s="233"/>
      <c r="BH57" s="233"/>
      <c r="BI57" s="233"/>
      <c r="BJ57" s="233"/>
      <c r="BK57" s="11"/>
      <c r="BL57" s="11"/>
    </row>
    <row r="58" spans="1:64" ht="17.100000000000001" customHeight="1" thickTop="1" thickBot="1">
      <c r="A58" s="185" t="str">
        <f>Vacation!C62</f>
        <v xml:space="preserve">, </v>
      </c>
      <c r="B58" s="185">
        <f>Vacation!F62</f>
        <v>0</v>
      </c>
      <c r="C58" s="186"/>
      <c r="D58" s="33">
        <f>Vacation!E62</f>
        <v>0</v>
      </c>
      <c r="E58" s="45"/>
      <c r="F58" s="38"/>
      <c r="G58" s="38"/>
      <c r="H58" s="38"/>
      <c r="I58" s="38"/>
      <c r="J58" s="38"/>
      <c r="K58" s="38"/>
      <c r="L58" s="37"/>
      <c r="M58" s="38"/>
      <c r="N58" s="38"/>
      <c r="O58" s="38"/>
      <c r="P58" s="39">
        <f t="shared" si="18"/>
        <v>0</v>
      </c>
      <c r="Q58" s="40">
        <f t="shared" si="19"/>
        <v>0</v>
      </c>
      <c r="R58" s="40">
        <f t="shared" si="20"/>
        <v>0</v>
      </c>
      <c r="S58" s="41">
        <f t="shared" si="21"/>
        <v>0</v>
      </c>
      <c r="T58" s="41">
        <f t="shared" si="22"/>
        <v>0</v>
      </c>
      <c r="U58" s="41">
        <f t="shared" si="23"/>
        <v>0</v>
      </c>
      <c r="V58" s="41">
        <f t="shared" si="24"/>
        <v>0</v>
      </c>
      <c r="W58" s="41">
        <f t="shared" si="25"/>
        <v>0</v>
      </c>
      <c r="X58" s="41">
        <f t="shared" si="26"/>
        <v>0</v>
      </c>
      <c r="Y58" s="42"/>
      <c r="Z58" s="209" t="e">
        <f>#REF!</f>
        <v>#REF!</v>
      </c>
      <c r="AA58" s="210">
        <f>Vacation!Q62</f>
        <v>0</v>
      </c>
      <c r="AB58" s="4" t="e">
        <f>#REF!</f>
        <v>#REF!</v>
      </c>
      <c r="AC58" s="4" t="b">
        <f>Vacation!P62</f>
        <v>1</v>
      </c>
      <c r="AF58" s="11"/>
      <c r="AG58" s="11"/>
      <c r="AH58" s="233"/>
      <c r="AI58" s="234"/>
      <c r="AJ58" s="234"/>
      <c r="AK58" s="233"/>
      <c r="AL58" s="233"/>
      <c r="AM58" s="233"/>
      <c r="AN58" s="233"/>
      <c r="AO58" s="233"/>
      <c r="AP58" s="233"/>
      <c r="AQ58" s="233"/>
      <c r="AR58" s="233"/>
      <c r="AS58" s="233"/>
      <c r="AT58" s="233"/>
      <c r="AU58" s="8"/>
      <c r="AV58" s="8"/>
      <c r="AW58" s="8"/>
      <c r="AX58" s="8"/>
      <c r="AY58" s="9"/>
      <c r="AZ58" s="9"/>
      <c r="BA58" s="9"/>
      <c r="BB58" s="8"/>
      <c r="BC58" s="233"/>
      <c r="BD58" s="233"/>
      <c r="BE58" s="233"/>
      <c r="BF58" s="233"/>
      <c r="BG58" s="233"/>
      <c r="BH58" s="233"/>
      <c r="BI58" s="233"/>
      <c r="BJ58" s="233"/>
      <c r="BK58" s="11"/>
      <c r="BL58" s="11"/>
    </row>
    <row r="59" spans="1:64" ht="17.100000000000001" customHeight="1" thickTop="1" thickBot="1">
      <c r="A59" s="185">
        <f>Vacation!C63</f>
        <v>0</v>
      </c>
      <c r="B59" s="185">
        <f>Vacation!F63</f>
        <v>0</v>
      </c>
      <c r="C59" s="188"/>
      <c r="D59" s="33">
        <f>Vacation!E63</f>
        <v>0</v>
      </c>
      <c r="E59" s="45"/>
      <c r="F59" s="38"/>
      <c r="G59" s="38"/>
      <c r="H59" s="38"/>
      <c r="I59" s="38"/>
      <c r="J59" s="38"/>
      <c r="K59" s="38"/>
      <c r="L59" s="37"/>
      <c r="M59" s="38"/>
      <c r="N59" s="38"/>
      <c r="O59" s="38"/>
      <c r="P59" s="39">
        <f t="shared" si="18"/>
        <v>0</v>
      </c>
      <c r="Q59" s="40">
        <f t="shared" si="19"/>
        <v>0</v>
      </c>
      <c r="R59" s="40">
        <f t="shared" si="20"/>
        <v>0</v>
      </c>
      <c r="S59" s="41">
        <f t="shared" si="21"/>
        <v>0</v>
      </c>
      <c r="T59" s="41">
        <f t="shared" si="22"/>
        <v>0</v>
      </c>
      <c r="U59" s="41">
        <f t="shared" si="23"/>
        <v>0</v>
      </c>
      <c r="V59" s="41">
        <f t="shared" si="24"/>
        <v>0</v>
      </c>
      <c r="W59" s="41">
        <f t="shared" si="25"/>
        <v>0</v>
      </c>
      <c r="X59" s="41">
        <f t="shared" si="26"/>
        <v>0</v>
      </c>
      <c r="Y59" s="42"/>
      <c r="Z59" s="209" t="e">
        <f>#REF!</f>
        <v>#REF!</v>
      </c>
      <c r="AA59" s="210">
        <f>Vacation!Q63</f>
        <v>0</v>
      </c>
      <c r="AB59" s="4" t="e">
        <f>#REF!</f>
        <v>#REF!</v>
      </c>
      <c r="AC59" s="4" t="b">
        <f>Vacation!P63</f>
        <v>1</v>
      </c>
      <c r="AF59" s="11"/>
      <c r="AG59" s="11"/>
      <c r="AH59" s="233"/>
      <c r="AI59" s="234"/>
      <c r="AJ59" s="234"/>
      <c r="AK59" s="233"/>
      <c r="AL59" s="233"/>
      <c r="AM59" s="233"/>
      <c r="AN59" s="233"/>
      <c r="AO59" s="233"/>
      <c r="AP59" s="233"/>
      <c r="AQ59" s="233"/>
      <c r="AR59" s="233"/>
      <c r="AS59" s="233"/>
      <c r="AT59" s="233"/>
      <c r="AU59" s="8"/>
      <c r="AV59" s="8"/>
      <c r="AW59" s="8"/>
      <c r="AX59" s="8"/>
      <c r="AY59" s="9"/>
      <c r="AZ59" s="9"/>
      <c r="BA59" s="9"/>
      <c r="BB59" s="8"/>
      <c r="BC59" s="233"/>
      <c r="BD59" s="233"/>
      <c r="BE59" s="233"/>
      <c r="BF59" s="233"/>
      <c r="BG59" s="233"/>
      <c r="BH59" s="233"/>
      <c r="BI59" s="233"/>
      <c r="BJ59" s="233"/>
      <c r="BK59" s="11"/>
      <c r="BL59" s="11"/>
    </row>
    <row r="60" spans="1:64" ht="17.100000000000001" customHeight="1" thickTop="1" thickBot="1">
      <c r="A60" s="185">
        <f>Vacation!C64</f>
        <v>0</v>
      </c>
      <c r="B60" s="185">
        <f>Vacation!F64</f>
        <v>0</v>
      </c>
      <c r="C60" s="189"/>
      <c r="D60" s="33">
        <f>Vacation!E64</f>
        <v>0</v>
      </c>
      <c r="E60" s="38"/>
      <c r="F60" s="38"/>
      <c r="G60" s="38"/>
      <c r="H60" s="38"/>
      <c r="I60" s="38"/>
      <c r="J60" s="38"/>
      <c r="K60" s="38"/>
      <c r="L60" s="37"/>
      <c r="M60" s="38"/>
      <c r="N60" s="38"/>
      <c r="O60" s="38"/>
      <c r="P60" s="39">
        <f t="shared" si="18"/>
        <v>0</v>
      </c>
      <c r="Q60" s="40">
        <f t="shared" si="19"/>
        <v>0</v>
      </c>
      <c r="R60" s="40">
        <f t="shared" si="20"/>
        <v>0</v>
      </c>
      <c r="S60" s="41">
        <f t="shared" si="21"/>
        <v>0</v>
      </c>
      <c r="T60" s="41">
        <f t="shared" si="22"/>
        <v>0</v>
      </c>
      <c r="U60" s="41">
        <f t="shared" si="23"/>
        <v>0</v>
      </c>
      <c r="V60" s="41">
        <f t="shared" si="24"/>
        <v>0</v>
      </c>
      <c r="W60" s="41">
        <f t="shared" si="25"/>
        <v>0</v>
      </c>
      <c r="X60" s="41"/>
      <c r="Y60" s="42"/>
      <c r="Z60" s="209" t="e">
        <f>#REF!</f>
        <v>#REF!</v>
      </c>
      <c r="AA60" s="210">
        <f>Vacation!Q64</f>
        <v>0</v>
      </c>
      <c r="AB60" s="4" t="e">
        <f>#REF!</f>
        <v>#REF!</v>
      </c>
      <c r="AC60" s="4" t="b">
        <f>Vacation!P64</f>
        <v>1</v>
      </c>
      <c r="AF60" s="11"/>
      <c r="AG60" s="11"/>
      <c r="AH60" s="233"/>
      <c r="AI60" s="234"/>
      <c r="AJ60" s="234"/>
      <c r="AK60" s="233"/>
      <c r="AL60" s="233"/>
      <c r="AM60" s="233"/>
      <c r="AN60" s="233"/>
      <c r="AO60" s="233"/>
      <c r="AP60" s="233"/>
      <c r="AQ60" s="233"/>
      <c r="AR60" s="233"/>
      <c r="AS60" s="233"/>
      <c r="AT60" s="233"/>
      <c r="AU60" s="8"/>
      <c r="AV60" s="8"/>
      <c r="AW60" s="8"/>
      <c r="AX60" s="8"/>
      <c r="AY60" s="9"/>
      <c r="AZ60" s="9"/>
      <c r="BA60" s="9"/>
      <c r="BB60" s="8"/>
      <c r="BC60" s="233"/>
      <c r="BD60" s="233"/>
      <c r="BE60" s="233"/>
      <c r="BF60" s="233"/>
      <c r="BG60" s="233"/>
      <c r="BH60" s="233"/>
      <c r="BI60" s="233"/>
      <c r="BJ60" s="233"/>
      <c r="BK60" s="11"/>
      <c r="BL60" s="11"/>
    </row>
    <row r="61" spans="1:64" ht="17.100000000000001" customHeight="1" thickTop="1" thickBot="1">
      <c r="A61" s="185">
        <f>Vacation!C65</f>
        <v>0</v>
      </c>
      <c r="B61" s="185">
        <f>Vacation!F65</f>
        <v>0</v>
      </c>
      <c r="C61" s="189"/>
      <c r="D61" s="33">
        <f>Vacation!E65</f>
        <v>0</v>
      </c>
      <c r="E61" s="38"/>
      <c r="F61" s="38"/>
      <c r="G61" s="38"/>
      <c r="H61" s="38"/>
      <c r="I61" s="38"/>
      <c r="J61" s="38"/>
      <c r="K61" s="38"/>
      <c r="L61" s="37"/>
      <c r="M61" s="38"/>
      <c r="N61" s="38"/>
      <c r="O61" s="38"/>
      <c r="P61" s="64">
        <f t="shared" si="18"/>
        <v>0</v>
      </c>
      <c r="Q61" s="40">
        <f t="shared" si="19"/>
        <v>0</v>
      </c>
      <c r="R61" s="40">
        <f t="shared" si="20"/>
        <v>0</v>
      </c>
      <c r="S61" s="41">
        <f t="shared" si="21"/>
        <v>0</v>
      </c>
      <c r="T61" s="41">
        <f t="shared" si="22"/>
        <v>0</v>
      </c>
      <c r="U61" s="41">
        <f t="shared" si="23"/>
        <v>0</v>
      </c>
      <c r="V61" s="41">
        <f t="shared" si="24"/>
        <v>0</v>
      </c>
      <c r="W61" s="41">
        <f t="shared" si="25"/>
        <v>0</v>
      </c>
      <c r="X61" s="41"/>
      <c r="Y61" s="42"/>
      <c r="Z61" s="209" t="e">
        <f>#REF!</f>
        <v>#REF!</v>
      </c>
      <c r="AA61" s="210">
        <f>Vacation!Q65</f>
        <v>0</v>
      </c>
      <c r="AB61" s="4" t="e">
        <f>#REF!</f>
        <v>#REF!</v>
      </c>
      <c r="AC61" s="4" t="b">
        <f>Vacation!P65</f>
        <v>1</v>
      </c>
      <c r="AF61" s="11"/>
      <c r="AG61" s="11"/>
      <c r="AH61" s="233"/>
      <c r="AI61" s="234"/>
      <c r="AJ61" s="234"/>
      <c r="AK61" s="233"/>
      <c r="AL61" s="233"/>
      <c r="AM61" s="233"/>
      <c r="AN61" s="233"/>
      <c r="AO61" s="233"/>
      <c r="AP61" s="233"/>
      <c r="AQ61" s="233"/>
      <c r="AR61" s="233"/>
      <c r="AS61" s="233"/>
      <c r="AT61" s="233"/>
      <c r="AU61" s="8"/>
      <c r="AV61" s="8"/>
      <c r="AW61" s="8"/>
      <c r="AX61" s="8"/>
      <c r="AY61" s="9"/>
      <c r="AZ61" s="9"/>
      <c r="BA61" s="9"/>
      <c r="BB61" s="8"/>
      <c r="BC61" s="233"/>
      <c r="BD61" s="233"/>
      <c r="BE61" s="233"/>
      <c r="BF61" s="233"/>
      <c r="BG61" s="233"/>
      <c r="BH61" s="233"/>
      <c r="BI61" s="233"/>
      <c r="BJ61" s="233"/>
      <c r="BK61" s="11"/>
      <c r="BL61" s="11"/>
    </row>
    <row r="62" spans="1:64" ht="17.100000000000001" customHeight="1" thickTop="1" thickBot="1">
      <c r="A62" s="185">
        <f>Vacation!C66</f>
        <v>0</v>
      </c>
      <c r="B62" s="185">
        <f>Vacation!F66</f>
        <v>0</v>
      </c>
      <c r="C62" s="190"/>
      <c r="D62" s="33">
        <f>Vacation!E66</f>
        <v>0</v>
      </c>
      <c r="E62" s="54"/>
      <c r="F62" s="54"/>
      <c r="G62" s="54"/>
      <c r="H62" s="54"/>
      <c r="I62" s="54"/>
      <c r="J62" s="54"/>
      <c r="K62" s="54"/>
      <c r="L62" s="37"/>
      <c r="M62" s="38"/>
      <c r="N62" s="54"/>
      <c r="O62" s="54"/>
      <c r="P62" s="65">
        <f t="shared" si="18"/>
        <v>0</v>
      </c>
      <c r="Q62" s="55">
        <f t="shared" si="19"/>
        <v>0</v>
      </c>
      <c r="R62" s="55">
        <f t="shared" si="20"/>
        <v>0</v>
      </c>
      <c r="S62" s="56">
        <f t="shared" si="21"/>
        <v>0</v>
      </c>
      <c r="T62" s="56">
        <f t="shared" si="22"/>
        <v>0</v>
      </c>
      <c r="U62" s="56">
        <f t="shared" si="23"/>
        <v>0</v>
      </c>
      <c r="V62" s="56">
        <f t="shared" si="24"/>
        <v>0</v>
      </c>
      <c r="W62" s="56">
        <f t="shared" si="25"/>
        <v>0</v>
      </c>
      <c r="X62" s="56">
        <f>SUM(Q62:W62)</f>
        <v>0</v>
      </c>
      <c r="Y62" s="42"/>
      <c r="Z62" s="209" t="e">
        <f>#REF!</f>
        <v>#REF!</v>
      </c>
      <c r="AA62" s="210">
        <f>Vacation!Q66</f>
        <v>0</v>
      </c>
      <c r="AB62" s="4" t="e">
        <f>#REF!</f>
        <v>#REF!</v>
      </c>
      <c r="AC62" s="4" t="b">
        <f>Vacation!P66</f>
        <v>1</v>
      </c>
      <c r="AF62" s="11"/>
      <c r="AG62" s="11"/>
      <c r="AH62" s="233"/>
      <c r="AI62" s="234"/>
      <c r="AJ62" s="234"/>
      <c r="AK62" s="233"/>
      <c r="AL62" s="233"/>
      <c r="AM62" s="233"/>
      <c r="AN62" s="233"/>
      <c r="AO62" s="233"/>
      <c r="AP62" s="233"/>
      <c r="AQ62" s="233"/>
      <c r="AR62" s="233"/>
      <c r="AS62" s="233"/>
      <c r="AT62" s="233"/>
      <c r="AU62" s="8"/>
      <c r="AV62" s="8"/>
      <c r="AW62" s="8"/>
      <c r="AX62" s="8"/>
      <c r="AY62" s="9"/>
      <c r="AZ62" s="9"/>
      <c r="BA62" s="9"/>
      <c r="BB62" s="8"/>
      <c r="BC62" s="233"/>
      <c r="BD62" s="233"/>
      <c r="BE62" s="233"/>
      <c r="BF62" s="233"/>
      <c r="BG62" s="233"/>
      <c r="BH62" s="233"/>
      <c r="BI62" s="233"/>
      <c r="BJ62" s="233"/>
      <c r="BK62" s="11"/>
      <c r="BL62" s="11"/>
    </row>
    <row r="63" spans="1:64" ht="17.100000000000001" customHeight="1" thickTop="1" thickBot="1">
      <c r="A63" s="185">
        <f>Vacation!C67</f>
        <v>0</v>
      </c>
      <c r="B63" s="185">
        <f>Vacation!F67</f>
        <v>0</v>
      </c>
      <c r="C63" s="191"/>
      <c r="D63" s="33">
        <f>Vacation!E67</f>
        <v>0</v>
      </c>
      <c r="E63" s="66"/>
      <c r="F63" s="38"/>
      <c r="G63" s="38"/>
      <c r="H63" s="38"/>
      <c r="I63" s="38"/>
      <c r="J63" s="38"/>
      <c r="K63" s="38"/>
      <c r="L63" s="37"/>
      <c r="M63" s="38"/>
      <c r="N63" s="38"/>
      <c r="O63" s="38"/>
      <c r="P63" s="64">
        <f t="shared" si="18"/>
        <v>0</v>
      </c>
      <c r="Q63" s="40">
        <f t="shared" si="19"/>
        <v>0</v>
      </c>
      <c r="R63" s="40">
        <f t="shared" si="20"/>
        <v>0</v>
      </c>
      <c r="S63" s="41">
        <f t="shared" si="21"/>
        <v>0</v>
      </c>
      <c r="T63" s="41">
        <f t="shared" si="22"/>
        <v>0</v>
      </c>
      <c r="U63" s="41">
        <f t="shared" si="23"/>
        <v>0</v>
      </c>
      <c r="V63" s="41">
        <f t="shared" si="24"/>
        <v>0</v>
      </c>
      <c r="W63" s="41">
        <f t="shared" si="25"/>
        <v>0</v>
      </c>
      <c r="X63" s="41">
        <f>SUM(Q63:W63)</f>
        <v>0</v>
      </c>
      <c r="Y63" s="42"/>
      <c r="Z63" s="209" t="e">
        <f>#REF!</f>
        <v>#REF!</v>
      </c>
      <c r="AA63" s="210">
        <f>Vacation!Q67</f>
        <v>0</v>
      </c>
      <c r="AB63" s="4" t="e">
        <f>#REF!</f>
        <v>#REF!</v>
      </c>
      <c r="AC63" s="4" t="b">
        <f>Vacation!P67</f>
        <v>1</v>
      </c>
      <c r="AF63" s="11"/>
      <c r="AG63" s="11"/>
      <c r="AH63" s="233"/>
      <c r="AI63" s="234"/>
      <c r="AJ63" s="234"/>
      <c r="AK63" s="233"/>
      <c r="AL63" s="233"/>
      <c r="AM63" s="233"/>
      <c r="AN63" s="233"/>
      <c r="AO63" s="233"/>
      <c r="AP63" s="233"/>
      <c r="AQ63" s="233"/>
      <c r="AR63" s="233"/>
      <c r="AS63" s="233"/>
      <c r="AT63" s="233"/>
      <c r="AU63" s="8"/>
      <c r="AV63" s="8"/>
      <c r="AW63" s="8"/>
      <c r="AX63" s="8"/>
      <c r="AY63" s="9"/>
      <c r="AZ63" s="9"/>
      <c r="BA63" s="9"/>
      <c r="BB63" s="8"/>
      <c r="BC63" s="233"/>
      <c r="BD63" s="233"/>
      <c r="BE63" s="233"/>
      <c r="BF63" s="233"/>
      <c r="BG63" s="233"/>
      <c r="BH63" s="233"/>
      <c r="BI63" s="233"/>
      <c r="BJ63" s="233"/>
      <c r="BK63" s="11"/>
      <c r="BL63" s="11"/>
    </row>
    <row r="64" spans="1:64" ht="17.25" thickTop="1" thickBot="1">
      <c r="A64" s="185">
        <f>Vacation!C68</f>
        <v>0</v>
      </c>
      <c r="B64" s="185">
        <f>Vacation!F68</f>
        <v>0</v>
      </c>
      <c r="C64" s="191"/>
      <c r="D64" s="33">
        <f>Vacation!E68</f>
        <v>0</v>
      </c>
      <c r="E64" s="70"/>
      <c r="F64" s="71"/>
      <c r="G64" s="71"/>
      <c r="H64" s="71"/>
      <c r="I64" s="71"/>
      <c r="J64" s="71"/>
      <c r="K64" s="71"/>
      <c r="L64" s="37"/>
      <c r="M64" s="38"/>
      <c r="N64" s="71"/>
      <c r="O64" s="71"/>
      <c r="P64" s="72">
        <f t="shared" si="18"/>
        <v>0</v>
      </c>
      <c r="Q64" s="40">
        <f t="shared" si="19"/>
        <v>0</v>
      </c>
      <c r="R64" s="40">
        <f t="shared" si="20"/>
        <v>0</v>
      </c>
      <c r="S64" s="41">
        <f t="shared" si="21"/>
        <v>0</v>
      </c>
      <c r="T64" s="41">
        <f t="shared" si="22"/>
        <v>0</v>
      </c>
      <c r="U64" s="41">
        <f t="shared" si="23"/>
        <v>0</v>
      </c>
      <c r="V64" s="41">
        <f t="shared" si="24"/>
        <v>0</v>
      </c>
      <c r="W64" s="41">
        <f t="shared" si="25"/>
        <v>0</v>
      </c>
      <c r="X64" s="41">
        <f>SUM(Q64:W64)</f>
        <v>0</v>
      </c>
      <c r="Y64" s="42"/>
      <c r="Z64" s="209" t="e">
        <f>#REF!</f>
        <v>#REF!</v>
      </c>
      <c r="AA64" s="210">
        <f>Vacation!Q68</f>
        <v>0</v>
      </c>
      <c r="AB64" s="4" t="e">
        <f>#REF!</f>
        <v>#REF!</v>
      </c>
      <c r="AC64" s="4" t="b">
        <f>Vacation!P68</f>
        <v>1</v>
      </c>
      <c r="AF64" s="11"/>
      <c r="AG64" s="11"/>
      <c r="AH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</row>
    <row r="65" spans="1:64" ht="17.25" thickTop="1" thickBot="1">
      <c r="A65" s="185">
        <f>Vacation!C69</f>
        <v>0</v>
      </c>
      <c r="B65" s="185">
        <f>Vacation!F69</f>
        <v>0</v>
      </c>
      <c r="C65" s="194"/>
      <c r="D65" s="33">
        <f>Vacation!E69</f>
        <v>0</v>
      </c>
      <c r="E65" s="70"/>
      <c r="F65" s="71"/>
      <c r="G65" s="71"/>
      <c r="H65" s="71"/>
      <c r="I65" s="71"/>
      <c r="J65" s="71"/>
      <c r="K65" s="71"/>
      <c r="L65" s="37"/>
      <c r="M65" s="38"/>
      <c r="N65" s="71"/>
      <c r="O65" s="71"/>
      <c r="P65" s="72">
        <f t="shared" ref="P65:P83" si="27">SUM(E65:O65)</f>
        <v>0</v>
      </c>
      <c r="Q65" s="40">
        <f t="shared" ref="Q65:Q83" si="28">E65*D65</f>
        <v>0</v>
      </c>
      <c r="R65" s="40">
        <f t="shared" ref="R65:R83" si="29">F65*(D65*1.5)</f>
        <v>0</v>
      </c>
      <c r="S65" s="41">
        <f t="shared" ref="S65:S83" si="30">(I65+J65)*D65</f>
        <v>0</v>
      </c>
      <c r="T65" s="41">
        <f t="shared" ref="T65:T83" si="31">(G65+L65)*D65</f>
        <v>0</v>
      </c>
      <c r="U65" s="41">
        <f t="shared" ref="U65:U83" si="32">N65*D65</f>
        <v>0</v>
      </c>
      <c r="V65" s="41">
        <f t="shared" ref="V65:V83" si="33">K65*D65</f>
        <v>0</v>
      </c>
      <c r="W65" s="41">
        <f t="shared" ref="W65:W83" si="34">(H65+M65+O65)*D65</f>
        <v>0</v>
      </c>
      <c r="X65" s="41">
        <f t="shared" ref="X65:X83" si="35">SUM(Q65:W65)</f>
        <v>0</v>
      </c>
      <c r="Y65" s="42"/>
      <c r="Z65" s="209" t="e">
        <f>#REF!</f>
        <v>#REF!</v>
      </c>
      <c r="AA65" s="210">
        <f>Vacation!Q69</f>
        <v>0</v>
      </c>
      <c r="AB65" s="4" t="e">
        <f>#REF!</f>
        <v>#REF!</v>
      </c>
      <c r="AC65" s="4">
        <f>Vacation!P69</f>
        <v>0</v>
      </c>
      <c r="AF65" s="11"/>
      <c r="AG65" s="11"/>
      <c r="AH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</row>
    <row r="66" spans="1:64" ht="17.25" thickTop="1" thickBot="1">
      <c r="A66" s="185">
        <f>Vacation!C70</f>
        <v>0</v>
      </c>
      <c r="B66" s="185">
        <f>Vacation!F70</f>
        <v>0</v>
      </c>
      <c r="C66" s="195"/>
      <c r="D66" s="33">
        <f>Vacation!E70</f>
        <v>0</v>
      </c>
      <c r="E66" s="66"/>
      <c r="F66" s="71"/>
      <c r="G66" s="71"/>
      <c r="H66" s="71"/>
      <c r="I66" s="71"/>
      <c r="J66" s="71"/>
      <c r="K66" s="71"/>
      <c r="L66" s="37"/>
      <c r="M66" s="38"/>
      <c r="N66" s="71"/>
      <c r="O66" s="71"/>
      <c r="P66" s="72">
        <f t="shared" si="27"/>
        <v>0</v>
      </c>
      <c r="Q66" s="40">
        <f t="shared" si="28"/>
        <v>0</v>
      </c>
      <c r="R66" s="40">
        <f t="shared" si="29"/>
        <v>0</v>
      </c>
      <c r="S66" s="41">
        <f t="shared" si="30"/>
        <v>0</v>
      </c>
      <c r="T66" s="41">
        <f t="shared" si="31"/>
        <v>0</v>
      </c>
      <c r="U66" s="41">
        <f t="shared" si="32"/>
        <v>0</v>
      </c>
      <c r="V66" s="41">
        <f t="shared" si="33"/>
        <v>0</v>
      </c>
      <c r="W66" s="41">
        <f t="shared" si="34"/>
        <v>0</v>
      </c>
      <c r="X66" s="41">
        <f t="shared" si="35"/>
        <v>0</v>
      </c>
      <c r="Y66" s="42"/>
      <c r="Z66" s="209" t="e">
        <f>#REF!</f>
        <v>#REF!</v>
      </c>
      <c r="AA66" s="210">
        <f>Vacation!Q70</f>
        <v>0</v>
      </c>
      <c r="AB66" s="4" t="e">
        <f>#REF!</f>
        <v>#REF!</v>
      </c>
      <c r="AC66" s="4">
        <f>Vacation!P70</f>
        <v>0</v>
      </c>
      <c r="AF66" s="11"/>
      <c r="AG66" s="11"/>
      <c r="AH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</row>
    <row r="67" spans="1:64" ht="17.25" thickTop="1" thickBot="1">
      <c r="A67" s="185">
        <f>Vacation!C71</f>
        <v>0</v>
      </c>
      <c r="B67" s="185">
        <f>Vacation!F71</f>
        <v>0</v>
      </c>
      <c r="C67" s="194"/>
      <c r="D67" s="33">
        <f>Vacation!E71</f>
        <v>0</v>
      </c>
      <c r="E67" s="70"/>
      <c r="F67" s="71"/>
      <c r="G67" s="71"/>
      <c r="H67" s="71"/>
      <c r="I67" s="71"/>
      <c r="J67" s="71"/>
      <c r="K67" s="71"/>
      <c r="L67" s="37"/>
      <c r="M67" s="38"/>
      <c r="N67" s="71"/>
      <c r="O67" s="71"/>
      <c r="P67" s="72">
        <f t="shared" si="27"/>
        <v>0</v>
      </c>
      <c r="Q67" s="40">
        <f t="shared" si="28"/>
        <v>0</v>
      </c>
      <c r="R67" s="40">
        <f t="shared" si="29"/>
        <v>0</v>
      </c>
      <c r="S67" s="41">
        <f t="shared" si="30"/>
        <v>0</v>
      </c>
      <c r="T67" s="41">
        <f t="shared" si="31"/>
        <v>0</v>
      </c>
      <c r="U67" s="41">
        <f t="shared" si="32"/>
        <v>0</v>
      </c>
      <c r="V67" s="41">
        <f t="shared" si="33"/>
        <v>0</v>
      </c>
      <c r="W67" s="41">
        <f t="shared" si="34"/>
        <v>0</v>
      </c>
      <c r="X67" s="41">
        <f t="shared" si="35"/>
        <v>0</v>
      </c>
      <c r="Y67" s="42"/>
      <c r="Z67" s="209" t="e">
        <f>#REF!</f>
        <v>#REF!</v>
      </c>
      <c r="AA67" s="210">
        <f>Vacation!Q71</f>
        <v>0</v>
      </c>
      <c r="AB67" s="4" t="e">
        <f>#REF!</f>
        <v>#REF!</v>
      </c>
      <c r="AC67" s="4">
        <f>Vacation!P71</f>
        <v>0</v>
      </c>
      <c r="AF67" s="11"/>
      <c r="AG67" s="11"/>
      <c r="AH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</row>
    <row r="68" spans="1:64" ht="17.25" thickTop="1" thickBot="1">
      <c r="A68" s="185">
        <f>Vacation!C72</f>
        <v>0</v>
      </c>
      <c r="B68" s="185">
        <f>Vacation!F72</f>
        <v>0</v>
      </c>
      <c r="C68" s="194"/>
      <c r="D68" s="33">
        <f>Vacation!E72</f>
        <v>0</v>
      </c>
      <c r="E68" s="73"/>
      <c r="F68" s="71"/>
      <c r="G68" s="71"/>
      <c r="H68" s="71"/>
      <c r="I68" s="71"/>
      <c r="J68" s="71"/>
      <c r="K68" s="71"/>
      <c r="L68" s="37"/>
      <c r="M68" s="38"/>
      <c r="N68" s="71"/>
      <c r="O68" s="71"/>
      <c r="P68" s="72">
        <f t="shared" si="27"/>
        <v>0</v>
      </c>
      <c r="Q68" s="40">
        <f t="shared" si="28"/>
        <v>0</v>
      </c>
      <c r="R68" s="40">
        <f t="shared" si="29"/>
        <v>0</v>
      </c>
      <c r="S68" s="41">
        <f t="shared" si="30"/>
        <v>0</v>
      </c>
      <c r="T68" s="41">
        <f t="shared" si="31"/>
        <v>0</v>
      </c>
      <c r="U68" s="41">
        <f t="shared" si="32"/>
        <v>0</v>
      </c>
      <c r="V68" s="41">
        <f t="shared" si="33"/>
        <v>0</v>
      </c>
      <c r="W68" s="41">
        <f t="shared" si="34"/>
        <v>0</v>
      </c>
      <c r="X68" s="41">
        <f t="shared" si="35"/>
        <v>0</v>
      </c>
      <c r="Y68" s="42"/>
      <c r="Z68" s="209" t="e">
        <f>#REF!</f>
        <v>#REF!</v>
      </c>
      <c r="AA68" s="210">
        <f>Vacation!Q72</f>
        <v>0</v>
      </c>
      <c r="AB68" s="4" t="e">
        <f>#REF!</f>
        <v>#REF!</v>
      </c>
      <c r="AC68" s="4">
        <f>Vacation!P72</f>
        <v>0</v>
      </c>
      <c r="AF68" s="11"/>
      <c r="AG68" s="11"/>
      <c r="AH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</row>
    <row r="69" spans="1:64" ht="17.25" thickTop="1" thickBot="1">
      <c r="A69" s="185">
        <f>Vacation!C73</f>
        <v>0</v>
      </c>
      <c r="B69" s="185">
        <f>Vacation!F73</f>
        <v>0</v>
      </c>
      <c r="C69" s="194"/>
      <c r="D69" s="33">
        <f>Vacation!E73</f>
        <v>0</v>
      </c>
      <c r="E69" s="70"/>
      <c r="F69" s="71"/>
      <c r="G69" s="71"/>
      <c r="H69" s="71"/>
      <c r="I69" s="71"/>
      <c r="J69" s="71"/>
      <c r="K69" s="71"/>
      <c r="L69" s="37"/>
      <c r="M69" s="38"/>
      <c r="N69" s="71"/>
      <c r="O69" s="71"/>
      <c r="P69" s="72">
        <f t="shared" si="27"/>
        <v>0</v>
      </c>
      <c r="Q69" s="40">
        <f t="shared" si="28"/>
        <v>0</v>
      </c>
      <c r="R69" s="40">
        <f t="shared" si="29"/>
        <v>0</v>
      </c>
      <c r="S69" s="41">
        <f t="shared" si="30"/>
        <v>0</v>
      </c>
      <c r="T69" s="41">
        <f t="shared" si="31"/>
        <v>0</v>
      </c>
      <c r="U69" s="41">
        <f t="shared" si="32"/>
        <v>0</v>
      </c>
      <c r="V69" s="41">
        <f t="shared" si="33"/>
        <v>0</v>
      </c>
      <c r="W69" s="41">
        <f t="shared" si="34"/>
        <v>0</v>
      </c>
      <c r="X69" s="41">
        <f t="shared" si="35"/>
        <v>0</v>
      </c>
      <c r="Y69" s="42"/>
      <c r="Z69" s="209" t="e">
        <f>#REF!</f>
        <v>#REF!</v>
      </c>
      <c r="AA69" s="210">
        <f>Vacation!Q73</f>
        <v>0</v>
      </c>
      <c r="AB69" s="4" t="e">
        <f>#REF!</f>
        <v>#REF!</v>
      </c>
      <c r="AC69" s="4">
        <f>Vacation!P73</f>
        <v>0</v>
      </c>
      <c r="AF69" s="11"/>
      <c r="AG69" s="11"/>
      <c r="AH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</row>
    <row r="70" spans="1:64" ht="17.25" thickTop="1" thickBot="1">
      <c r="A70" s="185">
        <f>Vacation!C74</f>
        <v>0</v>
      </c>
      <c r="B70" s="185">
        <f>Vacation!F74</f>
        <v>0</v>
      </c>
      <c r="C70" s="195"/>
      <c r="D70" s="33">
        <f>Vacation!E74</f>
        <v>0</v>
      </c>
      <c r="E70" s="66"/>
      <c r="F70" s="71"/>
      <c r="G70" s="71"/>
      <c r="H70" s="71"/>
      <c r="I70" s="71"/>
      <c r="J70" s="71"/>
      <c r="K70" s="71"/>
      <c r="L70" s="37"/>
      <c r="M70" s="38"/>
      <c r="N70" s="71"/>
      <c r="O70" s="71"/>
      <c r="P70" s="72">
        <f t="shared" si="27"/>
        <v>0</v>
      </c>
      <c r="Q70" s="40">
        <f t="shared" si="28"/>
        <v>0</v>
      </c>
      <c r="R70" s="40">
        <f t="shared" si="29"/>
        <v>0</v>
      </c>
      <c r="S70" s="41">
        <f t="shared" si="30"/>
        <v>0</v>
      </c>
      <c r="T70" s="41">
        <f t="shared" si="31"/>
        <v>0</v>
      </c>
      <c r="U70" s="41">
        <f t="shared" si="32"/>
        <v>0</v>
      </c>
      <c r="V70" s="41">
        <f t="shared" si="33"/>
        <v>0</v>
      </c>
      <c r="W70" s="41">
        <f t="shared" si="34"/>
        <v>0</v>
      </c>
      <c r="X70" s="41">
        <f t="shared" si="35"/>
        <v>0</v>
      </c>
      <c r="Y70" s="42"/>
      <c r="Z70" s="209" t="e">
        <f>#REF!</f>
        <v>#REF!</v>
      </c>
      <c r="AA70" s="210">
        <f>Vacation!Q74</f>
        <v>0</v>
      </c>
      <c r="AB70" s="4" t="e">
        <f>#REF!</f>
        <v>#REF!</v>
      </c>
      <c r="AC70" s="4">
        <f>Vacation!P74</f>
        <v>0</v>
      </c>
      <c r="AF70" s="11"/>
      <c r="AG70" s="11"/>
      <c r="AH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</row>
    <row r="71" spans="1:64" ht="17.25" thickTop="1" thickBot="1">
      <c r="A71" s="185">
        <f>Vacation!C75</f>
        <v>0</v>
      </c>
      <c r="B71" s="185">
        <f>Vacation!F75</f>
        <v>0</v>
      </c>
      <c r="C71" s="191"/>
      <c r="D71" s="33">
        <f>Vacation!E75</f>
        <v>0</v>
      </c>
      <c r="E71" s="70"/>
      <c r="F71" s="71"/>
      <c r="G71" s="71"/>
      <c r="H71" s="71"/>
      <c r="I71" s="71"/>
      <c r="J71" s="71"/>
      <c r="K71" s="71"/>
      <c r="L71" s="37"/>
      <c r="M71" s="38"/>
      <c r="N71" s="71"/>
      <c r="O71" s="71"/>
      <c r="P71" s="72">
        <f t="shared" si="27"/>
        <v>0</v>
      </c>
      <c r="Q71" s="40">
        <f t="shared" si="28"/>
        <v>0</v>
      </c>
      <c r="R71" s="40">
        <f t="shared" si="29"/>
        <v>0</v>
      </c>
      <c r="S71" s="41">
        <f t="shared" si="30"/>
        <v>0</v>
      </c>
      <c r="T71" s="41">
        <f t="shared" si="31"/>
        <v>0</v>
      </c>
      <c r="U71" s="41">
        <f t="shared" si="32"/>
        <v>0</v>
      </c>
      <c r="V71" s="41">
        <f t="shared" si="33"/>
        <v>0</v>
      </c>
      <c r="W71" s="41">
        <f t="shared" si="34"/>
        <v>0</v>
      </c>
      <c r="X71" s="41">
        <f t="shared" si="35"/>
        <v>0</v>
      </c>
      <c r="Y71" s="42"/>
      <c r="Z71" s="209" t="e">
        <f>#REF!</f>
        <v>#REF!</v>
      </c>
      <c r="AA71" s="210">
        <f>Vacation!Q75</f>
        <v>0</v>
      </c>
      <c r="AB71" s="4" t="e">
        <f>#REF!</f>
        <v>#REF!</v>
      </c>
      <c r="AC71" s="4">
        <f>Vacation!P75</f>
        <v>0</v>
      </c>
      <c r="AF71" s="11"/>
      <c r="AG71" s="11"/>
      <c r="AH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</row>
    <row r="72" spans="1:64" ht="17.25" thickTop="1" thickBot="1">
      <c r="A72" s="185">
        <f>Vacation!C76</f>
        <v>0</v>
      </c>
      <c r="B72" s="185">
        <f>Vacation!F76</f>
        <v>0</v>
      </c>
      <c r="C72" s="191"/>
      <c r="D72" s="33">
        <f>Vacation!E76</f>
        <v>0</v>
      </c>
      <c r="E72" s="70"/>
      <c r="F72" s="71"/>
      <c r="G72" s="71"/>
      <c r="H72" s="71"/>
      <c r="I72" s="71"/>
      <c r="J72" s="71"/>
      <c r="K72" s="71"/>
      <c r="L72" s="37"/>
      <c r="M72" s="38"/>
      <c r="N72" s="71"/>
      <c r="O72" s="71"/>
      <c r="P72" s="72">
        <f t="shared" si="27"/>
        <v>0</v>
      </c>
      <c r="Q72" s="40">
        <f t="shared" si="28"/>
        <v>0</v>
      </c>
      <c r="R72" s="40">
        <f t="shared" si="29"/>
        <v>0</v>
      </c>
      <c r="S72" s="41">
        <f t="shared" si="30"/>
        <v>0</v>
      </c>
      <c r="T72" s="41">
        <f t="shared" si="31"/>
        <v>0</v>
      </c>
      <c r="U72" s="41">
        <f t="shared" si="32"/>
        <v>0</v>
      </c>
      <c r="V72" s="41">
        <f t="shared" si="33"/>
        <v>0</v>
      </c>
      <c r="W72" s="41">
        <f t="shared" si="34"/>
        <v>0</v>
      </c>
      <c r="X72" s="41">
        <f t="shared" si="35"/>
        <v>0</v>
      </c>
      <c r="Y72" s="42"/>
      <c r="Z72" s="209" t="e">
        <f>#REF!</f>
        <v>#REF!</v>
      </c>
      <c r="AA72" s="210">
        <f>Vacation!Q76</f>
        <v>0</v>
      </c>
      <c r="AB72" s="4" t="e">
        <f>#REF!</f>
        <v>#REF!</v>
      </c>
      <c r="AC72" s="4">
        <f>Vacation!P76</f>
        <v>0</v>
      </c>
      <c r="AF72" s="11"/>
      <c r="AG72" s="11"/>
      <c r="AH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</row>
    <row r="73" spans="1:64" ht="17.25" thickTop="1" thickBot="1">
      <c r="A73" s="185">
        <f>Vacation!C77</f>
        <v>0</v>
      </c>
      <c r="B73" s="185">
        <f>Vacation!F77</f>
        <v>0</v>
      </c>
      <c r="C73" s="191"/>
      <c r="D73" s="33">
        <f>Vacation!E77</f>
        <v>0</v>
      </c>
      <c r="E73" s="70"/>
      <c r="F73" s="71"/>
      <c r="G73" s="71"/>
      <c r="H73" s="71"/>
      <c r="I73" s="71"/>
      <c r="J73" s="71"/>
      <c r="K73" s="71"/>
      <c r="L73" s="37"/>
      <c r="M73" s="38"/>
      <c r="N73" s="71"/>
      <c r="O73" s="71"/>
      <c r="P73" s="72">
        <f t="shared" si="27"/>
        <v>0</v>
      </c>
      <c r="Q73" s="40">
        <f t="shared" si="28"/>
        <v>0</v>
      </c>
      <c r="R73" s="40">
        <f t="shared" si="29"/>
        <v>0</v>
      </c>
      <c r="S73" s="41">
        <f t="shared" si="30"/>
        <v>0</v>
      </c>
      <c r="T73" s="41">
        <f t="shared" si="31"/>
        <v>0</v>
      </c>
      <c r="U73" s="41">
        <f t="shared" si="32"/>
        <v>0</v>
      </c>
      <c r="V73" s="41">
        <f t="shared" si="33"/>
        <v>0</v>
      </c>
      <c r="W73" s="41">
        <f t="shared" si="34"/>
        <v>0</v>
      </c>
      <c r="X73" s="41">
        <f t="shared" si="35"/>
        <v>0</v>
      </c>
      <c r="Y73" s="42"/>
      <c r="Z73" s="209" t="e">
        <f>#REF!</f>
        <v>#REF!</v>
      </c>
      <c r="AA73" s="210">
        <f>Vacation!Q77</f>
        <v>0</v>
      </c>
      <c r="AB73" s="4" t="e">
        <f>#REF!</f>
        <v>#REF!</v>
      </c>
      <c r="AC73" s="4">
        <f>Vacation!P77</f>
        <v>0</v>
      </c>
      <c r="AF73" s="11"/>
      <c r="AG73" s="11"/>
      <c r="AH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</row>
    <row r="74" spans="1:64" ht="17.25" thickTop="1" thickBot="1">
      <c r="A74" s="185">
        <f>Vacation!C78</f>
        <v>0</v>
      </c>
      <c r="B74" s="185">
        <f>Vacation!F78</f>
        <v>0</v>
      </c>
      <c r="C74" s="191"/>
      <c r="D74" s="33">
        <f>Vacation!E78</f>
        <v>0</v>
      </c>
      <c r="E74" s="70"/>
      <c r="F74" s="71"/>
      <c r="G74" s="71"/>
      <c r="H74" s="71"/>
      <c r="I74" s="71"/>
      <c r="J74" s="71"/>
      <c r="K74" s="71"/>
      <c r="L74" s="37"/>
      <c r="M74" s="38"/>
      <c r="N74" s="71"/>
      <c r="O74" s="71"/>
      <c r="P74" s="72">
        <f t="shared" si="27"/>
        <v>0</v>
      </c>
      <c r="Q74" s="40">
        <f t="shared" si="28"/>
        <v>0</v>
      </c>
      <c r="R74" s="40">
        <f t="shared" si="29"/>
        <v>0</v>
      </c>
      <c r="S74" s="41">
        <f t="shared" si="30"/>
        <v>0</v>
      </c>
      <c r="T74" s="41">
        <f t="shared" si="31"/>
        <v>0</v>
      </c>
      <c r="U74" s="41">
        <f t="shared" si="32"/>
        <v>0</v>
      </c>
      <c r="V74" s="41">
        <f t="shared" si="33"/>
        <v>0</v>
      </c>
      <c r="W74" s="41">
        <f t="shared" si="34"/>
        <v>0</v>
      </c>
      <c r="X74" s="41">
        <f t="shared" si="35"/>
        <v>0</v>
      </c>
      <c r="Y74" s="42"/>
      <c r="Z74" s="209" t="e">
        <f>#REF!</f>
        <v>#REF!</v>
      </c>
      <c r="AA74" s="210">
        <f>Vacation!Q78</f>
        <v>0</v>
      </c>
      <c r="AB74" s="4" t="e">
        <f>#REF!</f>
        <v>#REF!</v>
      </c>
      <c r="AC74" s="4">
        <f>Vacation!P78</f>
        <v>0</v>
      </c>
      <c r="AF74" s="11"/>
      <c r="AG74" s="11"/>
      <c r="AH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</row>
    <row r="75" spans="1:64" ht="17.25" thickTop="1" thickBot="1">
      <c r="A75" s="237"/>
      <c r="B75" s="192"/>
      <c r="C75" s="191"/>
      <c r="D75" s="238"/>
      <c r="E75" s="236"/>
      <c r="F75" s="72"/>
      <c r="G75" s="72"/>
      <c r="H75" s="72"/>
      <c r="I75" s="72"/>
      <c r="J75" s="72"/>
      <c r="K75" s="72"/>
      <c r="L75" s="232"/>
      <c r="M75" s="214"/>
      <c r="N75" s="72"/>
      <c r="O75" s="72"/>
      <c r="P75" s="72">
        <f t="shared" si="27"/>
        <v>0</v>
      </c>
      <c r="Q75" s="40">
        <f t="shared" si="28"/>
        <v>0</v>
      </c>
      <c r="R75" s="40">
        <f t="shared" si="29"/>
        <v>0</v>
      </c>
      <c r="S75" s="41">
        <f t="shared" si="30"/>
        <v>0</v>
      </c>
      <c r="T75" s="41">
        <f t="shared" si="31"/>
        <v>0</v>
      </c>
      <c r="U75" s="41">
        <f t="shared" si="32"/>
        <v>0</v>
      </c>
      <c r="V75" s="41">
        <f t="shared" si="33"/>
        <v>0</v>
      </c>
      <c r="W75" s="41">
        <f t="shared" si="34"/>
        <v>0</v>
      </c>
      <c r="X75" s="41">
        <f t="shared" si="35"/>
        <v>0</v>
      </c>
      <c r="Y75" s="42"/>
      <c r="Z75" s="209" t="e">
        <f>#REF!</f>
        <v>#REF!</v>
      </c>
      <c r="AA75" s="210">
        <f>Vacation!Q79</f>
        <v>0</v>
      </c>
      <c r="AB75" s="4" t="e">
        <f>#REF!</f>
        <v>#REF!</v>
      </c>
      <c r="AC75" s="4">
        <f>Vacation!P79</f>
        <v>0</v>
      </c>
      <c r="AF75" s="11"/>
      <c r="AG75" s="11"/>
      <c r="AH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</row>
    <row r="76" spans="1:64" ht="17.25" thickTop="1" thickBot="1">
      <c r="A76" s="237"/>
      <c r="B76" s="192"/>
      <c r="C76" s="191"/>
      <c r="D76" s="238"/>
      <c r="E76" s="236"/>
      <c r="F76" s="72"/>
      <c r="G76" s="72"/>
      <c r="H76" s="72"/>
      <c r="I76" s="72"/>
      <c r="J76" s="72"/>
      <c r="K76" s="72"/>
      <c r="L76" s="232"/>
      <c r="M76" s="214"/>
      <c r="N76" s="72"/>
      <c r="O76" s="72"/>
      <c r="P76" s="72">
        <f t="shared" si="27"/>
        <v>0</v>
      </c>
      <c r="Q76" s="40">
        <f t="shared" si="28"/>
        <v>0</v>
      </c>
      <c r="R76" s="40">
        <f t="shared" si="29"/>
        <v>0</v>
      </c>
      <c r="S76" s="41">
        <f t="shared" si="30"/>
        <v>0</v>
      </c>
      <c r="T76" s="41">
        <f t="shared" si="31"/>
        <v>0</v>
      </c>
      <c r="U76" s="41">
        <f t="shared" si="32"/>
        <v>0</v>
      </c>
      <c r="V76" s="41">
        <f t="shared" si="33"/>
        <v>0</v>
      </c>
      <c r="W76" s="41">
        <f t="shared" si="34"/>
        <v>0</v>
      </c>
      <c r="X76" s="41">
        <f t="shared" si="35"/>
        <v>0</v>
      </c>
      <c r="Y76" s="42"/>
      <c r="Z76" s="209" t="e">
        <f>#REF!</f>
        <v>#REF!</v>
      </c>
      <c r="AA76" s="210">
        <f>Vacation!Q80</f>
        <v>0</v>
      </c>
      <c r="AB76" s="4" t="e">
        <f>#REF!</f>
        <v>#REF!</v>
      </c>
      <c r="AC76" s="4">
        <f>Vacation!P80</f>
        <v>0</v>
      </c>
      <c r="AF76" s="11"/>
      <c r="AG76" s="11"/>
      <c r="AH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</row>
    <row r="77" spans="1:64" ht="17.25" thickTop="1" thickBot="1">
      <c r="A77" s="237"/>
      <c r="B77" s="192"/>
      <c r="C77" s="191"/>
      <c r="D77" s="238"/>
      <c r="E77" s="236"/>
      <c r="F77" s="72"/>
      <c r="G77" s="72"/>
      <c r="H77" s="72"/>
      <c r="I77" s="72"/>
      <c r="J77" s="72"/>
      <c r="K77" s="72"/>
      <c r="L77" s="232"/>
      <c r="M77" s="214"/>
      <c r="N77" s="72"/>
      <c r="O77" s="72"/>
      <c r="P77" s="72"/>
      <c r="Q77" s="40"/>
      <c r="R77" s="40"/>
      <c r="S77" s="41"/>
      <c r="T77" s="41"/>
      <c r="U77" s="41"/>
      <c r="V77" s="41"/>
      <c r="W77" s="41"/>
      <c r="X77" s="41"/>
      <c r="Y77" s="42"/>
      <c r="Z77" s="209" t="e">
        <f>#REF!</f>
        <v>#REF!</v>
      </c>
      <c r="AA77" s="210">
        <f>Vacation!Q81</f>
        <v>0</v>
      </c>
      <c r="AB77" s="4" t="e">
        <f>#REF!</f>
        <v>#REF!</v>
      </c>
      <c r="AC77" s="4">
        <f>Vacation!P81</f>
        <v>0</v>
      </c>
      <c r="AF77" s="11"/>
      <c r="AG77" s="11"/>
      <c r="AH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</row>
    <row r="78" spans="1:64" ht="17.25" thickTop="1" thickBot="1">
      <c r="A78" s="237"/>
      <c r="B78" s="192"/>
      <c r="C78" s="191"/>
      <c r="D78" s="238"/>
      <c r="E78" s="236"/>
      <c r="F78" s="72"/>
      <c r="G78" s="72"/>
      <c r="H78" s="72"/>
      <c r="I78" s="72"/>
      <c r="J78" s="72"/>
      <c r="K78" s="72"/>
      <c r="L78" s="232"/>
      <c r="M78" s="214"/>
      <c r="N78" s="72"/>
      <c r="O78" s="72"/>
      <c r="P78" s="72"/>
      <c r="Q78" s="40"/>
      <c r="R78" s="40"/>
      <c r="S78" s="41"/>
      <c r="T78" s="41"/>
      <c r="U78" s="41"/>
      <c r="V78" s="41"/>
      <c r="W78" s="41"/>
      <c r="X78" s="41"/>
      <c r="Y78" s="42"/>
      <c r="Z78" s="209" t="e">
        <f>#REF!</f>
        <v>#REF!</v>
      </c>
      <c r="AA78" s="210">
        <f>Vacation!Q82</f>
        <v>0</v>
      </c>
      <c r="AB78" s="4" t="e">
        <f>#REF!</f>
        <v>#REF!</v>
      </c>
      <c r="AC78" s="4">
        <f>Vacation!P82</f>
        <v>0</v>
      </c>
      <c r="AF78" s="11"/>
      <c r="AG78" s="11"/>
      <c r="AH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</row>
    <row r="79" spans="1:64" ht="17.25" thickTop="1" thickBot="1">
      <c r="A79" s="237"/>
      <c r="B79" s="192"/>
      <c r="C79" s="191"/>
      <c r="D79" s="238"/>
      <c r="E79" s="236"/>
      <c r="F79" s="72"/>
      <c r="G79" s="72"/>
      <c r="H79" s="72"/>
      <c r="I79" s="72"/>
      <c r="J79" s="72"/>
      <c r="K79" s="72"/>
      <c r="L79" s="232"/>
      <c r="M79" s="214"/>
      <c r="N79" s="72"/>
      <c r="O79" s="72"/>
      <c r="P79" s="72"/>
      <c r="Q79" s="40"/>
      <c r="R79" s="40"/>
      <c r="S79" s="41"/>
      <c r="T79" s="41"/>
      <c r="U79" s="41"/>
      <c r="V79" s="41"/>
      <c r="W79" s="41"/>
      <c r="X79" s="41"/>
      <c r="Y79" s="42"/>
      <c r="Z79" s="209" t="e">
        <f>#REF!</f>
        <v>#REF!</v>
      </c>
      <c r="AA79" s="210">
        <f>Vacation!Q83</f>
        <v>0</v>
      </c>
      <c r="AB79" s="4" t="e">
        <f>#REF!</f>
        <v>#REF!</v>
      </c>
      <c r="AC79" s="4">
        <f>Vacation!P83</f>
        <v>0</v>
      </c>
      <c r="AF79" s="11"/>
      <c r="AG79" s="11"/>
      <c r="AH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</row>
    <row r="80" spans="1:64" ht="17.25" thickTop="1" thickBot="1">
      <c r="A80" s="237"/>
      <c r="B80" s="192"/>
      <c r="C80" s="191"/>
      <c r="D80" s="238"/>
      <c r="E80" s="236"/>
      <c r="F80" s="72"/>
      <c r="G80" s="72"/>
      <c r="H80" s="72"/>
      <c r="I80" s="72"/>
      <c r="J80" s="72"/>
      <c r="K80" s="72"/>
      <c r="L80" s="232"/>
      <c r="M80" s="214"/>
      <c r="N80" s="72"/>
      <c r="O80" s="72"/>
      <c r="P80" s="72"/>
      <c r="Q80" s="40"/>
      <c r="R80" s="40"/>
      <c r="S80" s="41"/>
      <c r="T80" s="41"/>
      <c r="U80" s="41"/>
      <c r="V80" s="41"/>
      <c r="W80" s="41"/>
      <c r="X80" s="41"/>
      <c r="Y80" s="42"/>
      <c r="Z80" s="209" t="e">
        <f>#REF!</f>
        <v>#REF!</v>
      </c>
      <c r="AA80" s="210">
        <f>Vacation!Q84</f>
        <v>0</v>
      </c>
      <c r="AB80" s="4" t="e">
        <f>#REF!</f>
        <v>#REF!</v>
      </c>
      <c r="AC80" s="4">
        <f>Vacation!P84</f>
        <v>0</v>
      </c>
      <c r="AF80" s="11"/>
      <c r="AG80" s="11"/>
      <c r="AH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</row>
    <row r="81" spans="1:225" ht="17.25" thickTop="1" thickBot="1">
      <c r="A81" s="237"/>
      <c r="B81" s="192"/>
      <c r="C81" s="191"/>
      <c r="D81" s="238"/>
      <c r="E81" s="236"/>
      <c r="F81" s="72"/>
      <c r="G81" s="72"/>
      <c r="H81" s="72"/>
      <c r="I81" s="72"/>
      <c r="J81" s="72"/>
      <c r="K81" s="72"/>
      <c r="L81" s="232"/>
      <c r="M81" s="214"/>
      <c r="N81" s="72"/>
      <c r="O81" s="72"/>
      <c r="P81" s="72"/>
      <c r="Q81" s="40"/>
      <c r="R81" s="40"/>
      <c r="S81" s="41"/>
      <c r="T81" s="41"/>
      <c r="U81" s="41"/>
      <c r="V81" s="41"/>
      <c r="W81" s="41"/>
      <c r="X81" s="41"/>
      <c r="Y81" s="42"/>
      <c r="Z81" s="209" t="e">
        <f>#REF!</f>
        <v>#REF!</v>
      </c>
      <c r="AA81" s="210">
        <f>Vacation!Q85</f>
        <v>0</v>
      </c>
      <c r="AB81" s="4" t="e">
        <f>#REF!</f>
        <v>#REF!</v>
      </c>
      <c r="AC81" s="4">
        <f>Vacation!P85</f>
        <v>0</v>
      </c>
      <c r="AF81" s="11"/>
      <c r="AG81" s="11"/>
      <c r="AH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</row>
    <row r="82" spans="1:225" ht="17.25" thickTop="1" thickBot="1">
      <c r="A82" s="237"/>
      <c r="B82" s="192"/>
      <c r="C82" s="191"/>
      <c r="D82" s="238"/>
      <c r="E82" s="236"/>
      <c r="F82" s="72"/>
      <c r="G82" s="72"/>
      <c r="H82" s="72"/>
      <c r="I82" s="72"/>
      <c r="J82" s="72"/>
      <c r="K82" s="72"/>
      <c r="L82" s="232"/>
      <c r="M82" s="214"/>
      <c r="N82" s="72"/>
      <c r="O82" s="72"/>
      <c r="P82" s="72"/>
      <c r="Q82" s="40"/>
      <c r="R82" s="40"/>
      <c r="S82" s="41"/>
      <c r="T82" s="41"/>
      <c r="U82" s="41"/>
      <c r="V82" s="41"/>
      <c r="W82" s="41"/>
      <c r="X82" s="41"/>
      <c r="Y82" s="42"/>
      <c r="Z82" s="209" t="e">
        <f>#REF!</f>
        <v>#REF!</v>
      </c>
      <c r="AA82" s="210">
        <f>Vacation!Q86</f>
        <v>0</v>
      </c>
      <c r="AB82" s="4" t="e">
        <f>#REF!</f>
        <v>#REF!</v>
      </c>
      <c r="AC82" s="4">
        <f>Vacation!P86</f>
        <v>0</v>
      </c>
      <c r="AF82" s="11"/>
      <c r="AG82" s="11"/>
      <c r="AH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</row>
    <row r="83" spans="1:225" ht="17.25" thickTop="1" thickBot="1">
      <c r="A83" s="237"/>
      <c r="B83" s="192"/>
      <c r="C83" s="194"/>
      <c r="D83" s="239"/>
      <c r="E83" s="236"/>
      <c r="F83" s="72"/>
      <c r="G83" s="72"/>
      <c r="H83" s="72"/>
      <c r="I83" s="72"/>
      <c r="J83" s="72"/>
      <c r="K83" s="72"/>
      <c r="L83" s="232"/>
      <c r="M83" s="214"/>
      <c r="N83" s="72"/>
      <c r="O83" s="72"/>
      <c r="P83" s="72">
        <f t="shared" si="27"/>
        <v>0</v>
      </c>
      <c r="Q83" s="40">
        <f t="shared" si="28"/>
        <v>0</v>
      </c>
      <c r="R83" s="40">
        <f t="shared" si="29"/>
        <v>0</v>
      </c>
      <c r="S83" s="41">
        <f t="shared" si="30"/>
        <v>0</v>
      </c>
      <c r="T83" s="41">
        <f t="shared" si="31"/>
        <v>0</v>
      </c>
      <c r="U83" s="41">
        <f t="shared" si="32"/>
        <v>0</v>
      </c>
      <c r="V83" s="41">
        <f t="shared" si="33"/>
        <v>0</v>
      </c>
      <c r="W83" s="41">
        <f t="shared" si="34"/>
        <v>0</v>
      </c>
      <c r="X83" s="41">
        <f t="shared" si="35"/>
        <v>0</v>
      </c>
      <c r="Y83" s="42"/>
      <c r="Z83" s="209" t="e">
        <f>#REF!</f>
        <v>#REF!</v>
      </c>
      <c r="AA83" s="210">
        <f>Vacation!Q87</f>
        <v>0</v>
      </c>
      <c r="AB83" s="4" t="e">
        <f>#REF!</f>
        <v>#REF!</v>
      </c>
      <c r="AC83" s="4">
        <f>Vacation!P87</f>
        <v>0</v>
      </c>
      <c r="AF83" s="11"/>
      <c r="AG83" s="11"/>
      <c r="AH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</row>
    <row r="84" spans="1:225" s="76" customFormat="1" ht="15.75" thickTop="1">
      <c r="A84" s="237"/>
      <c r="B84" s="240"/>
      <c r="C84" s="241"/>
      <c r="D84" s="242"/>
      <c r="E84" s="243">
        <f t="shared" ref="E84:X84" si="36">SUM(E7:E83)</f>
        <v>144</v>
      </c>
      <c r="F84" s="74">
        <f t="shared" si="36"/>
        <v>7</v>
      </c>
      <c r="G84" s="74">
        <f t="shared" si="36"/>
        <v>0</v>
      </c>
      <c r="H84" s="74">
        <f t="shared" si="36"/>
        <v>0</v>
      </c>
      <c r="I84" s="74">
        <f t="shared" si="36"/>
        <v>0</v>
      </c>
      <c r="J84" s="74">
        <f t="shared" si="36"/>
        <v>16</v>
      </c>
      <c r="K84" s="74">
        <f t="shared" si="36"/>
        <v>0</v>
      </c>
      <c r="L84" s="74">
        <f t="shared" si="36"/>
        <v>0</v>
      </c>
      <c r="M84" s="74">
        <f t="shared" si="36"/>
        <v>0</v>
      </c>
      <c r="N84" s="74">
        <f t="shared" si="36"/>
        <v>0</v>
      </c>
      <c r="O84" s="74">
        <f t="shared" si="36"/>
        <v>0</v>
      </c>
      <c r="P84" s="74">
        <f t="shared" si="36"/>
        <v>167</v>
      </c>
      <c r="Q84" s="75">
        <f t="shared" si="36"/>
        <v>2290</v>
      </c>
      <c r="R84" s="75">
        <f t="shared" si="36"/>
        <v>140.25</v>
      </c>
      <c r="S84" s="75">
        <f t="shared" si="36"/>
        <v>244</v>
      </c>
      <c r="T84" s="75">
        <f t="shared" si="36"/>
        <v>0</v>
      </c>
      <c r="U84" s="75">
        <f t="shared" si="36"/>
        <v>0</v>
      </c>
      <c r="V84" s="75">
        <f t="shared" si="36"/>
        <v>0</v>
      </c>
      <c r="W84" s="75">
        <f t="shared" si="36"/>
        <v>0</v>
      </c>
      <c r="X84" s="75">
        <f t="shared" si="36"/>
        <v>2674.25</v>
      </c>
      <c r="Y84" s="42"/>
      <c r="AF84" s="77"/>
      <c r="AG84" s="77"/>
      <c r="AH84" s="8"/>
      <c r="AI84" s="5"/>
      <c r="AJ84" s="5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77"/>
      <c r="BL84" s="77"/>
    </row>
    <row r="85" spans="1:225" s="76" customFormat="1" ht="15.75" thickBot="1">
      <c r="A85" s="237"/>
      <c r="B85" s="244"/>
      <c r="C85" s="245"/>
      <c r="D85" s="246"/>
      <c r="E85" s="247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9"/>
      <c r="R85" s="79"/>
      <c r="S85" s="79"/>
      <c r="T85" s="79"/>
      <c r="U85" s="79"/>
      <c r="V85" s="79"/>
      <c r="W85" s="79"/>
      <c r="X85" s="79">
        <f>SUM(Q84:W84)</f>
        <v>2674.25</v>
      </c>
      <c r="Y85" s="42"/>
      <c r="AF85" s="77"/>
      <c r="AG85" s="77"/>
      <c r="AH85" s="8"/>
      <c r="AI85" s="5"/>
      <c r="AJ85" s="5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77"/>
      <c r="BL85" s="77"/>
    </row>
    <row r="86" spans="1:225" ht="19.5" thickTop="1" thickBot="1">
      <c r="A86" s="237"/>
      <c r="B86" s="248"/>
      <c r="C86" s="249"/>
      <c r="D86" s="250"/>
      <c r="E86" s="25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1"/>
      <c r="R86" s="80"/>
      <c r="S86" s="80"/>
      <c r="T86" s="80"/>
      <c r="U86" s="80"/>
      <c r="V86" s="80"/>
      <c r="W86" s="80"/>
      <c r="X86" s="81"/>
      <c r="Y86" s="42"/>
      <c r="AF86" s="11"/>
      <c r="AG86" s="11"/>
      <c r="AH86" s="8"/>
      <c r="AI86" s="5"/>
      <c r="AJ86" s="5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11"/>
      <c r="BL86" s="11"/>
    </row>
    <row r="87" spans="1:225" ht="16.5" thickTop="1">
      <c r="A87" s="251" t="s">
        <v>32</v>
      </c>
      <c r="B87" s="251" t="s">
        <v>8</v>
      </c>
      <c r="C87" s="252"/>
      <c r="D87" s="253"/>
      <c r="E87" s="253"/>
      <c r="F87" s="83"/>
      <c r="G87" s="85" t="s">
        <v>10</v>
      </c>
      <c r="H87" s="85" t="s">
        <v>10</v>
      </c>
      <c r="I87" s="83"/>
      <c r="J87" s="83"/>
      <c r="K87" s="83"/>
      <c r="L87" s="85" t="s">
        <v>33</v>
      </c>
      <c r="M87" s="85" t="s">
        <v>34</v>
      </c>
      <c r="N87" s="254" t="s">
        <v>12</v>
      </c>
      <c r="O87" s="254" t="s">
        <v>12</v>
      </c>
      <c r="P87" s="83"/>
      <c r="Q87" s="84"/>
      <c r="R87" s="83"/>
      <c r="S87" s="83"/>
      <c r="T87" s="85" t="s">
        <v>11</v>
      </c>
      <c r="U87" s="83"/>
      <c r="V87" s="83"/>
      <c r="W87" s="83"/>
      <c r="X87" s="84"/>
      <c r="Y87" s="42"/>
      <c r="AF87" s="11"/>
      <c r="AG87" s="11"/>
      <c r="AH87" s="29"/>
      <c r="AI87" s="30"/>
      <c r="AJ87" s="30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8"/>
      <c r="AV87" s="8"/>
      <c r="AW87" s="8"/>
      <c r="AX87" s="8"/>
      <c r="AY87" s="29"/>
      <c r="AZ87" s="29"/>
      <c r="BA87" s="29"/>
      <c r="BB87" s="29"/>
      <c r="BC87" s="29"/>
      <c r="BD87" s="86"/>
      <c r="BE87" s="29"/>
      <c r="BF87" s="29"/>
      <c r="BG87" s="29"/>
      <c r="BH87" s="29"/>
      <c r="BI87" s="29"/>
      <c r="BJ87" s="29"/>
      <c r="BK87" s="11"/>
      <c r="BL87" s="11"/>
    </row>
    <row r="88" spans="1:225" ht="15.75">
      <c r="A88" s="255" t="s">
        <v>14</v>
      </c>
      <c r="B88" s="255" t="s">
        <v>9</v>
      </c>
      <c r="C88" s="256" t="s">
        <v>9</v>
      </c>
      <c r="D88" s="255" t="s">
        <v>16</v>
      </c>
      <c r="E88" s="255" t="s">
        <v>17</v>
      </c>
      <c r="F88" s="87" t="s">
        <v>18</v>
      </c>
      <c r="G88" s="87" t="s">
        <v>19</v>
      </c>
      <c r="H88" s="87" t="s">
        <v>20</v>
      </c>
      <c r="I88" s="87" t="s">
        <v>21</v>
      </c>
      <c r="J88" s="87" t="s">
        <v>22</v>
      </c>
      <c r="K88" s="87" t="s">
        <v>23</v>
      </c>
      <c r="L88" s="89" t="s">
        <v>19</v>
      </c>
      <c r="M88" s="89" t="s">
        <v>20</v>
      </c>
      <c r="N88" s="89" t="s">
        <v>19</v>
      </c>
      <c r="O88" s="89" t="s">
        <v>20</v>
      </c>
      <c r="P88" s="87" t="s">
        <v>24</v>
      </c>
      <c r="Q88" s="88" t="s">
        <v>17</v>
      </c>
      <c r="R88" s="87" t="s">
        <v>18</v>
      </c>
      <c r="S88" s="87" t="s">
        <v>25</v>
      </c>
      <c r="T88" s="89" t="s">
        <v>19</v>
      </c>
      <c r="U88" s="87" t="s">
        <v>19</v>
      </c>
      <c r="V88" s="87" t="s">
        <v>23</v>
      </c>
      <c r="W88" s="87" t="s">
        <v>20</v>
      </c>
      <c r="X88" s="88" t="s">
        <v>24</v>
      </c>
      <c r="Y88" s="42"/>
      <c r="AF88" s="11"/>
      <c r="AG88" s="11"/>
      <c r="AH88" s="29"/>
      <c r="AI88" s="30"/>
      <c r="AJ88" s="30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8"/>
      <c r="AV88" s="8"/>
      <c r="AW88" s="8"/>
      <c r="AX88" s="8"/>
      <c r="AY88" s="29"/>
      <c r="AZ88" s="29"/>
      <c r="BA88" s="29"/>
      <c r="BB88" s="29"/>
      <c r="BC88" s="29"/>
      <c r="BD88" s="86"/>
      <c r="BE88" s="29"/>
      <c r="BF88" s="29"/>
      <c r="BG88" s="29"/>
      <c r="BH88" s="29"/>
      <c r="BI88" s="29"/>
      <c r="BJ88" s="29"/>
      <c r="BK88" s="11"/>
      <c r="BL88" s="11"/>
    </row>
    <row r="89" spans="1:225" ht="16.5" thickBot="1">
      <c r="A89" s="255" t="s">
        <v>28</v>
      </c>
      <c r="B89" s="255"/>
      <c r="C89" s="256"/>
      <c r="D89" s="257"/>
      <c r="E89" s="258" t="s">
        <v>29</v>
      </c>
      <c r="F89" s="90" t="s">
        <v>29</v>
      </c>
      <c r="G89" s="90" t="s">
        <v>29</v>
      </c>
      <c r="H89" s="90" t="s">
        <v>29</v>
      </c>
      <c r="I89" s="90" t="s">
        <v>35</v>
      </c>
      <c r="J89" s="90" t="s">
        <v>29</v>
      </c>
      <c r="K89" s="90" t="s">
        <v>29</v>
      </c>
      <c r="L89" s="90" t="s">
        <v>29</v>
      </c>
      <c r="M89" s="90" t="s">
        <v>29</v>
      </c>
      <c r="N89" s="90" t="s">
        <v>29</v>
      </c>
      <c r="O89" s="90" t="s">
        <v>29</v>
      </c>
      <c r="P89" s="90" t="s">
        <v>30</v>
      </c>
      <c r="Q89" s="91" t="s">
        <v>31</v>
      </c>
      <c r="R89" s="90" t="s">
        <v>31</v>
      </c>
      <c r="S89" s="90" t="s">
        <v>31</v>
      </c>
      <c r="T89" s="92" t="s">
        <v>31</v>
      </c>
      <c r="U89" s="90" t="s">
        <v>31</v>
      </c>
      <c r="V89" s="90" t="s">
        <v>31</v>
      </c>
      <c r="W89" s="90" t="s">
        <v>31</v>
      </c>
      <c r="X89" s="91" t="s">
        <v>31</v>
      </c>
      <c r="Y89" s="42"/>
      <c r="AF89" s="11"/>
      <c r="AG89" s="11"/>
      <c r="AH89" s="29"/>
      <c r="AI89" s="30"/>
      <c r="AJ89" s="30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8"/>
      <c r="AV89" s="8"/>
      <c r="AW89" s="8"/>
      <c r="AX89" s="8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11"/>
      <c r="BL89" s="11"/>
    </row>
    <row r="90" spans="1:225" ht="16.5" thickTop="1" thickBot="1">
      <c r="A90" s="237"/>
      <c r="B90" s="259"/>
      <c r="C90" s="260"/>
      <c r="D90" s="261"/>
      <c r="E90" s="214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93">
        <f>SUM(E90:O90)</f>
        <v>0</v>
      </c>
      <c r="Q90" s="40">
        <f>E90*D90</f>
        <v>0</v>
      </c>
      <c r="R90" s="40">
        <f>F90*(D90*1.5)</f>
        <v>0</v>
      </c>
      <c r="S90" s="41">
        <f>(I90+J90)*D90</f>
        <v>0</v>
      </c>
      <c r="T90" s="41">
        <f>(G90+L90)*D90</f>
        <v>0</v>
      </c>
      <c r="U90" s="41">
        <f>N90*D90</f>
        <v>0</v>
      </c>
      <c r="V90" s="41">
        <f>K90*D90</f>
        <v>0</v>
      </c>
      <c r="W90" s="41">
        <f>(H90+M90+O90)*D90</f>
        <v>0</v>
      </c>
      <c r="X90" s="41">
        <f>SUM(Q90:W90)</f>
        <v>0</v>
      </c>
      <c r="Y90" s="42"/>
      <c r="AF90" s="11"/>
      <c r="AG90" s="11"/>
      <c r="AH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</row>
    <row r="91" spans="1:225" ht="16.5" thickTop="1" thickBot="1">
      <c r="A91" s="237"/>
      <c r="B91" s="259"/>
      <c r="C91" s="262"/>
      <c r="D91" s="261"/>
      <c r="E91" s="214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93">
        <f>SUM(E91:O91)</f>
        <v>0</v>
      </c>
      <c r="Q91" s="40">
        <f>E91*D91</f>
        <v>0</v>
      </c>
      <c r="R91" s="40">
        <f>F91*(D91*1.5)</f>
        <v>0</v>
      </c>
      <c r="S91" s="41">
        <f>(I91+J91)*D91</f>
        <v>0</v>
      </c>
      <c r="T91" s="41">
        <f>(G91+L91)*D91</f>
        <v>0</v>
      </c>
      <c r="U91" s="41">
        <f>N91*D91</f>
        <v>0</v>
      </c>
      <c r="V91" s="41">
        <f>K91*D91</f>
        <v>0</v>
      </c>
      <c r="W91" s="41">
        <f>(H91+M91+O91)*D91</f>
        <v>0</v>
      </c>
      <c r="X91" s="41">
        <f>SUM(Q91:W91)</f>
        <v>0</v>
      </c>
      <c r="Y91" s="42"/>
      <c r="AF91" s="11"/>
      <c r="AG91" s="11"/>
      <c r="AH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</row>
    <row r="92" spans="1:225" ht="16.5" thickTop="1" thickBot="1">
      <c r="A92" s="237"/>
      <c r="B92" s="259"/>
      <c r="C92" s="262"/>
      <c r="D92" s="261"/>
      <c r="E92" s="214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93">
        <f t="shared" ref="P92:P104" si="37">SUM(E92:O92)</f>
        <v>0</v>
      </c>
      <c r="Q92" s="40">
        <f t="shared" ref="Q92:Q105" si="38">E92*D92</f>
        <v>0</v>
      </c>
      <c r="R92" s="40">
        <f t="shared" ref="R92:R110" si="39">F92*(D92*1.5)</f>
        <v>0</v>
      </c>
      <c r="S92" s="41">
        <f t="shared" ref="S92:S110" si="40">(I92+J92)*D92</f>
        <v>0</v>
      </c>
      <c r="T92" s="41">
        <f t="shared" ref="T92:T110" si="41">(G92+L92)*D92</f>
        <v>0</v>
      </c>
      <c r="U92" s="41">
        <f t="shared" ref="U92:U110" si="42">N92*D92</f>
        <v>0</v>
      </c>
      <c r="V92" s="41">
        <f t="shared" ref="V92:V110" si="43">K92*D92</f>
        <v>0</v>
      </c>
      <c r="W92" s="41">
        <f t="shared" ref="W92:W110" si="44">(H92+M92+O92)*D92</f>
        <v>0</v>
      </c>
      <c r="X92" s="41">
        <f t="shared" ref="X92:X110" si="45">SUM(Q92:W92)</f>
        <v>0</v>
      </c>
      <c r="Y92" s="42"/>
      <c r="AF92" s="11"/>
      <c r="AG92" s="11"/>
      <c r="AH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</row>
    <row r="93" spans="1:225" ht="16.5" thickTop="1" thickBot="1">
      <c r="A93" s="237"/>
      <c r="B93" s="259"/>
      <c r="C93" s="262"/>
      <c r="D93" s="261"/>
      <c r="E93" s="214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93">
        <f t="shared" si="37"/>
        <v>0</v>
      </c>
      <c r="Q93" s="40">
        <f t="shared" si="38"/>
        <v>0</v>
      </c>
      <c r="R93" s="40">
        <f t="shared" si="39"/>
        <v>0</v>
      </c>
      <c r="S93" s="41">
        <f t="shared" si="40"/>
        <v>0</v>
      </c>
      <c r="T93" s="41">
        <f t="shared" si="41"/>
        <v>0</v>
      </c>
      <c r="U93" s="41">
        <f t="shared" si="42"/>
        <v>0</v>
      </c>
      <c r="V93" s="41">
        <f t="shared" si="43"/>
        <v>0</v>
      </c>
      <c r="W93" s="41">
        <f t="shared" si="44"/>
        <v>0</v>
      </c>
      <c r="X93" s="41">
        <f t="shared" si="45"/>
        <v>0</v>
      </c>
      <c r="Y93" s="42"/>
      <c r="AF93" s="11"/>
      <c r="AG93" s="11"/>
      <c r="AH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</row>
    <row r="94" spans="1:225" ht="17.25" thickTop="1" thickBot="1">
      <c r="A94" s="237"/>
      <c r="B94" s="259"/>
      <c r="C94" s="262"/>
      <c r="D94" s="261"/>
      <c r="E94" s="213"/>
      <c r="F94" s="214"/>
      <c r="G94" s="214"/>
      <c r="H94" s="214"/>
      <c r="I94" s="214"/>
      <c r="J94" s="214"/>
      <c r="K94" s="214"/>
      <c r="L94" s="214"/>
      <c r="M94" s="214"/>
      <c r="N94" s="214"/>
      <c r="O94" s="214"/>
      <c r="P94" s="93">
        <f t="shared" si="37"/>
        <v>0</v>
      </c>
      <c r="Q94" s="40">
        <f t="shared" si="38"/>
        <v>0</v>
      </c>
      <c r="R94" s="40">
        <f t="shared" si="39"/>
        <v>0</v>
      </c>
      <c r="S94" s="41">
        <f t="shared" si="40"/>
        <v>0</v>
      </c>
      <c r="T94" s="41">
        <f t="shared" si="41"/>
        <v>0</v>
      </c>
      <c r="U94" s="41">
        <f t="shared" si="42"/>
        <v>0</v>
      </c>
      <c r="V94" s="41">
        <f t="shared" si="43"/>
        <v>0</v>
      </c>
      <c r="W94" s="41">
        <f t="shared" si="44"/>
        <v>0</v>
      </c>
      <c r="X94" s="41">
        <f t="shared" si="45"/>
        <v>0</v>
      </c>
      <c r="Y94" s="42"/>
      <c r="Z94" s="195"/>
      <c r="AA94" s="212"/>
      <c r="AB94" s="213"/>
      <c r="AC94" s="214"/>
      <c r="AD94" s="214"/>
      <c r="AE94" s="214"/>
      <c r="AF94" s="214"/>
      <c r="AG94" s="214"/>
      <c r="AH94" s="214"/>
      <c r="AI94" s="214"/>
      <c r="AJ94" s="214"/>
      <c r="AK94" s="214"/>
      <c r="AL94" s="214"/>
      <c r="AM94" s="64"/>
      <c r="AN94" s="41"/>
      <c r="AO94" s="41"/>
      <c r="AP94" s="41"/>
      <c r="AQ94" s="41"/>
      <c r="AR94" s="41"/>
      <c r="AS94" s="41"/>
      <c r="AT94" s="41"/>
      <c r="AU94" s="41"/>
      <c r="AV94" s="42"/>
      <c r="AW94" s="67"/>
      <c r="AX94" s="46"/>
      <c r="AY94" s="47"/>
      <c r="AZ94" s="43"/>
      <c r="BA94" s="48"/>
      <c r="BB94" s="43"/>
      <c r="BC94" s="49"/>
      <c r="BD94" s="49"/>
      <c r="BE94" s="49"/>
      <c r="BF94" s="43"/>
      <c r="BG94" s="43"/>
      <c r="BH94" s="50"/>
      <c r="BI94" s="43"/>
      <c r="BJ94" s="43"/>
      <c r="BK94" s="43"/>
      <c r="BL94" s="43"/>
      <c r="BM94" s="43"/>
      <c r="BN94" s="59"/>
      <c r="BO94" s="44"/>
      <c r="BP94" s="43"/>
      <c r="BQ94" s="68"/>
      <c r="BR94" s="60"/>
      <c r="BS94" s="61"/>
      <c r="BT94" s="51"/>
      <c r="BU94" s="62"/>
      <c r="BV94" s="43"/>
      <c r="BW94" s="63"/>
      <c r="BX94" s="69"/>
      <c r="BY94" s="52"/>
      <c r="BZ94" s="211"/>
      <c r="CA94" s="193"/>
      <c r="CB94" s="195"/>
      <c r="CC94" s="212"/>
      <c r="CD94" s="213"/>
      <c r="CE94" s="214"/>
      <c r="CF94" s="214"/>
      <c r="CG94" s="214"/>
      <c r="CH94" s="214"/>
      <c r="CI94" s="214"/>
      <c r="CJ94" s="214"/>
      <c r="CK94" s="214"/>
      <c r="CL94" s="214"/>
      <c r="CM94" s="214"/>
      <c r="CN94" s="214"/>
      <c r="CO94" s="64"/>
      <c r="CP94" s="41"/>
      <c r="CQ94" s="41"/>
      <c r="CR94" s="41"/>
      <c r="CS94" s="41"/>
      <c r="CT94" s="41"/>
      <c r="CU94" s="41"/>
      <c r="CV94" s="41"/>
      <c r="CW94" s="41"/>
      <c r="CX94" s="42"/>
      <c r="CY94" s="67"/>
      <c r="CZ94" s="46"/>
      <c r="DA94" s="47"/>
      <c r="DB94" s="43"/>
      <c r="DC94" s="48"/>
      <c r="DD94" s="43"/>
      <c r="DE94" s="49"/>
      <c r="DF94" s="49"/>
      <c r="DG94" s="49"/>
      <c r="DH94" s="43"/>
      <c r="DI94" s="43"/>
      <c r="DJ94" s="50"/>
      <c r="DK94" s="43"/>
      <c r="DL94" s="43"/>
      <c r="DM94" s="43"/>
      <c r="DN94" s="43"/>
      <c r="DO94" s="43"/>
      <c r="DP94" s="59"/>
      <c r="DQ94" s="44"/>
      <c r="DR94" s="43"/>
      <c r="DS94" s="68"/>
      <c r="DT94" s="60"/>
      <c r="DU94" s="61"/>
      <c r="DV94" s="51"/>
      <c r="DW94" s="62"/>
      <c r="DX94" s="43"/>
      <c r="DY94" s="63"/>
      <c r="DZ94" s="69"/>
      <c r="EA94" s="52"/>
      <c r="EB94" s="211"/>
      <c r="EC94" s="193"/>
      <c r="ED94" s="195"/>
      <c r="EE94" s="212"/>
      <c r="EF94" s="213"/>
      <c r="EG94" s="214"/>
      <c r="EH94" s="214"/>
      <c r="EI94" s="214"/>
      <c r="EJ94" s="214"/>
      <c r="EK94" s="214"/>
      <c r="EL94" s="214"/>
      <c r="EM94" s="214"/>
      <c r="EN94" s="214"/>
      <c r="EO94" s="214"/>
      <c r="EP94" s="214"/>
      <c r="EQ94" s="64"/>
      <c r="ER94" s="41"/>
      <c r="ES94" s="41"/>
      <c r="ET94" s="41"/>
      <c r="EU94" s="41"/>
      <c r="EV94" s="41"/>
      <c r="EW94" s="41"/>
      <c r="EX94" s="41"/>
      <c r="EY94" s="41"/>
      <c r="EZ94" s="42"/>
      <c r="FA94" s="67"/>
      <c r="FB94" s="46"/>
      <c r="FC94" s="47"/>
      <c r="FD94" s="43"/>
      <c r="FE94" s="48"/>
      <c r="FF94" s="43"/>
      <c r="FG94" s="49"/>
      <c r="FH94" s="49"/>
      <c r="FI94" s="49"/>
      <c r="FJ94" s="43"/>
      <c r="FK94" s="43"/>
      <c r="FL94" s="50"/>
      <c r="FM94" s="43"/>
      <c r="FN94" s="43"/>
      <c r="FO94" s="43"/>
      <c r="FP94" s="43"/>
      <c r="FQ94" s="43"/>
      <c r="FR94" s="59"/>
      <c r="FS94" s="44"/>
      <c r="FT94" s="43"/>
      <c r="FU94" s="68"/>
      <c r="FV94" s="60"/>
      <c r="FW94" s="61"/>
      <c r="FX94" s="51"/>
      <c r="FY94" s="62"/>
      <c r="FZ94" s="43"/>
      <c r="GA94" s="63"/>
      <c r="GB94" s="69"/>
      <c r="GC94" s="52"/>
      <c r="GD94" s="211"/>
      <c r="GE94" s="193"/>
      <c r="GF94" s="195"/>
      <c r="GG94" s="212"/>
      <c r="GH94" s="213"/>
      <c r="GI94" s="214"/>
      <c r="GJ94" s="214"/>
      <c r="GK94" s="214"/>
      <c r="GL94" s="214"/>
      <c r="GM94" s="214"/>
      <c r="GN94" s="214"/>
      <c r="GO94" s="214"/>
      <c r="GP94" s="214"/>
      <c r="GQ94" s="214"/>
      <c r="GR94" s="214"/>
      <c r="GS94" s="64"/>
      <c r="GT94" s="41"/>
      <c r="GU94" s="41"/>
      <c r="GV94" s="41"/>
      <c r="GW94" s="41"/>
      <c r="GX94" s="41"/>
      <c r="GY94" s="41"/>
      <c r="GZ94" s="41"/>
      <c r="HA94" s="41"/>
      <c r="HB94" s="42"/>
      <c r="HC94" s="67"/>
      <c r="HD94" s="46"/>
      <c r="HE94" s="47"/>
      <c r="HF94" s="43"/>
      <c r="HG94" s="48"/>
      <c r="HH94" s="43"/>
      <c r="HI94" s="49"/>
      <c r="HJ94" s="49"/>
      <c r="HK94" s="49"/>
      <c r="HL94" s="43"/>
      <c r="HM94" s="43"/>
      <c r="HN94" s="50"/>
      <c r="HO94" s="43"/>
      <c r="HP94" s="43"/>
      <c r="HQ94" s="43"/>
    </row>
    <row r="95" spans="1:225" ht="17.25" thickTop="1" thickBot="1">
      <c r="A95" s="237"/>
      <c r="B95" s="259"/>
      <c r="C95" s="263"/>
      <c r="D95" s="264"/>
      <c r="E95" s="213"/>
      <c r="F95" s="214"/>
      <c r="G95" s="214"/>
      <c r="H95" s="214"/>
      <c r="I95" s="214"/>
      <c r="J95" s="214"/>
      <c r="K95" s="214"/>
      <c r="L95" s="214"/>
      <c r="M95" s="214"/>
      <c r="N95" s="214"/>
      <c r="O95" s="214"/>
      <c r="P95" s="93">
        <f>SUM(E95:O95)</f>
        <v>0</v>
      </c>
      <c r="Q95" s="40">
        <f>E95*D95</f>
        <v>0</v>
      </c>
      <c r="R95" s="40">
        <f>F95*(D95*1.5)</f>
        <v>0</v>
      </c>
      <c r="S95" s="41">
        <f>(I95+J95)*D95</f>
        <v>0</v>
      </c>
      <c r="T95" s="41">
        <f>(G95+L95)*D95</f>
        <v>0</v>
      </c>
      <c r="U95" s="41">
        <f>N95*D95</f>
        <v>0</v>
      </c>
      <c r="V95" s="41">
        <f>K95*D95</f>
        <v>0</v>
      </c>
      <c r="W95" s="41">
        <f>(H95+M95+O95)*D95</f>
        <v>0</v>
      </c>
      <c r="X95" s="41">
        <f>SUM(Q95:W95)</f>
        <v>0</v>
      </c>
      <c r="Y95" s="42"/>
      <c r="Z95" s="217"/>
      <c r="AA95" s="218"/>
      <c r="AB95" s="219"/>
      <c r="AC95" s="220"/>
      <c r="AD95" s="220"/>
      <c r="AE95" s="220"/>
      <c r="AF95" s="220"/>
      <c r="AG95" s="220"/>
      <c r="AH95" s="220"/>
      <c r="AI95" s="220"/>
      <c r="AJ95" s="220"/>
      <c r="AK95" s="220"/>
      <c r="AL95" s="220"/>
      <c r="AM95" s="94"/>
      <c r="AN95" s="95"/>
      <c r="AO95" s="95"/>
      <c r="AP95" s="95"/>
      <c r="AQ95" s="95"/>
      <c r="AR95" s="95"/>
      <c r="AS95" s="95"/>
      <c r="AT95" s="95"/>
      <c r="AU95" s="95"/>
      <c r="AV95" s="96"/>
      <c r="AW95" s="97"/>
      <c r="AX95" s="95"/>
      <c r="AY95" s="313"/>
      <c r="AZ95" s="99"/>
      <c r="BA95" s="313"/>
      <c r="BB95" s="99"/>
      <c r="BC95" s="98"/>
      <c r="BD95" s="98"/>
      <c r="BE95" s="98"/>
      <c r="BF95" s="99"/>
      <c r="BG95" s="99"/>
      <c r="BH95" s="100"/>
      <c r="BI95" s="99"/>
      <c r="BJ95" s="99"/>
      <c r="BK95" s="99"/>
      <c r="BL95" s="99"/>
      <c r="BM95" s="99"/>
      <c r="BN95" s="101"/>
      <c r="BO95" s="99"/>
      <c r="BP95" s="99"/>
      <c r="BQ95" s="102"/>
      <c r="BR95" s="103"/>
      <c r="BS95" s="104"/>
      <c r="BT95" s="314"/>
      <c r="BU95" s="105"/>
      <c r="BV95" s="99"/>
      <c r="BW95" s="99"/>
      <c r="BX95" s="106"/>
      <c r="BY95" s="105"/>
      <c r="BZ95" s="215"/>
      <c r="CA95" s="216"/>
      <c r="CB95" s="217"/>
      <c r="CC95" s="218"/>
      <c r="CD95" s="219"/>
      <c r="CE95" s="220"/>
      <c r="CF95" s="220"/>
      <c r="CG95" s="220"/>
      <c r="CH95" s="220"/>
      <c r="CI95" s="220"/>
      <c r="CJ95" s="220"/>
      <c r="CK95" s="220"/>
      <c r="CL95" s="220"/>
      <c r="CM95" s="220"/>
      <c r="CN95" s="220"/>
      <c r="CO95" s="94"/>
      <c r="CP95" s="95"/>
      <c r="CQ95" s="95"/>
      <c r="CR95" s="95"/>
      <c r="CS95" s="95"/>
      <c r="CT95" s="95"/>
      <c r="CU95" s="95"/>
      <c r="CV95" s="95"/>
      <c r="CW95" s="95"/>
      <c r="CX95" s="96"/>
      <c r="CY95" s="97"/>
      <c r="CZ95" s="95"/>
      <c r="DA95" s="313"/>
      <c r="DB95" s="99"/>
      <c r="DC95" s="313"/>
      <c r="DD95" s="99"/>
      <c r="DE95" s="98"/>
      <c r="DF95" s="98"/>
      <c r="DG95" s="98"/>
      <c r="DH95" s="99"/>
      <c r="DI95" s="99"/>
      <c r="DJ95" s="100"/>
      <c r="DK95" s="99"/>
      <c r="DL95" s="99"/>
      <c r="DM95" s="99"/>
      <c r="DN95" s="99"/>
      <c r="DO95" s="99"/>
      <c r="DP95" s="101"/>
      <c r="DQ95" s="99"/>
      <c r="DR95" s="99"/>
      <c r="DS95" s="102"/>
      <c r="DT95" s="103"/>
      <c r="DU95" s="104"/>
      <c r="DV95" s="314"/>
      <c r="DW95" s="105"/>
      <c r="DX95" s="99"/>
      <c r="DY95" s="99"/>
      <c r="DZ95" s="106"/>
      <c r="EA95" s="105"/>
      <c r="EB95" s="215"/>
      <c r="EC95" s="216"/>
      <c r="ED95" s="217"/>
      <c r="EE95" s="218"/>
      <c r="EF95" s="219"/>
      <c r="EG95" s="220"/>
      <c r="EH95" s="220"/>
      <c r="EI95" s="220"/>
      <c r="EJ95" s="220"/>
      <c r="EK95" s="220"/>
      <c r="EL95" s="220"/>
      <c r="EM95" s="220"/>
      <c r="EN95" s="220"/>
      <c r="EO95" s="220"/>
      <c r="EP95" s="220"/>
      <c r="EQ95" s="94"/>
      <c r="ER95" s="95"/>
      <c r="ES95" s="95"/>
      <c r="ET95" s="95"/>
      <c r="EU95" s="95"/>
      <c r="EV95" s="95"/>
      <c r="EW95" s="95"/>
      <c r="EX95" s="95"/>
      <c r="EY95" s="95"/>
      <c r="EZ95" s="96"/>
      <c r="FA95" s="97"/>
      <c r="FB95" s="95"/>
      <c r="FC95" s="313"/>
      <c r="FD95" s="99"/>
      <c r="FE95" s="313"/>
      <c r="FF95" s="99"/>
      <c r="FG95" s="98"/>
      <c r="FH95" s="98"/>
      <c r="FI95" s="98"/>
      <c r="FJ95" s="99"/>
      <c r="FK95" s="99"/>
      <c r="FL95" s="100"/>
      <c r="FM95" s="99"/>
      <c r="FN95" s="99"/>
      <c r="FO95" s="99"/>
      <c r="FP95" s="99"/>
      <c r="FQ95" s="99"/>
      <c r="FR95" s="101"/>
      <c r="FS95" s="99"/>
      <c r="FT95" s="99"/>
      <c r="FU95" s="102"/>
      <c r="FV95" s="103"/>
      <c r="FW95" s="104"/>
      <c r="FX95" s="314"/>
      <c r="FY95" s="105"/>
      <c r="FZ95" s="99"/>
      <c r="GA95" s="99"/>
      <c r="GB95" s="106"/>
      <c r="GC95" s="105"/>
      <c r="GD95" s="215"/>
      <c r="GE95" s="216"/>
      <c r="GF95" s="217"/>
      <c r="GG95" s="218"/>
      <c r="GH95" s="219"/>
      <c r="GI95" s="220"/>
      <c r="GJ95" s="220"/>
      <c r="GK95" s="220"/>
      <c r="GL95" s="220"/>
      <c r="GM95" s="220"/>
      <c r="GN95" s="220"/>
      <c r="GO95" s="220"/>
      <c r="GP95" s="220"/>
      <c r="GQ95" s="220"/>
      <c r="GR95" s="220"/>
      <c r="GS95" s="94"/>
      <c r="GT95" s="95"/>
      <c r="GU95" s="95"/>
      <c r="GV95" s="95"/>
      <c r="GW95" s="95"/>
      <c r="GX95" s="95"/>
      <c r="GY95" s="95"/>
      <c r="GZ95" s="95"/>
      <c r="HA95" s="95"/>
      <c r="HB95" s="96"/>
      <c r="HC95" s="97"/>
      <c r="HD95" s="95"/>
      <c r="HE95" s="313"/>
      <c r="HF95" s="99"/>
      <c r="HG95" s="313"/>
      <c r="HH95" s="99"/>
      <c r="HI95" s="98"/>
      <c r="HJ95" s="98"/>
      <c r="HK95" s="98"/>
      <c r="HL95" s="99"/>
      <c r="HM95" s="99"/>
      <c r="HN95" s="100"/>
      <c r="HO95" s="99"/>
      <c r="HP95" s="99"/>
      <c r="HQ95" s="99"/>
    </row>
    <row r="96" spans="1:225" ht="17.25" thickTop="1" thickBot="1">
      <c r="A96" s="237"/>
      <c r="B96" s="259"/>
      <c r="C96" s="263"/>
      <c r="D96" s="264"/>
      <c r="E96" s="213"/>
      <c r="F96" s="214"/>
      <c r="G96" s="214"/>
      <c r="H96" s="214"/>
      <c r="I96" s="214"/>
      <c r="J96" s="214"/>
      <c r="K96" s="214"/>
      <c r="L96" s="214"/>
      <c r="M96" s="214"/>
      <c r="N96" s="214"/>
      <c r="O96" s="214"/>
      <c r="P96" s="93">
        <f t="shared" si="37"/>
        <v>0</v>
      </c>
      <c r="Q96" s="40">
        <f t="shared" si="38"/>
        <v>0</v>
      </c>
      <c r="R96" s="40">
        <f t="shared" si="39"/>
        <v>0</v>
      </c>
      <c r="S96" s="41">
        <f t="shared" si="40"/>
        <v>0</v>
      </c>
      <c r="T96" s="41">
        <f t="shared" si="41"/>
        <v>0</v>
      </c>
      <c r="U96" s="41">
        <f t="shared" si="42"/>
        <v>0</v>
      </c>
      <c r="V96" s="41">
        <f t="shared" si="43"/>
        <v>0</v>
      </c>
      <c r="W96" s="41">
        <f t="shared" si="44"/>
        <v>0</v>
      </c>
      <c r="X96" s="41">
        <f t="shared" si="45"/>
        <v>0</v>
      </c>
      <c r="Y96" s="42"/>
      <c r="Z96" s="217"/>
      <c r="AA96" s="218"/>
      <c r="AB96" s="219"/>
      <c r="AC96" s="220"/>
      <c r="AD96" s="220"/>
      <c r="AE96" s="220"/>
      <c r="AF96" s="220"/>
      <c r="AG96" s="220"/>
      <c r="AH96" s="220"/>
      <c r="AI96" s="220"/>
      <c r="AJ96" s="220"/>
      <c r="AK96" s="220"/>
      <c r="AL96" s="220"/>
      <c r="AM96" s="94"/>
      <c r="AN96" s="95"/>
      <c r="AO96" s="95"/>
      <c r="AP96" s="95"/>
      <c r="AQ96" s="95"/>
      <c r="AR96" s="95"/>
      <c r="AS96" s="95"/>
      <c r="AT96" s="95"/>
      <c r="AU96" s="95"/>
      <c r="AV96" s="96"/>
      <c r="AW96" s="97"/>
      <c r="AX96" s="95"/>
      <c r="AY96" s="313"/>
      <c r="AZ96" s="99"/>
      <c r="BA96" s="313"/>
      <c r="BB96" s="99"/>
      <c r="BC96" s="98"/>
      <c r="BD96" s="98"/>
      <c r="BE96" s="98"/>
      <c r="BF96" s="99"/>
      <c r="BG96" s="99"/>
      <c r="BH96" s="100"/>
      <c r="BI96" s="99"/>
      <c r="BJ96" s="99"/>
      <c r="BK96" s="99"/>
      <c r="BL96" s="99"/>
      <c r="BM96" s="99"/>
      <c r="BN96" s="101"/>
      <c r="BO96" s="99"/>
      <c r="BP96" s="99"/>
      <c r="BQ96" s="102"/>
      <c r="BR96" s="103"/>
      <c r="BS96" s="104"/>
      <c r="BT96" s="314"/>
      <c r="BU96" s="105"/>
      <c r="BV96" s="99"/>
      <c r="BW96" s="99"/>
      <c r="BX96" s="106"/>
      <c r="BY96" s="105"/>
      <c r="BZ96" s="215"/>
      <c r="CA96" s="216"/>
      <c r="CB96" s="217"/>
      <c r="CC96" s="218"/>
      <c r="CD96" s="219"/>
      <c r="CE96" s="220"/>
      <c r="CF96" s="220"/>
      <c r="CG96" s="220"/>
      <c r="CH96" s="220"/>
      <c r="CI96" s="220"/>
      <c r="CJ96" s="220"/>
      <c r="CK96" s="220"/>
      <c r="CL96" s="220"/>
      <c r="CM96" s="220"/>
      <c r="CN96" s="220"/>
      <c r="CO96" s="94"/>
      <c r="CP96" s="95"/>
      <c r="CQ96" s="95"/>
      <c r="CR96" s="95"/>
      <c r="CS96" s="95"/>
      <c r="CT96" s="95"/>
      <c r="CU96" s="95"/>
      <c r="CV96" s="95"/>
      <c r="CW96" s="95"/>
      <c r="CX96" s="96"/>
      <c r="CY96" s="97"/>
      <c r="CZ96" s="95"/>
      <c r="DA96" s="313"/>
      <c r="DB96" s="99"/>
      <c r="DC96" s="313"/>
      <c r="DD96" s="99"/>
      <c r="DE96" s="98"/>
      <c r="DF96" s="98"/>
      <c r="DG96" s="98"/>
      <c r="DH96" s="99"/>
      <c r="DI96" s="99"/>
      <c r="DJ96" s="100"/>
      <c r="DK96" s="99"/>
      <c r="DL96" s="99"/>
      <c r="DM96" s="99"/>
      <c r="DN96" s="99"/>
      <c r="DO96" s="99"/>
      <c r="DP96" s="101"/>
      <c r="DQ96" s="99"/>
      <c r="DR96" s="99"/>
      <c r="DS96" s="102"/>
      <c r="DT96" s="103"/>
      <c r="DU96" s="104"/>
      <c r="DV96" s="314"/>
      <c r="DW96" s="105"/>
      <c r="DX96" s="99"/>
      <c r="DY96" s="99"/>
      <c r="DZ96" s="106"/>
      <c r="EA96" s="105"/>
      <c r="EB96" s="215"/>
      <c r="EC96" s="216"/>
      <c r="ED96" s="217"/>
      <c r="EE96" s="218"/>
      <c r="EF96" s="219"/>
      <c r="EG96" s="220"/>
      <c r="EH96" s="220"/>
      <c r="EI96" s="220"/>
      <c r="EJ96" s="220"/>
      <c r="EK96" s="220"/>
      <c r="EL96" s="220"/>
      <c r="EM96" s="220"/>
      <c r="EN96" s="220"/>
      <c r="EO96" s="220"/>
      <c r="EP96" s="220"/>
      <c r="EQ96" s="94"/>
      <c r="ER96" s="95"/>
      <c r="ES96" s="95"/>
      <c r="ET96" s="95"/>
      <c r="EU96" s="95"/>
      <c r="EV96" s="95"/>
      <c r="EW96" s="95"/>
      <c r="EX96" s="95"/>
      <c r="EY96" s="95"/>
      <c r="EZ96" s="96"/>
      <c r="FA96" s="97"/>
      <c r="FB96" s="95"/>
      <c r="FC96" s="313"/>
      <c r="FD96" s="99"/>
      <c r="FE96" s="313"/>
      <c r="FF96" s="99"/>
      <c r="FG96" s="98"/>
      <c r="FH96" s="98"/>
      <c r="FI96" s="98"/>
      <c r="FJ96" s="99"/>
      <c r="FK96" s="99"/>
      <c r="FL96" s="100"/>
      <c r="FM96" s="99"/>
      <c r="FN96" s="99"/>
      <c r="FO96" s="99"/>
      <c r="FP96" s="99"/>
      <c r="FQ96" s="99"/>
      <c r="FR96" s="101"/>
      <c r="FS96" s="99"/>
      <c r="FT96" s="99"/>
      <c r="FU96" s="102"/>
      <c r="FV96" s="103"/>
      <c r="FW96" s="104"/>
      <c r="FX96" s="314"/>
      <c r="FY96" s="105"/>
      <c r="FZ96" s="99"/>
      <c r="GA96" s="99"/>
      <c r="GB96" s="106"/>
      <c r="GC96" s="105"/>
      <c r="GD96" s="215"/>
      <c r="GE96" s="216"/>
      <c r="GF96" s="217"/>
      <c r="GG96" s="218"/>
      <c r="GH96" s="219"/>
      <c r="GI96" s="220"/>
      <c r="GJ96" s="220"/>
      <c r="GK96" s="220"/>
      <c r="GL96" s="220"/>
      <c r="GM96" s="220"/>
      <c r="GN96" s="220"/>
      <c r="GO96" s="220"/>
      <c r="GP96" s="220"/>
      <c r="GQ96" s="220"/>
      <c r="GR96" s="220"/>
      <c r="GS96" s="94"/>
      <c r="GT96" s="95"/>
      <c r="GU96" s="95"/>
      <c r="GV96" s="95"/>
      <c r="GW96" s="95"/>
      <c r="GX96" s="95"/>
      <c r="GY96" s="95"/>
      <c r="GZ96" s="95"/>
      <c r="HA96" s="95"/>
      <c r="HB96" s="96"/>
      <c r="HC96" s="97"/>
      <c r="HD96" s="95"/>
      <c r="HE96" s="313"/>
      <c r="HF96" s="99"/>
      <c r="HG96" s="313"/>
      <c r="HH96" s="99"/>
      <c r="HI96" s="98"/>
      <c r="HJ96" s="98"/>
      <c r="HK96" s="98"/>
      <c r="HL96" s="99"/>
      <c r="HM96" s="99"/>
      <c r="HN96" s="100"/>
      <c r="HO96" s="99"/>
      <c r="HP96" s="99"/>
      <c r="HQ96" s="99"/>
    </row>
    <row r="97" spans="1:225" ht="17.25" thickTop="1" thickBot="1">
      <c r="A97" s="237"/>
      <c r="B97" s="259"/>
      <c r="C97" s="263"/>
      <c r="D97" s="264"/>
      <c r="E97" s="213"/>
      <c r="F97" s="214"/>
      <c r="G97" s="214"/>
      <c r="H97" s="214"/>
      <c r="I97" s="214"/>
      <c r="J97" s="214"/>
      <c r="K97" s="214"/>
      <c r="L97" s="214"/>
      <c r="M97" s="214"/>
      <c r="N97" s="214"/>
      <c r="O97" s="214"/>
      <c r="P97" s="93">
        <f t="shared" si="37"/>
        <v>0</v>
      </c>
      <c r="Q97" s="40">
        <f t="shared" si="38"/>
        <v>0</v>
      </c>
      <c r="R97" s="40">
        <f t="shared" si="39"/>
        <v>0</v>
      </c>
      <c r="S97" s="41">
        <f t="shared" si="40"/>
        <v>0</v>
      </c>
      <c r="T97" s="41">
        <f t="shared" si="41"/>
        <v>0</v>
      </c>
      <c r="U97" s="41">
        <f t="shared" si="42"/>
        <v>0</v>
      </c>
      <c r="V97" s="41">
        <f t="shared" si="43"/>
        <v>0</v>
      </c>
      <c r="W97" s="41">
        <f t="shared" si="44"/>
        <v>0</v>
      </c>
      <c r="X97" s="41">
        <f t="shared" si="45"/>
        <v>0</v>
      </c>
      <c r="Y97" s="42"/>
      <c r="Z97" s="217"/>
      <c r="AA97" s="218"/>
      <c r="AB97" s="219"/>
      <c r="AC97" s="220"/>
      <c r="AD97" s="220"/>
      <c r="AE97" s="220"/>
      <c r="AF97" s="220"/>
      <c r="AG97" s="220"/>
      <c r="AH97" s="220"/>
      <c r="AI97" s="220"/>
      <c r="AJ97" s="220"/>
      <c r="AK97" s="220"/>
      <c r="AL97" s="220"/>
      <c r="AM97" s="94"/>
      <c r="AN97" s="95"/>
      <c r="AO97" s="95"/>
      <c r="AP97" s="95"/>
      <c r="AQ97" s="95"/>
      <c r="AR97" s="95"/>
      <c r="AS97" s="95"/>
      <c r="AT97" s="95"/>
      <c r="AU97" s="95"/>
      <c r="AV97" s="96"/>
      <c r="AW97" s="97"/>
      <c r="AX97" s="95"/>
      <c r="AY97" s="313"/>
      <c r="AZ97" s="99"/>
      <c r="BA97" s="313"/>
      <c r="BB97" s="99"/>
      <c r="BC97" s="98"/>
      <c r="BD97" s="98"/>
      <c r="BE97" s="98"/>
      <c r="BF97" s="99"/>
      <c r="BG97" s="99"/>
      <c r="BH97" s="100"/>
      <c r="BI97" s="99"/>
      <c r="BJ97" s="99"/>
      <c r="BK97" s="99"/>
      <c r="BL97" s="99"/>
      <c r="BM97" s="99"/>
      <c r="BN97" s="101"/>
      <c r="BO97" s="99"/>
      <c r="BP97" s="99"/>
      <c r="BQ97" s="102"/>
      <c r="BR97" s="103"/>
      <c r="BS97" s="104"/>
      <c r="BT97" s="314"/>
      <c r="BU97" s="105"/>
      <c r="BV97" s="99"/>
      <c r="BW97" s="99"/>
      <c r="BX97" s="106"/>
      <c r="BY97" s="105"/>
      <c r="BZ97" s="215"/>
      <c r="CA97" s="216"/>
      <c r="CB97" s="217"/>
      <c r="CC97" s="218"/>
      <c r="CD97" s="219"/>
      <c r="CE97" s="220"/>
      <c r="CF97" s="220"/>
      <c r="CG97" s="220"/>
      <c r="CH97" s="220"/>
      <c r="CI97" s="220"/>
      <c r="CJ97" s="220"/>
      <c r="CK97" s="220"/>
      <c r="CL97" s="220"/>
      <c r="CM97" s="220"/>
      <c r="CN97" s="220"/>
      <c r="CO97" s="94"/>
      <c r="CP97" s="95"/>
      <c r="CQ97" s="95"/>
      <c r="CR97" s="95"/>
      <c r="CS97" s="95"/>
      <c r="CT97" s="95"/>
      <c r="CU97" s="95"/>
      <c r="CV97" s="95"/>
      <c r="CW97" s="95"/>
      <c r="CX97" s="96"/>
      <c r="CY97" s="97"/>
      <c r="CZ97" s="95"/>
      <c r="DA97" s="313"/>
      <c r="DB97" s="99"/>
      <c r="DC97" s="313"/>
      <c r="DD97" s="99"/>
      <c r="DE97" s="98"/>
      <c r="DF97" s="98"/>
      <c r="DG97" s="98"/>
      <c r="DH97" s="99"/>
      <c r="DI97" s="99"/>
      <c r="DJ97" s="100"/>
      <c r="DK97" s="99"/>
      <c r="DL97" s="99"/>
      <c r="DM97" s="99"/>
      <c r="DN97" s="99"/>
      <c r="DO97" s="99"/>
      <c r="DP97" s="101"/>
      <c r="DQ97" s="99"/>
      <c r="DR97" s="99"/>
      <c r="DS97" s="102"/>
      <c r="DT97" s="103"/>
      <c r="DU97" s="104"/>
      <c r="DV97" s="314"/>
      <c r="DW97" s="105"/>
      <c r="DX97" s="99"/>
      <c r="DY97" s="99"/>
      <c r="DZ97" s="106"/>
      <c r="EA97" s="105"/>
      <c r="EB97" s="215"/>
      <c r="EC97" s="216"/>
      <c r="ED97" s="217"/>
      <c r="EE97" s="218"/>
      <c r="EF97" s="219"/>
      <c r="EG97" s="220"/>
      <c r="EH97" s="220"/>
      <c r="EI97" s="220"/>
      <c r="EJ97" s="220"/>
      <c r="EK97" s="220"/>
      <c r="EL97" s="220"/>
      <c r="EM97" s="220"/>
      <c r="EN97" s="220"/>
      <c r="EO97" s="220"/>
      <c r="EP97" s="220"/>
      <c r="EQ97" s="94"/>
      <c r="ER97" s="95"/>
      <c r="ES97" s="95"/>
      <c r="ET97" s="95"/>
      <c r="EU97" s="95"/>
      <c r="EV97" s="95"/>
      <c r="EW97" s="95"/>
      <c r="EX97" s="95"/>
      <c r="EY97" s="95"/>
      <c r="EZ97" s="96"/>
      <c r="FA97" s="97"/>
      <c r="FB97" s="95"/>
      <c r="FC97" s="313"/>
      <c r="FD97" s="99"/>
      <c r="FE97" s="313"/>
      <c r="FF97" s="99"/>
      <c r="FG97" s="98"/>
      <c r="FH97" s="98"/>
      <c r="FI97" s="98"/>
      <c r="FJ97" s="99"/>
      <c r="FK97" s="99"/>
      <c r="FL97" s="100"/>
      <c r="FM97" s="99"/>
      <c r="FN97" s="99"/>
      <c r="FO97" s="99"/>
      <c r="FP97" s="99"/>
      <c r="FQ97" s="99"/>
      <c r="FR97" s="101"/>
      <c r="FS97" s="99"/>
      <c r="FT97" s="99"/>
      <c r="FU97" s="102"/>
      <c r="FV97" s="103"/>
      <c r="FW97" s="104"/>
      <c r="FX97" s="314"/>
      <c r="FY97" s="105"/>
      <c r="FZ97" s="99"/>
      <c r="GA97" s="99"/>
      <c r="GB97" s="106"/>
      <c r="GC97" s="105"/>
      <c r="GD97" s="215"/>
      <c r="GE97" s="216"/>
      <c r="GF97" s="217"/>
      <c r="GG97" s="218"/>
      <c r="GH97" s="219"/>
      <c r="GI97" s="220"/>
      <c r="GJ97" s="220"/>
      <c r="GK97" s="220"/>
      <c r="GL97" s="220"/>
      <c r="GM97" s="220"/>
      <c r="GN97" s="220"/>
      <c r="GO97" s="220"/>
      <c r="GP97" s="220"/>
      <c r="GQ97" s="220"/>
      <c r="GR97" s="220"/>
      <c r="GS97" s="94"/>
      <c r="GT97" s="95"/>
      <c r="GU97" s="95"/>
      <c r="GV97" s="95"/>
      <c r="GW97" s="95"/>
      <c r="GX97" s="95"/>
      <c r="GY97" s="95"/>
      <c r="GZ97" s="95"/>
      <c r="HA97" s="95"/>
      <c r="HB97" s="96"/>
      <c r="HC97" s="97"/>
      <c r="HD97" s="95"/>
      <c r="HE97" s="313"/>
      <c r="HF97" s="99"/>
      <c r="HG97" s="313"/>
      <c r="HH97" s="99"/>
      <c r="HI97" s="98"/>
      <c r="HJ97" s="98"/>
      <c r="HK97" s="98"/>
      <c r="HL97" s="99"/>
      <c r="HM97" s="99"/>
      <c r="HN97" s="100"/>
      <c r="HO97" s="99"/>
      <c r="HP97" s="99"/>
      <c r="HQ97" s="99"/>
    </row>
    <row r="98" spans="1:225" ht="17.25" thickTop="1" thickBot="1">
      <c r="A98" s="237"/>
      <c r="B98" s="259"/>
      <c r="C98" s="263"/>
      <c r="D98" s="264"/>
      <c r="E98" s="213"/>
      <c r="F98" s="214"/>
      <c r="G98" s="214"/>
      <c r="H98" s="214"/>
      <c r="I98" s="214"/>
      <c r="J98" s="214"/>
      <c r="K98" s="214"/>
      <c r="L98" s="214"/>
      <c r="M98" s="214"/>
      <c r="N98" s="214"/>
      <c r="O98" s="214"/>
      <c r="P98" s="93">
        <f t="shared" si="37"/>
        <v>0</v>
      </c>
      <c r="Q98" s="40">
        <f t="shared" si="38"/>
        <v>0</v>
      </c>
      <c r="R98" s="40">
        <f t="shared" si="39"/>
        <v>0</v>
      </c>
      <c r="S98" s="41">
        <f t="shared" si="40"/>
        <v>0</v>
      </c>
      <c r="T98" s="41">
        <f t="shared" si="41"/>
        <v>0</v>
      </c>
      <c r="U98" s="41">
        <f t="shared" si="42"/>
        <v>0</v>
      </c>
      <c r="V98" s="41">
        <f t="shared" si="43"/>
        <v>0</v>
      </c>
      <c r="W98" s="41">
        <f t="shared" si="44"/>
        <v>0</v>
      </c>
      <c r="X98" s="41">
        <f t="shared" si="45"/>
        <v>0</v>
      </c>
      <c r="Y98" s="42"/>
      <c r="Z98" s="217"/>
      <c r="AA98" s="218"/>
      <c r="AB98" s="219"/>
      <c r="AC98" s="220"/>
      <c r="AD98" s="220"/>
      <c r="AE98" s="220"/>
      <c r="AF98" s="220"/>
      <c r="AG98" s="220"/>
      <c r="AH98" s="220"/>
      <c r="AI98" s="220"/>
      <c r="AJ98" s="220"/>
      <c r="AK98" s="220"/>
      <c r="AL98" s="220"/>
      <c r="AM98" s="94"/>
      <c r="AN98" s="95"/>
      <c r="AO98" s="95"/>
      <c r="AP98" s="95"/>
      <c r="AQ98" s="95"/>
      <c r="AR98" s="95"/>
      <c r="AS98" s="95"/>
      <c r="AT98" s="95"/>
      <c r="AU98" s="95"/>
      <c r="AV98" s="96"/>
      <c r="AW98" s="97"/>
      <c r="AX98" s="95"/>
      <c r="AY98" s="313"/>
      <c r="AZ98" s="99"/>
      <c r="BA98" s="313"/>
      <c r="BB98" s="99"/>
      <c r="BC98" s="98"/>
      <c r="BD98" s="98"/>
      <c r="BE98" s="98"/>
      <c r="BF98" s="99"/>
      <c r="BG98" s="99"/>
      <c r="BH98" s="100"/>
      <c r="BI98" s="99"/>
      <c r="BJ98" s="99"/>
      <c r="BK98" s="99"/>
      <c r="BL98" s="99"/>
      <c r="BM98" s="99"/>
      <c r="BN98" s="101"/>
      <c r="BO98" s="99"/>
      <c r="BP98" s="99"/>
      <c r="BQ98" s="102"/>
      <c r="BR98" s="103"/>
      <c r="BS98" s="104"/>
      <c r="BT98" s="314"/>
      <c r="BU98" s="105"/>
      <c r="BV98" s="99"/>
      <c r="BW98" s="99"/>
      <c r="BX98" s="106"/>
      <c r="BY98" s="105"/>
      <c r="BZ98" s="215"/>
      <c r="CA98" s="216"/>
      <c r="CB98" s="217"/>
      <c r="CC98" s="218"/>
      <c r="CD98" s="219"/>
      <c r="CE98" s="220"/>
      <c r="CF98" s="220"/>
      <c r="CG98" s="220"/>
      <c r="CH98" s="220"/>
      <c r="CI98" s="220"/>
      <c r="CJ98" s="220"/>
      <c r="CK98" s="220"/>
      <c r="CL98" s="220"/>
      <c r="CM98" s="220"/>
      <c r="CN98" s="220"/>
      <c r="CO98" s="94"/>
      <c r="CP98" s="95"/>
      <c r="CQ98" s="95"/>
      <c r="CR98" s="95"/>
      <c r="CS98" s="95"/>
      <c r="CT98" s="95"/>
      <c r="CU98" s="95"/>
      <c r="CV98" s="95"/>
      <c r="CW98" s="95"/>
      <c r="CX98" s="96"/>
      <c r="CY98" s="97"/>
      <c r="CZ98" s="95"/>
      <c r="DA98" s="313"/>
      <c r="DB98" s="99"/>
      <c r="DC98" s="313"/>
      <c r="DD98" s="99"/>
      <c r="DE98" s="98"/>
      <c r="DF98" s="98"/>
      <c r="DG98" s="98"/>
      <c r="DH98" s="99"/>
      <c r="DI98" s="99"/>
      <c r="DJ98" s="100"/>
      <c r="DK98" s="99"/>
      <c r="DL98" s="99"/>
      <c r="DM98" s="99"/>
      <c r="DN98" s="99"/>
      <c r="DO98" s="99"/>
      <c r="DP98" s="101"/>
      <c r="DQ98" s="99"/>
      <c r="DR98" s="99"/>
      <c r="DS98" s="102"/>
      <c r="DT98" s="103"/>
      <c r="DU98" s="104"/>
      <c r="DV98" s="314"/>
      <c r="DW98" s="105"/>
      <c r="DX98" s="99"/>
      <c r="DY98" s="99"/>
      <c r="DZ98" s="106"/>
      <c r="EA98" s="105"/>
      <c r="EB98" s="215"/>
      <c r="EC98" s="216"/>
      <c r="ED98" s="217"/>
      <c r="EE98" s="218"/>
      <c r="EF98" s="219"/>
      <c r="EG98" s="220"/>
      <c r="EH98" s="220"/>
      <c r="EI98" s="220"/>
      <c r="EJ98" s="220"/>
      <c r="EK98" s="220"/>
      <c r="EL98" s="220"/>
      <c r="EM98" s="220"/>
      <c r="EN98" s="220"/>
      <c r="EO98" s="220"/>
      <c r="EP98" s="220"/>
      <c r="EQ98" s="94"/>
      <c r="ER98" s="95"/>
      <c r="ES98" s="95"/>
      <c r="ET98" s="95"/>
      <c r="EU98" s="95"/>
      <c r="EV98" s="95"/>
      <c r="EW98" s="95"/>
      <c r="EX98" s="95"/>
      <c r="EY98" s="95"/>
      <c r="EZ98" s="96"/>
      <c r="FA98" s="97"/>
      <c r="FB98" s="95"/>
      <c r="FC98" s="313"/>
      <c r="FD98" s="99"/>
      <c r="FE98" s="313"/>
      <c r="FF98" s="99"/>
      <c r="FG98" s="98"/>
      <c r="FH98" s="98"/>
      <c r="FI98" s="98"/>
      <c r="FJ98" s="99"/>
      <c r="FK98" s="99"/>
      <c r="FL98" s="100"/>
      <c r="FM98" s="99"/>
      <c r="FN98" s="99"/>
      <c r="FO98" s="99"/>
      <c r="FP98" s="99"/>
      <c r="FQ98" s="99"/>
      <c r="FR98" s="101"/>
      <c r="FS98" s="99"/>
      <c r="FT98" s="99"/>
      <c r="FU98" s="102"/>
      <c r="FV98" s="103"/>
      <c r="FW98" s="104"/>
      <c r="FX98" s="314"/>
      <c r="FY98" s="105"/>
      <c r="FZ98" s="99"/>
      <c r="GA98" s="99"/>
      <c r="GB98" s="106"/>
      <c r="GC98" s="105"/>
      <c r="GD98" s="215"/>
      <c r="GE98" s="216"/>
      <c r="GF98" s="217"/>
      <c r="GG98" s="218"/>
      <c r="GH98" s="219"/>
      <c r="GI98" s="220"/>
      <c r="GJ98" s="220"/>
      <c r="GK98" s="220"/>
      <c r="GL98" s="220"/>
      <c r="GM98" s="220"/>
      <c r="GN98" s="220"/>
      <c r="GO98" s="220"/>
      <c r="GP98" s="220"/>
      <c r="GQ98" s="220"/>
      <c r="GR98" s="220"/>
      <c r="GS98" s="94"/>
      <c r="GT98" s="95"/>
      <c r="GU98" s="95"/>
      <c r="GV98" s="95"/>
      <c r="GW98" s="95"/>
      <c r="GX98" s="95"/>
      <c r="GY98" s="95"/>
      <c r="GZ98" s="95"/>
      <c r="HA98" s="95"/>
      <c r="HB98" s="96"/>
      <c r="HC98" s="97"/>
      <c r="HD98" s="95"/>
      <c r="HE98" s="313"/>
      <c r="HF98" s="99"/>
      <c r="HG98" s="313"/>
      <c r="HH98" s="99"/>
      <c r="HI98" s="98"/>
      <c r="HJ98" s="98"/>
      <c r="HK98" s="98"/>
      <c r="HL98" s="99"/>
      <c r="HM98" s="99"/>
      <c r="HN98" s="100"/>
      <c r="HO98" s="99"/>
      <c r="HP98" s="99"/>
      <c r="HQ98" s="99"/>
    </row>
    <row r="99" spans="1:225" ht="16.5" thickTop="1" thickBot="1">
      <c r="A99" s="237"/>
      <c r="B99" s="185"/>
      <c r="C99" s="195"/>
      <c r="D99" s="265"/>
      <c r="E99" s="213"/>
      <c r="F99" s="214"/>
      <c r="G99" s="214"/>
      <c r="H99" s="214"/>
      <c r="I99" s="214"/>
      <c r="J99" s="214"/>
      <c r="K99" s="214"/>
      <c r="L99" s="72"/>
      <c r="M99" s="72"/>
      <c r="N99" s="72"/>
      <c r="O99" s="72"/>
      <c r="P99" s="93">
        <f t="shared" si="37"/>
        <v>0</v>
      </c>
      <c r="Q99" s="40">
        <f t="shared" si="38"/>
        <v>0</v>
      </c>
      <c r="R99" s="40">
        <f t="shared" si="39"/>
        <v>0</v>
      </c>
      <c r="S99" s="41">
        <f t="shared" si="40"/>
        <v>0</v>
      </c>
      <c r="T99" s="41">
        <f t="shared" si="41"/>
        <v>0</v>
      </c>
      <c r="U99" s="41">
        <f t="shared" si="42"/>
        <v>0</v>
      </c>
      <c r="V99" s="41">
        <f t="shared" si="43"/>
        <v>0</v>
      </c>
      <c r="W99" s="41">
        <f t="shared" si="44"/>
        <v>0</v>
      </c>
      <c r="X99" s="41">
        <f t="shared" si="45"/>
        <v>0</v>
      </c>
      <c r="Y99" s="42"/>
      <c r="AF99" s="11"/>
      <c r="AG99" s="11"/>
      <c r="AH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</row>
    <row r="100" spans="1:225" ht="16.5" thickTop="1" thickBot="1">
      <c r="A100" s="237"/>
      <c r="B100" s="185"/>
      <c r="C100" s="195"/>
      <c r="D100" s="265"/>
      <c r="E100" s="213"/>
      <c r="F100" s="214"/>
      <c r="G100" s="214"/>
      <c r="H100" s="214"/>
      <c r="I100" s="214"/>
      <c r="J100" s="214"/>
      <c r="K100" s="214"/>
      <c r="L100" s="72"/>
      <c r="M100" s="72"/>
      <c r="N100" s="72"/>
      <c r="O100" s="72"/>
      <c r="P100" s="93">
        <f t="shared" si="37"/>
        <v>0</v>
      </c>
      <c r="Q100" s="40">
        <f t="shared" si="38"/>
        <v>0</v>
      </c>
      <c r="R100" s="40">
        <f t="shared" si="39"/>
        <v>0</v>
      </c>
      <c r="S100" s="41">
        <f t="shared" si="40"/>
        <v>0</v>
      </c>
      <c r="T100" s="41">
        <f t="shared" si="41"/>
        <v>0</v>
      </c>
      <c r="U100" s="41">
        <f t="shared" si="42"/>
        <v>0</v>
      </c>
      <c r="V100" s="41">
        <f t="shared" si="43"/>
        <v>0</v>
      </c>
      <c r="W100" s="41">
        <f t="shared" si="44"/>
        <v>0</v>
      </c>
      <c r="X100" s="41">
        <f t="shared" si="45"/>
        <v>0</v>
      </c>
      <c r="Y100" s="42"/>
      <c r="AF100" s="11"/>
      <c r="AG100" s="11"/>
      <c r="AH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</row>
    <row r="101" spans="1:225" ht="16.5" thickTop="1" thickBot="1">
      <c r="A101" s="237"/>
      <c r="B101" s="185"/>
      <c r="C101" s="195"/>
      <c r="D101" s="265"/>
      <c r="E101" s="213"/>
      <c r="F101" s="214"/>
      <c r="G101" s="214"/>
      <c r="H101" s="214"/>
      <c r="I101" s="214"/>
      <c r="J101" s="214"/>
      <c r="K101" s="214"/>
      <c r="L101" s="72"/>
      <c r="M101" s="72"/>
      <c r="N101" s="72"/>
      <c r="O101" s="72"/>
      <c r="P101" s="93">
        <f t="shared" si="37"/>
        <v>0</v>
      </c>
      <c r="Q101" s="40">
        <f t="shared" si="38"/>
        <v>0</v>
      </c>
      <c r="R101" s="40">
        <f t="shared" si="39"/>
        <v>0</v>
      </c>
      <c r="S101" s="41">
        <f t="shared" si="40"/>
        <v>0</v>
      </c>
      <c r="T101" s="41">
        <f t="shared" si="41"/>
        <v>0</v>
      </c>
      <c r="U101" s="41">
        <f t="shared" si="42"/>
        <v>0</v>
      </c>
      <c r="V101" s="41">
        <f t="shared" si="43"/>
        <v>0</v>
      </c>
      <c r="W101" s="41">
        <f t="shared" si="44"/>
        <v>0</v>
      </c>
      <c r="X101" s="41">
        <f t="shared" si="45"/>
        <v>0</v>
      </c>
      <c r="Y101" s="42"/>
      <c r="AF101" s="11"/>
      <c r="AG101" s="11"/>
      <c r="AH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</row>
    <row r="102" spans="1:225" ht="16.5" thickTop="1" thickBot="1">
      <c r="A102" s="237"/>
      <c r="B102" s="185"/>
      <c r="C102" s="195"/>
      <c r="D102" s="265"/>
      <c r="E102" s="213"/>
      <c r="F102" s="214"/>
      <c r="G102" s="214"/>
      <c r="H102" s="214"/>
      <c r="I102" s="214"/>
      <c r="J102" s="214"/>
      <c r="K102" s="214"/>
      <c r="L102" s="72"/>
      <c r="M102" s="72"/>
      <c r="N102" s="72"/>
      <c r="O102" s="72"/>
      <c r="P102" s="93">
        <f t="shared" si="37"/>
        <v>0</v>
      </c>
      <c r="Q102" s="40">
        <f t="shared" si="38"/>
        <v>0</v>
      </c>
      <c r="R102" s="40">
        <f t="shared" si="39"/>
        <v>0</v>
      </c>
      <c r="S102" s="41">
        <f t="shared" si="40"/>
        <v>0</v>
      </c>
      <c r="T102" s="41">
        <f t="shared" si="41"/>
        <v>0</v>
      </c>
      <c r="U102" s="41">
        <f t="shared" si="42"/>
        <v>0</v>
      </c>
      <c r="V102" s="41">
        <f t="shared" si="43"/>
        <v>0</v>
      </c>
      <c r="W102" s="41">
        <f t="shared" si="44"/>
        <v>0</v>
      </c>
      <c r="X102" s="41">
        <f t="shared" si="45"/>
        <v>0</v>
      </c>
      <c r="Y102" s="42"/>
      <c r="AF102" s="11"/>
      <c r="AG102" s="11"/>
      <c r="AH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</row>
    <row r="103" spans="1:225" ht="16.5" thickTop="1" thickBot="1">
      <c r="A103" s="237"/>
      <c r="B103" s="266"/>
      <c r="C103" s="267"/>
      <c r="D103" s="268"/>
      <c r="E103" s="269"/>
      <c r="F103" s="270"/>
      <c r="G103" s="72"/>
      <c r="H103" s="72"/>
      <c r="I103" s="72"/>
      <c r="J103" s="72"/>
      <c r="K103" s="72"/>
      <c r="L103" s="72"/>
      <c r="M103" s="72"/>
      <c r="N103" s="72"/>
      <c r="O103" s="72"/>
      <c r="P103" s="64">
        <f t="shared" si="37"/>
        <v>0</v>
      </c>
      <c r="Q103" s="40">
        <f t="shared" si="38"/>
        <v>0</v>
      </c>
      <c r="R103" s="40">
        <f t="shared" si="39"/>
        <v>0</v>
      </c>
      <c r="S103" s="41">
        <f t="shared" si="40"/>
        <v>0</v>
      </c>
      <c r="T103" s="41">
        <f t="shared" si="41"/>
        <v>0</v>
      </c>
      <c r="U103" s="41">
        <f t="shared" si="42"/>
        <v>0</v>
      </c>
      <c r="V103" s="41">
        <f t="shared" si="43"/>
        <v>0</v>
      </c>
      <c r="W103" s="41">
        <f t="shared" si="44"/>
        <v>0</v>
      </c>
      <c r="X103" s="41">
        <f t="shared" si="45"/>
        <v>0</v>
      </c>
      <c r="Y103" s="42"/>
      <c r="AF103" s="11"/>
      <c r="AG103" s="11"/>
      <c r="AH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</row>
    <row r="104" spans="1:225" ht="16.5" thickTop="1" thickBot="1">
      <c r="A104" s="237"/>
      <c r="B104" s="185"/>
      <c r="C104" s="271"/>
      <c r="D104" s="272"/>
      <c r="E104" s="273"/>
      <c r="F104" s="270"/>
      <c r="G104" s="72"/>
      <c r="H104" s="72"/>
      <c r="I104" s="72"/>
      <c r="J104" s="72"/>
      <c r="K104" s="72"/>
      <c r="L104" s="72"/>
      <c r="M104" s="72"/>
      <c r="N104" s="72"/>
      <c r="O104" s="72"/>
      <c r="P104" s="64">
        <f t="shared" si="37"/>
        <v>0</v>
      </c>
      <c r="Q104" s="40">
        <f t="shared" si="38"/>
        <v>0</v>
      </c>
      <c r="R104" s="40">
        <f t="shared" si="39"/>
        <v>0</v>
      </c>
      <c r="S104" s="41">
        <f t="shared" si="40"/>
        <v>0</v>
      </c>
      <c r="T104" s="41">
        <f t="shared" si="41"/>
        <v>0</v>
      </c>
      <c r="U104" s="41">
        <f t="shared" si="42"/>
        <v>0</v>
      </c>
      <c r="V104" s="41">
        <f t="shared" si="43"/>
        <v>0</v>
      </c>
      <c r="W104" s="41">
        <f t="shared" si="44"/>
        <v>0</v>
      </c>
      <c r="X104" s="41">
        <f t="shared" si="45"/>
        <v>0</v>
      </c>
      <c r="Y104" s="42"/>
      <c r="AF104" s="11"/>
      <c r="AG104" s="11"/>
      <c r="AH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</row>
    <row r="105" spans="1:225" ht="16.5" thickTop="1" thickBot="1">
      <c r="A105" s="237"/>
      <c r="B105" s="185"/>
      <c r="C105" s="271"/>
      <c r="D105" s="272"/>
      <c r="E105" s="273"/>
      <c r="F105" s="270"/>
      <c r="G105" s="72"/>
      <c r="H105" s="72"/>
      <c r="I105" s="72"/>
      <c r="J105" s="72"/>
      <c r="K105" s="72"/>
      <c r="L105" s="72"/>
      <c r="M105" s="72"/>
      <c r="N105" s="72"/>
      <c r="O105" s="72"/>
      <c r="P105" s="64">
        <v>0</v>
      </c>
      <c r="Q105" s="40">
        <f t="shared" si="38"/>
        <v>0</v>
      </c>
      <c r="R105" s="40">
        <f t="shared" si="39"/>
        <v>0</v>
      </c>
      <c r="S105" s="41">
        <f t="shared" si="40"/>
        <v>0</v>
      </c>
      <c r="T105" s="41">
        <f t="shared" si="41"/>
        <v>0</v>
      </c>
      <c r="U105" s="41">
        <f t="shared" si="42"/>
        <v>0</v>
      </c>
      <c r="V105" s="41">
        <f t="shared" si="43"/>
        <v>0</v>
      </c>
      <c r="W105" s="41">
        <f t="shared" si="44"/>
        <v>0</v>
      </c>
      <c r="X105" s="41">
        <f t="shared" si="45"/>
        <v>0</v>
      </c>
      <c r="Y105" s="42"/>
      <c r="AF105" s="11"/>
      <c r="AG105" s="11"/>
      <c r="AH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</row>
    <row r="106" spans="1:225" ht="16.5" thickTop="1" thickBot="1">
      <c r="A106" s="237"/>
      <c r="B106" s="185"/>
      <c r="C106" s="271"/>
      <c r="D106" s="272"/>
      <c r="E106" s="273"/>
      <c r="F106" s="270"/>
      <c r="G106" s="72"/>
      <c r="H106" s="72"/>
      <c r="I106" s="72"/>
      <c r="J106" s="72"/>
      <c r="K106" s="72"/>
      <c r="L106" s="72"/>
      <c r="M106" s="72"/>
      <c r="N106" s="72"/>
      <c r="O106" s="72"/>
      <c r="P106" s="65">
        <f>SUM(E106:O106)</f>
        <v>0</v>
      </c>
      <c r="Q106" s="55">
        <f>E106*D106</f>
        <v>0</v>
      </c>
      <c r="R106" s="55">
        <f t="shared" si="39"/>
        <v>0</v>
      </c>
      <c r="S106" s="56">
        <f t="shared" si="40"/>
        <v>0</v>
      </c>
      <c r="T106" s="56">
        <f t="shared" si="41"/>
        <v>0</v>
      </c>
      <c r="U106" s="56">
        <f t="shared" si="42"/>
        <v>0</v>
      </c>
      <c r="V106" s="56">
        <f t="shared" si="43"/>
        <v>0</v>
      </c>
      <c r="W106" s="56">
        <f t="shared" si="44"/>
        <v>0</v>
      </c>
      <c r="X106" s="56">
        <f t="shared" si="45"/>
        <v>0</v>
      </c>
      <c r="Y106" s="42"/>
      <c r="AF106" s="11"/>
      <c r="AG106" s="11"/>
      <c r="AH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</row>
    <row r="107" spans="1:225" ht="16.5" thickTop="1" thickBot="1">
      <c r="A107" s="237"/>
      <c r="B107" s="185"/>
      <c r="C107" s="271"/>
      <c r="D107" s="272"/>
      <c r="E107" s="273"/>
      <c r="F107" s="270"/>
      <c r="G107" s="72"/>
      <c r="H107" s="72"/>
      <c r="I107" s="72"/>
      <c r="J107" s="72"/>
      <c r="K107" s="72"/>
      <c r="L107" s="72"/>
      <c r="M107" s="72"/>
      <c r="N107" s="72"/>
      <c r="O107" s="72"/>
      <c r="P107" s="72">
        <f>SUM(E107:O107)</f>
        <v>0</v>
      </c>
      <c r="Q107" s="40">
        <f>E107*D107</f>
        <v>0</v>
      </c>
      <c r="R107" s="40">
        <f t="shared" si="39"/>
        <v>0</v>
      </c>
      <c r="S107" s="41">
        <f t="shared" si="40"/>
        <v>0</v>
      </c>
      <c r="T107" s="41">
        <f t="shared" si="41"/>
        <v>0</v>
      </c>
      <c r="U107" s="41">
        <f t="shared" si="42"/>
        <v>0</v>
      </c>
      <c r="V107" s="41">
        <f t="shared" si="43"/>
        <v>0</v>
      </c>
      <c r="W107" s="41">
        <f t="shared" si="44"/>
        <v>0</v>
      </c>
      <c r="X107" s="41">
        <f t="shared" si="45"/>
        <v>0</v>
      </c>
      <c r="Y107" s="42"/>
      <c r="AF107" s="11"/>
      <c r="AG107" s="11"/>
      <c r="AH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</row>
    <row r="108" spans="1:225" ht="16.5" thickTop="1" thickBot="1">
      <c r="A108" s="237"/>
      <c r="B108" s="274"/>
      <c r="C108" s="275"/>
      <c r="D108" s="276"/>
      <c r="E108" s="277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>
        <f>SUM(E108:O108)</f>
        <v>0</v>
      </c>
      <c r="Q108" s="40">
        <f>E108*D108</f>
        <v>0</v>
      </c>
      <c r="R108" s="40">
        <f t="shared" si="39"/>
        <v>0</v>
      </c>
      <c r="S108" s="41">
        <f t="shared" si="40"/>
        <v>0</v>
      </c>
      <c r="T108" s="41">
        <f t="shared" si="41"/>
        <v>0</v>
      </c>
      <c r="U108" s="41">
        <f t="shared" si="42"/>
        <v>0</v>
      </c>
      <c r="V108" s="41">
        <f t="shared" si="43"/>
        <v>0</v>
      </c>
      <c r="W108" s="41">
        <f t="shared" si="44"/>
        <v>0</v>
      </c>
      <c r="X108" s="41">
        <f t="shared" si="45"/>
        <v>0</v>
      </c>
      <c r="Y108" s="42"/>
      <c r="AF108" s="11"/>
      <c r="AG108" s="11"/>
      <c r="AH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</row>
    <row r="109" spans="1:225" ht="16.5" thickTop="1" thickBot="1">
      <c r="A109" s="237"/>
      <c r="B109" s="193"/>
      <c r="C109" s="278"/>
      <c r="D109" s="279"/>
      <c r="E109" s="236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>
        <f>SUM(E109:O109)</f>
        <v>0</v>
      </c>
      <c r="Q109" s="40">
        <f>E109*D109</f>
        <v>0</v>
      </c>
      <c r="R109" s="40">
        <f t="shared" si="39"/>
        <v>0</v>
      </c>
      <c r="S109" s="41">
        <f t="shared" si="40"/>
        <v>0</v>
      </c>
      <c r="T109" s="41">
        <f t="shared" si="41"/>
        <v>0</v>
      </c>
      <c r="U109" s="41">
        <f t="shared" si="42"/>
        <v>0</v>
      </c>
      <c r="V109" s="41">
        <f t="shared" si="43"/>
        <v>0</v>
      </c>
      <c r="W109" s="41">
        <f t="shared" si="44"/>
        <v>0</v>
      </c>
      <c r="X109" s="41">
        <f t="shared" si="45"/>
        <v>0</v>
      </c>
      <c r="Y109" s="42"/>
      <c r="AF109" s="11"/>
      <c r="AG109" s="11"/>
      <c r="AH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</row>
    <row r="110" spans="1:225" ht="16.5" thickTop="1" thickBot="1">
      <c r="A110" s="237"/>
      <c r="B110" s="280"/>
      <c r="C110" s="281"/>
      <c r="D110" s="282"/>
      <c r="E110" s="283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>
        <f>SUM(E110:O110)</f>
        <v>0</v>
      </c>
      <c r="Q110" s="40">
        <f>E110*D110</f>
        <v>0</v>
      </c>
      <c r="R110" s="40">
        <f t="shared" si="39"/>
        <v>0</v>
      </c>
      <c r="S110" s="41">
        <f t="shared" si="40"/>
        <v>0</v>
      </c>
      <c r="T110" s="41">
        <f t="shared" si="41"/>
        <v>0</v>
      </c>
      <c r="U110" s="41">
        <f t="shared" si="42"/>
        <v>0</v>
      </c>
      <c r="V110" s="41">
        <f t="shared" si="43"/>
        <v>0</v>
      </c>
      <c r="W110" s="41">
        <f t="shared" si="44"/>
        <v>0</v>
      </c>
      <c r="X110" s="41">
        <f t="shared" si="45"/>
        <v>0</v>
      </c>
      <c r="Y110" s="42"/>
      <c r="AF110" s="11"/>
      <c r="AG110" s="11"/>
      <c r="AH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</row>
    <row r="111" spans="1:225" s="76" customFormat="1" ht="16.5" thickTop="1" thickBot="1">
      <c r="A111" s="284" t="s">
        <v>36</v>
      </c>
      <c r="B111" s="285"/>
      <c r="C111" s="286"/>
      <c r="D111" s="287"/>
      <c r="E111" s="288">
        <f t="shared" ref="E111:X111" si="46">SUM(E90:E110)</f>
        <v>0</v>
      </c>
      <c r="F111" s="107">
        <f t="shared" si="46"/>
        <v>0</v>
      </c>
      <c r="G111" s="107">
        <f t="shared" si="46"/>
        <v>0</v>
      </c>
      <c r="H111" s="107">
        <f t="shared" si="46"/>
        <v>0</v>
      </c>
      <c r="I111" s="107">
        <f t="shared" si="46"/>
        <v>0</v>
      </c>
      <c r="J111" s="107">
        <f t="shared" si="46"/>
        <v>0</v>
      </c>
      <c r="K111" s="107">
        <f t="shared" si="46"/>
        <v>0</v>
      </c>
      <c r="L111" s="107">
        <f t="shared" si="46"/>
        <v>0</v>
      </c>
      <c r="M111" s="107">
        <f t="shared" si="46"/>
        <v>0</v>
      </c>
      <c r="N111" s="107">
        <f t="shared" si="46"/>
        <v>0</v>
      </c>
      <c r="O111" s="107">
        <f t="shared" si="46"/>
        <v>0</v>
      </c>
      <c r="P111" s="107">
        <f t="shared" si="46"/>
        <v>0</v>
      </c>
      <c r="Q111" s="108">
        <f t="shared" si="46"/>
        <v>0</v>
      </c>
      <c r="R111" s="109">
        <f t="shared" si="46"/>
        <v>0</v>
      </c>
      <c r="S111" s="109">
        <f t="shared" si="46"/>
        <v>0</v>
      </c>
      <c r="T111" s="109">
        <f t="shared" si="46"/>
        <v>0</v>
      </c>
      <c r="U111" s="109">
        <f t="shared" si="46"/>
        <v>0</v>
      </c>
      <c r="V111" s="109">
        <f t="shared" si="46"/>
        <v>0</v>
      </c>
      <c r="W111" s="109">
        <f t="shared" si="46"/>
        <v>0</v>
      </c>
      <c r="X111" s="108">
        <f t="shared" si="46"/>
        <v>0</v>
      </c>
      <c r="Y111" s="42"/>
      <c r="AF111" s="77"/>
      <c r="AG111" s="77"/>
      <c r="AH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77"/>
      <c r="BE111" s="77"/>
      <c r="BF111" s="77"/>
      <c r="BG111" s="77"/>
      <c r="BH111" s="77"/>
      <c r="BI111" s="77"/>
      <c r="BJ111" s="77"/>
      <c r="BK111" s="77"/>
      <c r="BL111" s="77"/>
    </row>
    <row r="112" spans="1:225" ht="17.25" thickTop="1" thickBot="1">
      <c r="A112" s="289"/>
      <c r="B112" s="290"/>
      <c r="C112" s="291"/>
      <c r="D112" s="292"/>
      <c r="E112" s="293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1"/>
      <c r="R112" s="110"/>
      <c r="S112" s="110"/>
      <c r="T112" s="110"/>
      <c r="U112" s="110"/>
      <c r="V112" s="110"/>
      <c r="W112" s="110"/>
      <c r="X112" s="111"/>
      <c r="Y112" s="42"/>
      <c r="AF112" s="11"/>
      <c r="AG112" s="11"/>
      <c r="AH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</row>
    <row r="113" spans="1:64" s="115" customFormat="1" ht="19.5" thickTop="1" thickBot="1">
      <c r="A113" s="294" t="s">
        <v>37</v>
      </c>
      <c r="B113" s="295"/>
      <c r="C113" s="296"/>
      <c r="D113" s="296"/>
      <c r="E113" s="296">
        <f t="shared" ref="E113:X113" si="47">E84+E111</f>
        <v>144</v>
      </c>
      <c r="F113" s="296">
        <f t="shared" si="47"/>
        <v>7</v>
      </c>
      <c r="G113" s="296">
        <f t="shared" si="47"/>
        <v>0</v>
      </c>
      <c r="H113" s="296">
        <f t="shared" si="47"/>
        <v>0</v>
      </c>
      <c r="I113" s="296">
        <f t="shared" si="47"/>
        <v>0</v>
      </c>
      <c r="J113" s="296">
        <f t="shared" si="47"/>
        <v>16</v>
      </c>
      <c r="K113" s="297">
        <f t="shared" si="47"/>
        <v>0</v>
      </c>
      <c r="L113" s="297">
        <f t="shared" si="47"/>
        <v>0</v>
      </c>
      <c r="M113" s="297">
        <f t="shared" si="47"/>
        <v>0</v>
      </c>
      <c r="N113" s="297">
        <f t="shared" si="47"/>
        <v>0</v>
      </c>
      <c r="O113" s="297">
        <f t="shared" si="47"/>
        <v>0</v>
      </c>
      <c r="P113" s="112">
        <f t="shared" si="47"/>
        <v>167</v>
      </c>
      <c r="Q113" s="113">
        <f t="shared" si="47"/>
        <v>2290</v>
      </c>
      <c r="R113" s="114">
        <f t="shared" si="47"/>
        <v>140.25</v>
      </c>
      <c r="S113" s="114">
        <f t="shared" si="47"/>
        <v>244</v>
      </c>
      <c r="T113" s="114">
        <f t="shared" si="47"/>
        <v>0</v>
      </c>
      <c r="U113" s="114">
        <f t="shared" si="47"/>
        <v>0</v>
      </c>
      <c r="V113" s="114">
        <f t="shared" si="47"/>
        <v>0</v>
      </c>
      <c r="W113" s="114">
        <f t="shared" si="47"/>
        <v>0</v>
      </c>
      <c r="X113" s="114">
        <f t="shared" si="47"/>
        <v>2674.25</v>
      </c>
      <c r="Y113" s="42"/>
      <c r="AF113" s="116"/>
      <c r="AG113" s="116"/>
      <c r="AH113" s="116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</row>
    <row r="114" spans="1:64" ht="16.5" thickTop="1">
      <c r="A114" s="298" t="s">
        <v>38</v>
      </c>
      <c r="B114" s="299">
        <f>X113-W113</f>
        <v>2674.25</v>
      </c>
      <c r="C114" s="300"/>
      <c r="D114" s="301"/>
      <c r="E114" s="301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118"/>
      <c r="R114" s="82"/>
      <c r="S114" s="82"/>
      <c r="T114" s="82"/>
      <c r="U114" s="82"/>
      <c r="V114" s="82"/>
      <c r="W114" s="119"/>
      <c r="X114" s="118"/>
      <c r="AF114" s="11"/>
      <c r="AG114" s="11"/>
      <c r="AH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</row>
    <row r="115" spans="1:64" ht="18">
      <c r="A115" s="298" t="s">
        <v>39</v>
      </c>
      <c r="B115" s="299" t="e">
        <f>#REF!+#REF!+#REF!+#REF!+#REF!+#REF!+#REF!</f>
        <v>#REF!</v>
      </c>
      <c r="C115" s="302"/>
      <c r="D115" s="303"/>
      <c r="E115" s="303"/>
      <c r="W115" s="121"/>
      <c r="AF115" s="11"/>
      <c r="AG115" s="11"/>
      <c r="AH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</row>
    <row r="116" spans="1:64" ht="15.75">
      <c r="C116" s="305"/>
      <c r="D116" s="303"/>
      <c r="E116" s="303"/>
      <c r="W116" s="121"/>
      <c r="AF116" s="11"/>
      <c r="AG116" s="11"/>
      <c r="AH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</row>
    <row r="117" spans="1:64" ht="15.75">
      <c r="A117" s="306"/>
      <c r="B117" s="303"/>
      <c r="C117" s="305"/>
      <c r="D117" s="303"/>
      <c r="E117" s="303"/>
      <c r="AF117" s="11"/>
      <c r="AG117" s="11"/>
      <c r="AH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</row>
    <row r="118" spans="1:64" ht="15.75">
      <c r="A118" s="306"/>
      <c r="B118" s="303"/>
      <c r="C118" s="305"/>
      <c r="D118" s="303"/>
      <c r="E118" s="303"/>
      <c r="AF118" s="11"/>
      <c r="AG118" s="11"/>
      <c r="AH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</row>
    <row r="119" spans="1:64" ht="15.75">
      <c r="A119" s="306"/>
      <c r="B119" s="303"/>
      <c r="C119" s="305"/>
      <c r="D119" s="303"/>
      <c r="E119" s="303"/>
      <c r="AF119" s="11"/>
      <c r="AG119" s="11"/>
      <c r="AH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</row>
    <row r="120" spans="1:64" ht="15.75">
      <c r="A120" s="306"/>
      <c r="B120" s="303"/>
      <c r="C120" s="305"/>
      <c r="D120" s="303"/>
      <c r="E120" s="303"/>
      <c r="AF120" s="11"/>
      <c r="AG120" s="11"/>
      <c r="AH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</row>
    <row r="121" spans="1:64" ht="15.75">
      <c r="A121" s="306"/>
      <c r="B121" s="307"/>
      <c r="C121" s="305"/>
      <c r="D121" s="303"/>
      <c r="E121" s="303"/>
      <c r="AF121" s="11"/>
      <c r="AG121" s="11"/>
      <c r="AH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</row>
    <row r="122" spans="1:64" ht="15.75">
      <c r="A122" s="306"/>
      <c r="B122" s="307"/>
      <c r="C122" s="305"/>
      <c r="D122" s="303"/>
      <c r="E122" s="303"/>
      <c r="AF122" s="11"/>
      <c r="AG122" s="11"/>
      <c r="AH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</row>
    <row r="123" spans="1:64" ht="15.75">
      <c r="A123" s="306"/>
      <c r="B123" s="307"/>
      <c r="C123" s="305"/>
      <c r="D123" s="303"/>
      <c r="E123" s="303"/>
      <c r="AF123" s="11"/>
      <c r="AG123" s="11"/>
      <c r="AH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</row>
    <row r="124" spans="1:64" ht="15.75">
      <c r="A124" s="306"/>
      <c r="B124" s="307"/>
      <c r="C124" s="305"/>
      <c r="D124" s="303"/>
      <c r="E124" s="303"/>
      <c r="AF124" s="11"/>
      <c r="AG124" s="11"/>
      <c r="AH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</row>
    <row r="125" spans="1:64" ht="15.75">
      <c r="A125" s="306"/>
      <c r="B125" s="307"/>
      <c r="C125" s="305"/>
      <c r="D125" s="303"/>
      <c r="E125" s="303"/>
      <c r="AF125" s="11"/>
      <c r="AG125" s="11"/>
      <c r="AH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</row>
    <row r="126" spans="1:64" ht="15.75">
      <c r="A126" s="306"/>
      <c r="B126" s="307"/>
      <c r="C126" s="305"/>
      <c r="D126" s="303"/>
      <c r="E126" s="303"/>
      <c r="AF126" s="11"/>
      <c r="AG126" s="11"/>
      <c r="AH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</row>
    <row r="127" spans="1:64" ht="15.75">
      <c r="A127" s="306"/>
      <c r="B127" s="307"/>
      <c r="C127" s="305"/>
      <c r="D127" s="303"/>
      <c r="E127" s="303"/>
      <c r="AF127" s="11"/>
      <c r="AG127" s="11"/>
      <c r="AH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</row>
    <row r="128" spans="1:64" ht="15.75">
      <c r="A128" s="306"/>
      <c r="B128" s="307"/>
      <c r="C128" s="305"/>
      <c r="D128" s="303"/>
      <c r="E128" s="303"/>
      <c r="AF128" s="11"/>
      <c r="AG128" s="11"/>
      <c r="AH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</row>
    <row r="129" spans="1:64" ht="15.75">
      <c r="A129" s="306"/>
      <c r="B129" s="307"/>
      <c r="C129" s="305"/>
      <c r="D129" s="303"/>
      <c r="E129" s="303"/>
      <c r="AF129" s="11"/>
      <c r="AG129" s="11"/>
      <c r="AH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</row>
    <row r="130" spans="1:64" ht="15.75">
      <c r="A130" s="306"/>
      <c r="B130" s="307"/>
      <c r="C130" s="305"/>
      <c r="D130" s="303"/>
      <c r="E130" s="303"/>
      <c r="AF130" s="11"/>
      <c r="AG130" s="11"/>
      <c r="AH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</row>
    <row r="131" spans="1:64" ht="15.75">
      <c r="A131" s="306"/>
      <c r="B131" s="307"/>
      <c r="C131" s="305"/>
      <c r="D131" s="303"/>
      <c r="E131" s="303"/>
      <c r="AF131" s="11"/>
      <c r="AG131" s="11"/>
      <c r="AH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</row>
    <row r="132" spans="1:64" ht="15.75">
      <c r="A132" s="306"/>
      <c r="B132" s="307"/>
      <c r="C132" s="305"/>
      <c r="D132" s="303"/>
      <c r="E132" s="303"/>
      <c r="AF132" s="11"/>
      <c r="AG132" s="11"/>
      <c r="AH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</row>
    <row r="133" spans="1:64" ht="15.75">
      <c r="A133" s="306"/>
      <c r="B133" s="307"/>
      <c r="C133" s="305"/>
      <c r="D133" s="303"/>
      <c r="E133" s="303"/>
      <c r="AF133" s="11"/>
      <c r="AG133" s="11"/>
      <c r="AH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</row>
    <row r="134" spans="1:64" ht="15.75">
      <c r="A134" s="306"/>
      <c r="B134" s="307"/>
      <c r="C134" s="305"/>
      <c r="D134" s="303"/>
      <c r="E134" s="303"/>
      <c r="AF134" s="11"/>
      <c r="AG134" s="11"/>
      <c r="AH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</row>
    <row r="135" spans="1:64" ht="15.75">
      <c r="A135" s="306"/>
      <c r="B135" s="307"/>
      <c r="C135" s="305"/>
      <c r="D135" s="303"/>
      <c r="E135" s="303"/>
      <c r="AF135" s="11"/>
      <c r="AG135" s="11"/>
      <c r="AH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</row>
    <row r="136" spans="1:64" ht="15.75">
      <c r="A136" s="306"/>
      <c r="B136" s="307"/>
      <c r="C136" s="305"/>
      <c r="D136" s="303"/>
      <c r="E136" s="303"/>
      <c r="AF136" s="11"/>
      <c r="AG136" s="11"/>
      <c r="AH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</row>
    <row r="137" spans="1:64" ht="15.75">
      <c r="A137" s="306"/>
      <c r="B137" s="307"/>
      <c r="C137" s="305"/>
      <c r="D137" s="303"/>
      <c r="E137" s="303"/>
      <c r="AF137" s="11"/>
      <c r="AG137" s="11"/>
      <c r="AH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</row>
    <row r="138" spans="1:64" ht="15.75">
      <c r="A138" s="306"/>
      <c r="B138" s="307"/>
      <c r="C138" s="305"/>
      <c r="D138" s="303"/>
      <c r="E138" s="303"/>
      <c r="AF138" s="11"/>
      <c r="AG138" s="11"/>
      <c r="AH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</row>
    <row r="139" spans="1:64" ht="15.75">
      <c r="A139" s="306"/>
      <c r="B139" s="307"/>
      <c r="C139" s="305"/>
      <c r="D139" s="303"/>
      <c r="E139" s="303"/>
      <c r="AF139" s="11"/>
      <c r="AG139" s="11"/>
      <c r="AH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</row>
    <row r="140" spans="1:64" ht="15.75">
      <c r="A140" s="306"/>
      <c r="B140" s="307"/>
      <c r="C140" s="305"/>
      <c r="D140" s="303"/>
      <c r="E140" s="303"/>
      <c r="AF140" s="11"/>
      <c r="AG140" s="11"/>
      <c r="AH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</row>
    <row r="141" spans="1:64" ht="15.75">
      <c r="A141" s="306"/>
      <c r="B141" s="307"/>
      <c r="C141" s="305"/>
      <c r="D141" s="303"/>
      <c r="E141" s="303"/>
      <c r="AF141" s="11"/>
      <c r="AG141" s="11"/>
      <c r="AH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</row>
    <row r="142" spans="1:64" ht="15.75">
      <c r="A142" s="306"/>
      <c r="B142" s="307"/>
      <c r="C142" s="305"/>
      <c r="D142" s="303"/>
      <c r="E142" s="303"/>
      <c r="AF142" s="11"/>
      <c r="AG142" s="11"/>
      <c r="AH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</row>
    <row r="143" spans="1:64" ht="15.75">
      <c r="A143" s="306"/>
      <c r="B143" s="307"/>
      <c r="C143" s="305"/>
      <c r="D143" s="303"/>
      <c r="E143" s="303"/>
      <c r="AF143" s="11"/>
      <c r="AG143" s="11"/>
      <c r="AH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</row>
    <row r="144" spans="1:64" ht="15.75">
      <c r="A144" s="306"/>
      <c r="B144" s="307"/>
      <c r="C144" s="305"/>
      <c r="D144" s="303"/>
      <c r="E144" s="303"/>
      <c r="AF144" s="11"/>
      <c r="AG144" s="11"/>
      <c r="AH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</row>
    <row r="145" spans="1:64" ht="15.75">
      <c r="A145" s="306"/>
      <c r="B145" s="307"/>
      <c r="C145" s="305"/>
      <c r="D145" s="303"/>
      <c r="E145" s="303"/>
      <c r="AF145" s="11"/>
      <c r="AG145" s="11"/>
      <c r="AH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</row>
    <row r="146" spans="1:64" ht="15.75">
      <c r="A146" s="306"/>
      <c r="B146" s="307"/>
      <c r="C146" s="305"/>
      <c r="D146" s="303"/>
      <c r="E146" s="303"/>
      <c r="AF146" s="11"/>
      <c r="AG146" s="11"/>
      <c r="AH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</row>
    <row r="147" spans="1:64" ht="15.75">
      <c r="A147" s="306"/>
      <c r="B147" s="307"/>
      <c r="C147" s="305"/>
      <c r="D147" s="303"/>
      <c r="E147" s="303"/>
      <c r="AF147" s="11"/>
      <c r="AG147" s="11"/>
      <c r="AH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</row>
    <row r="148" spans="1:64" ht="15.75">
      <c r="A148" s="306"/>
      <c r="B148" s="307"/>
      <c r="C148" s="305"/>
      <c r="D148" s="303"/>
      <c r="E148" s="303"/>
      <c r="AF148" s="11"/>
      <c r="AG148" s="11"/>
      <c r="AH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</row>
    <row r="149" spans="1:64" ht="15.75">
      <c r="A149" s="306"/>
      <c r="B149" s="307"/>
      <c r="C149" s="305"/>
      <c r="D149" s="303"/>
      <c r="E149" s="303"/>
      <c r="AF149" s="11"/>
      <c r="AG149" s="11"/>
      <c r="AH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</row>
    <row r="150" spans="1:64" ht="15.75">
      <c r="A150" s="306"/>
      <c r="B150" s="307"/>
      <c r="C150" s="305"/>
      <c r="D150" s="303"/>
      <c r="E150" s="303"/>
      <c r="AF150" s="11"/>
      <c r="AG150" s="11"/>
      <c r="AH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</row>
    <row r="151" spans="1:64" ht="15.75">
      <c r="A151" s="306"/>
      <c r="B151" s="307"/>
      <c r="C151" s="305"/>
      <c r="D151" s="303"/>
      <c r="E151" s="303"/>
      <c r="AF151" s="11"/>
      <c r="AG151" s="11"/>
      <c r="AH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</row>
    <row r="152" spans="1:64" ht="15.75">
      <c r="A152" s="306"/>
      <c r="B152" s="307"/>
      <c r="C152" s="305"/>
      <c r="D152" s="303"/>
      <c r="E152" s="303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</row>
    <row r="153" spans="1:64" ht="15.75">
      <c r="A153" s="306"/>
      <c r="B153" s="307"/>
      <c r="C153" s="305"/>
      <c r="D153" s="303"/>
      <c r="E153" s="303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</row>
    <row r="154" spans="1:64" ht="15.75">
      <c r="A154" s="306"/>
      <c r="B154" s="307"/>
      <c r="C154" s="305"/>
      <c r="D154" s="303"/>
      <c r="E154" s="303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</row>
    <row r="155" spans="1:64" ht="15.75">
      <c r="A155" s="306" t="s">
        <v>1</v>
      </c>
      <c r="B155" s="307"/>
      <c r="C155" s="305"/>
      <c r="D155" s="303"/>
      <c r="E155" s="303"/>
      <c r="P155" s="1" t="s">
        <v>1</v>
      </c>
      <c r="Q155" s="3" t="s">
        <v>1</v>
      </c>
      <c r="R155" s="1" t="s">
        <v>1</v>
      </c>
      <c r="S155" s="1" t="s">
        <v>1</v>
      </c>
      <c r="U155" s="1" t="s">
        <v>1</v>
      </c>
      <c r="V155" s="1" t="s">
        <v>1</v>
      </c>
      <c r="W155" s="1" t="s">
        <v>1</v>
      </c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</row>
    <row r="156" spans="1:64" ht="15.75">
      <c r="A156" s="306"/>
      <c r="B156" s="307"/>
      <c r="C156" s="305"/>
      <c r="D156" s="303"/>
      <c r="E156" s="303"/>
      <c r="P156" s="1" t="s">
        <v>1</v>
      </c>
      <c r="Q156" s="3" t="s">
        <v>1</v>
      </c>
      <c r="R156" s="1" t="s">
        <v>1</v>
      </c>
      <c r="S156" s="1" t="s">
        <v>1</v>
      </c>
      <c r="U156" s="1" t="s">
        <v>1</v>
      </c>
      <c r="V156" s="1" t="s">
        <v>1</v>
      </c>
      <c r="W156" s="1" t="s">
        <v>1</v>
      </c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</row>
    <row r="157" spans="1:64" ht="15.75">
      <c r="A157" s="306"/>
      <c r="B157" s="307"/>
      <c r="C157" s="305"/>
      <c r="D157" s="303"/>
      <c r="E157" s="303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</row>
    <row r="158" spans="1:64" ht="15.75">
      <c r="A158" s="306"/>
      <c r="B158" s="307"/>
      <c r="C158" s="305"/>
      <c r="D158" s="303"/>
      <c r="E158" s="303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</row>
    <row r="159" spans="1:64" ht="15.75">
      <c r="A159" s="306"/>
      <c r="B159" s="307"/>
      <c r="C159" s="305"/>
      <c r="D159" s="303"/>
      <c r="E159" s="303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</row>
    <row r="160" spans="1:64" ht="15.75">
      <c r="A160" s="306"/>
      <c r="B160" s="307"/>
      <c r="C160" s="305"/>
      <c r="D160" s="303"/>
      <c r="E160" s="303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</row>
    <row r="161" spans="1:64" ht="15.75">
      <c r="A161" s="306" t="s">
        <v>1</v>
      </c>
      <c r="B161" s="307"/>
      <c r="C161" s="305"/>
      <c r="D161" s="303" t="s">
        <v>1</v>
      </c>
      <c r="E161" s="303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</row>
    <row r="162" spans="1:64" ht="15.75">
      <c r="A162" s="306" t="s">
        <v>1</v>
      </c>
      <c r="B162" s="307"/>
      <c r="C162" s="305"/>
      <c r="D162" s="303"/>
      <c r="E162" s="303" t="s">
        <v>1</v>
      </c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</row>
    <row r="163" spans="1:64" ht="15.75">
      <c r="A163" s="306" t="s">
        <v>1</v>
      </c>
      <c r="B163" s="307"/>
      <c r="C163" s="305"/>
      <c r="D163" s="303" t="s">
        <v>1</v>
      </c>
      <c r="E163" s="303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</row>
    <row r="164" spans="1:64" ht="15.75">
      <c r="A164" s="306"/>
      <c r="B164" s="307"/>
      <c r="C164" s="305"/>
      <c r="D164" s="303"/>
      <c r="E164" s="303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</row>
    <row r="165" spans="1:64" ht="15.75">
      <c r="A165" s="306" t="s">
        <v>1</v>
      </c>
      <c r="B165" s="307"/>
      <c r="C165" s="305"/>
      <c r="D165" s="303" t="s">
        <v>1</v>
      </c>
      <c r="E165" s="303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</row>
    <row r="166" spans="1:64" ht="15.75">
      <c r="A166" s="306"/>
      <c r="B166" s="307"/>
      <c r="C166" s="305"/>
      <c r="D166" s="303"/>
      <c r="E166" s="303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</row>
    <row r="167" spans="1:64" ht="15.75">
      <c r="A167" s="306"/>
      <c r="B167" s="307"/>
      <c r="C167" s="305"/>
      <c r="D167" s="303"/>
      <c r="E167" s="303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</row>
    <row r="168" spans="1:64"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</row>
    <row r="169" spans="1:64"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</row>
    <row r="170" spans="1:64"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</row>
    <row r="171" spans="1:64"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</row>
    <row r="172" spans="1:64">
      <c r="B172" s="1"/>
      <c r="C172" s="1"/>
      <c r="Q172" s="1"/>
      <c r="X172" s="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</row>
    <row r="173" spans="1:64">
      <c r="B173" s="1"/>
      <c r="C173" s="1"/>
      <c r="Q173" s="1"/>
      <c r="X173" s="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</row>
    <row r="174" spans="1:64">
      <c r="B174" s="1"/>
      <c r="C174" s="1"/>
      <c r="Q174" s="1"/>
      <c r="X174" s="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</row>
    <row r="175" spans="1:64">
      <c r="B175" s="1"/>
      <c r="C175" s="1"/>
      <c r="Q175" s="1"/>
      <c r="X175" s="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</row>
    <row r="176" spans="1:64">
      <c r="B176" s="1"/>
      <c r="C176" s="1"/>
      <c r="Q176" s="1"/>
      <c r="X176" s="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</row>
    <row r="177" spans="2:64" s="4" customFormat="1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</row>
    <row r="178" spans="2:64" s="4" customFormat="1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</row>
    <row r="179" spans="2:64" s="4" customFormat="1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</row>
    <row r="180" spans="2:64" s="4" customFormat="1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</row>
    <row r="181" spans="2:64" s="4" customFormat="1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</row>
    <row r="182" spans="2:64" s="4" customFormat="1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</row>
    <row r="183" spans="2:64" s="4" customFormat="1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</row>
    <row r="184" spans="2:64" s="4" customFormat="1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</row>
    <row r="185" spans="2:64" s="4" customFormat="1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</row>
    <row r="186" spans="2:64" s="4" customFormat="1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</row>
    <row r="187" spans="2:64" s="4" customFormat="1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</row>
    <row r="188" spans="2:64" s="4" customFormat="1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</row>
    <row r="189" spans="2:64" s="4" customFormat="1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</row>
    <row r="190" spans="2:64" s="4" customFormat="1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</row>
    <row r="191" spans="2:64" s="4" customFormat="1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</row>
    <row r="192" spans="2:64" s="4" customFormat="1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</row>
    <row r="193" spans="2:64" s="4" customFormat="1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</row>
    <row r="194" spans="2:64" s="4" customFormat="1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</row>
    <row r="195" spans="2:64" s="4" customFormat="1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</row>
    <row r="196" spans="2:64" s="4" customFormat="1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</row>
    <row r="197" spans="2:64" s="4" customFormat="1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</row>
    <row r="198" spans="2:64" s="4" customFormat="1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</row>
    <row r="199" spans="2:64" s="4" customFormat="1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</row>
    <row r="200" spans="2:64" s="4" customFormat="1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</row>
    <row r="201" spans="2:64" s="4" customFormat="1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</row>
    <row r="202" spans="2:64" s="4" customFormat="1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</row>
    <row r="203" spans="2:64" s="4" customFormat="1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</row>
    <row r="204" spans="2:64" s="4" customFormat="1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</row>
    <row r="205" spans="2:64" s="4" customFormat="1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</row>
    <row r="206" spans="2:64" s="4" customFormat="1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</row>
    <row r="207" spans="2:64" s="4" customFormat="1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</row>
    <row r="208" spans="2:64" s="4" customFormat="1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</row>
    <row r="209" spans="2:64" s="4" customFormat="1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</row>
    <row r="210" spans="2:64" s="4" customFormat="1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</row>
    <row r="211" spans="2:64" s="4" customFormat="1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</row>
    <row r="212" spans="2:64" s="4" customFormat="1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</row>
    <row r="213" spans="2:64" s="4" customFormat="1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</row>
    <row r="214" spans="2:64" s="4" customFormat="1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</row>
    <row r="215" spans="2:64" s="4" customFormat="1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</row>
    <row r="216" spans="2:64" s="4" customFormat="1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</row>
    <row r="217" spans="2:64" s="4" customFormat="1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</row>
    <row r="218" spans="2:64" s="4" customFormat="1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</row>
    <row r="219" spans="2:64" s="4" customFormat="1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</row>
    <row r="220" spans="2:64" s="4" customFormat="1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</row>
    <row r="221" spans="2:64" s="4" customFormat="1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</row>
    <row r="222" spans="2:64" s="4" customFormat="1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</row>
    <row r="223" spans="2:64" s="4" customFormat="1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</row>
    <row r="224" spans="2:64" s="4" customFormat="1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</row>
    <row r="225" spans="2:64" s="4" customFormat="1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</row>
    <row r="226" spans="2:64" s="4" customFormat="1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</row>
    <row r="227" spans="2:64" s="4" customFormat="1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</row>
    <row r="228" spans="2:64" s="4" customFormat="1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</row>
    <row r="229" spans="2:64" s="4" customFormat="1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</row>
    <row r="230" spans="2:64" s="4" customFormat="1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</row>
    <row r="231" spans="2:64" s="4" customFormat="1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</row>
    <row r="232" spans="2:64" s="4" customFormat="1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</row>
    <row r="233" spans="2:64" s="4" customFormat="1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</row>
    <row r="234" spans="2:64" s="4" customFormat="1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</row>
    <row r="235" spans="2:64" s="4" customFormat="1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</row>
    <row r="236" spans="2:64" s="4" customFormat="1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</row>
    <row r="237" spans="2:64" s="4" customFormat="1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</row>
    <row r="238" spans="2:64" s="4" customFormat="1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</row>
    <row r="239" spans="2:64" s="4" customFormat="1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</row>
    <row r="240" spans="2:64" s="4" customFormat="1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</row>
    <row r="241" spans="2:64" s="4" customFormat="1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</row>
    <row r="242" spans="2:64" s="4" customFormat="1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</row>
    <row r="243" spans="2:64" s="4" customFormat="1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</row>
    <row r="244" spans="2:64" s="4" customFormat="1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</row>
    <row r="245" spans="2:64" s="4" customFormat="1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</row>
    <row r="246" spans="2:64" s="4" customFormat="1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</row>
    <row r="247" spans="2:64" s="4" customFormat="1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</row>
    <row r="248" spans="2:64" s="4" customFormat="1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</row>
    <row r="249" spans="2:64" s="4" customFormat="1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</row>
    <row r="250" spans="2:64" s="4" customFormat="1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</row>
    <row r="251" spans="2:64" s="4" customFormat="1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</row>
    <row r="252" spans="2:64" s="4" customFormat="1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3"/>
      <c r="R252" s="1"/>
      <c r="S252" s="1"/>
      <c r="T252" s="1"/>
      <c r="U252" s="1"/>
      <c r="V252" s="1"/>
      <c r="W252" s="1"/>
      <c r="X252" s="3"/>
      <c r="Y252" s="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</row>
    <row r="253" spans="2:64" s="4" customFormat="1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3"/>
      <c r="R253" s="1"/>
      <c r="S253" s="1"/>
      <c r="T253" s="1"/>
      <c r="U253" s="1"/>
      <c r="V253" s="1"/>
      <c r="W253" s="1"/>
      <c r="X253" s="3"/>
      <c r="Y253" s="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</row>
    <row r="254" spans="2:64" s="4" customFormat="1">
      <c r="B254" s="1"/>
      <c r="C254" s="1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3"/>
      <c r="R254" s="1"/>
      <c r="S254" s="1"/>
      <c r="T254" s="1"/>
      <c r="U254" s="1"/>
      <c r="V254" s="1"/>
      <c r="W254" s="1"/>
      <c r="X254" s="3"/>
      <c r="Y254" s="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</row>
    <row r="255" spans="2:64" s="4" customFormat="1">
      <c r="B255" s="1"/>
      <c r="C255" s="1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3"/>
      <c r="R255" s="1"/>
      <c r="S255" s="1"/>
      <c r="T255" s="1"/>
      <c r="U255" s="1"/>
      <c r="V255" s="1"/>
      <c r="W255" s="1"/>
      <c r="X255" s="3"/>
      <c r="Y255" s="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</row>
    <row r="256" spans="2:64" s="4" customFormat="1">
      <c r="B256" s="1"/>
      <c r="C256" s="1"/>
      <c r="D256" s="123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3"/>
      <c r="Q256" s="3"/>
      <c r="R256" s="1"/>
      <c r="S256" s="1"/>
      <c r="T256" s="1"/>
      <c r="U256" s="1"/>
      <c r="V256" s="1"/>
      <c r="W256" s="1"/>
      <c r="X256" s="3"/>
      <c r="Y256" s="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</row>
    <row r="257" spans="2:64" s="4" customFormat="1">
      <c r="B257" s="1"/>
      <c r="C257" s="1"/>
      <c r="D257" s="123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  <c r="Q257" s="3"/>
      <c r="R257" s="1"/>
      <c r="S257" s="1"/>
      <c r="T257" s="1"/>
      <c r="U257" s="1"/>
      <c r="V257" s="1"/>
      <c r="W257" s="1"/>
      <c r="X257" s="3"/>
      <c r="Y257" s="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</row>
    <row r="258" spans="2:64" s="4" customFormat="1">
      <c r="B258" s="1"/>
      <c r="C258" s="1"/>
      <c r="D258" s="123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"/>
      <c r="P258" s="124"/>
      <c r="Q258" s="3"/>
      <c r="R258" s="1"/>
      <c r="S258" s="1"/>
      <c r="T258" s="1"/>
      <c r="U258" s="1"/>
      <c r="V258" s="1"/>
      <c r="W258" s="1"/>
      <c r="X258" s="3"/>
      <c r="Y258" s="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</row>
    <row r="259" spans="2:64" s="4" customFormat="1">
      <c r="B259" s="1"/>
      <c r="C259" s="1"/>
      <c r="D259" s="123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"/>
      <c r="P259" s="124"/>
      <c r="Q259" s="3"/>
      <c r="R259" s="1"/>
      <c r="S259" s="1"/>
      <c r="T259" s="1"/>
      <c r="U259" s="1"/>
      <c r="V259" s="1"/>
      <c r="W259" s="1"/>
      <c r="X259" s="3"/>
      <c r="Y259" s="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</row>
    <row r="260" spans="2:64" s="4" customFormat="1">
      <c r="B260" s="1"/>
      <c r="C260" s="1"/>
      <c r="D260" s="123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"/>
      <c r="P260" s="124"/>
      <c r="Q260" s="3"/>
      <c r="R260" s="1"/>
      <c r="S260" s="1"/>
      <c r="T260" s="1"/>
      <c r="U260" s="1"/>
      <c r="V260" s="1"/>
      <c r="W260" s="1"/>
      <c r="X260" s="3"/>
      <c r="Y260" s="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</row>
    <row r="261" spans="2:64" s="4" customFormat="1">
      <c r="B261" s="1"/>
      <c r="C261" s="1"/>
      <c r="D261" s="123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"/>
      <c r="P261" s="124"/>
      <c r="Q261" s="3"/>
      <c r="R261" s="1"/>
      <c r="S261" s="1"/>
      <c r="T261" s="1"/>
      <c r="U261" s="1"/>
      <c r="V261" s="1"/>
      <c r="W261" s="1"/>
      <c r="X261" s="3"/>
      <c r="Y261" s="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</row>
    <row r="262" spans="2:64" s="4" customFormat="1">
      <c r="B262" s="1"/>
      <c r="C262" s="1"/>
      <c r="D262" s="123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"/>
      <c r="P262" s="1"/>
      <c r="Q262" s="3"/>
      <c r="R262" s="1"/>
      <c r="S262" s="1"/>
      <c r="T262" s="1"/>
      <c r="U262" s="1"/>
      <c r="V262" s="1"/>
      <c r="W262" s="1"/>
      <c r="X262" s="3"/>
      <c r="Y262" s="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</row>
    <row r="263" spans="2:64" s="4" customFormat="1">
      <c r="B263" s="1"/>
      <c r="C263" s="1"/>
      <c r="D263" s="123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"/>
      <c r="P263" s="1"/>
      <c r="Q263" s="3"/>
      <c r="R263" s="1"/>
      <c r="S263" s="1"/>
      <c r="T263" s="1"/>
      <c r="U263" s="1"/>
      <c r="V263" s="1"/>
      <c r="W263" s="1"/>
      <c r="X263" s="3"/>
      <c r="Y263" s="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</row>
    <row r="264" spans="2:64" s="4" customFormat="1">
      <c r="B264" s="1"/>
      <c r="C264" s="1"/>
      <c r="D264" s="123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"/>
      <c r="P264" s="1"/>
      <c r="Q264" s="3"/>
      <c r="R264" s="1"/>
      <c r="S264" s="1"/>
      <c r="T264" s="1"/>
      <c r="U264" s="1"/>
      <c r="V264" s="1"/>
      <c r="W264" s="1"/>
      <c r="X264" s="3"/>
      <c r="Y264" s="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</row>
    <row r="265" spans="2:64" s="4" customFormat="1">
      <c r="B265" s="1"/>
      <c r="C265" s="1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"/>
      <c r="P265" s="1"/>
      <c r="Q265" s="3"/>
      <c r="R265" s="1"/>
      <c r="S265" s="1"/>
      <c r="T265" s="1"/>
      <c r="U265" s="1"/>
      <c r="V265" s="1"/>
      <c r="W265" s="1"/>
      <c r="X265" s="3"/>
      <c r="Y265" s="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</row>
    <row r="266" spans="2:64" s="4" customFormat="1">
      <c r="B266" s="1"/>
      <c r="C266" s="1"/>
      <c r="D266" s="1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"/>
      <c r="P266" s="1"/>
      <c r="Q266" s="3"/>
      <c r="R266" s="1"/>
      <c r="S266" s="1"/>
      <c r="T266" s="1"/>
      <c r="U266" s="1"/>
      <c r="V266" s="1"/>
      <c r="W266" s="1"/>
      <c r="X266" s="3"/>
      <c r="Y266" s="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</row>
    <row r="267" spans="2:64" s="4" customFormat="1">
      <c r="B267" s="1"/>
      <c r="C267" s="1"/>
      <c r="D267" s="1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"/>
      <c r="P267" s="1"/>
      <c r="Q267" s="3"/>
      <c r="R267" s="1"/>
      <c r="S267" s="1"/>
      <c r="T267" s="1"/>
      <c r="U267" s="1"/>
      <c r="V267" s="1"/>
      <c r="W267" s="1"/>
      <c r="X267" s="3"/>
      <c r="Y267" s="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</row>
    <row r="268" spans="2:64" s="4" customFormat="1">
      <c r="B268" s="1"/>
      <c r="C268" s="1"/>
      <c r="D268" s="1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"/>
      <c r="P268" s="1"/>
      <c r="Q268" s="3"/>
      <c r="R268" s="1"/>
      <c r="S268" s="1"/>
      <c r="T268" s="1"/>
      <c r="U268" s="1"/>
      <c r="V268" s="1"/>
      <c r="W268" s="1"/>
      <c r="X268" s="3"/>
      <c r="Y268" s="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</row>
    <row r="269" spans="2:64" s="4" customFormat="1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24"/>
      <c r="O269" s="124"/>
      <c r="P269" s="124"/>
      <c r="Q269" s="125"/>
      <c r="R269" s="124"/>
      <c r="S269" s="1"/>
      <c r="T269" s="1"/>
      <c r="U269" s="1"/>
      <c r="V269" s="1"/>
      <c r="W269" s="1"/>
      <c r="X269" s="3"/>
      <c r="Y269" s="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</row>
    <row r="270" spans="2:64" s="4" customFormat="1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24"/>
      <c r="O270" s="124"/>
      <c r="P270" s="124"/>
      <c r="Q270" s="125"/>
      <c r="R270" s="124"/>
      <c r="S270" s="1"/>
      <c r="T270" s="1"/>
      <c r="U270" s="1"/>
      <c r="V270" s="1"/>
      <c r="W270" s="1"/>
      <c r="X270" s="3"/>
      <c r="Y270" s="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</row>
    <row r="271" spans="2:64" s="4" customFormat="1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3"/>
      <c r="R271" s="1"/>
      <c r="S271" s="1"/>
      <c r="T271" s="1"/>
      <c r="U271" s="1"/>
      <c r="V271" s="1"/>
      <c r="W271" s="1"/>
      <c r="X271" s="3"/>
      <c r="Y271" s="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</row>
    <row r="272" spans="2:64" s="4" customFormat="1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3"/>
      <c r="R272" s="1"/>
      <c r="S272" s="1"/>
      <c r="T272" s="1"/>
      <c r="U272" s="1"/>
      <c r="V272" s="1"/>
      <c r="W272" s="1"/>
      <c r="X272" s="3"/>
      <c r="Y272" s="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</row>
    <row r="273" spans="2:64" s="4" customFormat="1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3"/>
      <c r="R273" s="1"/>
      <c r="S273" s="1"/>
      <c r="T273" s="1"/>
      <c r="U273" s="1"/>
      <c r="V273" s="1"/>
      <c r="W273" s="1"/>
      <c r="X273" s="3"/>
      <c r="Y273" s="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</row>
    <row r="274" spans="2:64" s="4" customFormat="1">
      <c r="B274" s="1"/>
      <c r="C274" s="1"/>
      <c r="D274" s="123"/>
      <c r="E274" s="123"/>
      <c r="F274" s="123"/>
      <c r="G274" s="123"/>
      <c r="H274" s="123"/>
      <c r="I274" s="123"/>
      <c r="J274" s="123"/>
      <c r="K274" s="123"/>
      <c r="L274" s="309"/>
      <c r="M274" s="123"/>
      <c r="N274" s="1"/>
      <c r="O274" s="1"/>
      <c r="P274" s="1"/>
      <c r="Q274" s="3"/>
      <c r="R274" s="1"/>
      <c r="S274" s="1"/>
      <c r="T274" s="1"/>
      <c r="U274" s="1"/>
      <c r="V274" s="1"/>
      <c r="W274" s="1"/>
      <c r="X274" s="3"/>
      <c r="Y274" s="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</row>
    <row r="275" spans="2:64" s="4" customFormat="1">
      <c r="B275" s="1"/>
      <c r="C275" s="1"/>
      <c r="D275" s="124"/>
      <c r="E275" s="123"/>
      <c r="F275" s="123"/>
      <c r="G275" s="123"/>
      <c r="H275" s="123"/>
      <c r="I275" s="123"/>
      <c r="J275" s="123"/>
      <c r="K275" s="123"/>
      <c r="L275" s="123"/>
      <c r="M275" s="123"/>
      <c r="N275" s="1"/>
      <c r="O275" s="1"/>
      <c r="P275" s="1"/>
      <c r="Q275" s="3"/>
      <c r="R275" s="1"/>
      <c r="S275" s="1"/>
      <c r="T275" s="1"/>
      <c r="U275" s="1"/>
      <c r="V275" s="1"/>
      <c r="W275" s="1"/>
      <c r="X275" s="3"/>
      <c r="Y275" s="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</row>
    <row r="276" spans="2:64" s="4" customFormat="1">
      <c r="B276" s="1"/>
      <c r="C276" s="1"/>
      <c r="D276" s="124"/>
      <c r="E276" s="124"/>
      <c r="F276" s="124"/>
      <c r="G276" s="124"/>
      <c r="H276" s="124"/>
      <c r="I276" s="124"/>
      <c r="J276" s="124"/>
      <c r="K276" s="124"/>
      <c r="L276" s="124"/>
      <c r="M276" s="123"/>
      <c r="N276" s="1"/>
      <c r="O276" s="1"/>
      <c r="P276" s="1"/>
      <c r="Q276" s="3"/>
      <c r="R276" s="1"/>
      <c r="S276" s="1"/>
      <c r="T276" s="1"/>
      <c r="U276" s="1"/>
      <c r="V276" s="1"/>
      <c r="W276" s="1"/>
      <c r="X276" s="3"/>
      <c r="Y276" s="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</row>
    <row r="277" spans="2:64" s="4" customFormat="1">
      <c r="B277" s="1"/>
      <c r="C277" s="1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"/>
      <c r="O277" s="1"/>
      <c r="P277" s="1"/>
      <c r="Q277" s="3"/>
      <c r="R277" s="1"/>
      <c r="S277" s="1"/>
      <c r="T277" s="1"/>
      <c r="U277" s="1"/>
      <c r="V277" s="1"/>
      <c r="W277" s="1"/>
      <c r="X277" s="3"/>
      <c r="Y277" s="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</row>
    <row r="278" spans="2:64" s="4" customFormat="1">
      <c r="B278" s="1"/>
      <c r="C278" s="1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"/>
      <c r="O278" s="1"/>
      <c r="P278" s="1"/>
      <c r="Q278" s="3"/>
      <c r="R278" s="1"/>
      <c r="S278" s="1"/>
      <c r="T278" s="1"/>
      <c r="U278" s="1"/>
      <c r="V278" s="1"/>
      <c r="W278" s="1"/>
      <c r="X278" s="3"/>
      <c r="Y278" s="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</row>
    <row r="279" spans="2:64" s="4" customFormat="1">
      <c r="B279" s="1"/>
      <c r="C279" s="1"/>
      <c r="D279" s="124"/>
      <c r="E279" s="124"/>
      <c r="F279" s="124"/>
      <c r="G279" s="124"/>
      <c r="H279" s="124"/>
      <c r="I279" s="124"/>
      <c r="J279" s="124"/>
      <c r="K279" s="124"/>
      <c r="L279" s="124"/>
      <c r="M279" s="1"/>
      <c r="N279" s="1"/>
      <c r="O279" s="1"/>
      <c r="P279" s="1"/>
      <c r="Q279" s="3"/>
      <c r="R279" s="1"/>
      <c r="S279" s="1"/>
      <c r="T279" s="1"/>
      <c r="U279" s="1"/>
      <c r="V279" s="1"/>
      <c r="W279" s="1"/>
      <c r="X279" s="3"/>
      <c r="Y279" s="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</row>
    <row r="280" spans="2:64" s="4" customFormat="1">
      <c r="B280" s="1"/>
      <c r="C280" s="1"/>
      <c r="D280" s="124"/>
      <c r="E280" s="124"/>
      <c r="F280" s="124"/>
      <c r="G280" s="124"/>
      <c r="H280" s="124"/>
      <c r="I280" s="124"/>
      <c r="J280" s="124"/>
      <c r="K280" s="124"/>
      <c r="L280" s="124"/>
      <c r="M280" s="1"/>
      <c r="N280" s="1"/>
      <c r="O280" s="1"/>
      <c r="P280" s="1"/>
      <c r="Q280" s="3"/>
      <c r="R280" s="1"/>
      <c r="S280" s="1"/>
      <c r="T280" s="1"/>
      <c r="U280" s="1"/>
      <c r="V280" s="1"/>
      <c r="W280" s="1"/>
      <c r="X280" s="3"/>
      <c r="Y280" s="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</row>
    <row r="281" spans="2:64" s="4" customFormat="1">
      <c r="B281" s="1"/>
      <c r="C281" s="1"/>
      <c r="D281" s="124"/>
      <c r="E281" s="124"/>
      <c r="F281" s="124"/>
      <c r="G281" s="124"/>
      <c r="H281" s="124"/>
      <c r="I281" s="124"/>
      <c r="J281" s="124"/>
      <c r="K281" s="124"/>
      <c r="L281" s="124"/>
      <c r="M281" s="1"/>
      <c r="N281" s="1"/>
      <c r="O281" s="1"/>
      <c r="P281" s="1"/>
      <c r="Q281" s="3"/>
      <c r="R281" s="1"/>
      <c r="S281" s="1"/>
      <c r="T281" s="1"/>
      <c r="U281" s="1"/>
      <c r="V281" s="1"/>
      <c r="W281" s="1"/>
      <c r="X281" s="3"/>
      <c r="Y281" s="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</row>
    <row r="282" spans="2:64" s="4" customFormat="1">
      <c r="B282" s="1"/>
      <c r="C282" s="1"/>
      <c r="D282" s="124"/>
      <c r="E282" s="124"/>
      <c r="F282" s="124"/>
      <c r="G282" s="124"/>
      <c r="H282" s="124"/>
      <c r="I282" s="124"/>
      <c r="J282" s="124"/>
      <c r="K282" s="124"/>
      <c r="L282" s="124"/>
      <c r="M282" s="1"/>
      <c r="N282" s="1"/>
      <c r="O282" s="1"/>
      <c r="P282" s="1"/>
      <c r="Q282" s="3"/>
      <c r="R282" s="1"/>
      <c r="S282" s="1"/>
      <c r="T282" s="1"/>
      <c r="U282" s="1"/>
      <c r="V282" s="1"/>
      <c r="W282" s="1"/>
      <c r="X282" s="3"/>
      <c r="Y282" s="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</row>
    <row r="283" spans="2:64" s="4" customFormat="1">
      <c r="B283" s="1"/>
      <c r="C283" s="1"/>
      <c r="D283" s="124"/>
      <c r="E283" s="124"/>
      <c r="F283" s="124"/>
      <c r="G283" s="124"/>
      <c r="H283" s="124"/>
      <c r="I283" s="124"/>
      <c r="J283" s="124"/>
      <c r="K283" s="124"/>
      <c r="L283" s="124"/>
      <c r="M283" s="1"/>
      <c r="N283" s="1"/>
      <c r="O283" s="1"/>
      <c r="P283" s="1"/>
      <c r="Q283" s="3"/>
      <c r="R283" s="1"/>
      <c r="S283" s="1"/>
      <c r="T283" s="1"/>
      <c r="U283" s="1"/>
      <c r="V283" s="1"/>
      <c r="W283" s="1"/>
      <c r="X283" s="3"/>
      <c r="Y283" s="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</row>
    <row r="284" spans="2:64" s="4" customFormat="1">
      <c r="B284" s="1"/>
      <c r="C284" s="1"/>
      <c r="D284" s="124"/>
      <c r="E284" s="124"/>
      <c r="F284" s="124"/>
      <c r="G284" s="124"/>
      <c r="H284" s="124"/>
      <c r="I284" s="124"/>
      <c r="J284" s="124"/>
      <c r="K284" s="124"/>
      <c r="L284" s="124"/>
      <c r="M284" s="1"/>
      <c r="N284" s="1"/>
      <c r="O284" s="1"/>
      <c r="P284" s="1"/>
      <c r="Q284" s="3"/>
      <c r="R284" s="1"/>
      <c r="S284" s="1"/>
      <c r="T284" s="1"/>
      <c r="U284" s="1"/>
      <c r="V284" s="1"/>
      <c r="W284" s="1"/>
      <c r="X284" s="3"/>
      <c r="Y284" s="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</row>
    <row r="285" spans="2:64" s="4" customFormat="1">
      <c r="B285" s="1"/>
      <c r="C285" s="1"/>
      <c r="D285" s="124"/>
      <c r="E285" s="124"/>
      <c r="F285" s="124"/>
      <c r="G285" s="124"/>
      <c r="H285" s="124"/>
      <c r="I285" s="124"/>
      <c r="J285" s="124"/>
      <c r="K285" s="124"/>
      <c r="L285" s="124"/>
      <c r="M285" s="1"/>
      <c r="N285" s="1"/>
      <c r="O285" s="1"/>
      <c r="P285" s="1"/>
      <c r="Q285" s="3"/>
      <c r="R285" s="1"/>
      <c r="S285" s="1"/>
      <c r="T285" s="1"/>
      <c r="U285" s="1"/>
      <c r="V285" s="1"/>
      <c r="W285" s="1"/>
      <c r="X285" s="3"/>
      <c r="Y285" s="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</row>
    <row r="286" spans="2:64" s="4" customFormat="1">
      <c r="B286" s="1"/>
      <c r="C286" s="1"/>
      <c r="D286" s="124"/>
      <c r="E286" s="124"/>
      <c r="F286" s="124"/>
      <c r="G286" s="124"/>
      <c r="H286" s="124"/>
      <c r="I286" s="124"/>
      <c r="J286" s="124"/>
      <c r="K286" s="124"/>
      <c r="L286" s="124"/>
      <c r="M286" s="1"/>
      <c r="N286" s="1"/>
      <c r="O286" s="1"/>
      <c r="P286" s="1"/>
      <c r="Q286" s="3"/>
      <c r="R286" s="1"/>
      <c r="S286" s="1"/>
      <c r="T286" s="1"/>
      <c r="U286" s="1"/>
      <c r="V286" s="1"/>
      <c r="W286" s="1"/>
      <c r="X286" s="3"/>
      <c r="Y286" s="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</row>
    <row r="287" spans="2:64" s="4" customFormat="1">
      <c r="B287" s="1"/>
      <c r="C287" s="1"/>
      <c r="D287" s="124"/>
      <c r="E287" s="124"/>
      <c r="F287" s="124"/>
      <c r="G287" s="124"/>
      <c r="H287" s="124"/>
      <c r="I287" s="124"/>
      <c r="J287" s="124"/>
      <c r="K287" s="124"/>
      <c r="L287" s="124"/>
      <c r="M287" s="1"/>
      <c r="N287" s="1"/>
      <c r="O287" s="1"/>
      <c r="P287" s="1"/>
      <c r="Q287" s="3"/>
      <c r="R287" s="1"/>
      <c r="S287" s="1"/>
      <c r="T287" s="1"/>
      <c r="U287" s="1"/>
      <c r="V287" s="1"/>
      <c r="W287" s="1"/>
      <c r="X287" s="3"/>
      <c r="Y287" s="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</row>
    <row r="288" spans="2:64" s="4" customFormat="1">
      <c r="B288" s="1"/>
      <c r="C288" s="1"/>
      <c r="D288" s="124"/>
      <c r="E288" s="124"/>
      <c r="F288" s="124"/>
      <c r="G288" s="124"/>
      <c r="H288" s="124"/>
      <c r="I288" s="124"/>
      <c r="J288" s="124"/>
      <c r="K288" s="124"/>
      <c r="L288" s="124"/>
      <c r="M288" s="1"/>
      <c r="N288" s="1"/>
      <c r="O288" s="1"/>
      <c r="P288" s="1"/>
      <c r="Q288" s="3"/>
      <c r="R288" s="1"/>
      <c r="S288" s="1"/>
      <c r="T288" s="1"/>
      <c r="U288" s="1"/>
      <c r="V288" s="1"/>
      <c r="W288" s="1"/>
      <c r="X288" s="3"/>
      <c r="Y288" s="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</row>
    <row r="289" spans="2:25" s="4" customFormat="1">
      <c r="B289" s="1"/>
      <c r="C289" s="1"/>
      <c r="D289" s="124"/>
      <c r="E289" s="124"/>
      <c r="F289" s="124"/>
      <c r="G289" s="124"/>
      <c r="H289" s="124"/>
      <c r="I289" s="124"/>
      <c r="J289" s="124"/>
      <c r="K289" s="124"/>
      <c r="L289" s="124"/>
    </row>
    <row r="290" spans="2:25" s="4" customFormat="1">
      <c r="B290" s="1"/>
      <c r="C290" s="1"/>
      <c r="D290" s="123"/>
      <c r="E290" s="123"/>
      <c r="F290" s="123"/>
      <c r="G290" s="123"/>
      <c r="H290" s="123"/>
      <c r="I290" s="123"/>
      <c r="J290" s="123"/>
      <c r="K290" s="123"/>
      <c r="L290" s="123"/>
    </row>
    <row r="291" spans="2:25" s="4" customFormat="1">
      <c r="B291" s="1"/>
      <c r="C291" s="1"/>
      <c r="D291" s="123"/>
      <c r="E291" s="1"/>
      <c r="F291" s="1"/>
      <c r="G291" s="1"/>
      <c r="H291" s="1"/>
      <c r="I291" s="1"/>
      <c r="J291" s="1"/>
      <c r="K291" s="1"/>
      <c r="L291" s="1"/>
    </row>
    <row r="292" spans="2:25" s="4" customFormat="1">
      <c r="B292" s="1"/>
      <c r="C292" s="1"/>
      <c r="D292" s="123"/>
      <c r="E292" s="1"/>
      <c r="F292" s="1"/>
      <c r="G292" s="1"/>
      <c r="H292" s="1"/>
      <c r="I292" s="1"/>
      <c r="J292" s="1"/>
      <c r="K292" s="1"/>
      <c r="L292" s="1"/>
    </row>
    <row r="293" spans="2:25" s="4" customFormat="1">
      <c r="B293" s="1"/>
      <c r="C293" s="1"/>
      <c r="D293" s="123"/>
      <c r="E293" s="1"/>
      <c r="F293" s="1"/>
      <c r="G293" s="1"/>
      <c r="H293" s="1"/>
      <c r="I293" s="1"/>
      <c r="J293" s="1"/>
      <c r="K293" s="1"/>
      <c r="L293" s="1"/>
    </row>
    <row r="294" spans="2:25" s="4" customFormat="1">
      <c r="B294" s="120"/>
      <c r="C294" s="308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3"/>
      <c r="R294" s="1"/>
      <c r="S294" s="1"/>
      <c r="T294" s="1"/>
      <c r="U294" s="1"/>
      <c r="V294" s="1"/>
      <c r="W294" s="1"/>
      <c r="X294" s="3"/>
      <c r="Y294" s="1"/>
    </row>
    <row r="295" spans="2:25" s="4" customFormat="1">
      <c r="B295" s="120"/>
      <c r="C295" s="308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3"/>
      <c r="R295" s="1"/>
      <c r="S295" s="1"/>
      <c r="T295" s="1"/>
      <c r="U295" s="1"/>
      <c r="V295" s="1"/>
      <c r="W295" s="1"/>
      <c r="X295" s="3"/>
      <c r="Y295" s="1"/>
    </row>
    <row r="296" spans="2:25" s="4" customFormat="1">
      <c r="B296" s="120"/>
      <c r="C296" s="308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3"/>
      <c r="R296" s="1"/>
      <c r="S296" s="1"/>
      <c r="T296" s="1"/>
      <c r="U296" s="1"/>
      <c r="V296" s="1"/>
      <c r="W296" s="1"/>
      <c r="X296" s="3"/>
      <c r="Y296" s="1"/>
    </row>
    <row r="297" spans="2:25" s="4" customFormat="1">
      <c r="B297" s="120"/>
      <c r="C297" s="308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3"/>
      <c r="R297" s="1"/>
      <c r="S297" s="1"/>
      <c r="T297" s="1"/>
      <c r="U297" s="1"/>
      <c r="V297" s="1"/>
      <c r="W297" s="1"/>
      <c r="X297" s="3"/>
      <c r="Y297" s="1"/>
    </row>
    <row r="298" spans="2:25" s="4" customFormat="1">
      <c r="B298" s="120"/>
      <c r="C298" s="308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3"/>
      <c r="R298" s="1"/>
      <c r="S298" s="1"/>
      <c r="T298" s="1"/>
      <c r="U298" s="1"/>
      <c r="V298" s="1"/>
      <c r="W298" s="1"/>
      <c r="X298" s="3"/>
      <c r="Y298" s="1"/>
    </row>
    <row r="299" spans="2:25" s="4" customFormat="1">
      <c r="B299" s="120"/>
      <c r="C299" s="308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3"/>
      <c r="R299" s="1"/>
      <c r="S299" s="1"/>
      <c r="T299" s="1"/>
      <c r="U299" s="1"/>
      <c r="V299" s="1"/>
      <c r="W299" s="1"/>
      <c r="X299" s="3"/>
      <c r="Y299" s="1"/>
    </row>
    <row r="300" spans="2:25" s="4" customFormat="1">
      <c r="B300" s="120"/>
      <c r="C300" s="308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3"/>
      <c r="R300" s="1"/>
      <c r="S300" s="1"/>
      <c r="T300" s="1"/>
      <c r="U300" s="1"/>
      <c r="V300" s="1"/>
      <c r="W300" s="1"/>
      <c r="X300" s="3"/>
      <c r="Y300" s="1"/>
    </row>
    <row r="301" spans="2:25" s="4" customFormat="1">
      <c r="B301" s="120"/>
      <c r="C301" s="308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3"/>
      <c r="R301" s="1"/>
      <c r="S301" s="1"/>
      <c r="T301" s="1"/>
      <c r="U301" s="1"/>
      <c r="V301" s="1"/>
      <c r="W301" s="1"/>
      <c r="X301" s="3"/>
      <c r="Y301" s="1"/>
    </row>
    <row r="302" spans="2:25" s="4" customFormat="1">
      <c r="B302" s="120"/>
      <c r="C302" s="308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3"/>
      <c r="R302" s="1"/>
      <c r="S302" s="1"/>
      <c r="T302" s="1"/>
      <c r="U302" s="1"/>
      <c r="V302" s="1"/>
      <c r="W302" s="1"/>
      <c r="X302" s="3"/>
      <c r="Y302" s="1"/>
    </row>
    <row r="303" spans="2:25" s="4" customFormat="1">
      <c r="B303" s="120"/>
      <c r="C303" s="308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3"/>
      <c r="R303" s="1"/>
      <c r="S303" s="1"/>
      <c r="T303" s="1"/>
      <c r="U303" s="1"/>
      <c r="V303" s="1"/>
      <c r="W303" s="1"/>
      <c r="X303" s="3"/>
      <c r="Y303" s="1"/>
    </row>
    <row r="304" spans="2:25" s="4" customFormat="1">
      <c r="B304" s="120"/>
      <c r="C304" s="308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3"/>
      <c r="R304" s="1"/>
      <c r="S304" s="1"/>
      <c r="T304" s="1"/>
      <c r="U304" s="1"/>
      <c r="V304" s="1"/>
      <c r="W304" s="1"/>
      <c r="X304" s="3"/>
      <c r="Y304" s="1"/>
    </row>
    <row r="305" spans="2:25" s="4" customFormat="1">
      <c r="B305" s="120"/>
      <c r="C305" s="308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3"/>
      <c r="R305" s="1"/>
      <c r="S305" s="1"/>
      <c r="T305" s="1"/>
      <c r="U305" s="1"/>
      <c r="V305" s="1"/>
      <c r="W305" s="1"/>
      <c r="X305" s="3"/>
      <c r="Y305" s="1"/>
    </row>
    <row r="306" spans="2:25" s="4" customFormat="1">
      <c r="B306" s="120"/>
      <c r="C306" s="308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3"/>
      <c r="R306" s="1"/>
      <c r="S306" s="1"/>
      <c r="T306" s="1"/>
      <c r="U306" s="1"/>
      <c r="V306" s="1"/>
      <c r="W306" s="1"/>
      <c r="X306" s="3"/>
      <c r="Y306" s="1"/>
    </row>
    <row r="307" spans="2:25" s="4" customFormat="1">
      <c r="B307" s="120"/>
      <c r="C307" s="308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3"/>
      <c r="R307" s="1"/>
      <c r="S307" s="1"/>
      <c r="T307" s="1"/>
      <c r="U307" s="1"/>
      <c r="V307" s="1"/>
      <c r="W307" s="1"/>
      <c r="X307" s="3"/>
      <c r="Y307" s="1"/>
    </row>
    <row r="308" spans="2:25" s="4" customFormat="1">
      <c r="B308" s="120"/>
      <c r="C308" s="308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3"/>
      <c r="R308" s="1"/>
      <c r="S308" s="1"/>
      <c r="T308" s="1"/>
      <c r="U308" s="1"/>
      <c r="V308" s="1"/>
      <c r="W308" s="1"/>
      <c r="X308" s="3"/>
      <c r="Y308" s="1"/>
    </row>
    <row r="309" spans="2:25" s="4" customFormat="1">
      <c r="B309" s="120"/>
      <c r="C309" s="308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3"/>
      <c r="R309" s="1"/>
      <c r="S309" s="1"/>
      <c r="T309" s="1"/>
      <c r="U309" s="1"/>
      <c r="V309" s="1"/>
      <c r="W309" s="1"/>
      <c r="X309" s="3"/>
      <c r="Y309" s="1"/>
    </row>
    <row r="310" spans="2:25" s="4" customFormat="1">
      <c r="B310" s="120"/>
      <c r="C310" s="308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3"/>
      <c r="R310" s="1"/>
      <c r="S310" s="1"/>
      <c r="T310" s="1"/>
      <c r="U310" s="1"/>
      <c r="V310" s="1"/>
      <c r="W310" s="1"/>
      <c r="X310" s="3"/>
      <c r="Y310" s="1"/>
    </row>
    <row r="311" spans="2:25" s="4" customFormat="1">
      <c r="B311" s="120"/>
      <c r="C311" s="308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3"/>
      <c r="R311" s="1"/>
      <c r="S311" s="1"/>
      <c r="T311" s="1"/>
      <c r="U311" s="1"/>
      <c r="V311" s="1"/>
      <c r="W311" s="1"/>
      <c r="X311" s="3"/>
      <c r="Y311" s="1"/>
    </row>
    <row r="312" spans="2:25" s="4" customFormat="1">
      <c r="B312" s="120"/>
      <c r="C312" s="308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3"/>
      <c r="R312" s="1"/>
      <c r="S312" s="1"/>
      <c r="T312" s="1"/>
      <c r="U312" s="1"/>
      <c r="V312" s="1"/>
      <c r="W312" s="1"/>
      <c r="X312" s="3"/>
      <c r="Y312" s="1"/>
    </row>
    <row r="313" spans="2:25" s="4" customFormat="1">
      <c r="B313" s="120"/>
      <c r="C313" s="308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3"/>
      <c r="R313" s="1"/>
      <c r="S313" s="1"/>
      <c r="T313" s="1"/>
      <c r="U313" s="1"/>
      <c r="V313" s="1"/>
      <c r="W313" s="1"/>
      <c r="X313" s="3"/>
      <c r="Y313" s="1"/>
    </row>
    <row r="314" spans="2:25" s="4" customFormat="1">
      <c r="B314" s="120"/>
      <c r="C314" s="308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3"/>
      <c r="R314" s="1"/>
      <c r="S314" s="1"/>
      <c r="T314" s="1"/>
      <c r="U314" s="1"/>
      <c r="V314" s="1"/>
      <c r="W314" s="1"/>
      <c r="X314" s="3"/>
      <c r="Y314" s="1"/>
    </row>
    <row r="315" spans="2:25" s="4" customFormat="1">
      <c r="B315" s="120"/>
      <c r="C315" s="308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3"/>
      <c r="R315" s="1"/>
      <c r="S315" s="1"/>
      <c r="T315" s="1"/>
      <c r="U315" s="1"/>
      <c r="V315" s="1"/>
      <c r="W315" s="1"/>
      <c r="X315" s="3"/>
      <c r="Y315" s="1"/>
    </row>
    <row r="316" spans="2:25" s="4" customFormat="1">
      <c r="B316" s="120"/>
      <c r="C316" s="308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3"/>
      <c r="R316" s="1"/>
      <c r="S316" s="1"/>
      <c r="T316" s="1"/>
      <c r="U316" s="1"/>
      <c r="V316" s="1"/>
      <c r="W316" s="1"/>
      <c r="X316" s="3"/>
      <c r="Y316" s="1"/>
    </row>
    <row r="317" spans="2:25" s="4" customFormat="1">
      <c r="B317" s="120"/>
      <c r="C317" s="308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3"/>
      <c r="R317" s="1"/>
      <c r="S317" s="1"/>
      <c r="T317" s="1"/>
      <c r="U317" s="1"/>
      <c r="V317" s="1"/>
      <c r="W317" s="1"/>
      <c r="X317" s="3"/>
      <c r="Y317" s="1"/>
    </row>
    <row r="318" spans="2:25" s="4" customFormat="1">
      <c r="B318" s="120"/>
      <c r="C318" s="308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3"/>
      <c r="R318" s="1"/>
      <c r="S318" s="1"/>
      <c r="T318" s="1"/>
      <c r="U318" s="1"/>
      <c r="V318" s="1"/>
      <c r="W318" s="1"/>
      <c r="X318" s="3"/>
      <c r="Y318" s="1"/>
    </row>
    <row r="319" spans="2:25" s="4" customFormat="1">
      <c r="B319" s="120"/>
      <c r="C319" s="308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3"/>
      <c r="R319" s="1"/>
      <c r="S319" s="1"/>
      <c r="T319" s="1"/>
      <c r="U319" s="1"/>
      <c r="V319" s="1"/>
      <c r="W319" s="1"/>
      <c r="X319" s="3"/>
      <c r="Y319" s="1"/>
    </row>
    <row r="320" spans="2:25" s="4" customFormat="1">
      <c r="B320" s="120"/>
      <c r="C320" s="308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3"/>
      <c r="R320" s="1"/>
      <c r="S320" s="1"/>
      <c r="T320" s="1"/>
      <c r="U320" s="1"/>
      <c r="V320" s="1"/>
      <c r="W320" s="1"/>
      <c r="X320" s="3"/>
      <c r="Y320" s="1"/>
    </row>
    <row r="321" spans="2:25" s="4" customFormat="1">
      <c r="B321" s="120"/>
      <c r="C321" s="308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3"/>
      <c r="R321" s="1"/>
      <c r="S321" s="1"/>
      <c r="T321" s="1"/>
      <c r="U321" s="1"/>
      <c r="V321" s="1"/>
      <c r="W321" s="1"/>
      <c r="X321" s="3"/>
      <c r="Y321" s="1"/>
    </row>
    <row r="322" spans="2:25" s="4" customFormat="1">
      <c r="B322" s="120"/>
      <c r="C322" s="308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3"/>
      <c r="R322" s="1"/>
      <c r="S322" s="1"/>
      <c r="T322" s="1"/>
      <c r="U322" s="1"/>
      <c r="V322" s="1"/>
      <c r="W322" s="1"/>
      <c r="X322" s="3"/>
      <c r="Y322" s="1"/>
    </row>
    <row r="323" spans="2:25" s="4" customFormat="1">
      <c r="B323" s="120"/>
      <c r="C323" s="308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3"/>
      <c r="R323" s="1"/>
      <c r="S323" s="1"/>
      <c r="T323" s="1"/>
      <c r="U323" s="1"/>
      <c r="V323" s="1"/>
      <c r="W323" s="1"/>
      <c r="X323" s="3"/>
      <c r="Y323" s="1"/>
    </row>
    <row r="324" spans="2:25" s="4" customFormat="1">
      <c r="B324" s="120"/>
      <c r="C324" s="308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3"/>
      <c r="R324" s="1"/>
      <c r="S324" s="1"/>
      <c r="T324" s="1"/>
      <c r="U324" s="1"/>
      <c r="V324" s="1"/>
      <c r="W324" s="1"/>
      <c r="X324" s="3"/>
      <c r="Y324" s="1"/>
    </row>
    <row r="325" spans="2:25" s="4" customFormat="1">
      <c r="B325" s="120"/>
      <c r="C325" s="308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3"/>
      <c r="R325" s="1"/>
      <c r="S325" s="1"/>
      <c r="T325" s="1"/>
      <c r="U325" s="1"/>
      <c r="V325" s="1"/>
      <c r="W325" s="1"/>
      <c r="X325" s="3"/>
      <c r="Y325" s="1"/>
    </row>
    <row r="326" spans="2:25" s="4" customFormat="1">
      <c r="B326" s="120"/>
      <c r="C326" s="308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3"/>
      <c r="R326" s="1"/>
      <c r="S326" s="1"/>
      <c r="T326" s="1"/>
      <c r="U326" s="1"/>
      <c r="V326" s="1"/>
      <c r="W326" s="1"/>
      <c r="X326" s="3"/>
      <c r="Y326" s="1"/>
    </row>
    <row r="327" spans="2:25" s="4" customFormat="1">
      <c r="B327" s="120"/>
      <c r="C327" s="308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3"/>
      <c r="R327" s="1"/>
      <c r="S327" s="1"/>
      <c r="T327" s="1"/>
      <c r="U327" s="1"/>
      <c r="V327" s="1"/>
      <c r="W327" s="1"/>
      <c r="X327" s="3"/>
      <c r="Y327" s="1"/>
    </row>
    <row r="328" spans="2:25" s="4" customFormat="1">
      <c r="B328" s="120"/>
      <c r="C328" s="308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3"/>
      <c r="R328" s="1"/>
      <c r="S328" s="1"/>
      <c r="T328" s="1"/>
      <c r="U328" s="1"/>
      <c r="V328" s="1"/>
      <c r="W328" s="1"/>
      <c r="X328" s="3"/>
      <c r="Y328" s="1"/>
    </row>
    <row r="329" spans="2:25" s="4" customFormat="1">
      <c r="B329" s="120"/>
      <c r="C329" s="308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3"/>
      <c r="R329" s="1"/>
      <c r="S329" s="1"/>
      <c r="T329" s="1"/>
      <c r="U329" s="1"/>
      <c r="V329" s="1"/>
      <c r="W329" s="1"/>
      <c r="X329" s="3"/>
      <c r="Y329" s="1"/>
    </row>
    <row r="330" spans="2:25" s="4" customFormat="1">
      <c r="B330" s="120"/>
      <c r="C330" s="308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3"/>
      <c r="R330" s="1"/>
      <c r="S330" s="1"/>
      <c r="T330" s="1"/>
      <c r="U330" s="1"/>
      <c r="V330" s="1"/>
      <c r="W330" s="1"/>
      <c r="X330" s="3"/>
      <c r="Y330" s="1"/>
    </row>
    <row r="331" spans="2:25" s="4" customFormat="1">
      <c r="B331" s="120"/>
      <c r="C331" s="308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3"/>
      <c r="R331" s="1"/>
      <c r="S331" s="1"/>
      <c r="T331" s="1"/>
      <c r="U331" s="1"/>
      <c r="V331" s="1"/>
      <c r="W331" s="1"/>
      <c r="X331" s="3"/>
      <c r="Y331" s="1"/>
    </row>
    <row r="332" spans="2:25" s="4" customFormat="1">
      <c r="B332" s="120"/>
      <c r="C332" s="308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3"/>
      <c r="R332" s="1"/>
      <c r="S332" s="1"/>
      <c r="T332" s="1"/>
      <c r="U332" s="1"/>
      <c r="V332" s="1"/>
      <c r="W332" s="1"/>
      <c r="X332" s="3"/>
      <c r="Y332" s="1"/>
    </row>
    <row r="333" spans="2:25" s="4" customFormat="1">
      <c r="B333" s="120"/>
      <c r="C333" s="308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3"/>
      <c r="R333" s="1"/>
      <c r="S333" s="1"/>
      <c r="T333" s="1"/>
      <c r="U333" s="1"/>
      <c r="V333" s="1"/>
      <c r="W333" s="1"/>
      <c r="X333" s="3"/>
      <c r="Y333" s="1"/>
    </row>
    <row r="334" spans="2:25" s="4" customFormat="1">
      <c r="B334" s="120"/>
      <c r="C334" s="308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3"/>
      <c r="R334" s="1"/>
      <c r="S334" s="1"/>
      <c r="T334" s="1"/>
      <c r="U334" s="1"/>
      <c r="V334" s="1"/>
      <c r="W334" s="1"/>
      <c r="X334" s="3"/>
      <c r="Y334" s="1"/>
    </row>
    <row r="335" spans="2:25" s="4" customFormat="1">
      <c r="B335" s="120"/>
      <c r="C335" s="308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3"/>
      <c r="R335" s="1"/>
      <c r="S335" s="1"/>
      <c r="T335" s="1"/>
      <c r="U335" s="1"/>
      <c r="V335" s="1"/>
      <c r="W335" s="1"/>
      <c r="X335" s="3"/>
      <c r="Y335" s="1"/>
    </row>
    <row r="336" spans="2:25" s="4" customFormat="1">
      <c r="B336" s="120"/>
      <c r="C336" s="308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3"/>
      <c r="R336" s="1"/>
      <c r="S336" s="1"/>
      <c r="T336" s="1"/>
      <c r="U336" s="1"/>
      <c r="V336" s="1"/>
      <c r="W336" s="1"/>
      <c r="X336" s="3"/>
      <c r="Y336" s="1"/>
    </row>
    <row r="337" spans="2:25" s="4" customFormat="1">
      <c r="B337" s="120"/>
      <c r="C337" s="308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3"/>
      <c r="R337" s="1"/>
      <c r="S337" s="1"/>
      <c r="T337" s="1"/>
      <c r="U337" s="1"/>
      <c r="V337" s="1"/>
      <c r="W337" s="1"/>
      <c r="X337" s="3"/>
      <c r="Y337" s="1"/>
    </row>
    <row r="338" spans="2:25" s="4" customFormat="1">
      <c r="B338" s="120"/>
      <c r="C338" s="308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3"/>
      <c r="R338" s="1"/>
      <c r="S338" s="1"/>
      <c r="T338" s="1"/>
      <c r="U338" s="1"/>
      <c r="V338" s="1"/>
      <c r="W338" s="1"/>
      <c r="X338" s="3"/>
      <c r="Y338" s="1"/>
    </row>
    <row r="339" spans="2:25" s="4" customFormat="1">
      <c r="B339" s="120"/>
      <c r="C339" s="308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3"/>
      <c r="R339" s="1"/>
      <c r="S339" s="1"/>
      <c r="T339" s="1"/>
      <c r="U339" s="1"/>
      <c r="V339" s="1"/>
      <c r="W339" s="1"/>
      <c r="X339" s="3"/>
      <c r="Y339" s="1"/>
    </row>
    <row r="340" spans="2:25" s="4" customFormat="1">
      <c r="B340" s="120"/>
      <c r="C340" s="308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3"/>
      <c r="R340" s="1"/>
      <c r="S340" s="1"/>
      <c r="T340" s="1"/>
      <c r="U340" s="1"/>
      <c r="V340" s="1"/>
      <c r="W340" s="1"/>
      <c r="X340" s="3"/>
      <c r="Y340" s="1"/>
    </row>
    <row r="341" spans="2:25" s="4" customFormat="1">
      <c r="B341" s="120"/>
      <c r="C341" s="308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3"/>
      <c r="R341" s="1"/>
      <c r="S341" s="1"/>
      <c r="T341" s="1"/>
      <c r="U341" s="1"/>
      <c r="V341" s="1"/>
      <c r="W341" s="1"/>
      <c r="X341" s="3"/>
      <c r="Y341" s="1"/>
    </row>
    <row r="342" spans="2:25" s="4" customFormat="1">
      <c r="B342" s="120"/>
      <c r="C342" s="308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3"/>
      <c r="R342" s="1"/>
      <c r="S342" s="1"/>
      <c r="T342" s="1"/>
      <c r="U342" s="1"/>
      <c r="V342" s="1"/>
      <c r="W342" s="1"/>
      <c r="X342" s="3"/>
      <c r="Y342" s="1"/>
    </row>
    <row r="343" spans="2:25" s="4" customFormat="1">
      <c r="B343" s="120"/>
      <c r="C343" s="308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3"/>
      <c r="R343" s="1"/>
      <c r="S343" s="1"/>
      <c r="T343" s="1"/>
      <c r="U343" s="1"/>
      <c r="V343" s="1"/>
      <c r="W343" s="1"/>
      <c r="X343" s="3"/>
      <c r="Y343" s="1"/>
    </row>
    <row r="344" spans="2:25" s="4" customFormat="1">
      <c r="B344" s="120"/>
      <c r="C344" s="308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3"/>
      <c r="R344" s="1"/>
      <c r="S344" s="1"/>
      <c r="T344" s="1"/>
      <c r="U344" s="1"/>
      <c r="V344" s="1"/>
      <c r="W344" s="1"/>
      <c r="X344" s="3"/>
      <c r="Y344" s="1"/>
    </row>
    <row r="345" spans="2:25" s="4" customFormat="1">
      <c r="B345" s="120"/>
      <c r="C345" s="308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3"/>
      <c r="R345" s="1"/>
      <c r="S345" s="1"/>
      <c r="T345" s="1"/>
      <c r="U345" s="1"/>
      <c r="V345" s="1"/>
      <c r="W345" s="1"/>
      <c r="X345" s="3"/>
      <c r="Y345" s="1"/>
    </row>
    <row r="346" spans="2:25" s="4" customFormat="1">
      <c r="B346" s="120"/>
      <c r="C346" s="308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3"/>
      <c r="R346" s="1"/>
      <c r="S346" s="1"/>
      <c r="T346" s="1"/>
      <c r="U346" s="1"/>
      <c r="V346" s="1"/>
      <c r="W346" s="1"/>
      <c r="X346" s="3"/>
      <c r="Y346" s="1"/>
    </row>
    <row r="347" spans="2:25" s="4" customFormat="1">
      <c r="B347" s="120"/>
      <c r="C347" s="308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3"/>
      <c r="R347" s="1"/>
      <c r="S347" s="1"/>
      <c r="T347" s="1"/>
      <c r="U347" s="1"/>
      <c r="V347" s="1"/>
      <c r="W347" s="1"/>
      <c r="X347" s="3"/>
      <c r="Y347" s="1"/>
    </row>
    <row r="348" spans="2:25" s="4" customFormat="1">
      <c r="B348" s="120"/>
      <c r="C348" s="308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3"/>
      <c r="R348" s="1"/>
      <c r="S348" s="1"/>
      <c r="T348" s="1"/>
      <c r="U348" s="1"/>
      <c r="V348" s="1"/>
      <c r="W348" s="1"/>
      <c r="X348" s="3"/>
      <c r="Y348" s="1"/>
    </row>
    <row r="349" spans="2:25" s="4" customFormat="1">
      <c r="B349" s="120"/>
      <c r="C349" s="308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3"/>
      <c r="R349" s="1"/>
      <c r="S349" s="1"/>
      <c r="T349" s="1"/>
      <c r="U349" s="1"/>
      <c r="V349" s="1"/>
      <c r="W349" s="1"/>
      <c r="X349" s="3"/>
      <c r="Y349" s="1"/>
    </row>
    <row r="350" spans="2:25" s="4" customFormat="1">
      <c r="B350" s="120"/>
      <c r="C350" s="308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3"/>
      <c r="R350" s="1"/>
      <c r="S350" s="1"/>
      <c r="T350" s="1"/>
      <c r="U350" s="1"/>
      <c r="V350" s="1"/>
      <c r="W350" s="1"/>
      <c r="X350" s="3"/>
      <c r="Y350" s="1"/>
    </row>
    <row r="351" spans="2:25" s="4" customFormat="1">
      <c r="B351" s="120"/>
      <c r="C351" s="308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3"/>
      <c r="R351" s="1"/>
      <c r="S351" s="1"/>
      <c r="T351" s="1"/>
      <c r="U351" s="1"/>
      <c r="V351" s="1"/>
      <c r="W351" s="1"/>
      <c r="X351" s="3"/>
      <c r="Y351" s="1"/>
    </row>
    <row r="352" spans="2:25" s="4" customFormat="1">
      <c r="B352" s="120"/>
      <c r="C352" s="308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3"/>
      <c r="R352" s="1"/>
      <c r="S352" s="1"/>
      <c r="T352" s="1"/>
      <c r="U352" s="1"/>
      <c r="V352" s="1"/>
      <c r="W352" s="1"/>
      <c r="X352" s="3"/>
      <c r="Y352" s="1"/>
    </row>
    <row r="353" spans="2:25" s="4" customFormat="1">
      <c r="B353" s="120"/>
      <c r="C353" s="308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3"/>
      <c r="R353" s="1"/>
      <c r="S353" s="1"/>
      <c r="T353" s="1"/>
      <c r="U353" s="1"/>
      <c r="V353" s="1"/>
      <c r="W353" s="1"/>
      <c r="X353" s="3"/>
      <c r="Y353" s="1"/>
    </row>
    <row r="354" spans="2:25" s="4" customFormat="1">
      <c r="B354" s="120"/>
      <c r="C354" s="308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3"/>
      <c r="R354" s="1"/>
      <c r="S354" s="1"/>
      <c r="T354" s="1"/>
      <c r="U354" s="1"/>
      <c r="V354" s="1"/>
      <c r="W354" s="1"/>
      <c r="X354" s="3"/>
      <c r="Y354" s="1"/>
    </row>
    <row r="355" spans="2:25" s="4" customFormat="1">
      <c r="B355" s="120"/>
      <c r="C355" s="308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3"/>
      <c r="R355" s="1"/>
      <c r="S355" s="1"/>
      <c r="T355" s="1"/>
      <c r="U355" s="1"/>
      <c r="V355" s="1"/>
      <c r="W355" s="1"/>
      <c r="X355" s="3"/>
      <c r="Y355" s="1"/>
    </row>
    <row r="356" spans="2:25" s="4" customFormat="1">
      <c r="B356" s="120"/>
      <c r="C356" s="308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3"/>
      <c r="R356" s="1"/>
      <c r="S356" s="1"/>
      <c r="T356" s="1"/>
      <c r="U356" s="1"/>
      <c r="V356" s="1"/>
      <c r="W356" s="1"/>
      <c r="X356" s="3"/>
      <c r="Y356" s="1"/>
    </row>
    <row r="357" spans="2:25" s="4" customFormat="1">
      <c r="B357" s="120"/>
      <c r="C357" s="308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3"/>
      <c r="R357" s="1"/>
      <c r="S357" s="1"/>
      <c r="T357" s="1"/>
      <c r="U357" s="1"/>
      <c r="V357" s="1"/>
      <c r="W357" s="1"/>
      <c r="X357" s="3"/>
      <c r="Y357" s="1"/>
    </row>
    <row r="358" spans="2:25" s="4" customFormat="1">
      <c r="B358" s="120"/>
      <c r="C358" s="308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3"/>
      <c r="R358" s="1"/>
      <c r="S358" s="1"/>
      <c r="T358" s="1"/>
      <c r="U358" s="1"/>
      <c r="V358" s="1"/>
      <c r="W358" s="1"/>
      <c r="X358" s="3"/>
      <c r="Y358" s="1"/>
    </row>
    <row r="359" spans="2:25" s="4" customFormat="1">
      <c r="B359" s="120"/>
      <c r="C359" s="308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3"/>
      <c r="R359" s="1"/>
      <c r="S359" s="1"/>
      <c r="T359" s="1"/>
      <c r="U359" s="1"/>
      <c r="V359" s="1"/>
      <c r="W359" s="1"/>
      <c r="X359" s="3"/>
      <c r="Y359" s="1"/>
    </row>
    <row r="360" spans="2:25" s="4" customFormat="1">
      <c r="B360" s="120"/>
      <c r="C360" s="308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3"/>
      <c r="R360" s="1"/>
      <c r="S360" s="1"/>
      <c r="T360" s="1"/>
      <c r="U360" s="1"/>
      <c r="V360" s="1"/>
      <c r="W360" s="1"/>
      <c r="X360" s="3"/>
      <c r="Y360" s="1"/>
    </row>
    <row r="361" spans="2:25" s="4" customFormat="1">
      <c r="B361" s="120"/>
      <c r="C361" s="308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3"/>
      <c r="R361" s="1"/>
      <c r="S361" s="1"/>
      <c r="T361" s="1"/>
      <c r="U361" s="1"/>
      <c r="V361" s="1"/>
      <c r="W361" s="1"/>
      <c r="X361" s="3"/>
      <c r="Y361" s="1"/>
    </row>
    <row r="362" spans="2:25" s="4" customFormat="1">
      <c r="B362" s="120"/>
      <c r="C362" s="308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3"/>
      <c r="R362" s="1"/>
      <c r="S362" s="1"/>
      <c r="T362" s="1"/>
      <c r="U362" s="1"/>
      <c r="V362" s="1"/>
      <c r="W362" s="1"/>
      <c r="X362" s="3"/>
      <c r="Y362" s="1"/>
    </row>
    <row r="363" spans="2:25" s="4" customFormat="1">
      <c r="B363" s="120"/>
      <c r="C363" s="308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3"/>
      <c r="R363" s="1"/>
      <c r="S363" s="1"/>
      <c r="T363" s="1"/>
      <c r="U363" s="1"/>
      <c r="V363" s="1"/>
      <c r="W363" s="1"/>
      <c r="X363" s="3"/>
      <c r="Y363" s="1"/>
    </row>
    <row r="364" spans="2:25" s="4" customFormat="1">
      <c r="B364" s="120"/>
      <c r="C364" s="308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3"/>
      <c r="R364" s="1"/>
      <c r="S364" s="1"/>
      <c r="T364" s="1"/>
      <c r="U364" s="1"/>
      <c r="V364" s="1"/>
      <c r="W364" s="1"/>
      <c r="X364" s="3"/>
      <c r="Y364" s="1"/>
    </row>
    <row r="365" spans="2:25" s="4" customFormat="1">
      <c r="B365" s="120"/>
      <c r="C365" s="308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3"/>
      <c r="R365" s="1"/>
      <c r="S365" s="1"/>
      <c r="T365" s="1"/>
      <c r="U365" s="1"/>
      <c r="V365" s="1"/>
      <c r="W365" s="1"/>
      <c r="X365" s="3"/>
      <c r="Y365" s="1"/>
    </row>
    <row r="366" spans="2:25" s="4" customFormat="1">
      <c r="B366" s="120"/>
      <c r="C366" s="308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3"/>
      <c r="R366" s="1"/>
      <c r="S366" s="1"/>
      <c r="T366" s="1"/>
      <c r="U366" s="1"/>
      <c r="V366" s="1"/>
      <c r="W366" s="1"/>
      <c r="X366" s="3"/>
      <c r="Y366" s="1"/>
    </row>
    <row r="367" spans="2:25" s="4" customFormat="1">
      <c r="B367" s="120"/>
      <c r="C367" s="308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3"/>
      <c r="R367" s="1"/>
      <c r="S367" s="1"/>
      <c r="T367" s="1"/>
      <c r="U367" s="1"/>
      <c r="V367" s="1"/>
      <c r="W367" s="1"/>
      <c r="X367" s="3"/>
      <c r="Y367" s="1"/>
    </row>
    <row r="368" spans="2:25" s="4" customFormat="1">
      <c r="B368" s="120"/>
      <c r="C368" s="308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3"/>
      <c r="R368" s="1"/>
      <c r="S368" s="1"/>
      <c r="T368" s="1"/>
      <c r="U368" s="1"/>
      <c r="V368" s="1"/>
      <c r="W368" s="1"/>
      <c r="X368" s="3"/>
      <c r="Y368" s="1"/>
    </row>
    <row r="369" spans="2:25" s="4" customFormat="1">
      <c r="B369" s="120"/>
      <c r="C369" s="308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3"/>
      <c r="R369" s="1"/>
      <c r="S369" s="1"/>
      <c r="T369" s="1"/>
      <c r="U369" s="1"/>
      <c r="V369" s="1"/>
      <c r="W369" s="1"/>
      <c r="X369" s="3"/>
      <c r="Y369" s="1"/>
    </row>
    <row r="370" spans="2:25" s="4" customFormat="1">
      <c r="B370" s="120"/>
      <c r="C370" s="308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3"/>
      <c r="R370" s="1"/>
      <c r="S370" s="1"/>
      <c r="T370" s="1"/>
      <c r="U370" s="1"/>
      <c r="V370" s="1"/>
      <c r="W370" s="1"/>
      <c r="X370" s="3"/>
      <c r="Y370" s="1"/>
    </row>
    <row r="371" spans="2:25" s="4" customFormat="1">
      <c r="B371" s="120"/>
      <c r="C371" s="308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3"/>
      <c r="R371" s="1"/>
      <c r="S371" s="1"/>
      <c r="T371" s="1"/>
      <c r="U371" s="1"/>
      <c r="V371" s="1"/>
      <c r="W371" s="1"/>
      <c r="X371" s="3"/>
      <c r="Y371" s="1"/>
    </row>
    <row r="372" spans="2:25" s="4" customFormat="1">
      <c r="B372" s="120"/>
      <c r="C372" s="308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3"/>
      <c r="R372" s="1"/>
      <c r="S372" s="1"/>
      <c r="T372" s="1"/>
      <c r="U372" s="1"/>
      <c r="V372" s="1"/>
      <c r="W372" s="1"/>
      <c r="X372" s="3"/>
      <c r="Y372" s="1"/>
    </row>
    <row r="373" spans="2:25" s="4" customFormat="1">
      <c r="B373" s="120"/>
      <c r="C373" s="308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3"/>
      <c r="R373" s="1"/>
      <c r="S373" s="1"/>
      <c r="T373" s="1"/>
      <c r="U373" s="1"/>
      <c r="V373" s="1"/>
      <c r="W373" s="1"/>
      <c r="X373" s="3"/>
      <c r="Y373" s="1"/>
    </row>
    <row r="374" spans="2:25" s="4" customFormat="1">
      <c r="B374" s="120"/>
      <c r="C374" s="308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3"/>
      <c r="R374" s="1"/>
      <c r="S374" s="1"/>
      <c r="T374" s="1"/>
      <c r="U374" s="1"/>
      <c r="V374" s="1"/>
      <c r="W374" s="1"/>
      <c r="X374" s="3"/>
      <c r="Y374" s="1"/>
    </row>
    <row r="375" spans="2:25" s="4" customFormat="1">
      <c r="B375" s="120"/>
      <c r="C375" s="308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3"/>
      <c r="R375" s="1"/>
      <c r="S375" s="1"/>
      <c r="T375" s="1"/>
      <c r="U375" s="1"/>
      <c r="V375" s="1"/>
      <c r="W375" s="1"/>
      <c r="X375" s="3"/>
      <c r="Y375" s="1"/>
    </row>
    <row r="376" spans="2:25" s="4" customFormat="1">
      <c r="B376" s="120"/>
      <c r="C376" s="308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3"/>
      <c r="R376" s="1"/>
      <c r="S376" s="1"/>
      <c r="T376" s="1"/>
      <c r="U376" s="1"/>
      <c r="V376" s="1"/>
      <c r="W376" s="1"/>
      <c r="X376" s="3"/>
      <c r="Y376" s="1"/>
    </row>
    <row r="377" spans="2:25" s="4" customFormat="1">
      <c r="B377" s="120"/>
      <c r="C377" s="308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3"/>
      <c r="R377" s="1"/>
      <c r="S377" s="1"/>
      <c r="T377" s="1"/>
      <c r="U377" s="1"/>
      <c r="V377" s="1"/>
      <c r="W377" s="1"/>
      <c r="X377" s="3"/>
      <c r="Y377" s="1"/>
    </row>
    <row r="378" spans="2:25" s="4" customFormat="1">
      <c r="B378" s="120"/>
      <c r="C378" s="308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3"/>
      <c r="R378" s="1"/>
      <c r="S378" s="1"/>
      <c r="T378" s="1"/>
      <c r="U378" s="1"/>
      <c r="V378" s="1"/>
      <c r="W378" s="1"/>
      <c r="X378" s="3"/>
      <c r="Y378" s="1"/>
    </row>
    <row r="379" spans="2:25" s="4" customFormat="1">
      <c r="B379" s="120"/>
      <c r="C379" s="308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3"/>
      <c r="R379" s="1"/>
      <c r="S379" s="1"/>
      <c r="T379" s="1"/>
      <c r="U379" s="1"/>
      <c r="V379" s="1"/>
      <c r="W379" s="1"/>
      <c r="X379" s="3"/>
      <c r="Y379" s="1"/>
    </row>
    <row r="380" spans="2:25" s="4" customFormat="1">
      <c r="B380" s="120"/>
      <c r="C380" s="308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3"/>
      <c r="R380" s="1"/>
      <c r="S380" s="1"/>
      <c r="T380" s="1"/>
      <c r="U380" s="1"/>
      <c r="V380" s="1"/>
      <c r="W380" s="1"/>
      <c r="X380" s="3"/>
      <c r="Y380" s="1"/>
    </row>
    <row r="381" spans="2:25" s="4" customFormat="1">
      <c r="B381" s="120"/>
      <c r="C381" s="308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3"/>
      <c r="R381" s="1"/>
      <c r="S381" s="1"/>
      <c r="T381" s="1"/>
      <c r="U381" s="1"/>
      <c r="V381" s="1"/>
      <c r="W381" s="1"/>
      <c r="X381" s="3"/>
      <c r="Y381" s="1"/>
    </row>
    <row r="382" spans="2:25" s="4" customFormat="1">
      <c r="B382" s="120"/>
      <c r="C382" s="308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3"/>
      <c r="R382" s="1"/>
      <c r="S382" s="1"/>
      <c r="T382" s="1"/>
      <c r="U382" s="1"/>
      <c r="V382" s="1"/>
      <c r="W382" s="1"/>
      <c r="X382" s="3"/>
      <c r="Y382" s="1"/>
    </row>
    <row r="383" spans="2:25" s="4" customFormat="1">
      <c r="B383" s="120"/>
      <c r="C383" s="308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3"/>
      <c r="R383" s="1"/>
      <c r="S383" s="1"/>
      <c r="T383" s="1"/>
      <c r="U383" s="1"/>
      <c r="V383" s="1"/>
      <c r="W383" s="1"/>
      <c r="X383" s="3"/>
      <c r="Y383" s="1"/>
    </row>
    <row r="384" spans="2:25" s="4" customFormat="1">
      <c r="B384" s="120"/>
      <c r="C384" s="308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3"/>
      <c r="R384" s="1"/>
      <c r="S384" s="1"/>
      <c r="T384" s="1"/>
      <c r="U384" s="1"/>
      <c r="V384" s="1"/>
      <c r="W384" s="1"/>
      <c r="X384" s="3"/>
      <c r="Y384" s="1"/>
    </row>
    <row r="385" spans="2:25" s="4" customFormat="1">
      <c r="B385" s="120"/>
      <c r="C385" s="308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3"/>
      <c r="R385" s="1"/>
      <c r="S385" s="1"/>
      <c r="T385" s="1"/>
      <c r="U385" s="1"/>
      <c r="V385" s="1"/>
      <c r="W385" s="1"/>
      <c r="X385" s="3"/>
      <c r="Y385" s="1"/>
    </row>
    <row r="386" spans="2:25" s="4" customFormat="1">
      <c r="B386" s="120"/>
      <c r="C386" s="308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3"/>
      <c r="R386" s="1"/>
      <c r="S386" s="1"/>
      <c r="T386" s="1"/>
      <c r="U386" s="1"/>
      <c r="V386" s="1"/>
      <c r="W386" s="1"/>
      <c r="X386" s="3"/>
      <c r="Y386" s="1"/>
    </row>
    <row r="387" spans="2:25" s="4" customFormat="1">
      <c r="B387" s="120"/>
      <c r="C387" s="308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3"/>
      <c r="R387" s="1"/>
      <c r="S387" s="1"/>
      <c r="T387" s="1"/>
      <c r="U387" s="1"/>
      <c r="V387" s="1"/>
      <c r="W387" s="1"/>
      <c r="X387" s="3"/>
      <c r="Y387" s="1"/>
    </row>
    <row r="388" spans="2:25" s="4" customFormat="1">
      <c r="B388" s="120"/>
      <c r="C388" s="308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3"/>
      <c r="R388" s="1"/>
      <c r="S388" s="1"/>
      <c r="T388" s="1"/>
      <c r="U388" s="1"/>
      <c r="V388" s="1"/>
      <c r="W388" s="1"/>
      <c r="X388" s="3"/>
      <c r="Y388" s="1"/>
    </row>
    <row r="389" spans="2:25" s="4" customFormat="1">
      <c r="B389" s="120"/>
      <c r="C389" s="308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3"/>
      <c r="R389" s="1"/>
      <c r="S389" s="1"/>
      <c r="T389" s="1"/>
      <c r="U389" s="1"/>
      <c r="V389" s="1"/>
      <c r="W389" s="1"/>
      <c r="X389" s="3"/>
      <c r="Y389" s="1"/>
    </row>
    <row r="390" spans="2:25" s="4" customFormat="1">
      <c r="B390" s="120"/>
      <c r="C390" s="308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3"/>
      <c r="R390" s="1"/>
      <c r="S390" s="1"/>
      <c r="T390" s="1"/>
      <c r="U390" s="1"/>
      <c r="V390" s="1"/>
      <c r="W390" s="1"/>
      <c r="X390" s="3"/>
      <c r="Y390" s="1"/>
    </row>
    <row r="391" spans="2:25" s="4" customFormat="1">
      <c r="B391" s="120"/>
      <c r="C391" s="308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3"/>
      <c r="R391" s="1"/>
      <c r="S391" s="1"/>
      <c r="T391" s="1"/>
      <c r="U391" s="1"/>
      <c r="V391" s="1"/>
      <c r="W391" s="1"/>
      <c r="X391" s="3"/>
      <c r="Y391" s="1"/>
    </row>
    <row r="392" spans="2:25" s="4" customFormat="1">
      <c r="B392" s="120"/>
      <c r="C392" s="308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3"/>
      <c r="R392" s="1"/>
      <c r="S392" s="1"/>
      <c r="T392" s="1"/>
      <c r="U392" s="1"/>
      <c r="V392" s="1"/>
      <c r="W392" s="1"/>
      <c r="X392" s="3"/>
      <c r="Y392" s="1"/>
    </row>
    <row r="393" spans="2:25" s="4" customFormat="1">
      <c r="B393" s="120"/>
      <c r="C393" s="308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3"/>
      <c r="R393" s="1"/>
      <c r="S393" s="1"/>
      <c r="T393" s="1"/>
      <c r="U393" s="1"/>
      <c r="V393" s="1"/>
      <c r="W393" s="1"/>
      <c r="X393" s="3"/>
      <c r="Y393" s="1"/>
    </row>
    <row r="394" spans="2:25" s="4" customFormat="1">
      <c r="B394" s="120"/>
      <c r="C394" s="308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3"/>
      <c r="R394" s="1"/>
      <c r="S394" s="1"/>
      <c r="T394" s="1"/>
      <c r="U394" s="1"/>
      <c r="V394" s="1"/>
      <c r="W394" s="1"/>
      <c r="X394" s="3"/>
      <c r="Y394" s="1"/>
    </row>
    <row r="395" spans="2:25" s="4" customFormat="1">
      <c r="B395" s="120"/>
      <c r="C395" s="308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3"/>
      <c r="R395" s="1"/>
      <c r="S395" s="1"/>
      <c r="T395" s="1"/>
      <c r="U395" s="1"/>
      <c r="V395" s="1"/>
      <c r="W395" s="1"/>
      <c r="X395" s="3"/>
      <c r="Y395" s="1"/>
    </row>
    <row r="396" spans="2:25" s="4" customFormat="1">
      <c r="B396" s="120"/>
      <c r="C396" s="308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3"/>
      <c r="R396" s="1"/>
      <c r="S396" s="1"/>
      <c r="T396" s="1"/>
      <c r="U396" s="1"/>
      <c r="V396" s="1"/>
      <c r="W396" s="1"/>
      <c r="X396" s="3"/>
      <c r="Y396" s="1"/>
    </row>
    <row r="397" spans="2:25" s="4" customFormat="1">
      <c r="B397" s="120"/>
      <c r="C397" s="308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3"/>
      <c r="R397" s="1"/>
      <c r="S397" s="1"/>
      <c r="T397" s="1"/>
      <c r="U397" s="1"/>
      <c r="V397" s="1"/>
      <c r="W397" s="1"/>
      <c r="X397" s="3"/>
      <c r="Y397" s="1"/>
    </row>
    <row r="398" spans="2:25" s="4" customFormat="1">
      <c r="B398" s="120"/>
      <c r="C398" s="308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3"/>
      <c r="R398" s="1"/>
      <c r="S398" s="1"/>
      <c r="T398" s="1"/>
      <c r="U398" s="1"/>
      <c r="V398" s="1"/>
      <c r="W398" s="1"/>
      <c r="X398" s="3"/>
      <c r="Y398" s="1"/>
    </row>
    <row r="399" spans="2:25" s="4" customFormat="1">
      <c r="B399" s="120"/>
      <c r="C399" s="308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3"/>
      <c r="R399" s="1"/>
      <c r="S399" s="1"/>
      <c r="T399" s="1"/>
      <c r="U399" s="1"/>
      <c r="V399" s="1"/>
      <c r="W399" s="1"/>
      <c r="X399" s="3"/>
      <c r="Y399" s="1"/>
    </row>
    <row r="400" spans="2:25" s="4" customFormat="1">
      <c r="B400" s="120"/>
      <c r="C400" s="308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3"/>
      <c r="R400" s="1"/>
      <c r="S400" s="1"/>
      <c r="T400" s="1"/>
      <c r="U400" s="1"/>
      <c r="V400" s="1"/>
      <c r="W400" s="1"/>
      <c r="X400" s="3"/>
      <c r="Y400" s="1"/>
    </row>
    <row r="401" spans="2:25" s="4" customFormat="1">
      <c r="B401" s="120"/>
      <c r="C401" s="308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3"/>
      <c r="R401" s="1"/>
      <c r="S401" s="1"/>
      <c r="T401" s="1"/>
      <c r="U401" s="1"/>
      <c r="V401" s="1"/>
      <c r="W401" s="1"/>
      <c r="X401" s="3"/>
      <c r="Y401" s="1"/>
    </row>
    <row r="402" spans="2:25" s="4" customFormat="1">
      <c r="B402" s="120"/>
      <c r="C402" s="308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3"/>
      <c r="R402" s="1"/>
      <c r="S402" s="1"/>
      <c r="T402" s="1"/>
      <c r="U402" s="1"/>
      <c r="V402" s="1"/>
      <c r="W402" s="1"/>
      <c r="X402" s="3"/>
      <c r="Y402" s="1"/>
    </row>
    <row r="403" spans="2:25" s="4" customFormat="1">
      <c r="B403" s="120"/>
      <c r="C403" s="308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3"/>
      <c r="R403" s="1"/>
      <c r="S403" s="1"/>
      <c r="T403" s="1"/>
      <c r="U403" s="1"/>
      <c r="V403" s="1"/>
      <c r="W403" s="1"/>
      <c r="X403" s="3"/>
      <c r="Y403" s="1"/>
    </row>
    <row r="404" spans="2:25" s="4" customFormat="1">
      <c r="B404" s="120"/>
      <c r="C404" s="308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3"/>
      <c r="R404" s="1"/>
      <c r="S404" s="1"/>
      <c r="T404" s="1"/>
      <c r="U404" s="1"/>
      <c r="V404" s="1"/>
      <c r="W404" s="1"/>
      <c r="X404" s="3"/>
      <c r="Y404" s="1"/>
    </row>
    <row r="405" spans="2:25" s="4" customFormat="1">
      <c r="B405" s="120"/>
      <c r="C405" s="308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3"/>
      <c r="R405" s="1"/>
      <c r="S405" s="1"/>
      <c r="T405" s="1"/>
      <c r="U405" s="1"/>
      <c r="V405" s="1"/>
      <c r="W405" s="1"/>
      <c r="X405" s="3"/>
      <c r="Y405" s="1"/>
    </row>
    <row r="406" spans="2:25" s="4" customFormat="1">
      <c r="B406" s="120"/>
      <c r="C406" s="308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3"/>
      <c r="R406" s="1"/>
      <c r="S406" s="1"/>
      <c r="T406" s="1"/>
      <c r="U406" s="1"/>
      <c r="V406" s="1"/>
      <c r="W406" s="1"/>
      <c r="X406" s="3"/>
      <c r="Y406" s="1"/>
    </row>
    <row r="407" spans="2:25" s="4" customFormat="1">
      <c r="B407" s="120"/>
      <c r="C407" s="308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3"/>
      <c r="R407" s="1"/>
      <c r="S407" s="1"/>
      <c r="T407" s="1"/>
      <c r="U407" s="1"/>
      <c r="V407" s="1"/>
      <c r="W407" s="1"/>
      <c r="X407" s="3"/>
      <c r="Y407" s="1"/>
    </row>
    <row r="408" spans="2:25" s="4" customFormat="1">
      <c r="B408" s="120"/>
      <c r="C408" s="308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3"/>
      <c r="R408" s="1"/>
      <c r="S408" s="1"/>
      <c r="T408" s="1"/>
      <c r="U408" s="1"/>
      <c r="V408" s="1"/>
      <c r="W408" s="1"/>
      <c r="X408" s="3"/>
      <c r="Y408" s="1"/>
    </row>
    <row r="409" spans="2:25" s="4" customFormat="1">
      <c r="B409" s="120"/>
      <c r="C409" s="308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3"/>
      <c r="R409" s="1"/>
      <c r="S409" s="1"/>
      <c r="T409" s="1"/>
      <c r="U409" s="1"/>
      <c r="V409" s="1"/>
      <c r="W409" s="1"/>
      <c r="X409" s="3"/>
      <c r="Y409" s="1"/>
    </row>
    <row r="410" spans="2:25" s="4" customFormat="1">
      <c r="B410" s="120"/>
      <c r="C410" s="308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3"/>
      <c r="R410" s="1"/>
      <c r="S410" s="1"/>
      <c r="T410" s="1"/>
      <c r="U410" s="1"/>
      <c r="V410" s="1"/>
      <c r="W410" s="1"/>
      <c r="X410" s="3"/>
      <c r="Y410" s="1"/>
    </row>
    <row r="411" spans="2:25" s="4" customFormat="1">
      <c r="B411" s="120"/>
      <c r="C411" s="308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3"/>
      <c r="R411" s="1"/>
      <c r="S411" s="1"/>
      <c r="T411" s="1"/>
      <c r="U411" s="1"/>
      <c r="V411" s="1"/>
      <c r="W411" s="1"/>
      <c r="X411" s="3"/>
      <c r="Y411" s="1"/>
    </row>
    <row r="412" spans="2:25" s="4" customFormat="1">
      <c r="B412" s="120"/>
      <c r="C412" s="308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3"/>
      <c r="R412" s="1"/>
      <c r="S412" s="1"/>
      <c r="T412" s="1"/>
      <c r="U412" s="1"/>
      <c r="V412" s="1"/>
      <c r="W412" s="1"/>
      <c r="X412" s="3"/>
      <c r="Y412" s="1"/>
    </row>
    <row r="413" spans="2:25" s="4" customFormat="1">
      <c r="B413" s="120"/>
      <c r="C413" s="308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3"/>
      <c r="R413" s="1"/>
      <c r="S413" s="1"/>
      <c r="T413" s="1"/>
      <c r="U413" s="1"/>
      <c r="V413" s="1"/>
      <c r="W413" s="1"/>
      <c r="X413" s="3"/>
      <c r="Y413" s="1"/>
    </row>
    <row r="414" spans="2:25" s="4" customFormat="1">
      <c r="B414" s="120"/>
      <c r="C414" s="308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3"/>
      <c r="R414" s="1"/>
      <c r="S414" s="1"/>
      <c r="T414" s="1"/>
      <c r="U414" s="1"/>
      <c r="V414" s="1"/>
      <c r="W414" s="1"/>
      <c r="X414" s="3"/>
      <c r="Y414" s="1"/>
    </row>
    <row r="415" spans="2:25" s="4" customFormat="1">
      <c r="B415" s="120"/>
      <c r="C415" s="308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3"/>
      <c r="R415" s="1"/>
      <c r="S415" s="1"/>
      <c r="T415" s="1"/>
      <c r="U415" s="1"/>
      <c r="V415" s="1"/>
      <c r="W415" s="1"/>
      <c r="X415" s="3"/>
      <c r="Y415" s="1"/>
    </row>
    <row r="416" spans="2:25" s="4" customFormat="1">
      <c r="B416" s="120"/>
      <c r="C416" s="308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3"/>
      <c r="R416" s="1"/>
      <c r="S416" s="1"/>
      <c r="T416" s="1"/>
      <c r="U416" s="1"/>
      <c r="V416" s="1"/>
      <c r="W416" s="1"/>
      <c r="X416" s="3"/>
      <c r="Y416" s="1"/>
    </row>
    <row r="417" spans="2:25" s="4" customFormat="1">
      <c r="B417" s="120"/>
      <c r="C417" s="308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3"/>
      <c r="R417" s="1"/>
      <c r="S417" s="1"/>
      <c r="T417" s="1"/>
      <c r="U417" s="1"/>
      <c r="V417" s="1"/>
      <c r="W417" s="1"/>
      <c r="X417" s="3"/>
      <c r="Y417" s="1"/>
    </row>
    <row r="418" spans="2:25" s="4" customFormat="1">
      <c r="B418" s="120"/>
      <c r="C418" s="308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3"/>
      <c r="R418" s="1"/>
      <c r="S418" s="1"/>
      <c r="T418" s="1"/>
      <c r="U418" s="1"/>
      <c r="V418" s="1"/>
      <c r="W418" s="1"/>
      <c r="X418" s="3"/>
      <c r="Y418" s="1"/>
    </row>
    <row r="419" spans="2:25" s="4" customFormat="1">
      <c r="B419" s="120"/>
      <c r="C419" s="308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3"/>
      <c r="R419" s="1"/>
      <c r="S419" s="1"/>
      <c r="T419" s="1"/>
      <c r="U419" s="1"/>
      <c r="V419" s="1"/>
      <c r="W419" s="1"/>
      <c r="X419" s="3"/>
      <c r="Y419" s="1"/>
    </row>
    <row r="420" spans="2:25" s="4" customFormat="1">
      <c r="B420" s="120"/>
      <c r="C420" s="308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3"/>
      <c r="R420" s="1"/>
      <c r="S420" s="1"/>
      <c r="T420" s="1"/>
      <c r="U420" s="1"/>
      <c r="V420" s="1"/>
      <c r="W420" s="1"/>
      <c r="X420" s="3"/>
      <c r="Y420" s="1"/>
    </row>
    <row r="421" spans="2:25" s="4" customFormat="1">
      <c r="B421" s="120"/>
      <c r="C421" s="308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3"/>
      <c r="R421" s="1"/>
      <c r="S421" s="1"/>
      <c r="T421" s="1"/>
      <c r="U421" s="1"/>
      <c r="V421" s="1"/>
      <c r="W421" s="1"/>
      <c r="X421" s="3"/>
      <c r="Y421" s="1"/>
    </row>
    <row r="422" spans="2:25" s="4" customFormat="1">
      <c r="B422" s="120"/>
      <c r="C422" s="308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3"/>
      <c r="R422" s="1"/>
      <c r="S422" s="1"/>
      <c r="T422" s="1"/>
      <c r="U422" s="1"/>
      <c r="V422" s="1"/>
      <c r="W422" s="1"/>
      <c r="X422" s="3"/>
      <c r="Y422" s="1"/>
    </row>
    <row r="423" spans="2:25" s="4" customFormat="1">
      <c r="B423" s="120"/>
      <c r="C423" s="308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3"/>
      <c r="R423" s="1"/>
      <c r="S423" s="1"/>
      <c r="T423" s="1"/>
      <c r="U423" s="1"/>
      <c r="V423" s="1"/>
      <c r="W423" s="1"/>
      <c r="X423" s="3"/>
      <c r="Y423" s="1"/>
    </row>
    <row r="424" spans="2:25" s="4" customFormat="1">
      <c r="B424" s="120"/>
      <c r="C424" s="308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3"/>
      <c r="R424" s="1"/>
      <c r="S424" s="1"/>
      <c r="T424" s="1"/>
      <c r="U424" s="1"/>
      <c r="V424" s="1"/>
      <c r="W424" s="1"/>
      <c r="X424" s="3"/>
      <c r="Y424" s="1"/>
    </row>
    <row r="425" spans="2:25" s="4" customFormat="1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3" t="s">
        <v>40</v>
      </c>
      <c r="Y425" s="1" t="s">
        <v>41</v>
      </c>
    </row>
    <row r="426" spans="2:25" s="4" customFormat="1">
      <c r="B426" s="120"/>
      <c r="C426" s="308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3"/>
      <c r="R426" s="1"/>
      <c r="S426" s="1"/>
      <c r="T426" s="1"/>
      <c r="U426" s="1"/>
      <c r="V426" s="1"/>
      <c r="W426" s="1"/>
      <c r="X426" s="3"/>
      <c r="Y426" s="1"/>
    </row>
    <row r="427" spans="2:25" s="4" customFormat="1">
      <c r="B427" s="120"/>
      <c r="C427" s="308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3"/>
      <c r="R427" s="1"/>
      <c r="S427" s="1"/>
      <c r="T427" s="1"/>
      <c r="U427" s="1"/>
      <c r="V427" s="1"/>
      <c r="W427" s="1"/>
      <c r="X427" s="3"/>
      <c r="Y427" s="1"/>
    </row>
    <row r="428" spans="2:25" s="4" customFormat="1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3"/>
      <c r="Y428" s="1"/>
    </row>
    <row r="429" spans="2:25" s="4" customFormat="1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3"/>
      <c r="Y429" s="1"/>
    </row>
    <row r="430" spans="2:25" s="4" customFormat="1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3"/>
      <c r="Y430" s="1"/>
    </row>
    <row r="431" spans="2:25" s="4" customFormat="1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3"/>
      <c r="Y431" s="1"/>
    </row>
    <row r="432" spans="2:25" s="4" customFormat="1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3"/>
      <c r="Y432" s="1"/>
    </row>
    <row r="433" spans="2:25" s="4" customFormat="1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3"/>
      <c r="Y433" s="1"/>
    </row>
    <row r="434" spans="2:25" s="4" customFormat="1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26"/>
      <c r="X434" s="127"/>
      <c r="Y434" s="1"/>
    </row>
    <row r="435" spans="2:25" s="4" customFormat="1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3"/>
      <c r="Y435" s="1"/>
    </row>
    <row r="436" spans="2:25" s="4" customFormat="1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3"/>
      <c r="Y436" s="1"/>
    </row>
    <row r="437" spans="2:25" s="4" customFormat="1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3"/>
      <c r="Y437" s="1"/>
    </row>
    <row r="438" spans="2:25" s="4" customFormat="1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3"/>
      <c r="Y438" s="1"/>
    </row>
    <row r="439" spans="2:25" s="4" customFormat="1">
      <c r="B439" s="120"/>
      <c r="C439" s="308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3"/>
      <c r="R439" s="1"/>
      <c r="S439" s="1"/>
      <c r="T439" s="1"/>
      <c r="U439" s="1"/>
      <c r="V439" s="1"/>
      <c r="W439" s="1"/>
      <c r="X439" s="3"/>
      <c r="Y439" s="1"/>
    </row>
    <row r="440" spans="2:25" s="4" customFormat="1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3"/>
      <c r="Y440" s="1"/>
    </row>
    <row r="441" spans="2:25" s="4" customFormat="1">
      <c r="B441" s="120"/>
      <c r="C441" s="308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3"/>
      <c r="R441" s="1"/>
      <c r="S441" s="1"/>
      <c r="T441" s="1"/>
      <c r="U441" s="1"/>
      <c r="V441" s="1"/>
      <c r="W441" s="1"/>
      <c r="X441" s="3"/>
      <c r="Y441" s="1"/>
    </row>
    <row r="442" spans="2:25" s="4" customFormat="1">
      <c r="B442" s="120"/>
      <c r="C442" s="308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3"/>
      <c r="R442" s="1"/>
      <c r="S442" s="1"/>
      <c r="T442" s="1"/>
      <c r="U442" s="1"/>
      <c r="V442" s="1"/>
      <c r="W442" s="1"/>
      <c r="X442" s="3"/>
      <c r="Y442" s="1"/>
    </row>
    <row r="443" spans="2:25" s="4" customFormat="1">
      <c r="B443" s="120"/>
      <c r="C443" s="308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3"/>
      <c r="R443" s="1"/>
      <c r="S443" s="1"/>
      <c r="T443" s="1"/>
      <c r="U443" s="1"/>
      <c r="V443" s="1"/>
      <c r="W443" s="1"/>
      <c r="X443" s="3"/>
      <c r="Y443" s="1"/>
    </row>
    <row r="444" spans="2:25" s="4" customFormat="1">
      <c r="B444" s="120"/>
      <c r="C444" s="308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3"/>
      <c r="R444" s="1"/>
      <c r="S444" s="1"/>
      <c r="T444" s="1"/>
      <c r="U444" s="1"/>
      <c r="V444" s="1"/>
      <c r="W444" s="1"/>
      <c r="X444" s="3"/>
      <c r="Y444" s="1"/>
    </row>
    <row r="445" spans="2:25" s="4" customFormat="1">
      <c r="B445" s="120"/>
      <c r="C445" s="308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3"/>
      <c r="R445" s="1"/>
      <c r="S445" s="1"/>
      <c r="T445" s="1"/>
      <c r="U445" s="1"/>
      <c r="V445" s="1"/>
      <c r="W445" s="1"/>
      <c r="X445" s="3"/>
      <c r="Y445" s="1"/>
    </row>
    <row r="446" spans="2:25" s="4" customFormat="1">
      <c r="B446" s="120"/>
      <c r="C446" s="308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3"/>
      <c r="R446" s="1"/>
      <c r="S446" s="1"/>
      <c r="T446" s="1"/>
      <c r="U446" s="1"/>
      <c r="V446" s="1"/>
      <c r="W446" s="1"/>
      <c r="X446" s="3"/>
      <c r="Y446" s="1"/>
    </row>
    <row r="447" spans="2:25" s="4" customFormat="1">
      <c r="B447" s="120"/>
      <c r="C447" s="308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3"/>
      <c r="R447" s="1"/>
      <c r="S447" s="1"/>
      <c r="T447" s="1"/>
      <c r="U447" s="1"/>
      <c r="V447" s="1"/>
      <c r="W447" s="1"/>
      <c r="X447" s="3"/>
      <c r="Y447" s="1"/>
    </row>
    <row r="448" spans="2:25" s="4" customFormat="1">
      <c r="B448" s="120"/>
      <c r="C448" s="308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3"/>
      <c r="R448" s="1"/>
      <c r="S448" s="1"/>
      <c r="T448" s="1"/>
      <c r="U448" s="1"/>
      <c r="V448" s="1"/>
      <c r="W448" s="1"/>
      <c r="X448" s="3"/>
      <c r="Y448" s="1"/>
    </row>
    <row r="449" spans="2:34" s="4" customFormat="1">
      <c r="B449" s="120"/>
      <c r="C449" s="308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3"/>
      <c r="R449" s="1"/>
      <c r="S449" s="1"/>
      <c r="T449" s="1"/>
      <c r="U449" s="1"/>
      <c r="V449" s="1"/>
      <c r="W449" s="1"/>
      <c r="X449" s="3"/>
      <c r="Y449" s="1"/>
    </row>
    <row r="450" spans="2:34" s="4" customFormat="1">
      <c r="B450" s="120"/>
      <c r="C450" s="308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3"/>
      <c r="R450" s="1"/>
      <c r="S450" s="1"/>
      <c r="T450" s="1"/>
      <c r="U450" s="1"/>
      <c r="V450" s="1"/>
      <c r="W450" s="1"/>
      <c r="X450" s="3"/>
      <c r="Y450" s="1"/>
    </row>
    <row r="451" spans="2:34" s="4" customFormat="1">
      <c r="B451" s="120"/>
      <c r="C451" s="308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3"/>
      <c r="R451" s="1"/>
      <c r="S451" s="1"/>
      <c r="T451" s="1"/>
      <c r="U451" s="1"/>
      <c r="V451" s="1"/>
      <c r="W451" s="1"/>
      <c r="X451" s="3"/>
      <c r="Y451" s="1"/>
    </row>
    <row r="452" spans="2:34" s="4" customFormat="1">
      <c r="B452" s="120"/>
      <c r="C452" s="308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3"/>
      <c r="R452" s="1"/>
      <c r="S452" s="1"/>
      <c r="T452" s="1"/>
      <c r="U452" s="1"/>
      <c r="V452" s="1"/>
      <c r="W452" s="1"/>
      <c r="X452" s="3"/>
      <c r="Y452" s="1"/>
    </row>
    <row r="453" spans="2:34" s="4" customFormat="1">
      <c r="B453" s="120"/>
      <c r="C453" s="308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3"/>
      <c r="R453" s="1"/>
      <c r="S453" s="1"/>
      <c r="T453" s="1"/>
      <c r="U453" s="1"/>
      <c r="V453" s="1"/>
      <c r="W453" s="1"/>
      <c r="X453" s="3"/>
      <c r="Y453" s="1"/>
    </row>
    <row r="454" spans="2:34" s="4" customFormat="1" ht="15.75" thickBot="1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2:34" s="4" customFormat="1" ht="15.75" thickTop="1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AC455" s="221"/>
      <c r="AD455" s="223"/>
      <c r="AE455" s="223"/>
      <c r="AF455" s="223"/>
      <c r="AG455" s="223"/>
      <c r="AH455" s="222"/>
    </row>
    <row r="456" spans="2:34" s="4" customFormat="1" ht="18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AC456" s="222"/>
      <c r="AD456" s="310"/>
      <c r="AH456" s="222"/>
    </row>
    <row r="457" spans="2:34" s="4" customFormat="1" ht="18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AC457" s="222"/>
      <c r="AD457" s="310"/>
      <c r="AH457" s="222"/>
    </row>
    <row r="458" spans="2:34" s="4" customFormat="1" ht="23.2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AC458" s="222"/>
      <c r="AD458" s="311"/>
      <c r="AH458" s="222"/>
    </row>
    <row r="459" spans="2:34" s="4" customFormat="1" ht="18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AC459" s="222"/>
      <c r="AD459" s="310"/>
      <c r="AH459" s="222"/>
    </row>
    <row r="460" spans="2:34" s="4" customFormat="1" ht="23.2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AC460" s="222"/>
      <c r="AD460" s="310"/>
      <c r="AE460" s="312"/>
      <c r="AH460" s="222"/>
    </row>
    <row r="461" spans="2:34" s="4" customFormat="1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AC461" s="222"/>
      <c r="AH461" s="222"/>
    </row>
    <row r="462" spans="2:34" s="4" customFormat="1" ht="15.75" thickBot="1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AC462" s="222"/>
      <c r="AH462" s="222"/>
    </row>
    <row r="463" spans="2:34" s="4" customFormat="1" ht="15.75" thickTop="1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AC463" s="223"/>
      <c r="AD463" s="223"/>
      <c r="AE463" s="223"/>
      <c r="AF463" s="223"/>
      <c r="AG463" s="223"/>
    </row>
    <row r="464" spans="2:34" s="4" customFormat="1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2:35" s="4" customFormat="1">
      <c r="B465" s="120"/>
      <c r="C465" s="308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3"/>
      <c r="R465" s="1"/>
      <c r="S465" s="1"/>
      <c r="T465" s="1"/>
      <c r="U465" s="1"/>
      <c r="V465" s="1"/>
      <c r="W465" s="1"/>
      <c r="X465" s="3"/>
      <c r="Y465" s="1"/>
    </row>
    <row r="466" spans="2:35" s="4" customFormat="1">
      <c r="B466" s="120"/>
      <c r="C466" s="308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3"/>
      <c r="R466" s="1"/>
      <c r="S466" s="1"/>
      <c r="T466" s="1"/>
      <c r="U466" s="1"/>
      <c r="V466" s="1"/>
      <c r="W466" s="1"/>
      <c r="X466" s="3"/>
      <c r="Y466" s="1"/>
    </row>
    <row r="467" spans="2:35" s="4" customFormat="1">
      <c r="B467" s="120"/>
      <c r="C467" s="308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3"/>
      <c r="R467" s="1"/>
      <c r="S467" s="1"/>
      <c r="T467" s="1"/>
      <c r="U467" s="1"/>
      <c r="V467" s="1"/>
      <c r="W467" s="1"/>
      <c r="X467" s="3"/>
      <c r="Y467" s="1"/>
    </row>
    <row r="468" spans="2:35" s="4" customFormat="1">
      <c r="B468" s="120"/>
      <c r="C468" s="308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3"/>
      <c r="R468" s="1"/>
      <c r="S468" s="1"/>
      <c r="T468" s="1"/>
      <c r="U468" s="1"/>
      <c r="V468" s="1"/>
      <c r="W468" s="1"/>
      <c r="X468" s="3"/>
      <c r="Y468" s="1"/>
    </row>
    <row r="469" spans="2:35" s="4" customFormat="1">
      <c r="B469" s="120"/>
      <c r="C469" s="308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3"/>
      <c r="R469" s="1"/>
      <c r="S469" s="1"/>
      <c r="T469" s="1"/>
      <c r="U469" s="1"/>
      <c r="V469" s="1"/>
      <c r="W469" s="1"/>
      <c r="X469" s="3"/>
      <c r="Y469" s="1"/>
    </row>
    <row r="470" spans="2:35" s="4" customFormat="1">
      <c r="B470" s="120"/>
      <c r="C470" s="308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3"/>
      <c r="R470" s="1"/>
      <c r="S470" s="1"/>
      <c r="T470" s="1"/>
      <c r="U470" s="1"/>
      <c r="V470" s="1"/>
      <c r="W470" s="1"/>
      <c r="X470" s="3"/>
      <c r="Y470" s="1"/>
    </row>
    <row r="471" spans="2:35" s="4" customFormat="1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2:35" s="4" customFormat="1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2:35" s="4" customFormat="1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2:35" s="4" customFormat="1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2:35" s="4" customFormat="1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2:35" s="4" customFormat="1" ht="15.75" thickBot="1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2:35" s="4" customFormat="1" ht="15.75" thickTop="1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AC477" s="221"/>
      <c r="AD477" s="223"/>
      <c r="AE477" s="223"/>
      <c r="AF477" s="223"/>
      <c r="AG477" s="223"/>
      <c r="AH477" s="223"/>
      <c r="AI477" s="222"/>
    </row>
    <row r="478" spans="2:35" s="4" customFormat="1" ht="18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AC478" s="224"/>
      <c r="AD478" s="310"/>
      <c r="AI478" s="222"/>
    </row>
    <row r="479" spans="2:35" s="4" customFormat="1" ht="18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AC479" s="222"/>
      <c r="AD479" s="310"/>
      <c r="AI479" s="222"/>
    </row>
    <row r="480" spans="2:35" s="4" customFormat="1" ht="23.2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AC480" s="222"/>
      <c r="AD480" s="311"/>
      <c r="AI480" s="222"/>
    </row>
    <row r="481" spans="2:35" s="4" customFormat="1" ht="18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AC481" s="222"/>
      <c r="AD481" s="310"/>
      <c r="AI481" s="222"/>
    </row>
    <row r="482" spans="2:35" s="4" customFormat="1" ht="23.2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AC482" s="222"/>
      <c r="AD482" s="310"/>
      <c r="AE482" s="312"/>
      <c r="AI482" s="222"/>
    </row>
    <row r="483" spans="2:35" s="4" customFormat="1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AC483" s="222"/>
      <c r="AI483" s="222"/>
    </row>
    <row r="484" spans="2:35" s="4" customFormat="1" ht="15.75" thickBot="1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AC484" s="222"/>
      <c r="AI484" s="222"/>
    </row>
    <row r="485" spans="2:35" s="4" customFormat="1" ht="15.75" thickTop="1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AC485" s="223"/>
      <c r="AD485" s="223"/>
      <c r="AE485" s="223"/>
      <c r="AF485" s="223"/>
      <c r="AG485" s="223"/>
      <c r="AH485" s="223"/>
    </row>
    <row r="486" spans="2:35" s="4" customFormat="1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2:35" s="4" customFormat="1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2:35" s="4" customFormat="1">
      <c r="B488" s="120"/>
      <c r="C488" s="308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3"/>
      <c r="R488" s="1"/>
      <c r="S488" s="1"/>
      <c r="T488" s="1"/>
      <c r="U488" s="1"/>
      <c r="V488" s="1"/>
      <c r="W488" s="1"/>
      <c r="X488" s="3"/>
      <c r="Y488" s="1"/>
    </row>
    <row r="489" spans="2:35" s="4" customFormat="1">
      <c r="B489" s="120"/>
      <c r="C489" s="308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3"/>
      <c r="R489" s="1"/>
      <c r="S489" s="1"/>
      <c r="T489" s="1"/>
      <c r="U489" s="1"/>
      <c r="V489" s="1"/>
      <c r="W489" s="1"/>
      <c r="X489" s="3"/>
      <c r="Y489" s="1"/>
    </row>
    <row r="490" spans="2:35" s="4" customFormat="1">
      <c r="B490" s="120"/>
      <c r="C490" s="308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3"/>
      <c r="R490" s="1"/>
      <c r="S490" s="1"/>
      <c r="T490" s="1"/>
      <c r="U490" s="1"/>
      <c r="V490" s="1"/>
      <c r="W490" s="1"/>
      <c r="X490" s="3"/>
      <c r="Y490" s="1"/>
    </row>
    <row r="491" spans="2:35" s="4" customFormat="1">
      <c r="B491" s="120"/>
      <c r="C491" s="308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3"/>
      <c r="R491" s="1"/>
      <c r="S491" s="1"/>
      <c r="T491" s="1"/>
      <c r="U491" s="1"/>
      <c r="V491" s="1"/>
      <c r="W491" s="1"/>
      <c r="X491" s="3"/>
      <c r="Y491" s="1"/>
    </row>
    <row r="492" spans="2:35" s="4" customFormat="1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2:35" s="4" customFormat="1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2:35" s="4" customFormat="1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2:35" s="4" customFormat="1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2:35" s="4" customFormat="1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2:25" s="4" customFormat="1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2:25" s="4" customFormat="1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2:25" s="4" customFormat="1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2:25" s="4" customFormat="1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2:25" s="4" customFormat="1">
      <c r="B501" s="120"/>
      <c r="C501" s="308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3"/>
      <c r="R501" s="1"/>
      <c r="S501" s="1"/>
      <c r="T501" s="1"/>
      <c r="U501" s="1"/>
      <c r="V501" s="1"/>
      <c r="W501" s="1"/>
      <c r="X501" s="3"/>
      <c r="Y501" s="1"/>
    </row>
    <row r="502" spans="2:25" s="4" customFormat="1">
      <c r="B502" s="120"/>
      <c r="C502" s="308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3"/>
      <c r="R502" s="1"/>
      <c r="S502" s="1"/>
      <c r="T502" s="1"/>
      <c r="U502" s="1"/>
      <c r="V502" s="1"/>
      <c r="W502" s="1"/>
      <c r="X502" s="3"/>
      <c r="Y502" s="1"/>
    </row>
    <row r="503" spans="2:25" s="4" customFormat="1">
      <c r="B503" s="120"/>
      <c r="C503" s="308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3"/>
      <c r="R503" s="1"/>
      <c r="S503" s="1"/>
      <c r="T503" s="1"/>
      <c r="U503" s="1"/>
      <c r="V503" s="1"/>
      <c r="W503" s="1"/>
      <c r="X503" s="3"/>
      <c r="Y503" s="1"/>
    </row>
    <row r="504" spans="2:25" s="4" customFormat="1">
      <c r="B504" s="120"/>
      <c r="C504" s="308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3"/>
      <c r="R504" s="1"/>
      <c r="S504" s="1"/>
      <c r="T504" s="1"/>
      <c r="U504" s="1"/>
      <c r="V504" s="1"/>
      <c r="W504" s="1"/>
      <c r="X504" s="3"/>
      <c r="Y504" s="1"/>
    </row>
    <row r="505" spans="2:25" s="4" customFormat="1">
      <c r="B505" s="120"/>
      <c r="C505" s="308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3"/>
      <c r="R505" s="1"/>
      <c r="S505" s="1"/>
      <c r="T505" s="1"/>
      <c r="U505" s="1"/>
      <c r="V505" s="1"/>
      <c r="W505" s="1"/>
      <c r="X505" s="3"/>
      <c r="Y505" s="1"/>
    </row>
    <row r="506" spans="2:25" s="4" customFormat="1">
      <c r="B506" s="120"/>
      <c r="C506" s="308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3"/>
      <c r="R506" s="1"/>
      <c r="S506" s="1"/>
      <c r="T506" s="1"/>
      <c r="U506" s="1"/>
      <c r="V506" s="1"/>
      <c r="W506" s="1"/>
      <c r="X506" s="3"/>
      <c r="Y506" s="1"/>
    </row>
    <row r="507" spans="2:25" s="4" customFormat="1">
      <c r="B507" s="120"/>
      <c r="C507" s="308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3"/>
      <c r="R507" s="1"/>
      <c r="S507" s="1"/>
      <c r="T507" s="1"/>
      <c r="U507" s="1"/>
      <c r="V507" s="1"/>
      <c r="W507" s="1"/>
      <c r="X507" s="3"/>
      <c r="Y507" s="1"/>
    </row>
    <row r="508" spans="2:25" s="4" customFormat="1">
      <c r="B508" s="120"/>
      <c r="C508" s="308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3"/>
      <c r="R508" s="1"/>
      <c r="S508" s="1"/>
      <c r="T508" s="1"/>
      <c r="U508" s="1"/>
      <c r="V508" s="1"/>
      <c r="W508" s="1"/>
      <c r="X508" s="3"/>
      <c r="Y508" s="1"/>
    </row>
    <row r="509" spans="2:25" s="4" customFormat="1">
      <c r="B509" s="120"/>
      <c r="C509" s="308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3"/>
      <c r="R509" s="1"/>
      <c r="S509" s="1"/>
      <c r="T509" s="1"/>
      <c r="U509" s="1"/>
      <c r="V509" s="1"/>
      <c r="W509" s="1"/>
      <c r="X509" s="3"/>
      <c r="Y509" s="1"/>
    </row>
    <row r="510" spans="2:25" s="4" customFormat="1">
      <c r="B510" s="120"/>
      <c r="C510" s="308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3"/>
      <c r="R510" s="1"/>
      <c r="S510" s="1"/>
      <c r="T510" s="1"/>
      <c r="U510" s="1"/>
      <c r="V510" s="1"/>
      <c r="W510" s="1"/>
      <c r="X510" s="3"/>
      <c r="Y510" s="1"/>
    </row>
    <row r="511" spans="2:25" s="4" customFormat="1">
      <c r="B511" s="120"/>
      <c r="C511" s="308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3"/>
      <c r="R511" s="1"/>
      <c r="S511" s="1"/>
      <c r="T511" s="1"/>
      <c r="U511" s="1"/>
      <c r="V511" s="1"/>
      <c r="W511" s="1"/>
      <c r="X511" s="3"/>
      <c r="Y511" s="1"/>
    </row>
    <row r="512" spans="2:25" s="4" customFormat="1">
      <c r="B512" s="120"/>
      <c r="C512" s="308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3"/>
      <c r="R512" s="1"/>
      <c r="S512" s="1"/>
      <c r="T512" s="1"/>
      <c r="U512" s="1"/>
      <c r="V512" s="1"/>
      <c r="W512" s="1"/>
      <c r="X512" s="3"/>
      <c r="Y512" s="1"/>
    </row>
    <row r="513" spans="2:25" s="4" customFormat="1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2:25" s="4" customFormat="1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2:25" s="4" customFormat="1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2:25" s="4" customFormat="1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2:25" s="4" customFormat="1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2:25" s="4" customFormat="1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2:25" s="4" customFormat="1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2:25" s="4" customFormat="1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2:25" s="4" customFormat="1">
      <c r="B521" s="120"/>
      <c r="C521" s="308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3"/>
      <c r="R521" s="1"/>
      <c r="S521" s="1"/>
      <c r="T521" s="1"/>
      <c r="U521" s="1"/>
      <c r="V521" s="1"/>
      <c r="W521" s="1"/>
      <c r="X521" s="3"/>
      <c r="Y521" s="1"/>
    </row>
    <row r="522" spans="2:25" s="4" customFormat="1">
      <c r="B522" s="120"/>
      <c r="C522" s="308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3"/>
      <c r="R522" s="1"/>
      <c r="S522" s="1"/>
      <c r="T522" s="1"/>
      <c r="U522" s="1"/>
      <c r="V522" s="1"/>
      <c r="W522" s="1"/>
      <c r="X522" s="3"/>
      <c r="Y522" s="1"/>
    </row>
    <row r="523" spans="2:25" s="4" customFormat="1">
      <c r="B523" s="120"/>
      <c r="C523" s="308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3"/>
      <c r="R523" s="1"/>
      <c r="S523" s="1"/>
      <c r="T523" s="1"/>
      <c r="U523" s="1"/>
      <c r="V523" s="1"/>
      <c r="W523" s="1"/>
      <c r="X523" s="3"/>
      <c r="Y523" s="1"/>
    </row>
    <row r="524" spans="2:25" s="4" customFormat="1">
      <c r="B524" s="120"/>
      <c r="C524" s="308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3"/>
      <c r="R524" s="1"/>
      <c r="S524" s="1"/>
      <c r="T524" s="1"/>
      <c r="U524" s="1"/>
      <c r="V524" s="1"/>
      <c r="W524" s="1"/>
      <c r="X524" s="3"/>
      <c r="Y524" s="1"/>
    </row>
    <row r="525" spans="2:25" s="4" customFormat="1">
      <c r="B525" s="120"/>
      <c r="C525" s="308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3"/>
      <c r="R525" s="1"/>
      <c r="S525" s="1"/>
      <c r="T525" s="1"/>
      <c r="U525" s="1"/>
      <c r="V525" s="1"/>
      <c r="W525" s="1"/>
      <c r="X525" s="3"/>
      <c r="Y525" s="1"/>
    </row>
    <row r="526" spans="2:25" s="4" customFormat="1">
      <c r="B526" s="120"/>
      <c r="C526" s="308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3"/>
      <c r="R526" s="1"/>
      <c r="S526" s="1"/>
      <c r="T526" s="1"/>
      <c r="U526" s="1"/>
      <c r="V526" s="1"/>
      <c r="W526" s="1"/>
      <c r="X526" s="3"/>
      <c r="Y526" s="1"/>
    </row>
    <row r="527" spans="2:25" s="4" customFormat="1">
      <c r="B527" s="120"/>
      <c r="C527" s="308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3"/>
      <c r="R527" s="1"/>
      <c r="S527" s="1"/>
      <c r="T527" s="1"/>
      <c r="U527" s="1"/>
      <c r="V527" s="1"/>
      <c r="W527" s="1"/>
      <c r="X527" s="3"/>
      <c r="Y527" s="1"/>
    </row>
    <row r="528" spans="2:25" s="4" customFormat="1">
      <c r="B528" s="120"/>
      <c r="C528" s="308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3"/>
      <c r="R528" s="1"/>
      <c r="S528" s="1"/>
      <c r="T528" s="1"/>
      <c r="U528" s="1"/>
      <c r="V528" s="1"/>
      <c r="W528" s="1"/>
      <c r="X528" s="3"/>
      <c r="Y528" s="1"/>
    </row>
    <row r="529" spans="2:25" s="4" customFormat="1">
      <c r="B529" s="120"/>
      <c r="C529" s="308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3"/>
      <c r="R529" s="1"/>
      <c r="S529" s="1"/>
      <c r="T529" s="1"/>
      <c r="U529" s="1"/>
      <c r="V529" s="1"/>
      <c r="W529" s="1"/>
      <c r="X529" s="3"/>
      <c r="Y529" s="1"/>
    </row>
    <row r="530" spans="2:25" s="4" customFormat="1">
      <c r="B530" s="120"/>
      <c r="C530" s="308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3"/>
      <c r="R530" s="1"/>
      <c r="S530" s="1"/>
      <c r="T530" s="1"/>
      <c r="U530" s="1"/>
      <c r="V530" s="1"/>
      <c r="W530" s="1"/>
      <c r="X530" s="3"/>
      <c r="Y530" s="1"/>
    </row>
    <row r="531" spans="2:25" s="4" customFormat="1">
      <c r="B531" s="120"/>
      <c r="C531" s="308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3"/>
      <c r="R531" s="1"/>
      <c r="S531" s="1"/>
      <c r="T531" s="1"/>
      <c r="U531" s="1"/>
      <c r="V531" s="1"/>
      <c r="W531" s="1"/>
      <c r="X531" s="3"/>
      <c r="Y531" s="1"/>
    </row>
    <row r="532" spans="2:25" s="4" customFormat="1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2:25" s="4" customFormat="1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2:25" s="4" customFormat="1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2:25" s="4" customFormat="1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2:25" s="4" customFormat="1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2:25" s="4" customFormat="1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2:25" s="4" customFormat="1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2:25" s="4" customFormat="1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2:25" s="4" customFormat="1">
      <c r="B540" s="120"/>
      <c r="C540" s="308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3"/>
      <c r="R540" s="1"/>
      <c r="S540" s="1"/>
      <c r="T540" s="1"/>
      <c r="U540" s="1"/>
      <c r="V540" s="1"/>
      <c r="W540" s="1"/>
      <c r="X540" s="3"/>
      <c r="Y540" s="1"/>
    </row>
    <row r="541" spans="2:25" s="4" customFormat="1">
      <c r="B541" s="120"/>
      <c r="C541" s="308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3"/>
      <c r="R541" s="1"/>
      <c r="S541" s="1"/>
      <c r="T541" s="1"/>
      <c r="U541" s="1"/>
      <c r="V541" s="1"/>
      <c r="W541" s="1"/>
      <c r="X541" s="3"/>
      <c r="Y541" s="1"/>
    </row>
    <row r="542" spans="2:25" s="4" customFormat="1">
      <c r="B542" s="120"/>
      <c r="C542" s="308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3"/>
      <c r="R542" s="1"/>
      <c r="S542" s="1"/>
      <c r="T542" s="1"/>
      <c r="U542" s="1"/>
      <c r="V542" s="1"/>
      <c r="W542" s="1"/>
      <c r="X542" s="3"/>
      <c r="Y542" s="1"/>
    </row>
    <row r="543" spans="2:25" s="4" customFormat="1">
      <c r="B543" s="120"/>
      <c r="C543" s="308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3"/>
      <c r="R543" s="1"/>
      <c r="S543" s="1"/>
      <c r="T543" s="1"/>
      <c r="U543" s="1"/>
      <c r="V543" s="1"/>
      <c r="W543" s="1"/>
      <c r="X543" s="3"/>
      <c r="Y543" s="1"/>
    </row>
    <row r="544" spans="2:25" s="4" customFormat="1">
      <c r="B544" s="120"/>
      <c r="C544" s="308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3"/>
      <c r="R544" s="1"/>
      <c r="S544" s="1"/>
      <c r="T544" s="1"/>
      <c r="U544" s="1"/>
      <c r="V544" s="1"/>
      <c r="W544" s="1"/>
      <c r="X544" s="3"/>
      <c r="Y544" s="1"/>
    </row>
    <row r="545" spans="2:25" s="4" customFormat="1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2:25" s="4" customFormat="1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2:25" s="4" customFormat="1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2:25" s="4" customFormat="1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2:25" s="4" customFormat="1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2:25" s="4" customFormat="1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2:25" s="4" customFormat="1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2:25" s="4" customFormat="1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2:25" s="4" customFormat="1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2:25" s="4" customFormat="1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2:25" s="4" customFormat="1">
      <c r="B555" s="120"/>
      <c r="C555" s="308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3"/>
      <c r="R555" s="1"/>
      <c r="S555" s="1"/>
      <c r="T555" s="1"/>
      <c r="U555" s="1"/>
      <c r="V555" s="1"/>
      <c r="W555" s="1"/>
      <c r="X555" s="3"/>
      <c r="Y555" s="1"/>
    </row>
    <row r="556" spans="2:25" s="4" customFormat="1">
      <c r="B556" s="120"/>
      <c r="C556" s="308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3"/>
      <c r="R556" s="1"/>
      <c r="S556" s="1"/>
      <c r="T556" s="1"/>
      <c r="U556" s="1"/>
      <c r="V556" s="1"/>
      <c r="W556" s="1"/>
      <c r="X556" s="3"/>
      <c r="Y556" s="1"/>
    </row>
    <row r="557" spans="2:25" s="4" customFormat="1">
      <c r="B557" s="120"/>
      <c r="C557" s="308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3"/>
      <c r="R557" s="1"/>
      <c r="S557" s="1"/>
      <c r="T557" s="1"/>
      <c r="U557" s="1"/>
      <c r="V557" s="1"/>
      <c r="W557" s="1"/>
      <c r="X557" s="3"/>
      <c r="Y557" s="1"/>
    </row>
    <row r="558" spans="2:25" s="4" customFormat="1">
      <c r="B558" s="120"/>
      <c r="C558" s="308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3"/>
      <c r="R558" s="1"/>
      <c r="S558" s="1"/>
      <c r="T558" s="1"/>
      <c r="U558" s="1"/>
      <c r="V558" s="1"/>
      <c r="W558" s="1"/>
      <c r="X558" s="3"/>
      <c r="Y558" s="1"/>
    </row>
    <row r="559" spans="2:25" s="4" customFormat="1">
      <c r="B559" s="120"/>
      <c r="C559" s="308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3"/>
      <c r="R559" s="1"/>
      <c r="S559" s="1"/>
      <c r="T559" s="1"/>
      <c r="U559" s="1"/>
      <c r="V559" s="1"/>
      <c r="W559" s="1"/>
      <c r="X559" s="3"/>
      <c r="Y559" s="1"/>
    </row>
    <row r="560" spans="2:25" s="4" customFormat="1">
      <c r="B560" s="120"/>
      <c r="C560" s="308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3"/>
      <c r="R560" s="1"/>
      <c r="S560" s="1"/>
      <c r="T560" s="1"/>
      <c r="U560" s="1"/>
      <c r="V560" s="1"/>
      <c r="W560" s="1"/>
      <c r="X560" s="3"/>
      <c r="Y560" s="1"/>
    </row>
    <row r="561" spans="2:25" s="4" customFormat="1">
      <c r="B561" s="120"/>
      <c r="C561" s="308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3"/>
      <c r="R561" s="1"/>
      <c r="S561" s="1"/>
      <c r="T561" s="1"/>
      <c r="U561" s="1"/>
      <c r="V561" s="1"/>
      <c r="W561" s="1"/>
      <c r="X561" s="3"/>
      <c r="Y561" s="1"/>
    </row>
    <row r="562" spans="2:25" s="4" customFormat="1">
      <c r="B562" s="120"/>
      <c r="C562" s="308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3"/>
      <c r="R562" s="1"/>
      <c r="S562" s="1"/>
      <c r="T562" s="1"/>
      <c r="U562" s="1"/>
      <c r="V562" s="1"/>
      <c r="W562" s="1"/>
      <c r="X562" s="3"/>
      <c r="Y562" s="1"/>
    </row>
    <row r="563" spans="2:25" s="4" customFormat="1">
      <c r="B563" s="120"/>
      <c r="C563" s="308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3"/>
      <c r="R563" s="1"/>
      <c r="S563" s="1"/>
      <c r="T563" s="1"/>
      <c r="U563" s="1"/>
      <c r="V563" s="1"/>
      <c r="W563" s="1"/>
      <c r="X563" s="3"/>
      <c r="Y563" s="1"/>
    </row>
    <row r="564" spans="2:25" s="4" customFormat="1">
      <c r="B564" s="120"/>
      <c r="C564" s="308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3"/>
      <c r="R564" s="1"/>
      <c r="S564" s="1"/>
      <c r="T564" s="1"/>
      <c r="U564" s="1"/>
      <c r="V564" s="1"/>
      <c r="W564" s="1"/>
      <c r="X564" s="3"/>
      <c r="Y564" s="1"/>
    </row>
    <row r="565" spans="2:25" s="4" customFormat="1">
      <c r="B565" s="120"/>
      <c r="C565" s="308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3"/>
      <c r="R565" s="1"/>
      <c r="S565" s="1"/>
      <c r="T565" s="1"/>
      <c r="U565" s="1"/>
      <c r="V565" s="1"/>
      <c r="W565" s="1"/>
      <c r="X565" s="3"/>
      <c r="Y565" s="1"/>
    </row>
    <row r="566" spans="2:25" s="4" customFormat="1">
      <c r="B566" s="120"/>
      <c r="C566" s="308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3"/>
      <c r="R566" s="1"/>
      <c r="S566" s="1"/>
      <c r="T566" s="1"/>
      <c r="U566" s="1"/>
      <c r="V566" s="1"/>
      <c r="W566" s="1"/>
      <c r="X566" s="3"/>
      <c r="Y566" s="1"/>
    </row>
    <row r="567" spans="2:25" s="4" customFormat="1">
      <c r="B567" s="120"/>
      <c r="C567" s="308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3"/>
      <c r="R567" s="1"/>
      <c r="S567" s="1"/>
      <c r="T567" s="1"/>
      <c r="U567" s="1"/>
      <c r="V567" s="1"/>
      <c r="W567" s="1"/>
      <c r="X567" s="3"/>
      <c r="Y567" s="1"/>
    </row>
    <row r="568" spans="2:25" s="4" customFormat="1">
      <c r="B568" s="120"/>
      <c r="C568" s="308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3"/>
      <c r="R568" s="1"/>
      <c r="S568" s="1"/>
      <c r="T568" s="1"/>
      <c r="U568" s="1"/>
      <c r="V568" s="1"/>
      <c r="W568" s="1"/>
      <c r="X568" s="3"/>
      <c r="Y568" s="1"/>
    </row>
    <row r="569" spans="2:25" s="4" customFormat="1">
      <c r="B569" s="120"/>
      <c r="C569" s="308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3"/>
      <c r="R569" s="1"/>
      <c r="S569" s="1"/>
      <c r="T569" s="1"/>
      <c r="U569" s="1"/>
      <c r="V569" s="1"/>
      <c r="W569" s="1"/>
      <c r="X569" s="3"/>
      <c r="Y569" s="1"/>
    </row>
    <row r="570" spans="2:25" s="4" customFormat="1">
      <c r="B570" s="120"/>
      <c r="C570" s="308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3"/>
      <c r="R570" s="1"/>
      <c r="S570" s="1"/>
      <c r="T570" s="1"/>
      <c r="U570" s="1"/>
      <c r="V570" s="1"/>
      <c r="W570" s="1"/>
      <c r="X570" s="3"/>
      <c r="Y570" s="1"/>
    </row>
    <row r="571" spans="2:25" s="4" customFormat="1">
      <c r="B571" s="120"/>
      <c r="C571" s="308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3"/>
      <c r="R571" s="1"/>
      <c r="S571" s="1"/>
      <c r="T571" s="1"/>
      <c r="U571" s="1"/>
      <c r="V571" s="1"/>
      <c r="W571" s="1"/>
      <c r="X571" s="3"/>
      <c r="Y571" s="1"/>
    </row>
    <row r="572" spans="2:25" s="4" customFormat="1">
      <c r="B572" s="120"/>
      <c r="C572" s="308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3"/>
      <c r="R572" s="1"/>
      <c r="S572" s="1"/>
      <c r="T572" s="1"/>
      <c r="U572" s="1"/>
      <c r="V572" s="1"/>
      <c r="W572" s="1"/>
      <c r="X572" s="3"/>
      <c r="Y572" s="1"/>
    </row>
    <row r="573" spans="2:25" s="4" customFormat="1">
      <c r="B573" s="120"/>
      <c r="C573" s="308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3"/>
      <c r="R573" s="1"/>
      <c r="S573" s="1"/>
      <c r="T573" s="1"/>
      <c r="U573" s="1"/>
      <c r="V573" s="1"/>
      <c r="W573" s="1"/>
      <c r="X573" s="3"/>
      <c r="Y573" s="1"/>
    </row>
    <row r="574" spans="2:25" s="4" customFormat="1">
      <c r="B574" s="120"/>
      <c r="C574" s="308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3"/>
      <c r="R574" s="1"/>
      <c r="S574" s="1"/>
      <c r="T574" s="1"/>
      <c r="U574" s="1"/>
      <c r="V574" s="1"/>
      <c r="W574" s="1"/>
      <c r="X574" s="3"/>
      <c r="Y574" s="1"/>
    </row>
    <row r="575" spans="2:25" s="4" customFormat="1">
      <c r="B575" s="120"/>
      <c r="C575" s="308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3"/>
      <c r="R575" s="1"/>
      <c r="S575" s="1"/>
      <c r="T575" s="1"/>
      <c r="U575" s="1"/>
      <c r="V575" s="1"/>
      <c r="W575" s="1"/>
      <c r="X575" s="3"/>
      <c r="Y575" s="1"/>
    </row>
    <row r="576" spans="2:25" s="4" customFormat="1">
      <c r="B576" s="120"/>
      <c r="C576" s="308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3"/>
      <c r="R576" s="1"/>
      <c r="S576" s="1"/>
      <c r="T576" s="1"/>
      <c r="U576" s="1"/>
      <c r="V576" s="1"/>
      <c r="W576" s="1"/>
      <c r="X576" s="3"/>
      <c r="Y576" s="1"/>
    </row>
    <row r="577" spans="2:25" s="4" customFormat="1">
      <c r="B577" s="120"/>
      <c r="C577" s="308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3"/>
      <c r="R577" s="1"/>
      <c r="S577" s="1"/>
      <c r="T577" s="1"/>
      <c r="U577" s="1"/>
      <c r="V577" s="1"/>
      <c r="W577" s="1"/>
      <c r="X577" s="3"/>
      <c r="Y577" s="1"/>
    </row>
    <row r="578" spans="2:25" s="4" customFormat="1">
      <c r="B578" s="120"/>
      <c r="C578" s="308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3"/>
      <c r="R578" s="1"/>
      <c r="S578" s="1"/>
      <c r="T578" s="1"/>
      <c r="U578" s="1"/>
      <c r="V578" s="1"/>
      <c r="W578" s="1"/>
      <c r="X578" s="3"/>
      <c r="Y578" s="1"/>
    </row>
    <row r="579" spans="2:25" s="4" customFormat="1">
      <c r="B579" s="120"/>
      <c r="C579" s="308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3"/>
      <c r="R579" s="1"/>
      <c r="S579" s="1"/>
      <c r="T579" s="1"/>
      <c r="U579" s="1"/>
      <c r="V579" s="1"/>
      <c r="W579" s="1"/>
      <c r="X579" s="3"/>
      <c r="Y579" s="1"/>
    </row>
    <row r="580" spans="2:25" s="4" customFormat="1">
      <c r="B580" s="120"/>
      <c r="C580" s="308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3"/>
      <c r="R580" s="1"/>
      <c r="S580" s="1"/>
      <c r="T580" s="1"/>
      <c r="U580" s="1"/>
      <c r="V580" s="1"/>
      <c r="W580" s="1"/>
      <c r="X580" s="3"/>
      <c r="Y580" s="1"/>
    </row>
    <row r="581" spans="2:25" s="4" customFormat="1">
      <c r="B581" s="120"/>
      <c r="C581" s="308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3"/>
      <c r="R581" s="1"/>
      <c r="S581" s="1"/>
      <c r="T581" s="1"/>
      <c r="U581" s="1"/>
      <c r="V581" s="1"/>
      <c r="W581" s="1"/>
      <c r="X581" s="3"/>
      <c r="Y581" s="1"/>
    </row>
    <row r="582" spans="2:25" s="4" customFormat="1">
      <c r="B582" s="120"/>
      <c r="C582" s="308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3"/>
      <c r="R582" s="1"/>
      <c r="S582" s="1"/>
      <c r="T582" s="1"/>
      <c r="U582" s="1"/>
      <c r="V582" s="1"/>
      <c r="W582" s="1"/>
      <c r="X582" s="3"/>
      <c r="Y582" s="1"/>
    </row>
    <row r="583" spans="2:25" s="4" customFormat="1">
      <c r="B583" s="120"/>
      <c r="C583" s="308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3"/>
      <c r="R583" s="1"/>
      <c r="S583" s="1"/>
      <c r="T583" s="1"/>
      <c r="U583" s="1"/>
      <c r="V583" s="1"/>
      <c r="W583" s="1"/>
      <c r="X583" s="3"/>
      <c r="Y583" s="1"/>
    </row>
    <row r="584" spans="2:25" s="4" customFormat="1">
      <c r="B584" s="120"/>
      <c r="C584" s="308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3"/>
      <c r="R584" s="1"/>
      <c r="S584" s="1"/>
      <c r="T584" s="1"/>
      <c r="U584" s="1"/>
      <c r="V584" s="1"/>
      <c r="W584" s="1"/>
      <c r="X584" s="3"/>
      <c r="Y584" s="1"/>
    </row>
    <row r="585" spans="2:25" s="4" customFormat="1">
      <c r="B585" s="120"/>
      <c r="C585" s="308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3"/>
      <c r="R585" s="1"/>
      <c r="S585" s="1"/>
      <c r="T585" s="1"/>
      <c r="U585" s="1"/>
      <c r="V585" s="1"/>
      <c r="W585" s="1"/>
      <c r="X585" s="3"/>
      <c r="Y585" s="1"/>
    </row>
    <row r="586" spans="2:25" s="4" customFormat="1">
      <c r="B586" s="120"/>
      <c r="C586" s="308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3"/>
      <c r="R586" s="1"/>
      <c r="S586" s="1"/>
      <c r="T586" s="1"/>
      <c r="U586" s="1"/>
      <c r="V586" s="1"/>
      <c r="W586" s="1"/>
      <c r="X586" s="3"/>
      <c r="Y586" s="1"/>
    </row>
    <row r="587" spans="2:25" s="4" customFormat="1">
      <c r="B587" s="120"/>
      <c r="C587" s="308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3"/>
      <c r="R587" s="1"/>
      <c r="S587" s="1"/>
      <c r="T587" s="1"/>
      <c r="U587" s="1"/>
      <c r="V587" s="1"/>
      <c r="W587" s="1"/>
      <c r="X587" s="3"/>
      <c r="Y587" s="1"/>
    </row>
    <row r="588" spans="2:25" s="4" customFormat="1">
      <c r="B588" s="120"/>
      <c r="C588" s="308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3"/>
      <c r="R588" s="1"/>
      <c r="S588" s="1"/>
      <c r="T588" s="1"/>
      <c r="U588" s="1"/>
      <c r="V588" s="1"/>
      <c r="W588" s="1"/>
      <c r="X588" s="3"/>
      <c r="Y588" s="1"/>
    </row>
    <row r="589" spans="2:25" s="4" customFormat="1">
      <c r="B589" s="120"/>
      <c r="C589" s="308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3"/>
      <c r="R589" s="1"/>
      <c r="S589" s="1"/>
      <c r="T589" s="1"/>
      <c r="U589" s="1"/>
      <c r="V589" s="1"/>
      <c r="W589" s="1"/>
      <c r="X589" s="3"/>
      <c r="Y589" s="1"/>
    </row>
    <row r="590" spans="2:25" s="4" customFormat="1">
      <c r="B590" s="120"/>
      <c r="C590" s="308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3"/>
      <c r="R590" s="1"/>
      <c r="S590" s="1"/>
      <c r="T590" s="1"/>
      <c r="U590" s="1"/>
      <c r="V590" s="1"/>
      <c r="W590" s="1"/>
      <c r="X590" s="3"/>
      <c r="Y590" s="1"/>
    </row>
    <row r="591" spans="2:25" s="4" customFormat="1">
      <c r="B591" s="120"/>
      <c r="C591" s="308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3"/>
      <c r="R591" s="1"/>
      <c r="S591" s="1"/>
      <c r="T591" s="1"/>
      <c r="U591" s="1"/>
      <c r="V591" s="1"/>
      <c r="W591" s="1"/>
      <c r="X591" s="3"/>
      <c r="Y591" s="1"/>
    </row>
    <row r="592" spans="2:25" s="4" customFormat="1">
      <c r="B592" s="120"/>
      <c r="C592" s="308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3"/>
      <c r="R592" s="1"/>
      <c r="S592" s="1"/>
      <c r="T592" s="1"/>
      <c r="U592" s="1"/>
      <c r="V592" s="1"/>
      <c r="W592" s="1"/>
      <c r="X592" s="3"/>
      <c r="Y592" s="1"/>
    </row>
    <row r="593" spans="2:89" s="4" customFormat="1">
      <c r="B593" s="120"/>
      <c r="C593" s="308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3"/>
      <c r="R593" s="1"/>
      <c r="S593" s="1"/>
      <c r="T593" s="1"/>
      <c r="U593" s="1"/>
      <c r="V593" s="1"/>
      <c r="W593" s="1"/>
      <c r="X593" s="3"/>
      <c r="Y593" s="1"/>
    </row>
    <row r="594" spans="2:89" s="4" customFormat="1">
      <c r="B594" s="120"/>
      <c r="C594" s="308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3"/>
      <c r="R594" s="1"/>
      <c r="S594" s="1"/>
      <c r="T594" s="1"/>
      <c r="U594" s="1"/>
      <c r="V594" s="1"/>
      <c r="W594" s="1"/>
      <c r="X594" s="3"/>
      <c r="Y594" s="1"/>
    </row>
    <row r="595" spans="2:89" s="4" customFormat="1">
      <c r="B595" s="120"/>
      <c r="C595" s="308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3"/>
      <c r="R595" s="1"/>
      <c r="S595" s="1"/>
      <c r="T595" s="1"/>
      <c r="U595" s="1"/>
      <c r="V595" s="1"/>
      <c r="W595" s="1"/>
      <c r="X595" s="3"/>
      <c r="Y595" s="1"/>
    </row>
    <row r="596" spans="2:89" s="4" customFormat="1">
      <c r="B596" s="120"/>
      <c r="C596" s="308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3"/>
      <c r="R596" s="1"/>
      <c r="S596" s="1"/>
      <c r="T596" s="1"/>
      <c r="U596" s="1"/>
      <c r="V596" s="1"/>
      <c r="W596" s="1"/>
      <c r="X596" s="3"/>
      <c r="Y596" s="1"/>
    </row>
    <row r="597" spans="2:89" s="4" customFormat="1">
      <c r="B597" s="120"/>
      <c r="C597" s="308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3"/>
      <c r="R597" s="1"/>
      <c r="S597" s="1"/>
      <c r="T597" s="1"/>
      <c r="U597" s="1"/>
      <c r="V597" s="1"/>
      <c r="W597" s="1"/>
      <c r="X597" s="3"/>
      <c r="Y597" s="1"/>
    </row>
    <row r="598" spans="2:89" s="4" customFormat="1">
      <c r="B598" s="120"/>
      <c r="C598" s="308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3"/>
      <c r="R598" s="1"/>
      <c r="S598" s="1"/>
      <c r="T598" s="1"/>
      <c r="U598" s="1"/>
      <c r="V598" s="1"/>
      <c r="W598" s="1"/>
      <c r="X598" s="3"/>
      <c r="Y598" s="1"/>
    </row>
    <row r="599" spans="2:89" s="4" customFormat="1">
      <c r="B599" s="120"/>
      <c r="C599" s="308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3"/>
      <c r="R599" s="1"/>
      <c r="S599" s="1"/>
      <c r="T599" s="1"/>
      <c r="U599" s="1"/>
      <c r="V599" s="1"/>
      <c r="W599" s="1"/>
      <c r="X599" s="3"/>
      <c r="Y599" s="1"/>
    </row>
    <row r="600" spans="2:89" s="4" customFormat="1">
      <c r="B600" s="120"/>
      <c r="C600" s="308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3"/>
      <c r="R600" s="1"/>
      <c r="S600" s="1"/>
      <c r="T600" s="1"/>
      <c r="U600" s="1"/>
      <c r="V600" s="1"/>
      <c r="W600" s="1"/>
      <c r="X600" s="3"/>
      <c r="Y600" s="1"/>
    </row>
    <row r="601" spans="2:89" s="4" customFormat="1">
      <c r="B601" s="120"/>
      <c r="C601" s="308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3"/>
      <c r="R601" s="1"/>
      <c r="S601" s="1"/>
      <c r="T601" s="1"/>
      <c r="U601" s="1"/>
      <c r="V601" s="1"/>
      <c r="W601" s="1"/>
      <c r="X601" s="3"/>
      <c r="Y601" s="1"/>
    </row>
    <row r="602" spans="2:89" s="4" customFormat="1">
      <c r="B602" s="120"/>
      <c r="C602" s="308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3"/>
      <c r="R602" s="1"/>
      <c r="S602" s="1"/>
      <c r="T602" s="1"/>
      <c r="U602" s="1"/>
      <c r="V602" s="1"/>
      <c r="W602" s="1"/>
      <c r="X602" s="3"/>
      <c r="Y602" s="1"/>
    </row>
    <row r="603" spans="2:89" s="4" customFormat="1">
      <c r="B603" s="120"/>
      <c r="C603" s="308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3"/>
      <c r="R603" s="1"/>
      <c r="S603" s="1"/>
      <c r="T603" s="1"/>
      <c r="U603" s="1"/>
      <c r="V603" s="1"/>
      <c r="W603" s="1"/>
      <c r="X603" s="3"/>
      <c r="Y603" s="1"/>
    </row>
    <row r="604" spans="2:89" s="4" customFormat="1">
      <c r="B604" s="120"/>
      <c r="C604" s="308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3"/>
      <c r="R604" s="1"/>
      <c r="S604" s="1"/>
      <c r="T604" s="1"/>
      <c r="U604" s="1"/>
      <c r="V604" s="1"/>
      <c r="W604" s="1"/>
      <c r="X604" s="3"/>
      <c r="Y604" s="1"/>
    </row>
    <row r="605" spans="2:89" s="4" customFormat="1">
      <c r="B605" s="120"/>
      <c r="C605" s="308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3"/>
      <c r="R605" s="1"/>
      <c r="S605" s="1"/>
      <c r="T605" s="1"/>
      <c r="U605" s="1"/>
      <c r="V605" s="1"/>
      <c r="W605" s="1"/>
      <c r="X605" s="3"/>
      <c r="Y605" s="1"/>
    </row>
    <row r="606" spans="2:89" s="4" customFormat="1">
      <c r="B606" s="120"/>
      <c r="C606" s="308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3"/>
      <c r="R606" s="1"/>
      <c r="S606" s="1"/>
      <c r="T606" s="1"/>
      <c r="U606" s="1"/>
      <c r="V606" s="1"/>
      <c r="W606" s="1"/>
      <c r="X606" s="3"/>
      <c r="Y606" s="1"/>
    </row>
    <row r="607" spans="2:89" s="4" customFormat="1">
      <c r="B607" s="120"/>
      <c r="C607" s="308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3"/>
      <c r="R607" s="1"/>
      <c r="S607" s="1"/>
      <c r="T607" s="1"/>
      <c r="U607" s="1"/>
      <c r="V607" s="1"/>
      <c r="W607" s="1"/>
      <c r="X607" s="3"/>
      <c r="Y607" s="1"/>
    </row>
    <row r="608" spans="2:89" s="4" customFormat="1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20"/>
      <c r="M608" s="120"/>
      <c r="N608" s="1"/>
      <c r="O608" s="120"/>
      <c r="P608" s="1"/>
      <c r="Q608" s="128"/>
      <c r="R608" s="120"/>
      <c r="S608" s="120"/>
      <c r="T608" s="120"/>
      <c r="U608" s="120"/>
      <c r="V608" s="1"/>
      <c r="W608" s="1"/>
      <c r="X608" s="3"/>
      <c r="Y608" s="1"/>
      <c r="Z608" s="225"/>
      <c r="AA608" s="225"/>
      <c r="AB608" s="225"/>
      <c r="AC608" s="225"/>
      <c r="AH608" s="225"/>
      <c r="AI608" s="225"/>
      <c r="AJ608" s="225"/>
      <c r="AK608" s="225"/>
      <c r="AL608" s="225"/>
      <c r="AM608" s="225"/>
      <c r="AR608" s="225"/>
      <c r="AS608" s="225"/>
      <c r="AT608" s="225"/>
      <c r="AU608" s="225"/>
      <c r="AV608" s="225"/>
      <c r="BA608" s="225"/>
      <c r="BB608" s="225"/>
      <c r="BC608" s="225"/>
      <c r="BD608" s="225"/>
      <c r="BE608" s="225"/>
      <c r="BJ608" s="225"/>
      <c r="BK608" s="225"/>
      <c r="BL608" s="225"/>
      <c r="BM608" s="225"/>
      <c r="BN608" s="225"/>
      <c r="BS608" s="225"/>
      <c r="BT608" s="225"/>
      <c r="BU608" s="225"/>
      <c r="BV608" s="225"/>
      <c r="BW608" s="225"/>
      <c r="CB608" s="225"/>
      <c r="CC608" s="225"/>
      <c r="CD608" s="225"/>
      <c r="CE608" s="225"/>
      <c r="CF608" s="225"/>
      <c r="CK608" s="225"/>
    </row>
    <row r="609" spans="2:25" s="4" customFormat="1">
      <c r="B609" s="120"/>
      <c r="C609" s="308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3"/>
      <c r="R609" s="1"/>
      <c r="S609" s="1"/>
      <c r="T609" s="1"/>
      <c r="U609" s="1"/>
      <c r="V609" s="1"/>
      <c r="W609" s="1"/>
      <c r="X609" s="3"/>
      <c r="Y609" s="1"/>
    </row>
    <row r="610" spans="2:25" s="4" customFormat="1">
      <c r="B610" s="120"/>
      <c r="C610" s="308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3"/>
      <c r="R610" s="1"/>
      <c r="S610" s="1"/>
      <c r="T610" s="1"/>
      <c r="U610" s="1"/>
      <c r="V610" s="1"/>
      <c r="W610" s="1"/>
      <c r="X610" s="3"/>
      <c r="Y610" s="1"/>
    </row>
    <row r="611" spans="2:25" s="4" customFormat="1">
      <c r="B611" s="1"/>
      <c r="C611" s="1"/>
    </row>
    <row r="612" spans="2:25" s="4" customFormat="1">
      <c r="B612" s="1"/>
      <c r="C612" s="1"/>
    </row>
    <row r="613" spans="2:25" s="4" customFormat="1">
      <c r="B613" s="1"/>
      <c r="C613" s="1"/>
    </row>
    <row r="614" spans="2:25" s="4" customFormat="1">
      <c r="B614" s="1"/>
      <c r="C614" s="1"/>
    </row>
    <row r="615" spans="2:25" s="4" customFormat="1">
      <c r="B615" s="1"/>
      <c r="C615" s="1"/>
    </row>
    <row r="616" spans="2:25" s="4" customFormat="1">
      <c r="B616" s="1"/>
      <c r="C616" s="1"/>
    </row>
    <row r="617" spans="2:25" s="4" customFormat="1">
      <c r="B617" s="1"/>
      <c r="C617" s="1"/>
    </row>
    <row r="618" spans="2:25" s="4" customFormat="1">
      <c r="B618" s="120"/>
      <c r="C618" s="308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3"/>
      <c r="R618" s="1"/>
      <c r="S618" s="1"/>
      <c r="T618" s="1"/>
      <c r="U618" s="1"/>
      <c r="V618" s="1"/>
      <c r="W618" s="1"/>
      <c r="X618" s="3"/>
      <c r="Y618" s="1"/>
    </row>
    <row r="619" spans="2:25" s="4" customFormat="1">
      <c r="B619" s="1"/>
      <c r="C619" s="1"/>
    </row>
    <row r="620" spans="2:25" s="4" customFormat="1">
      <c r="B620" s="120"/>
      <c r="C620" s="308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3"/>
      <c r="R620" s="1"/>
      <c r="S620" s="1"/>
      <c r="T620" s="1"/>
      <c r="U620" s="1"/>
      <c r="V620" s="1"/>
      <c r="W620" s="1"/>
      <c r="X620" s="3"/>
      <c r="Y620" s="1"/>
    </row>
    <row r="621" spans="2:25" s="4" customFormat="1">
      <c r="B621" s="120"/>
      <c r="C621" s="308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3"/>
      <c r="R621" s="1"/>
      <c r="S621" s="1"/>
      <c r="T621" s="1"/>
      <c r="U621" s="1"/>
      <c r="V621" s="1"/>
      <c r="W621" s="1"/>
      <c r="X621" s="3"/>
      <c r="Y621" s="1"/>
    </row>
    <row r="622" spans="2:25" s="4" customFormat="1">
      <c r="B622" s="120"/>
      <c r="C622" s="308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3"/>
      <c r="R622" s="1"/>
      <c r="S622" s="1"/>
      <c r="T622" s="1"/>
      <c r="U622" s="1"/>
      <c r="V622" s="1"/>
      <c r="W622" s="1"/>
      <c r="X622" s="3"/>
      <c r="Y622" s="1"/>
    </row>
    <row r="623" spans="2:25" s="4" customFormat="1">
      <c r="B623" s="120"/>
      <c r="C623" s="308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3"/>
      <c r="R623" s="1"/>
      <c r="S623" s="1"/>
      <c r="T623" s="1"/>
      <c r="U623" s="1"/>
      <c r="V623" s="1"/>
      <c r="W623" s="1"/>
      <c r="X623" s="3"/>
      <c r="Y623" s="1"/>
    </row>
    <row r="624" spans="2:25" s="4" customFormat="1">
      <c r="B624" s="120"/>
      <c r="C624" s="308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3"/>
      <c r="R624" s="1"/>
      <c r="S624" s="1"/>
      <c r="T624" s="1"/>
      <c r="U624" s="1"/>
      <c r="V624" s="1"/>
      <c r="W624" s="1"/>
      <c r="X624" s="3"/>
      <c r="Y624" s="1"/>
    </row>
    <row r="625" spans="2:25" s="4" customFormat="1">
      <c r="B625" s="120"/>
      <c r="C625" s="308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3"/>
      <c r="R625" s="1"/>
      <c r="S625" s="1"/>
      <c r="T625" s="1"/>
      <c r="U625" s="1"/>
      <c r="V625" s="1"/>
      <c r="W625" s="1"/>
      <c r="X625" s="3"/>
      <c r="Y625" s="1"/>
    </row>
    <row r="626" spans="2:25" s="4" customFormat="1">
      <c r="B626" s="120"/>
      <c r="C626" s="308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3"/>
      <c r="R626" s="1"/>
      <c r="S626" s="1"/>
      <c r="T626" s="1"/>
      <c r="U626" s="1"/>
      <c r="V626" s="1"/>
      <c r="W626" s="1"/>
      <c r="X626" s="3"/>
      <c r="Y626" s="1"/>
    </row>
    <row r="627" spans="2:25" s="4" customFormat="1">
      <c r="B627" s="120"/>
      <c r="C627" s="308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3"/>
      <c r="R627" s="1"/>
      <c r="S627" s="1"/>
      <c r="T627" s="1"/>
      <c r="U627" s="1"/>
      <c r="V627" s="1"/>
      <c r="W627" s="1"/>
      <c r="X627" s="3"/>
      <c r="Y627" s="1"/>
    </row>
    <row r="628" spans="2:25" s="4" customFormat="1">
      <c r="B628" s="120"/>
      <c r="C628" s="308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3"/>
      <c r="R628" s="1"/>
      <c r="S628" s="1"/>
      <c r="T628" s="1"/>
      <c r="U628" s="1"/>
      <c r="V628" s="1"/>
      <c r="W628" s="1"/>
      <c r="X628" s="3"/>
      <c r="Y628" s="1"/>
    </row>
    <row r="629" spans="2:25" s="4" customFormat="1">
      <c r="B629" s="120"/>
      <c r="C629" s="308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3"/>
      <c r="R629" s="1"/>
      <c r="S629" s="1"/>
      <c r="T629" s="1"/>
      <c r="U629" s="1"/>
      <c r="V629" s="1"/>
      <c r="W629" s="1"/>
      <c r="X629" s="3"/>
      <c r="Y629" s="1"/>
    </row>
    <row r="630" spans="2:25" s="4" customFormat="1">
      <c r="B630" s="120"/>
      <c r="C630" s="308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3"/>
      <c r="R630" s="1"/>
      <c r="S630" s="1"/>
      <c r="T630" s="1"/>
      <c r="U630" s="1"/>
      <c r="V630" s="1"/>
      <c r="W630" s="1"/>
      <c r="X630" s="3"/>
      <c r="Y630" s="1"/>
    </row>
    <row r="631" spans="2:25" s="4" customFormat="1">
      <c r="B631" s="120"/>
      <c r="C631" s="308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3"/>
      <c r="R631" s="1"/>
      <c r="S631" s="1"/>
      <c r="T631" s="1"/>
      <c r="U631" s="1"/>
      <c r="V631" s="1"/>
      <c r="W631" s="1"/>
      <c r="X631" s="3"/>
      <c r="Y631" s="1"/>
    </row>
    <row r="632" spans="2:25" s="4" customFormat="1">
      <c r="B632" s="120"/>
      <c r="C632" s="308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3"/>
      <c r="R632" s="1"/>
      <c r="S632" s="1"/>
      <c r="T632" s="1"/>
      <c r="U632" s="1"/>
      <c r="V632" s="1"/>
      <c r="W632" s="1"/>
      <c r="X632" s="3"/>
      <c r="Y632" s="1"/>
    </row>
    <row r="633" spans="2:25" s="4" customFormat="1">
      <c r="B633" s="120"/>
      <c r="C633" s="308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3"/>
      <c r="R633" s="1"/>
      <c r="S633" s="1"/>
      <c r="T633" s="1"/>
      <c r="U633" s="1"/>
      <c r="V633" s="1"/>
      <c r="W633" s="1"/>
      <c r="X633" s="3"/>
      <c r="Y633" s="1"/>
    </row>
    <row r="634" spans="2:25" s="4" customFormat="1">
      <c r="B634" s="120"/>
      <c r="C634" s="308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3"/>
      <c r="R634" s="1"/>
      <c r="S634" s="1"/>
      <c r="T634" s="1"/>
      <c r="U634" s="1"/>
      <c r="V634" s="1"/>
      <c r="W634" s="1"/>
      <c r="X634" s="3"/>
      <c r="Y634" s="1"/>
    </row>
    <row r="635" spans="2:25" s="4" customFormat="1">
      <c r="B635" s="120"/>
      <c r="C635" s="308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3"/>
      <c r="R635" s="1"/>
      <c r="S635" s="1"/>
      <c r="T635" s="1"/>
      <c r="U635" s="1"/>
      <c r="V635" s="1"/>
      <c r="W635" s="1"/>
      <c r="X635" s="3"/>
      <c r="Y635" s="1"/>
    </row>
    <row r="636" spans="2:25" s="4" customFormat="1">
      <c r="B636" s="120"/>
      <c r="C636" s="308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3"/>
      <c r="R636" s="1"/>
      <c r="S636" s="1"/>
      <c r="T636" s="1"/>
      <c r="U636" s="1"/>
      <c r="V636" s="1"/>
      <c r="W636" s="1"/>
      <c r="X636" s="3"/>
      <c r="Y636" s="1"/>
    </row>
    <row r="637" spans="2:25" s="4" customFormat="1">
      <c r="B637" s="120"/>
      <c r="C637" s="308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3"/>
      <c r="R637" s="1"/>
      <c r="S637" s="1"/>
      <c r="T637" s="1"/>
      <c r="U637" s="1"/>
      <c r="V637" s="1"/>
      <c r="W637" s="1"/>
      <c r="X637" s="3"/>
      <c r="Y637" s="1"/>
    </row>
    <row r="638" spans="2:25" s="4" customFormat="1">
      <c r="B638" s="120"/>
      <c r="C638" s="308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3"/>
      <c r="R638" s="1"/>
      <c r="S638" s="1"/>
      <c r="T638" s="1"/>
      <c r="U638" s="1"/>
      <c r="V638" s="1"/>
      <c r="W638" s="1"/>
      <c r="X638" s="3"/>
      <c r="Y638" s="1"/>
    </row>
    <row r="639" spans="2:25" s="4" customFormat="1">
      <c r="B639" s="120"/>
      <c r="C639" s="308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3"/>
      <c r="R639" s="1"/>
      <c r="S639" s="1"/>
      <c r="T639" s="1"/>
      <c r="U639" s="1"/>
      <c r="V639" s="1"/>
      <c r="W639" s="1"/>
      <c r="X639" s="3"/>
      <c r="Y639" s="1"/>
    </row>
    <row r="640" spans="2:25" s="4" customFormat="1">
      <c r="B640" s="120"/>
      <c r="C640" s="308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3"/>
      <c r="R640" s="1"/>
      <c r="S640" s="1"/>
      <c r="T640" s="1"/>
      <c r="U640" s="1"/>
      <c r="V640" s="1"/>
      <c r="W640" s="1"/>
      <c r="X640" s="3"/>
      <c r="Y640" s="1"/>
    </row>
    <row r="641" spans="2:25" s="4" customFormat="1">
      <c r="B641" s="120"/>
      <c r="C641" s="308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3"/>
      <c r="R641" s="1"/>
      <c r="S641" s="1"/>
      <c r="T641" s="1"/>
      <c r="U641" s="1"/>
      <c r="V641" s="1"/>
      <c r="W641" s="1"/>
      <c r="X641" s="3"/>
      <c r="Y641" s="1"/>
    </row>
    <row r="642" spans="2:25" s="4" customFormat="1">
      <c r="B642" s="120"/>
      <c r="C642" s="308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3"/>
      <c r="R642" s="1"/>
      <c r="S642" s="1"/>
      <c r="T642" s="1"/>
      <c r="U642" s="1"/>
      <c r="V642" s="1"/>
      <c r="W642" s="1"/>
      <c r="X642" s="3"/>
      <c r="Y642" s="1"/>
    </row>
    <row r="643" spans="2:25" s="4" customFormat="1">
      <c r="B643" s="120"/>
      <c r="C643" s="308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3"/>
      <c r="R643" s="1"/>
      <c r="S643" s="1"/>
      <c r="T643" s="1"/>
      <c r="U643" s="1"/>
      <c r="V643" s="1"/>
      <c r="W643" s="1"/>
      <c r="X643" s="3"/>
      <c r="Y643" s="1"/>
    </row>
    <row r="644" spans="2:25" s="4" customFormat="1">
      <c r="B644" s="120"/>
      <c r="C644" s="308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3"/>
      <c r="R644" s="1"/>
      <c r="S644" s="1"/>
      <c r="T644" s="1"/>
      <c r="U644" s="1"/>
      <c r="V644" s="1"/>
      <c r="W644" s="1"/>
      <c r="X644" s="3"/>
      <c r="Y644" s="1"/>
    </row>
    <row r="645" spans="2:25" s="4" customFormat="1">
      <c r="B645" s="120"/>
      <c r="C645" s="308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3"/>
      <c r="R645" s="1"/>
      <c r="S645" s="1"/>
      <c r="T645" s="1"/>
      <c r="U645" s="1"/>
      <c r="V645" s="1"/>
      <c r="W645" s="1"/>
      <c r="X645" s="3"/>
      <c r="Y645" s="1"/>
    </row>
    <row r="646" spans="2:25" s="4" customFormat="1">
      <c r="B646" s="120"/>
      <c r="C646" s="308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3"/>
      <c r="R646" s="1"/>
      <c r="S646" s="1"/>
      <c r="T646" s="1"/>
      <c r="U646" s="1"/>
      <c r="V646" s="1"/>
      <c r="W646" s="1"/>
      <c r="X646" s="3"/>
      <c r="Y646" s="1"/>
    </row>
    <row r="647" spans="2:25" s="4" customFormat="1">
      <c r="B647" s="120"/>
      <c r="C647" s="308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3"/>
      <c r="R647" s="1"/>
      <c r="S647" s="1"/>
      <c r="T647" s="1"/>
      <c r="U647" s="1"/>
      <c r="V647" s="1"/>
      <c r="W647" s="1"/>
      <c r="X647" s="3"/>
      <c r="Y647" s="1"/>
    </row>
    <row r="648" spans="2:25" s="4" customFormat="1">
      <c r="B648" s="120"/>
      <c r="C648" s="308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3"/>
      <c r="R648" s="1"/>
      <c r="S648" s="1"/>
      <c r="T648" s="1"/>
      <c r="U648" s="1"/>
      <c r="V648" s="1"/>
      <c r="W648" s="1"/>
      <c r="X648" s="3"/>
      <c r="Y648" s="1"/>
    </row>
    <row r="649" spans="2:25" s="4" customFormat="1">
      <c r="B649" s="120"/>
      <c r="C649" s="308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3"/>
      <c r="R649" s="1"/>
      <c r="S649" s="1"/>
      <c r="T649" s="1"/>
      <c r="U649" s="1"/>
      <c r="V649" s="1"/>
      <c r="W649" s="1"/>
      <c r="X649" s="3"/>
      <c r="Y649" s="1"/>
    </row>
    <row r="650" spans="2:25" s="4" customFormat="1">
      <c r="B650" s="120"/>
      <c r="C650" s="308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3"/>
      <c r="R650" s="1"/>
      <c r="S650" s="1"/>
      <c r="T650" s="1"/>
      <c r="U650" s="1"/>
      <c r="V650" s="1"/>
      <c r="W650" s="1"/>
      <c r="X650" s="3"/>
      <c r="Y650" s="1"/>
    </row>
    <row r="651" spans="2:25" s="4" customFormat="1">
      <c r="B651" s="120"/>
      <c r="C651" s="308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3"/>
      <c r="R651" s="1"/>
      <c r="S651" s="1"/>
      <c r="T651" s="1"/>
      <c r="U651" s="1"/>
      <c r="V651" s="1"/>
      <c r="W651" s="1"/>
      <c r="X651" s="3"/>
      <c r="Y651" s="1"/>
    </row>
    <row r="652" spans="2:25" s="4" customFormat="1">
      <c r="B652" s="120"/>
      <c r="C652" s="308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3"/>
      <c r="R652" s="1"/>
      <c r="S652" s="1"/>
      <c r="T652" s="1"/>
      <c r="U652" s="1"/>
      <c r="V652" s="1"/>
      <c r="W652" s="1"/>
      <c r="X652" s="3"/>
      <c r="Y652" s="1"/>
    </row>
    <row r="653" spans="2:25" s="4" customFormat="1">
      <c r="B653" s="120"/>
      <c r="C653" s="308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3"/>
      <c r="R653" s="1"/>
      <c r="S653" s="1"/>
      <c r="T653" s="1"/>
      <c r="U653" s="1"/>
      <c r="V653" s="1"/>
      <c r="W653" s="1"/>
      <c r="X653" s="3"/>
      <c r="Y653" s="1"/>
    </row>
    <row r="654" spans="2:25" s="4" customFormat="1">
      <c r="B654" s="120"/>
      <c r="C654" s="308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3"/>
      <c r="R654" s="1"/>
      <c r="S654" s="1"/>
      <c r="T654" s="1"/>
      <c r="U654" s="1"/>
      <c r="V654" s="1"/>
      <c r="W654" s="1"/>
      <c r="X654" s="3"/>
      <c r="Y654" s="1"/>
    </row>
    <row r="655" spans="2:25" s="4" customFormat="1">
      <c r="B655" s="120"/>
      <c r="C655" s="308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3"/>
      <c r="R655" s="1"/>
      <c r="S655" s="1"/>
      <c r="T655" s="1"/>
      <c r="U655" s="1"/>
      <c r="V655" s="1"/>
      <c r="W655" s="1"/>
      <c r="X655" s="3"/>
      <c r="Y655" s="1"/>
    </row>
    <row r="656" spans="2:25" s="4" customFormat="1">
      <c r="B656" s="120"/>
      <c r="C656" s="308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3"/>
      <c r="R656" s="1"/>
      <c r="S656" s="1"/>
      <c r="T656" s="1"/>
      <c r="U656" s="1"/>
      <c r="V656" s="1"/>
      <c r="W656" s="1"/>
      <c r="X656" s="3"/>
      <c r="Y656" s="1"/>
    </row>
    <row r="657" spans="2:25" s="4" customFormat="1">
      <c r="B657" s="120"/>
      <c r="C657" s="308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3"/>
      <c r="R657" s="1"/>
      <c r="S657" s="1"/>
      <c r="T657" s="1"/>
      <c r="U657" s="1"/>
      <c r="V657" s="1"/>
      <c r="W657" s="1"/>
      <c r="X657" s="3"/>
      <c r="Y657" s="1"/>
    </row>
    <row r="658" spans="2:25" s="4" customFormat="1">
      <c r="B658" s="120"/>
      <c r="C658" s="308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3"/>
      <c r="R658" s="1"/>
      <c r="S658" s="1"/>
      <c r="T658" s="1"/>
      <c r="U658" s="1"/>
      <c r="V658" s="1"/>
      <c r="W658" s="1"/>
      <c r="X658" s="3"/>
      <c r="Y658" s="1"/>
    </row>
    <row r="659" spans="2:25" s="4" customFormat="1">
      <c r="B659" s="120"/>
      <c r="C659" s="308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3"/>
      <c r="R659" s="1"/>
      <c r="S659" s="1"/>
      <c r="T659" s="1"/>
      <c r="U659" s="1"/>
      <c r="V659" s="1"/>
      <c r="W659" s="1"/>
      <c r="X659" s="3"/>
      <c r="Y659" s="1"/>
    </row>
    <row r="660" spans="2:25" s="4" customFormat="1">
      <c r="B660" s="120"/>
      <c r="C660" s="308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3"/>
      <c r="R660" s="1"/>
      <c r="S660" s="1"/>
      <c r="T660" s="1"/>
      <c r="U660" s="1"/>
      <c r="V660" s="1"/>
      <c r="W660" s="1"/>
      <c r="X660" s="3"/>
      <c r="Y660" s="1"/>
    </row>
    <row r="661" spans="2:25" s="4" customFormat="1">
      <c r="B661" s="120"/>
      <c r="C661" s="308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3"/>
      <c r="R661" s="1"/>
      <c r="S661" s="1"/>
      <c r="T661" s="1"/>
      <c r="U661" s="1"/>
      <c r="V661" s="1"/>
      <c r="W661" s="1"/>
      <c r="X661" s="3"/>
      <c r="Y661" s="1"/>
    </row>
    <row r="662" spans="2:25" s="4" customFormat="1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2:25" s="4" customFormat="1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2:25" s="4" customFormat="1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2:25" s="4" customFormat="1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2:25" s="4" customFormat="1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2:25" s="4" customFormat="1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2:25" s="4" customFormat="1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</sheetData>
  <mergeCells count="6">
    <mergeCell ref="AA5:AA6"/>
    <mergeCell ref="AB5:AB6"/>
    <mergeCell ref="AC5:AC6"/>
    <mergeCell ref="Z3:AA4"/>
    <mergeCell ref="AB3:AC4"/>
    <mergeCell ref="Z5:Z6"/>
  </mergeCells>
  <conditionalFormatting sqref="L7:L83">
    <cfRule type="expression" dxfId="55" priority="3" stopIfTrue="1">
      <formula>Z7=0</formula>
    </cfRule>
    <cfRule type="expression" dxfId="54" priority="5" stopIfTrue="1">
      <formula>AB7=FALSE</formula>
    </cfRule>
  </conditionalFormatting>
  <conditionalFormatting sqref="AC7:AC83">
    <cfRule type="cellIs" dxfId="53" priority="7" stopIfTrue="1" operator="equal">
      <formula>FALSE</formula>
    </cfRule>
  </conditionalFormatting>
  <conditionalFormatting sqref="M7:M83">
    <cfRule type="expression" dxfId="52" priority="6" stopIfTrue="1">
      <formula>AC7=FALSE</formula>
    </cfRule>
  </conditionalFormatting>
  <conditionalFormatting sqref="M7:M83">
    <cfRule type="expression" dxfId="51" priority="4" stopIfTrue="1">
      <formula>0=AA7</formula>
    </cfRule>
  </conditionalFormatting>
  <conditionalFormatting sqref="N7">
    <cfRule type="expression" dxfId="50" priority="2" stopIfTrue="1">
      <formula>AC7=FALSE</formula>
    </cfRule>
  </conditionalFormatting>
  <conditionalFormatting sqref="N7">
    <cfRule type="expression" dxfId="49" priority="1" stopIfTrue="1">
      <formula>0=AB7</formula>
    </cfRule>
  </conditionalFormatting>
  <dataValidations count="2">
    <dataValidation type="list" allowBlank="1" showInputMessage="1" showErrorMessage="1" sqref="IS7:IS83 SO7:SO83 ACK7:ACK83 AMG7:AMG83 AWC7:AWC83 BFY7:BFY83 BPU7:BPU83 BZQ7:BZQ83 CJM7:CJM83 CTI7:CTI83 DDE7:DDE83 DNA7:DNA83 DWW7:DWW83 EGS7:EGS83 EQO7:EQO83 FAK7:FAK83 FKG7:FKG83 FUC7:FUC83 GDY7:GDY83 GNU7:GNU83 GXQ7:GXQ83 HHM7:HHM83 HRI7:HRI83 IBE7:IBE83 ILA7:ILA83 IUW7:IUW83 JES7:JES83 JOO7:JOO83 JYK7:JYK83 KIG7:KIG83 KSC7:KSC83 LBY7:LBY83 LLU7:LLU83 LVQ7:LVQ83 MFM7:MFM83 MPI7:MPI83 MZE7:MZE83 NJA7:NJA83 NSW7:NSW83 OCS7:OCS83 OMO7:OMO83 OWK7:OWK83 PGG7:PGG83 PQC7:PQC83 PZY7:PZY83 QJU7:QJU83 QTQ7:QTQ83 RDM7:RDM83 RNI7:RNI83 RXE7:RXE83 SHA7:SHA83 SQW7:SQW83 TAS7:TAS83 TKO7:TKO83 TUK7:TUK83 UEG7:UEG83 UOC7:UOC83 UXY7:UXY83 VHU7:VHU83 VRQ7:VRQ83 WBM7:WBM83 WLI7:WLI83 WVE7:WVE83 IS65543:IS65619 SO65543:SO65619 ACK65543:ACK65619 AMG65543:AMG65619 AWC65543:AWC65619 BFY65543:BFY65619 BPU65543:BPU65619 BZQ65543:BZQ65619 CJM65543:CJM65619 CTI65543:CTI65619 DDE65543:DDE65619 DNA65543:DNA65619 DWW65543:DWW65619 EGS65543:EGS65619 EQO65543:EQO65619 FAK65543:FAK65619 FKG65543:FKG65619 FUC65543:FUC65619 GDY65543:GDY65619 GNU65543:GNU65619 GXQ65543:GXQ65619 HHM65543:HHM65619 HRI65543:HRI65619 IBE65543:IBE65619 ILA65543:ILA65619 IUW65543:IUW65619 JES65543:JES65619 JOO65543:JOO65619 JYK65543:JYK65619 KIG65543:KIG65619 KSC65543:KSC65619 LBY65543:LBY65619 LLU65543:LLU65619 LVQ65543:LVQ65619 MFM65543:MFM65619 MPI65543:MPI65619 MZE65543:MZE65619 NJA65543:NJA65619 NSW65543:NSW65619 OCS65543:OCS65619 OMO65543:OMO65619 OWK65543:OWK65619 PGG65543:PGG65619 PQC65543:PQC65619 PZY65543:PZY65619 QJU65543:QJU65619 QTQ65543:QTQ65619 RDM65543:RDM65619 RNI65543:RNI65619 RXE65543:RXE65619 SHA65543:SHA65619 SQW65543:SQW65619 TAS65543:TAS65619 TKO65543:TKO65619 TUK65543:TUK65619 UEG65543:UEG65619 UOC65543:UOC65619 UXY65543:UXY65619 VHU65543:VHU65619 VRQ65543:VRQ65619 WBM65543:WBM65619 WLI65543:WLI65619 WVE65543:WVE65619 IS131079:IS131155 SO131079:SO131155 ACK131079:ACK131155 AMG131079:AMG131155 AWC131079:AWC131155 BFY131079:BFY131155 BPU131079:BPU131155 BZQ131079:BZQ131155 CJM131079:CJM131155 CTI131079:CTI131155 DDE131079:DDE131155 DNA131079:DNA131155 DWW131079:DWW131155 EGS131079:EGS131155 EQO131079:EQO131155 FAK131079:FAK131155 FKG131079:FKG131155 FUC131079:FUC131155 GDY131079:GDY131155 GNU131079:GNU131155 GXQ131079:GXQ131155 HHM131079:HHM131155 HRI131079:HRI131155 IBE131079:IBE131155 ILA131079:ILA131155 IUW131079:IUW131155 JES131079:JES131155 JOO131079:JOO131155 JYK131079:JYK131155 KIG131079:KIG131155 KSC131079:KSC131155 LBY131079:LBY131155 LLU131079:LLU131155 LVQ131079:LVQ131155 MFM131079:MFM131155 MPI131079:MPI131155 MZE131079:MZE131155 NJA131079:NJA131155 NSW131079:NSW131155 OCS131079:OCS131155 OMO131079:OMO131155 OWK131079:OWK131155 PGG131079:PGG131155 PQC131079:PQC131155 PZY131079:PZY131155 QJU131079:QJU131155 QTQ131079:QTQ131155 RDM131079:RDM131155 RNI131079:RNI131155 RXE131079:RXE131155 SHA131079:SHA131155 SQW131079:SQW131155 TAS131079:TAS131155 TKO131079:TKO131155 TUK131079:TUK131155 UEG131079:UEG131155 UOC131079:UOC131155 UXY131079:UXY131155 VHU131079:VHU131155 VRQ131079:VRQ131155 WBM131079:WBM131155 WLI131079:WLI131155 WVE131079:WVE131155 IS196615:IS196691 SO196615:SO196691 ACK196615:ACK196691 AMG196615:AMG196691 AWC196615:AWC196691 BFY196615:BFY196691 BPU196615:BPU196691 BZQ196615:BZQ196691 CJM196615:CJM196691 CTI196615:CTI196691 DDE196615:DDE196691 DNA196615:DNA196691 DWW196615:DWW196691 EGS196615:EGS196691 EQO196615:EQO196691 FAK196615:FAK196691 FKG196615:FKG196691 FUC196615:FUC196691 GDY196615:GDY196691 GNU196615:GNU196691 GXQ196615:GXQ196691 HHM196615:HHM196691 HRI196615:HRI196691 IBE196615:IBE196691 ILA196615:ILA196691 IUW196615:IUW196691 JES196615:JES196691 JOO196615:JOO196691 JYK196615:JYK196691 KIG196615:KIG196691 KSC196615:KSC196691 LBY196615:LBY196691 LLU196615:LLU196691 LVQ196615:LVQ196691 MFM196615:MFM196691 MPI196615:MPI196691 MZE196615:MZE196691 NJA196615:NJA196691 NSW196615:NSW196691 OCS196615:OCS196691 OMO196615:OMO196691 OWK196615:OWK196691 PGG196615:PGG196691 PQC196615:PQC196691 PZY196615:PZY196691 QJU196615:QJU196691 QTQ196615:QTQ196691 RDM196615:RDM196691 RNI196615:RNI196691 RXE196615:RXE196691 SHA196615:SHA196691 SQW196615:SQW196691 TAS196615:TAS196691 TKO196615:TKO196691 TUK196615:TUK196691 UEG196615:UEG196691 UOC196615:UOC196691 UXY196615:UXY196691 VHU196615:VHU196691 VRQ196615:VRQ196691 WBM196615:WBM196691 WLI196615:WLI196691 WVE196615:WVE196691 IS262151:IS262227 SO262151:SO262227 ACK262151:ACK262227 AMG262151:AMG262227 AWC262151:AWC262227 BFY262151:BFY262227 BPU262151:BPU262227 BZQ262151:BZQ262227 CJM262151:CJM262227 CTI262151:CTI262227 DDE262151:DDE262227 DNA262151:DNA262227 DWW262151:DWW262227 EGS262151:EGS262227 EQO262151:EQO262227 FAK262151:FAK262227 FKG262151:FKG262227 FUC262151:FUC262227 GDY262151:GDY262227 GNU262151:GNU262227 GXQ262151:GXQ262227 HHM262151:HHM262227 HRI262151:HRI262227 IBE262151:IBE262227 ILA262151:ILA262227 IUW262151:IUW262227 JES262151:JES262227 JOO262151:JOO262227 JYK262151:JYK262227 KIG262151:KIG262227 KSC262151:KSC262227 LBY262151:LBY262227 LLU262151:LLU262227 LVQ262151:LVQ262227 MFM262151:MFM262227 MPI262151:MPI262227 MZE262151:MZE262227 NJA262151:NJA262227 NSW262151:NSW262227 OCS262151:OCS262227 OMO262151:OMO262227 OWK262151:OWK262227 PGG262151:PGG262227 PQC262151:PQC262227 PZY262151:PZY262227 QJU262151:QJU262227 QTQ262151:QTQ262227 RDM262151:RDM262227 RNI262151:RNI262227 RXE262151:RXE262227 SHA262151:SHA262227 SQW262151:SQW262227 TAS262151:TAS262227 TKO262151:TKO262227 TUK262151:TUK262227 UEG262151:UEG262227 UOC262151:UOC262227 UXY262151:UXY262227 VHU262151:VHU262227 VRQ262151:VRQ262227 WBM262151:WBM262227 WLI262151:WLI262227 WVE262151:WVE262227 IS327687:IS327763 SO327687:SO327763 ACK327687:ACK327763 AMG327687:AMG327763 AWC327687:AWC327763 BFY327687:BFY327763 BPU327687:BPU327763 BZQ327687:BZQ327763 CJM327687:CJM327763 CTI327687:CTI327763 DDE327687:DDE327763 DNA327687:DNA327763 DWW327687:DWW327763 EGS327687:EGS327763 EQO327687:EQO327763 FAK327687:FAK327763 FKG327687:FKG327763 FUC327687:FUC327763 GDY327687:GDY327763 GNU327687:GNU327763 GXQ327687:GXQ327763 HHM327687:HHM327763 HRI327687:HRI327763 IBE327687:IBE327763 ILA327687:ILA327763 IUW327687:IUW327763 JES327687:JES327763 JOO327687:JOO327763 JYK327687:JYK327763 KIG327687:KIG327763 KSC327687:KSC327763 LBY327687:LBY327763 LLU327687:LLU327763 LVQ327687:LVQ327763 MFM327687:MFM327763 MPI327687:MPI327763 MZE327687:MZE327763 NJA327687:NJA327763 NSW327687:NSW327763 OCS327687:OCS327763 OMO327687:OMO327763 OWK327687:OWK327763 PGG327687:PGG327763 PQC327687:PQC327763 PZY327687:PZY327763 QJU327687:QJU327763 QTQ327687:QTQ327763 RDM327687:RDM327763 RNI327687:RNI327763 RXE327687:RXE327763 SHA327687:SHA327763 SQW327687:SQW327763 TAS327687:TAS327763 TKO327687:TKO327763 TUK327687:TUK327763 UEG327687:UEG327763 UOC327687:UOC327763 UXY327687:UXY327763 VHU327687:VHU327763 VRQ327687:VRQ327763 WBM327687:WBM327763 WLI327687:WLI327763 WVE327687:WVE327763 IS393223:IS393299 SO393223:SO393299 ACK393223:ACK393299 AMG393223:AMG393299 AWC393223:AWC393299 BFY393223:BFY393299 BPU393223:BPU393299 BZQ393223:BZQ393299 CJM393223:CJM393299 CTI393223:CTI393299 DDE393223:DDE393299 DNA393223:DNA393299 DWW393223:DWW393299 EGS393223:EGS393299 EQO393223:EQO393299 FAK393223:FAK393299 FKG393223:FKG393299 FUC393223:FUC393299 GDY393223:GDY393299 GNU393223:GNU393299 GXQ393223:GXQ393299 HHM393223:HHM393299 HRI393223:HRI393299 IBE393223:IBE393299 ILA393223:ILA393299 IUW393223:IUW393299 JES393223:JES393299 JOO393223:JOO393299 JYK393223:JYK393299 KIG393223:KIG393299 KSC393223:KSC393299 LBY393223:LBY393299 LLU393223:LLU393299 LVQ393223:LVQ393299 MFM393223:MFM393299 MPI393223:MPI393299 MZE393223:MZE393299 NJA393223:NJA393299 NSW393223:NSW393299 OCS393223:OCS393299 OMO393223:OMO393299 OWK393223:OWK393299 PGG393223:PGG393299 PQC393223:PQC393299 PZY393223:PZY393299 QJU393223:QJU393299 QTQ393223:QTQ393299 RDM393223:RDM393299 RNI393223:RNI393299 RXE393223:RXE393299 SHA393223:SHA393299 SQW393223:SQW393299 TAS393223:TAS393299 TKO393223:TKO393299 TUK393223:TUK393299 UEG393223:UEG393299 UOC393223:UOC393299 UXY393223:UXY393299 VHU393223:VHU393299 VRQ393223:VRQ393299 WBM393223:WBM393299 WLI393223:WLI393299 WVE393223:WVE393299 IS458759:IS458835 SO458759:SO458835 ACK458759:ACK458835 AMG458759:AMG458835 AWC458759:AWC458835 BFY458759:BFY458835 BPU458759:BPU458835 BZQ458759:BZQ458835 CJM458759:CJM458835 CTI458759:CTI458835 DDE458759:DDE458835 DNA458759:DNA458835 DWW458759:DWW458835 EGS458759:EGS458835 EQO458759:EQO458835 FAK458759:FAK458835 FKG458759:FKG458835 FUC458759:FUC458835 GDY458759:GDY458835 GNU458759:GNU458835 GXQ458759:GXQ458835 HHM458759:HHM458835 HRI458759:HRI458835 IBE458759:IBE458835 ILA458759:ILA458835 IUW458759:IUW458835 JES458759:JES458835 JOO458759:JOO458835 JYK458759:JYK458835 KIG458759:KIG458835 KSC458759:KSC458835 LBY458759:LBY458835 LLU458759:LLU458835 LVQ458759:LVQ458835 MFM458759:MFM458835 MPI458759:MPI458835 MZE458759:MZE458835 NJA458759:NJA458835 NSW458759:NSW458835 OCS458759:OCS458835 OMO458759:OMO458835 OWK458759:OWK458835 PGG458759:PGG458835 PQC458759:PQC458835 PZY458759:PZY458835 QJU458759:QJU458835 QTQ458759:QTQ458835 RDM458759:RDM458835 RNI458759:RNI458835 RXE458759:RXE458835 SHA458759:SHA458835 SQW458759:SQW458835 TAS458759:TAS458835 TKO458759:TKO458835 TUK458759:TUK458835 UEG458759:UEG458835 UOC458759:UOC458835 UXY458759:UXY458835 VHU458759:VHU458835 VRQ458759:VRQ458835 WBM458759:WBM458835 WLI458759:WLI458835 WVE458759:WVE458835 IS524295:IS524371 SO524295:SO524371 ACK524295:ACK524371 AMG524295:AMG524371 AWC524295:AWC524371 BFY524295:BFY524371 BPU524295:BPU524371 BZQ524295:BZQ524371 CJM524295:CJM524371 CTI524295:CTI524371 DDE524295:DDE524371 DNA524295:DNA524371 DWW524295:DWW524371 EGS524295:EGS524371 EQO524295:EQO524371 FAK524295:FAK524371 FKG524295:FKG524371 FUC524295:FUC524371 GDY524295:GDY524371 GNU524295:GNU524371 GXQ524295:GXQ524371 HHM524295:HHM524371 HRI524295:HRI524371 IBE524295:IBE524371 ILA524295:ILA524371 IUW524295:IUW524371 JES524295:JES524371 JOO524295:JOO524371 JYK524295:JYK524371 KIG524295:KIG524371 KSC524295:KSC524371 LBY524295:LBY524371 LLU524295:LLU524371 LVQ524295:LVQ524371 MFM524295:MFM524371 MPI524295:MPI524371 MZE524295:MZE524371 NJA524295:NJA524371 NSW524295:NSW524371 OCS524295:OCS524371 OMO524295:OMO524371 OWK524295:OWK524371 PGG524295:PGG524371 PQC524295:PQC524371 PZY524295:PZY524371 QJU524295:QJU524371 QTQ524295:QTQ524371 RDM524295:RDM524371 RNI524295:RNI524371 RXE524295:RXE524371 SHA524295:SHA524371 SQW524295:SQW524371 TAS524295:TAS524371 TKO524295:TKO524371 TUK524295:TUK524371 UEG524295:UEG524371 UOC524295:UOC524371 UXY524295:UXY524371 VHU524295:VHU524371 VRQ524295:VRQ524371 WBM524295:WBM524371 WLI524295:WLI524371 WVE524295:WVE524371 IS589831:IS589907 SO589831:SO589907 ACK589831:ACK589907 AMG589831:AMG589907 AWC589831:AWC589907 BFY589831:BFY589907 BPU589831:BPU589907 BZQ589831:BZQ589907 CJM589831:CJM589907 CTI589831:CTI589907 DDE589831:DDE589907 DNA589831:DNA589907 DWW589831:DWW589907 EGS589831:EGS589907 EQO589831:EQO589907 FAK589831:FAK589907 FKG589831:FKG589907 FUC589831:FUC589907 GDY589831:GDY589907 GNU589831:GNU589907 GXQ589831:GXQ589907 HHM589831:HHM589907 HRI589831:HRI589907 IBE589831:IBE589907 ILA589831:ILA589907 IUW589831:IUW589907 JES589831:JES589907 JOO589831:JOO589907 JYK589831:JYK589907 KIG589831:KIG589907 KSC589831:KSC589907 LBY589831:LBY589907 LLU589831:LLU589907 LVQ589831:LVQ589907 MFM589831:MFM589907 MPI589831:MPI589907 MZE589831:MZE589907 NJA589831:NJA589907 NSW589831:NSW589907 OCS589831:OCS589907 OMO589831:OMO589907 OWK589831:OWK589907 PGG589831:PGG589907 PQC589831:PQC589907 PZY589831:PZY589907 QJU589831:QJU589907 QTQ589831:QTQ589907 RDM589831:RDM589907 RNI589831:RNI589907 RXE589831:RXE589907 SHA589831:SHA589907 SQW589831:SQW589907 TAS589831:TAS589907 TKO589831:TKO589907 TUK589831:TUK589907 UEG589831:UEG589907 UOC589831:UOC589907 UXY589831:UXY589907 VHU589831:VHU589907 VRQ589831:VRQ589907 WBM589831:WBM589907 WLI589831:WLI589907 WVE589831:WVE589907 IS655367:IS655443 SO655367:SO655443 ACK655367:ACK655443 AMG655367:AMG655443 AWC655367:AWC655443 BFY655367:BFY655443 BPU655367:BPU655443 BZQ655367:BZQ655443 CJM655367:CJM655443 CTI655367:CTI655443 DDE655367:DDE655443 DNA655367:DNA655443 DWW655367:DWW655443 EGS655367:EGS655443 EQO655367:EQO655443 FAK655367:FAK655443 FKG655367:FKG655443 FUC655367:FUC655443 GDY655367:GDY655443 GNU655367:GNU655443 GXQ655367:GXQ655443 HHM655367:HHM655443 HRI655367:HRI655443 IBE655367:IBE655443 ILA655367:ILA655443 IUW655367:IUW655443 JES655367:JES655443 JOO655367:JOO655443 JYK655367:JYK655443 KIG655367:KIG655443 KSC655367:KSC655443 LBY655367:LBY655443 LLU655367:LLU655443 LVQ655367:LVQ655443 MFM655367:MFM655443 MPI655367:MPI655443 MZE655367:MZE655443 NJA655367:NJA655443 NSW655367:NSW655443 OCS655367:OCS655443 OMO655367:OMO655443 OWK655367:OWK655443 PGG655367:PGG655443 PQC655367:PQC655443 PZY655367:PZY655443 QJU655367:QJU655443 QTQ655367:QTQ655443 RDM655367:RDM655443 RNI655367:RNI655443 RXE655367:RXE655443 SHA655367:SHA655443 SQW655367:SQW655443 TAS655367:TAS655443 TKO655367:TKO655443 TUK655367:TUK655443 UEG655367:UEG655443 UOC655367:UOC655443 UXY655367:UXY655443 VHU655367:VHU655443 VRQ655367:VRQ655443 WBM655367:WBM655443 WLI655367:WLI655443 WVE655367:WVE655443 IS720903:IS720979 SO720903:SO720979 ACK720903:ACK720979 AMG720903:AMG720979 AWC720903:AWC720979 BFY720903:BFY720979 BPU720903:BPU720979 BZQ720903:BZQ720979 CJM720903:CJM720979 CTI720903:CTI720979 DDE720903:DDE720979 DNA720903:DNA720979 DWW720903:DWW720979 EGS720903:EGS720979 EQO720903:EQO720979 FAK720903:FAK720979 FKG720903:FKG720979 FUC720903:FUC720979 GDY720903:GDY720979 GNU720903:GNU720979 GXQ720903:GXQ720979 HHM720903:HHM720979 HRI720903:HRI720979 IBE720903:IBE720979 ILA720903:ILA720979 IUW720903:IUW720979 JES720903:JES720979 JOO720903:JOO720979 JYK720903:JYK720979 KIG720903:KIG720979 KSC720903:KSC720979 LBY720903:LBY720979 LLU720903:LLU720979 LVQ720903:LVQ720979 MFM720903:MFM720979 MPI720903:MPI720979 MZE720903:MZE720979 NJA720903:NJA720979 NSW720903:NSW720979 OCS720903:OCS720979 OMO720903:OMO720979 OWK720903:OWK720979 PGG720903:PGG720979 PQC720903:PQC720979 PZY720903:PZY720979 QJU720903:QJU720979 QTQ720903:QTQ720979 RDM720903:RDM720979 RNI720903:RNI720979 RXE720903:RXE720979 SHA720903:SHA720979 SQW720903:SQW720979 TAS720903:TAS720979 TKO720903:TKO720979 TUK720903:TUK720979 UEG720903:UEG720979 UOC720903:UOC720979 UXY720903:UXY720979 VHU720903:VHU720979 VRQ720903:VRQ720979 WBM720903:WBM720979 WLI720903:WLI720979 WVE720903:WVE720979 IS786439:IS786515 SO786439:SO786515 ACK786439:ACK786515 AMG786439:AMG786515 AWC786439:AWC786515 BFY786439:BFY786515 BPU786439:BPU786515 BZQ786439:BZQ786515 CJM786439:CJM786515 CTI786439:CTI786515 DDE786439:DDE786515 DNA786439:DNA786515 DWW786439:DWW786515 EGS786439:EGS786515 EQO786439:EQO786515 FAK786439:FAK786515 FKG786439:FKG786515 FUC786439:FUC786515 GDY786439:GDY786515 GNU786439:GNU786515 GXQ786439:GXQ786515 HHM786439:HHM786515 HRI786439:HRI786515 IBE786439:IBE786515 ILA786439:ILA786515 IUW786439:IUW786515 JES786439:JES786515 JOO786439:JOO786515 JYK786439:JYK786515 KIG786439:KIG786515 KSC786439:KSC786515 LBY786439:LBY786515 LLU786439:LLU786515 LVQ786439:LVQ786515 MFM786439:MFM786515 MPI786439:MPI786515 MZE786439:MZE786515 NJA786439:NJA786515 NSW786439:NSW786515 OCS786439:OCS786515 OMO786439:OMO786515 OWK786439:OWK786515 PGG786439:PGG786515 PQC786439:PQC786515 PZY786439:PZY786515 QJU786439:QJU786515 QTQ786439:QTQ786515 RDM786439:RDM786515 RNI786439:RNI786515 RXE786439:RXE786515 SHA786439:SHA786515 SQW786439:SQW786515 TAS786439:TAS786515 TKO786439:TKO786515 TUK786439:TUK786515 UEG786439:UEG786515 UOC786439:UOC786515 UXY786439:UXY786515 VHU786439:VHU786515 VRQ786439:VRQ786515 WBM786439:WBM786515 WLI786439:WLI786515 WVE786439:WVE786515 IS851975:IS852051 SO851975:SO852051 ACK851975:ACK852051 AMG851975:AMG852051 AWC851975:AWC852051 BFY851975:BFY852051 BPU851975:BPU852051 BZQ851975:BZQ852051 CJM851975:CJM852051 CTI851975:CTI852051 DDE851975:DDE852051 DNA851975:DNA852051 DWW851975:DWW852051 EGS851975:EGS852051 EQO851975:EQO852051 FAK851975:FAK852051 FKG851975:FKG852051 FUC851975:FUC852051 GDY851975:GDY852051 GNU851975:GNU852051 GXQ851975:GXQ852051 HHM851975:HHM852051 HRI851975:HRI852051 IBE851975:IBE852051 ILA851975:ILA852051 IUW851975:IUW852051 JES851975:JES852051 JOO851975:JOO852051 JYK851975:JYK852051 KIG851975:KIG852051 KSC851975:KSC852051 LBY851975:LBY852051 LLU851975:LLU852051 LVQ851975:LVQ852051 MFM851975:MFM852051 MPI851975:MPI852051 MZE851975:MZE852051 NJA851975:NJA852051 NSW851975:NSW852051 OCS851975:OCS852051 OMO851975:OMO852051 OWK851975:OWK852051 PGG851975:PGG852051 PQC851975:PQC852051 PZY851975:PZY852051 QJU851975:QJU852051 QTQ851975:QTQ852051 RDM851975:RDM852051 RNI851975:RNI852051 RXE851975:RXE852051 SHA851975:SHA852051 SQW851975:SQW852051 TAS851975:TAS852051 TKO851975:TKO852051 TUK851975:TUK852051 UEG851975:UEG852051 UOC851975:UOC852051 UXY851975:UXY852051 VHU851975:VHU852051 VRQ851975:VRQ852051 WBM851975:WBM852051 WLI851975:WLI852051 WVE851975:WVE852051 IS917511:IS917587 SO917511:SO917587 ACK917511:ACK917587 AMG917511:AMG917587 AWC917511:AWC917587 BFY917511:BFY917587 BPU917511:BPU917587 BZQ917511:BZQ917587 CJM917511:CJM917587 CTI917511:CTI917587 DDE917511:DDE917587 DNA917511:DNA917587 DWW917511:DWW917587 EGS917511:EGS917587 EQO917511:EQO917587 FAK917511:FAK917587 FKG917511:FKG917587 FUC917511:FUC917587 GDY917511:GDY917587 GNU917511:GNU917587 GXQ917511:GXQ917587 HHM917511:HHM917587 HRI917511:HRI917587 IBE917511:IBE917587 ILA917511:ILA917587 IUW917511:IUW917587 JES917511:JES917587 JOO917511:JOO917587 JYK917511:JYK917587 KIG917511:KIG917587 KSC917511:KSC917587 LBY917511:LBY917587 LLU917511:LLU917587 LVQ917511:LVQ917587 MFM917511:MFM917587 MPI917511:MPI917587 MZE917511:MZE917587 NJA917511:NJA917587 NSW917511:NSW917587 OCS917511:OCS917587 OMO917511:OMO917587 OWK917511:OWK917587 PGG917511:PGG917587 PQC917511:PQC917587 PZY917511:PZY917587 QJU917511:QJU917587 QTQ917511:QTQ917587 RDM917511:RDM917587 RNI917511:RNI917587 RXE917511:RXE917587 SHA917511:SHA917587 SQW917511:SQW917587 TAS917511:TAS917587 TKO917511:TKO917587 TUK917511:TUK917587 UEG917511:UEG917587 UOC917511:UOC917587 UXY917511:UXY917587 VHU917511:VHU917587 VRQ917511:VRQ917587 WBM917511:WBM917587 WLI917511:WLI917587 WVE917511:WVE917587 IS983047:IS983123 SO983047:SO983123 ACK983047:ACK983123 AMG983047:AMG983123 AWC983047:AWC983123 BFY983047:BFY983123 BPU983047:BPU983123 BZQ983047:BZQ983123 CJM983047:CJM983123 CTI983047:CTI983123 DDE983047:DDE983123 DNA983047:DNA983123 DWW983047:DWW983123 EGS983047:EGS983123 EQO983047:EQO983123 FAK983047:FAK983123 FKG983047:FKG983123 FUC983047:FUC983123 GDY983047:GDY983123 GNU983047:GNU983123 GXQ983047:GXQ983123 HHM983047:HHM983123 HRI983047:HRI983123 IBE983047:IBE983123 ILA983047:ILA983123 IUW983047:IUW983123 JES983047:JES983123 JOO983047:JOO983123 JYK983047:JYK983123 KIG983047:KIG983123 KSC983047:KSC983123 LBY983047:LBY983123 LLU983047:LLU983123 LVQ983047:LVQ983123 MFM983047:MFM983123 MPI983047:MPI983123 MZE983047:MZE983123 NJA983047:NJA983123 NSW983047:NSW983123 OCS983047:OCS983123 OMO983047:OMO983123 OWK983047:OWK983123 PGG983047:PGG983123 PQC983047:PQC983123 PZY983047:PZY983123 QJU983047:QJU983123 QTQ983047:QTQ983123 RDM983047:RDM983123 RNI983047:RNI983123 RXE983047:RXE983123 SHA983047:SHA983123 SQW983047:SQW983123 TAS983047:TAS983123 TKO983047:TKO983123 TUK983047:TUK983123 UEG983047:UEG983123 UOC983047:UOC983123 UXY983047:UXY983123 VHU983047:VHU983123 VRQ983047:VRQ983123 WBM983047:WBM983123 WLI983047:WLI983123 WVE983047:WVE983123 IU7:IU83 SQ7:SQ83 ACM7:ACM83 AMI7:AMI83 AWE7:AWE83 BGA7:BGA83 BPW7:BPW83 BZS7:BZS83 CJO7:CJO83 CTK7:CTK83 DDG7:DDG83 DNC7:DNC83 DWY7:DWY83 EGU7:EGU83 EQQ7:EQQ83 FAM7:FAM83 FKI7:FKI83 FUE7:FUE83 GEA7:GEA83 GNW7:GNW83 GXS7:GXS83 HHO7:HHO83 HRK7:HRK83 IBG7:IBG83 ILC7:ILC83 IUY7:IUY83 JEU7:JEU83 JOQ7:JOQ83 JYM7:JYM83 KII7:KII83 KSE7:KSE83 LCA7:LCA83 LLW7:LLW83 LVS7:LVS83 MFO7:MFO83 MPK7:MPK83 MZG7:MZG83 NJC7:NJC83 NSY7:NSY83 OCU7:OCU83 OMQ7:OMQ83 OWM7:OWM83 PGI7:PGI83 PQE7:PQE83 QAA7:QAA83 QJW7:QJW83 QTS7:QTS83 RDO7:RDO83 RNK7:RNK83 RXG7:RXG83 SHC7:SHC83 SQY7:SQY83 TAU7:TAU83 TKQ7:TKQ83 TUM7:TUM83 UEI7:UEI83 UOE7:UOE83 UYA7:UYA83 VHW7:VHW83 VRS7:VRS83 WBO7:WBO83 WLK7:WLK83 WVG7:WVG83 IU65543:IU65619 SQ65543:SQ65619 ACM65543:ACM65619 AMI65543:AMI65619 AWE65543:AWE65619 BGA65543:BGA65619 BPW65543:BPW65619 BZS65543:BZS65619 CJO65543:CJO65619 CTK65543:CTK65619 DDG65543:DDG65619 DNC65543:DNC65619 DWY65543:DWY65619 EGU65543:EGU65619 EQQ65543:EQQ65619 FAM65543:FAM65619 FKI65543:FKI65619 FUE65543:FUE65619 GEA65543:GEA65619 GNW65543:GNW65619 GXS65543:GXS65619 HHO65543:HHO65619 HRK65543:HRK65619 IBG65543:IBG65619 ILC65543:ILC65619 IUY65543:IUY65619 JEU65543:JEU65619 JOQ65543:JOQ65619 JYM65543:JYM65619 KII65543:KII65619 KSE65543:KSE65619 LCA65543:LCA65619 LLW65543:LLW65619 LVS65543:LVS65619 MFO65543:MFO65619 MPK65543:MPK65619 MZG65543:MZG65619 NJC65543:NJC65619 NSY65543:NSY65619 OCU65543:OCU65619 OMQ65543:OMQ65619 OWM65543:OWM65619 PGI65543:PGI65619 PQE65543:PQE65619 QAA65543:QAA65619 QJW65543:QJW65619 QTS65543:QTS65619 RDO65543:RDO65619 RNK65543:RNK65619 RXG65543:RXG65619 SHC65543:SHC65619 SQY65543:SQY65619 TAU65543:TAU65619 TKQ65543:TKQ65619 TUM65543:TUM65619 UEI65543:UEI65619 UOE65543:UOE65619 UYA65543:UYA65619 VHW65543:VHW65619 VRS65543:VRS65619 WBO65543:WBO65619 WLK65543:WLK65619 WVG65543:WVG65619 IU131079:IU131155 SQ131079:SQ131155 ACM131079:ACM131155 AMI131079:AMI131155 AWE131079:AWE131155 BGA131079:BGA131155 BPW131079:BPW131155 BZS131079:BZS131155 CJO131079:CJO131155 CTK131079:CTK131155 DDG131079:DDG131155 DNC131079:DNC131155 DWY131079:DWY131155 EGU131079:EGU131155 EQQ131079:EQQ131155 FAM131079:FAM131155 FKI131079:FKI131155 FUE131079:FUE131155 GEA131079:GEA131155 GNW131079:GNW131155 GXS131079:GXS131155 HHO131079:HHO131155 HRK131079:HRK131155 IBG131079:IBG131155 ILC131079:ILC131155 IUY131079:IUY131155 JEU131079:JEU131155 JOQ131079:JOQ131155 JYM131079:JYM131155 KII131079:KII131155 KSE131079:KSE131155 LCA131079:LCA131155 LLW131079:LLW131155 LVS131079:LVS131155 MFO131079:MFO131155 MPK131079:MPK131155 MZG131079:MZG131155 NJC131079:NJC131155 NSY131079:NSY131155 OCU131079:OCU131155 OMQ131079:OMQ131155 OWM131079:OWM131155 PGI131079:PGI131155 PQE131079:PQE131155 QAA131079:QAA131155 QJW131079:QJW131155 QTS131079:QTS131155 RDO131079:RDO131155 RNK131079:RNK131155 RXG131079:RXG131155 SHC131079:SHC131155 SQY131079:SQY131155 TAU131079:TAU131155 TKQ131079:TKQ131155 TUM131079:TUM131155 UEI131079:UEI131155 UOE131079:UOE131155 UYA131079:UYA131155 VHW131079:VHW131155 VRS131079:VRS131155 WBO131079:WBO131155 WLK131079:WLK131155 WVG131079:WVG131155 IU196615:IU196691 SQ196615:SQ196691 ACM196615:ACM196691 AMI196615:AMI196691 AWE196615:AWE196691 BGA196615:BGA196691 BPW196615:BPW196691 BZS196615:BZS196691 CJO196615:CJO196691 CTK196615:CTK196691 DDG196615:DDG196691 DNC196615:DNC196691 DWY196615:DWY196691 EGU196615:EGU196691 EQQ196615:EQQ196691 FAM196615:FAM196691 FKI196615:FKI196691 FUE196615:FUE196691 GEA196615:GEA196691 GNW196615:GNW196691 GXS196615:GXS196691 HHO196615:HHO196691 HRK196615:HRK196691 IBG196615:IBG196691 ILC196615:ILC196691 IUY196615:IUY196691 JEU196615:JEU196691 JOQ196615:JOQ196691 JYM196615:JYM196691 KII196615:KII196691 KSE196615:KSE196691 LCA196615:LCA196691 LLW196615:LLW196691 LVS196615:LVS196691 MFO196615:MFO196691 MPK196615:MPK196691 MZG196615:MZG196691 NJC196615:NJC196691 NSY196615:NSY196691 OCU196615:OCU196691 OMQ196615:OMQ196691 OWM196615:OWM196691 PGI196615:PGI196691 PQE196615:PQE196691 QAA196615:QAA196691 QJW196615:QJW196691 QTS196615:QTS196691 RDO196615:RDO196691 RNK196615:RNK196691 RXG196615:RXG196691 SHC196615:SHC196691 SQY196615:SQY196691 TAU196615:TAU196691 TKQ196615:TKQ196691 TUM196615:TUM196691 UEI196615:UEI196691 UOE196615:UOE196691 UYA196615:UYA196691 VHW196615:VHW196691 VRS196615:VRS196691 WBO196615:WBO196691 WLK196615:WLK196691 WVG196615:WVG196691 IU262151:IU262227 SQ262151:SQ262227 ACM262151:ACM262227 AMI262151:AMI262227 AWE262151:AWE262227 BGA262151:BGA262227 BPW262151:BPW262227 BZS262151:BZS262227 CJO262151:CJO262227 CTK262151:CTK262227 DDG262151:DDG262227 DNC262151:DNC262227 DWY262151:DWY262227 EGU262151:EGU262227 EQQ262151:EQQ262227 FAM262151:FAM262227 FKI262151:FKI262227 FUE262151:FUE262227 GEA262151:GEA262227 GNW262151:GNW262227 GXS262151:GXS262227 HHO262151:HHO262227 HRK262151:HRK262227 IBG262151:IBG262227 ILC262151:ILC262227 IUY262151:IUY262227 JEU262151:JEU262227 JOQ262151:JOQ262227 JYM262151:JYM262227 KII262151:KII262227 KSE262151:KSE262227 LCA262151:LCA262227 LLW262151:LLW262227 LVS262151:LVS262227 MFO262151:MFO262227 MPK262151:MPK262227 MZG262151:MZG262227 NJC262151:NJC262227 NSY262151:NSY262227 OCU262151:OCU262227 OMQ262151:OMQ262227 OWM262151:OWM262227 PGI262151:PGI262227 PQE262151:PQE262227 QAA262151:QAA262227 QJW262151:QJW262227 QTS262151:QTS262227 RDO262151:RDO262227 RNK262151:RNK262227 RXG262151:RXG262227 SHC262151:SHC262227 SQY262151:SQY262227 TAU262151:TAU262227 TKQ262151:TKQ262227 TUM262151:TUM262227 UEI262151:UEI262227 UOE262151:UOE262227 UYA262151:UYA262227 VHW262151:VHW262227 VRS262151:VRS262227 WBO262151:WBO262227 WLK262151:WLK262227 WVG262151:WVG262227 IU327687:IU327763 SQ327687:SQ327763 ACM327687:ACM327763 AMI327687:AMI327763 AWE327687:AWE327763 BGA327687:BGA327763 BPW327687:BPW327763 BZS327687:BZS327763 CJO327687:CJO327763 CTK327687:CTK327763 DDG327687:DDG327763 DNC327687:DNC327763 DWY327687:DWY327763 EGU327687:EGU327763 EQQ327687:EQQ327763 FAM327687:FAM327763 FKI327687:FKI327763 FUE327687:FUE327763 GEA327687:GEA327763 GNW327687:GNW327763 GXS327687:GXS327763 HHO327687:HHO327763 HRK327687:HRK327763 IBG327687:IBG327763 ILC327687:ILC327763 IUY327687:IUY327763 JEU327687:JEU327763 JOQ327687:JOQ327763 JYM327687:JYM327763 KII327687:KII327763 KSE327687:KSE327763 LCA327687:LCA327763 LLW327687:LLW327763 LVS327687:LVS327763 MFO327687:MFO327763 MPK327687:MPK327763 MZG327687:MZG327763 NJC327687:NJC327763 NSY327687:NSY327763 OCU327687:OCU327763 OMQ327687:OMQ327763 OWM327687:OWM327763 PGI327687:PGI327763 PQE327687:PQE327763 QAA327687:QAA327763 QJW327687:QJW327763 QTS327687:QTS327763 RDO327687:RDO327763 RNK327687:RNK327763 RXG327687:RXG327763 SHC327687:SHC327763 SQY327687:SQY327763 TAU327687:TAU327763 TKQ327687:TKQ327763 TUM327687:TUM327763 UEI327687:UEI327763 UOE327687:UOE327763 UYA327687:UYA327763 VHW327687:VHW327763 VRS327687:VRS327763 WBO327687:WBO327763 WLK327687:WLK327763 WVG327687:WVG327763 IU393223:IU393299 SQ393223:SQ393299 ACM393223:ACM393299 AMI393223:AMI393299 AWE393223:AWE393299 BGA393223:BGA393299 BPW393223:BPW393299 BZS393223:BZS393299 CJO393223:CJO393299 CTK393223:CTK393299 DDG393223:DDG393299 DNC393223:DNC393299 DWY393223:DWY393299 EGU393223:EGU393299 EQQ393223:EQQ393299 FAM393223:FAM393299 FKI393223:FKI393299 FUE393223:FUE393299 GEA393223:GEA393299 GNW393223:GNW393299 GXS393223:GXS393299 HHO393223:HHO393299 HRK393223:HRK393299 IBG393223:IBG393299 ILC393223:ILC393299 IUY393223:IUY393299 JEU393223:JEU393299 JOQ393223:JOQ393299 JYM393223:JYM393299 KII393223:KII393299 KSE393223:KSE393299 LCA393223:LCA393299 LLW393223:LLW393299 LVS393223:LVS393299 MFO393223:MFO393299 MPK393223:MPK393299 MZG393223:MZG393299 NJC393223:NJC393299 NSY393223:NSY393299 OCU393223:OCU393299 OMQ393223:OMQ393299 OWM393223:OWM393299 PGI393223:PGI393299 PQE393223:PQE393299 QAA393223:QAA393299 QJW393223:QJW393299 QTS393223:QTS393299 RDO393223:RDO393299 RNK393223:RNK393299 RXG393223:RXG393299 SHC393223:SHC393299 SQY393223:SQY393299 TAU393223:TAU393299 TKQ393223:TKQ393299 TUM393223:TUM393299 UEI393223:UEI393299 UOE393223:UOE393299 UYA393223:UYA393299 VHW393223:VHW393299 VRS393223:VRS393299 WBO393223:WBO393299 WLK393223:WLK393299 WVG393223:WVG393299 IU458759:IU458835 SQ458759:SQ458835 ACM458759:ACM458835 AMI458759:AMI458835 AWE458759:AWE458835 BGA458759:BGA458835 BPW458759:BPW458835 BZS458759:BZS458835 CJO458759:CJO458835 CTK458759:CTK458835 DDG458759:DDG458835 DNC458759:DNC458835 DWY458759:DWY458835 EGU458759:EGU458835 EQQ458759:EQQ458835 FAM458759:FAM458835 FKI458759:FKI458835 FUE458759:FUE458835 GEA458759:GEA458835 GNW458759:GNW458835 GXS458759:GXS458835 HHO458759:HHO458835 HRK458759:HRK458835 IBG458759:IBG458835 ILC458759:ILC458835 IUY458759:IUY458835 JEU458759:JEU458835 JOQ458759:JOQ458835 JYM458759:JYM458835 KII458759:KII458835 KSE458759:KSE458835 LCA458759:LCA458835 LLW458759:LLW458835 LVS458759:LVS458835 MFO458759:MFO458835 MPK458759:MPK458835 MZG458759:MZG458835 NJC458759:NJC458835 NSY458759:NSY458835 OCU458759:OCU458835 OMQ458759:OMQ458835 OWM458759:OWM458835 PGI458759:PGI458835 PQE458759:PQE458835 QAA458759:QAA458835 QJW458759:QJW458835 QTS458759:QTS458835 RDO458759:RDO458835 RNK458759:RNK458835 RXG458759:RXG458835 SHC458759:SHC458835 SQY458759:SQY458835 TAU458759:TAU458835 TKQ458759:TKQ458835 TUM458759:TUM458835 UEI458759:UEI458835 UOE458759:UOE458835 UYA458759:UYA458835 VHW458759:VHW458835 VRS458759:VRS458835 WBO458759:WBO458835 WLK458759:WLK458835 WVG458759:WVG458835 IU524295:IU524371 SQ524295:SQ524371 ACM524295:ACM524371 AMI524295:AMI524371 AWE524295:AWE524371 BGA524295:BGA524371 BPW524295:BPW524371 BZS524295:BZS524371 CJO524295:CJO524371 CTK524295:CTK524371 DDG524295:DDG524371 DNC524295:DNC524371 DWY524295:DWY524371 EGU524295:EGU524371 EQQ524295:EQQ524371 FAM524295:FAM524371 FKI524295:FKI524371 FUE524295:FUE524371 GEA524295:GEA524371 GNW524295:GNW524371 GXS524295:GXS524371 HHO524295:HHO524371 HRK524295:HRK524371 IBG524295:IBG524371 ILC524295:ILC524371 IUY524295:IUY524371 JEU524295:JEU524371 JOQ524295:JOQ524371 JYM524295:JYM524371 KII524295:KII524371 KSE524295:KSE524371 LCA524295:LCA524371 LLW524295:LLW524371 LVS524295:LVS524371 MFO524295:MFO524371 MPK524295:MPK524371 MZG524295:MZG524371 NJC524295:NJC524371 NSY524295:NSY524371 OCU524295:OCU524371 OMQ524295:OMQ524371 OWM524295:OWM524371 PGI524295:PGI524371 PQE524295:PQE524371 QAA524295:QAA524371 QJW524295:QJW524371 QTS524295:QTS524371 RDO524295:RDO524371 RNK524295:RNK524371 RXG524295:RXG524371 SHC524295:SHC524371 SQY524295:SQY524371 TAU524295:TAU524371 TKQ524295:TKQ524371 TUM524295:TUM524371 UEI524295:UEI524371 UOE524295:UOE524371 UYA524295:UYA524371 VHW524295:VHW524371 VRS524295:VRS524371 WBO524295:WBO524371 WLK524295:WLK524371 WVG524295:WVG524371 IU589831:IU589907 SQ589831:SQ589907 ACM589831:ACM589907 AMI589831:AMI589907 AWE589831:AWE589907 BGA589831:BGA589907 BPW589831:BPW589907 BZS589831:BZS589907 CJO589831:CJO589907 CTK589831:CTK589907 DDG589831:DDG589907 DNC589831:DNC589907 DWY589831:DWY589907 EGU589831:EGU589907 EQQ589831:EQQ589907 FAM589831:FAM589907 FKI589831:FKI589907 FUE589831:FUE589907 GEA589831:GEA589907 GNW589831:GNW589907 GXS589831:GXS589907 HHO589831:HHO589907 HRK589831:HRK589907 IBG589831:IBG589907 ILC589831:ILC589907 IUY589831:IUY589907 JEU589831:JEU589907 JOQ589831:JOQ589907 JYM589831:JYM589907 KII589831:KII589907 KSE589831:KSE589907 LCA589831:LCA589907 LLW589831:LLW589907 LVS589831:LVS589907 MFO589831:MFO589907 MPK589831:MPK589907 MZG589831:MZG589907 NJC589831:NJC589907 NSY589831:NSY589907 OCU589831:OCU589907 OMQ589831:OMQ589907 OWM589831:OWM589907 PGI589831:PGI589907 PQE589831:PQE589907 QAA589831:QAA589907 QJW589831:QJW589907 QTS589831:QTS589907 RDO589831:RDO589907 RNK589831:RNK589907 RXG589831:RXG589907 SHC589831:SHC589907 SQY589831:SQY589907 TAU589831:TAU589907 TKQ589831:TKQ589907 TUM589831:TUM589907 UEI589831:UEI589907 UOE589831:UOE589907 UYA589831:UYA589907 VHW589831:VHW589907 VRS589831:VRS589907 WBO589831:WBO589907 WLK589831:WLK589907 WVG589831:WVG589907 IU655367:IU655443 SQ655367:SQ655443 ACM655367:ACM655443 AMI655367:AMI655443 AWE655367:AWE655443 BGA655367:BGA655443 BPW655367:BPW655443 BZS655367:BZS655443 CJO655367:CJO655443 CTK655367:CTK655443 DDG655367:DDG655443 DNC655367:DNC655443 DWY655367:DWY655443 EGU655367:EGU655443 EQQ655367:EQQ655443 FAM655367:FAM655443 FKI655367:FKI655443 FUE655367:FUE655443 GEA655367:GEA655443 GNW655367:GNW655443 GXS655367:GXS655443 HHO655367:HHO655443 HRK655367:HRK655443 IBG655367:IBG655443 ILC655367:ILC655443 IUY655367:IUY655443 JEU655367:JEU655443 JOQ655367:JOQ655443 JYM655367:JYM655443 KII655367:KII655443 KSE655367:KSE655443 LCA655367:LCA655443 LLW655367:LLW655443 LVS655367:LVS655443 MFO655367:MFO655443 MPK655367:MPK655443 MZG655367:MZG655443 NJC655367:NJC655443 NSY655367:NSY655443 OCU655367:OCU655443 OMQ655367:OMQ655443 OWM655367:OWM655443 PGI655367:PGI655443 PQE655367:PQE655443 QAA655367:QAA655443 QJW655367:QJW655443 QTS655367:QTS655443 RDO655367:RDO655443 RNK655367:RNK655443 RXG655367:RXG655443 SHC655367:SHC655443 SQY655367:SQY655443 TAU655367:TAU655443 TKQ655367:TKQ655443 TUM655367:TUM655443 UEI655367:UEI655443 UOE655367:UOE655443 UYA655367:UYA655443 VHW655367:VHW655443 VRS655367:VRS655443 WBO655367:WBO655443 WLK655367:WLK655443 WVG655367:WVG655443 IU720903:IU720979 SQ720903:SQ720979 ACM720903:ACM720979 AMI720903:AMI720979 AWE720903:AWE720979 BGA720903:BGA720979 BPW720903:BPW720979 BZS720903:BZS720979 CJO720903:CJO720979 CTK720903:CTK720979 DDG720903:DDG720979 DNC720903:DNC720979 DWY720903:DWY720979 EGU720903:EGU720979 EQQ720903:EQQ720979 FAM720903:FAM720979 FKI720903:FKI720979 FUE720903:FUE720979 GEA720903:GEA720979 GNW720903:GNW720979 GXS720903:GXS720979 HHO720903:HHO720979 HRK720903:HRK720979 IBG720903:IBG720979 ILC720903:ILC720979 IUY720903:IUY720979 JEU720903:JEU720979 JOQ720903:JOQ720979 JYM720903:JYM720979 KII720903:KII720979 KSE720903:KSE720979 LCA720903:LCA720979 LLW720903:LLW720979 LVS720903:LVS720979 MFO720903:MFO720979 MPK720903:MPK720979 MZG720903:MZG720979 NJC720903:NJC720979 NSY720903:NSY720979 OCU720903:OCU720979 OMQ720903:OMQ720979 OWM720903:OWM720979 PGI720903:PGI720979 PQE720903:PQE720979 QAA720903:QAA720979 QJW720903:QJW720979 QTS720903:QTS720979 RDO720903:RDO720979 RNK720903:RNK720979 RXG720903:RXG720979 SHC720903:SHC720979 SQY720903:SQY720979 TAU720903:TAU720979 TKQ720903:TKQ720979 TUM720903:TUM720979 UEI720903:UEI720979 UOE720903:UOE720979 UYA720903:UYA720979 VHW720903:VHW720979 VRS720903:VRS720979 WBO720903:WBO720979 WLK720903:WLK720979 WVG720903:WVG720979 IU786439:IU786515 SQ786439:SQ786515 ACM786439:ACM786515 AMI786439:AMI786515 AWE786439:AWE786515 BGA786439:BGA786515 BPW786439:BPW786515 BZS786439:BZS786515 CJO786439:CJO786515 CTK786439:CTK786515 DDG786439:DDG786515 DNC786439:DNC786515 DWY786439:DWY786515 EGU786439:EGU786515 EQQ786439:EQQ786515 FAM786439:FAM786515 FKI786439:FKI786515 FUE786439:FUE786515 GEA786439:GEA786515 GNW786439:GNW786515 GXS786439:GXS786515 HHO786439:HHO786515 HRK786439:HRK786515 IBG786439:IBG786515 ILC786439:ILC786515 IUY786439:IUY786515 JEU786439:JEU786515 JOQ786439:JOQ786515 JYM786439:JYM786515 KII786439:KII786515 KSE786439:KSE786515 LCA786439:LCA786515 LLW786439:LLW786515 LVS786439:LVS786515 MFO786439:MFO786515 MPK786439:MPK786515 MZG786439:MZG786515 NJC786439:NJC786515 NSY786439:NSY786515 OCU786439:OCU786515 OMQ786439:OMQ786515 OWM786439:OWM786515 PGI786439:PGI786515 PQE786439:PQE786515 QAA786439:QAA786515 QJW786439:QJW786515 QTS786439:QTS786515 RDO786439:RDO786515 RNK786439:RNK786515 RXG786439:RXG786515 SHC786439:SHC786515 SQY786439:SQY786515 TAU786439:TAU786515 TKQ786439:TKQ786515 TUM786439:TUM786515 UEI786439:UEI786515 UOE786439:UOE786515 UYA786439:UYA786515 VHW786439:VHW786515 VRS786439:VRS786515 WBO786439:WBO786515 WLK786439:WLK786515 WVG786439:WVG786515 IU851975:IU852051 SQ851975:SQ852051 ACM851975:ACM852051 AMI851975:AMI852051 AWE851975:AWE852051 BGA851975:BGA852051 BPW851975:BPW852051 BZS851975:BZS852051 CJO851975:CJO852051 CTK851975:CTK852051 DDG851975:DDG852051 DNC851975:DNC852051 DWY851975:DWY852051 EGU851975:EGU852051 EQQ851975:EQQ852051 FAM851975:FAM852051 FKI851975:FKI852051 FUE851975:FUE852051 GEA851975:GEA852051 GNW851975:GNW852051 GXS851975:GXS852051 HHO851975:HHO852051 HRK851975:HRK852051 IBG851975:IBG852051 ILC851975:ILC852051 IUY851975:IUY852051 JEU851975:JEU852051 JOQ851975:JOQ852051 JYM851975:JYM852051 KII851975:KII852051 KSE851975:KSE852051 LCA851975:LCA852051 LLW851975:LLW852051 LVS851975:LVS852051 MFO851975:MFO852051 MPK851975:MPK852051 MZG851975:MZG852051 NJC851975:NJC852051 NSY851975:NSY852051 OCU851975:OCU852051 OMQ851975:OMQ852051 OWM851975:OWM852051 PGI851975:PGI852051 PQE851975:PQE852051 QAA851975:QAA852051 QJW851975:QJW852051 QTS851975:QTS852051 RDO851975:RDO852051 RNK851975:RNK852051 RXG851975:RXG852051 SHC851975:SHC852051 SQY851975:SQY852051 TAU851975:TAU852051 TKQ851975:TKQ852051 TUM851975:TUM852051 UEI851975:UEI852051 UOE851975:UOE852051 UYA851975:UYA852051 VHW851975:VHW852051 VRS851975:VRS852051 WBO851975:WBO852051 WLK851975:WLK852051 WVG851975:WVG852051 IU917511:IU917587 SQ917511:SQ917587 ACM917511:ACM917587 AMI917511:AMI917587 AWE917511:AWE917587 BGA917511:BGA917587 BPW917511:BPW917587 BZS917511:BZS917587 CJO917511:CJO917587 CTK917511:CTK917587 DDG917511:DDG917587 DNC917511:DNC917587 DWY917511:DWY917587 EGU917511:EGU917587 EQQ917511:EQQ917587 FAM917511:FAM917587 FKI917511:FKI917587 FUE917511:FUE917587 GEA917511:GEA917587 GNW917511:GNW917587 GXS917511:GXS917587 HHO917511:HHO917587 HRK917511:HRK917587 IBG917511:IBG917587 ILC917511:ILC917587 IUY917511:IUY917587 JEU917511:JEU917587 JOQ917511:JOQ917587 JYM917511:JYM917587 KII917511:KII917587 KSE917511:KSE917587 LCA917511:LCA917587 LLW917511:LLW917587 LVS917511:LVS917587 MFO917511:MFO917587 MPK917511:MPK917587 MZG917511:MZG917587 NJC917511:NJC917587 NSY917511:NSY917587 OCU917511:OCU917587 OMQ917511:OMQ917587 OWM917511:OWM917587 PGI917511:PGI917587 PQE917511:PQE917587 QAA917511:QAA917587 QJW917511:QJW917587 QTS917511:QTS917587 RDO917511:RDO917587 RNK917511:RNK917587 RXG917511:RXG917587 SHC917511:SHC917587 SQY917511:SQY917587 TAU917511:TAU917587 TKQ917511:TKQ917587 TUM917511:TUM917587 UEI917511:UEI917587 UOE917511:UOE917587 UYA917511:UYA917587 VHW917511:VHW917587 VRS917511:VRS917587 WBO917511:WBO917587 WLK917511:WLK917587 WVG917511:WVG917587 IU983047:IU983123 SQ983047:SQ983123 ACM983047:ACM983123 AMI983047:AMI983123 AWE983047:AWE983123 BGA983047:BGA983123 BPW983047:BPW983123 BZS983047:BZS983123 CJO983047:CJO983123 CTK983047:CTK983123 DDG983047:DDG983123 DNC983047:DNC983123 DWY983047:DWY983123 EGU983047:EGU983123 EQQ983047:EQQ983123 FAM983047:FAM983123 FKI983047:FKI983123 FUE983047:FUE983123 GEA983047:GEA983123 GNW983047:GNW983123 GXS983047:GXS983123 HHO983047:HHO983123 HRK983047:HRK983123 IBG983047:IBG983123 ILC983047:ILC983123 IUY983047:IUY983123 JEU983047:JEU983123 JOQ983047:JOQ983123 JYM983047:JYM983123 KII983047:KII983123 KSE983047:KSE983123 LCA983047:LCA983123 LLW983047:LLW983123 LVS983047:LVS983123 MFO983047:MFO983123 MPK983047:MPK983123 MZG983047:MZG983123 NJC983047:NJC983123 NSY983047:NSY983123 OCU983047:OCU983123 OMQ983047:OMQ983123 OWM983047:OWM983123 PGI983047:PGI983123 PQE983047:PQE983123 QAA983047:QAA983123 QJW983047:QJW983123 QTS983047:QTS983123 RDO983047:RDO983123 RNK983047:RNK983123 RXG983047:RXG983123 SHC983047:SHC983123 SQY983047:SQY983123 TAU983047:TAU983123 TKQ983047:TKQ983123 TUM983047:TUM983123 UEI983047:UEI983123 UOE983047:UOE983123 UYA983047:UYA983123 VHW983047:VHW983123 VRS983047:VRS983123 WBO983047:WBO983123 WLK983047:WLK983123 WVG983047:WVG983123 IU90:IU110 SQ90:SQ110 ACM90:ACM110 AMI90:AMI110 AWE90:AWE110 BGA90:BGA110 BPW90:BPW110 BZS90:BZS110 CJO90:CJO110 CTK90:CTK110 DDG90:DDG110 DNC90:DNC110 DWY90:DWY110 EGU90:EGU110 EQQ90:EQQ110 FAM90:FAM110 FKI90:FKI110 FUE90:FUE110 GEA90:GEA110 GNW90:GNW110 GXS90:GXS110 HHO90:HHO110 HRK90:HRK110 IBG90:IBG110 ILC90:ILC110 IUY90:IUY110 JEU90:JEU110 JOQ90:JOQ110 JYM90:JYM110 KII90:KII110 KSE90:KSE110 LCA90:LCA110 LLW90:LLW110 LVS90:LVS110 MFO90:MFO110 MPK90:MPK110 MZG90:MZG110 NJC90:NJC110 NSY90:NSY110 OCU90:OCU110 OMQ90:OMQ110 OWM90:OWM110 PGI90:PGI110 PQE90:PQE110 QAA90:QAA110 QJW90:QJW110 QTS90:QTS110 RDO90:RDO110 RNK90:RNK110 RXG90:RXG110 SHC90:SHC110 SQY90:SQY110 TAU90:TAU110 TKQ90:TKQ110 TUM90:TUM110 UEI90:UEI110 UOE90:UOE110 UYA90:UYA110 VHW90:VHW110 VRS90:VRS110 WBO90:WBO110 WLK90:WLK110 WVG90:WVG110 IU65626:IU65646 SQ65626:SQ65646 ACM65626:ACM65646 AMI65626:AMI65646 AWE65626:AWE65646 BGA65626:BGA65646 BPW65626:BPW65646 BZS65626:BZS65646 CJO65626:CJO65646 CTK65626:CTK65646 DDG65626:DDG65646 DNC65626:DNC65646 DWY65626:DWY65646 EGU65626:EGU65646 EQQ65626:EQQ65646 FAM65626:FAM65646 FKI65626:FKI65646 FUE65626:FUE65646 GEA65626:GEA65646 GNW65626:GNW65646 GXS65626:GXS65646 HHO65626:HHO65646 HRK65626:HRK65646 IBG65626:IBG65646 ILC65626:ILC65646 IUY65626:IUY65646 JEU65626:JEU65646 JOQ65626:JOQ65646 JYM65626:JYM65646 KII65626:KII65646 KSE65626:KSE65646 LCA65626:LCA65646 LLW65626:LLW65646 LVS65626:LVS65646 MFO65626:MFO65646 MPK65626:MPK65646 MZG65626:MZG65646 NJC65626:NJC65646 NSY65626:NSY65646 OCU65626:OCU65646 OMQ65626:OMQ65646 OWM65626:OWM65646 PGI65626:PGI65646 PQE65626:PQE65646 QAA65626:QAA65646 QJW65626:QJW65646 QTS65626:QTS65646 RDO65626:RDO65646 RNK65626:RNK65646 RXG65626:RXG65646 SHC65626:SHC65646 SQY65626:SQY65646 TAU65626:TAU65646 TKQ65626:TKQ65646 TUM65626:TUM65646 UEI65626:UEI65646 UOE65626:UOE65646 UYA65626:UYA65646 VHW65626:VHW65646 VRS65626:VRS65646 WBO65626:WBO65646 WLK65626:WLK65646 WVG65626:WVG65646 IU131162:IU131182 SQ131162:SQ131182 ACM131162:ACM131182 AMI131162:AMI131182 AWE131162:AWE131182 BGA131162:BGA131182 BPW131162:BPW131182 BZS131162:BZS131182 CJO131162:CJO131182 CTK131162:CTK131182 DDG131162:DDG131182 DNC131162:DNC131182 DWY131162:DWY131182 EGU131162:EGU131182 EQQ131162:EQQ131182 FAM131162:FAM131182 FKI131162:FKI131182 FUE131162:FUE131182 GEA131162:GEA131182 GNW131162:GNW131182 GXS131162:GXS131182 HHO131162:HHO131182 HRK131162:HRK131182 IBG131162:IBG131182 ILC131162:ILC131182 IUY131162:IUY131182 JEU131162:JEU131182 JOQ131162:JOQ131182 JYM131162:JYM131182 KII131162:KII131182 KSE131162:KSE131182 LCA131162:LCA131182 LLW131162:LLW131182 LVS131162:LVS131182 MFO131162:MFO131182 MPK131162:MPK131182 MZG131162:MZG131182 NJC131162:NJC131182 NSY131162:NSY131182 OCU131162:OCU131182 OMQ131162:OMQ131182 OWM131162:OWM131182 PGI131162:PGI131182 PQE131162:PQE131182 QAA131162:QAA131182 QJW131162:QJW131182 QTS131162:QTS131182 RDO131162:RDO131182 RNK131162:RNK131182 RXG131162:RXG131182 SHC131162:SHC131182 SQY131162:SQY131182 TAU131162:TAU131182 TKQ131162:TKQ131182 TUM131162:TUM131182 UEI131162:UEI131182 UOE131162:UOE131182 UYA131162:UYA131182 VHW131162:VHW131182 VRS131162:VRS131182 WBO131162:WBO131182 WLK131162:WLK131182 WVG131162:WVG131182 IU196698:IU196718 SQ196698:SQ196718 ACM196698:ACM196718 AMI196698:AMI196718 AWE196698:AWE196718 BGA196698:BGA196718 BPW196698:BPW196718 BZS196698:BZS196718 CJO196698:CJO196718 CTK196698:CTK196718 DDG196698:DDG196718 DNC196698:DNC196718 DWY196698:DWY196718 EGU196698:EGU196718 EQQ196698:EQQ196718 FAM196698:FAM196718 FKI196698:FKI196718 FUE196698:FUE196718 GEA196698:GEA196718 GNW196698:GNW196718 GXS196698:GXS196718 HHO196698:HHO196718 HRK196698:HRK196718 IBG196698:IBG196718 ILC196698:ILC196718 IUY196698:IUY196718 JEU196698:JEU196718 JOQ196698:JOQ196718 JYM196698:JYM196718 KII196698:KII196718 KSE196698:KSE196718 LCA196698:LCA196718 LLW196698:LLW196718 LVS196698:LVS196718 MFO196698:MFO196718 MPK196698:MPK196718 MZG196698:MZG196718 NJC196698:NJC196718 NSY196698:NSY196718 OCU196698:OCU196718 OMQ196698:OMQ196718 OWM196698:OWM196718 PGI196698:PGI196718 PQE196698:PQE196718 QAA196698:QAA196718 QJW196698:QJW196718 QTS196698:QTS196718 RDO196698:RDO196718 RNK196698:RNK196718 RXG196698:RXG196718 SHC196698:SHC196718 SQY196698:SQY196718 TAU196698:TAU196718 TKQ196698:TKQ196718 TUM196698:TUM196718 UEI196698:UEI196718 UOE196698:UOE196718 UYA196698:UYA196718 VHW196698:VHW196718 VRS196698:VRS196718 WBO196698:WBO196718 WLK196698:WLK196718 WVG196698:WVG196718 IU262234:IU262254 SQ262234:SQ262254 ACM262234:ACM262254 AMI262234:AMI262254 AWE262234:AWE262254 BGA262234:BGA262254 BPW262234:BPW262254 BZS262234:BZS262254 CJO262234:CJO262254 CTK262234:CTK262254 DDG262234:DDG262254 DNC262234:DNC262254 DWY262234:DWY262254 EGU262234:EGU262254 EQQ262234:EQQ262254 FAM262234:FAM262254 FKI262234:FKI262254 FUE262234:FUE262254 GEA262234:GEA262254 GNW262234:GNW262254 GXS262234:GXS262254 HHO262234:HHO262254 HRK262234:HRK262254 IBG262234:IBG262254 ILC262234:ILC262254 IUY262234:IUY262254 JEU262234:JEU262254 JOQ262234:JOQ262254 JYM262234:JYM262254 KII262234:KII262254 KSE262234:KSE262254 LCA262234:LCA262254 LLW262234:LLW262254 LVS262234:LVS262254 MFO262234:MFO262254 MPK262234:MPK262254 MZG262234:MZG262254 NJC262234:NJC262254 NSY262234:NSY262254 OCU262234:OCU262254 OMQ262234:OMQ262254 OWM262234:OWM262254 PGI262234:PGI262254 PQE262234:PQE262254 QAA262234:QAA262254 QJW262234:QJW262254 QTS262234:QTS262254 RDO262234:RDO262254 RNK262234:RNK262254 RXG262234:RXG262254 SHC262234:SHC262254 SQY262234:SQY262254 TAU262234:TAU262254 TKQ262234:TKQ262254 TUM262234:TUM262254 UEI262234:UEI262254 UOE262234:UOE262254 UYA262234:UYA262254 VHW262234:VHW262254 VRS262234:VRS262254 WBO262234:WBO262254 WLK262234:WLK262254 WVG262234:WVG262254 IU327770:IU327790 SQ327770:SQ327790 ACM327770:ACM327790 AMI327770:AMI327790 AWE327770:AWE327790 BGA327770:BGA327790 BPW327770:BPW327790 BZS327770:BZS327790 CJO327770:CJO327790 CTK327770:CTK327790 DDG327770:DDG327790 DNC327770:DNC327790 DWY327770:DWY327790 EGU327770:EGU327790 EQQ327770:EQQ327790 FAM327770:FAM327790 FKI327770:FKI327790 FUE327770:FUE327790 GEA327770:GEA327790 GNW327770:GNW327790 GXS327770:GXS327790 HHO327770:HHO327790 HRK327770:HRK327790 IBG327770:IBG327790 ILC327770:ILC327790 IUY327770:IUY327790 JEU327770:JEU327790 JOQ327770:JOQ327790 JYM327770:JYM327790 KII327770:KII327790 KSE327770:KSE327790 LCA327770:LCA327790 LLW327770:LLW327790 LVS327770:LVS327790 MFO327770:MFO327790 MPK327770:MPK327790 MZG327770:MZG327790 NJC327770:NJC327790 NSY327770:NSY327790 OCU327770:OCU327790 OMQ327770:OMQ327790 OWM327770:OWM327790 PGI327770:PGI327790 PQE327770:PQE327790 QAA327770:QAA327790 QJW327770:QJW327790 QTS327770:QTS327790 RDO327770:RDO327790 RNK327770:RNK327790 RXG327770:RXG327790 SHC327770:SHC327790 SQY327770:SQY327790 TAU327770:TAU327790 TKQ327770:TKQ327790 TUM327770:TUM327790 UEI327770:UEI327790 UOE327770:UOE327790 UYA327770:UYA327790 VHW327770:VHW327790 VRS327770:VRS327790 WBO327770:WBO327790 WLK327770:WLK327790 WVG327770:WVG327790 IU393306:IU393326 SQ393306:SQ393326 ACM393306:ACM393326 AMI393306:AMI393326 AWE393306:AWE393326 BGA393306:BGA393326 BPW393306:BPW393326 BZS393306:BZS393326 CJO393306:CJO393326 CTK393306:CTK393326 DDG393306:DDG393326 DNC393306:DNC393326 DWY393306:DWY393326 EGU393306:EGU393326 EQQ393306:EQQ393326 FAM393306:FAM393326 FKI393306:FKI393326 FUE393306:FUE393326 GEA393306:GEA393326 GNW393306:GNW393326 GXS393306:GXS393326 HHO393306:HHO393326 HRK393306:HRK393326 IBG393306:IBG393326 ILC393306:ILC393326 IUY393306:IUY393326 JEU393306:JEU393326 JOQ393306:JOQ393326 JYM393306:JYM393326 KII393306:KII393326 KSE393306:KSE393326 LCA393306:LCA393326 LLW393306:LLW393326 LVS393306:LVS393326 MFO393306:MFO393326 MPK393306:MPK393326 MZG393306:MZG393326 NJC393306:NJC393326 NSY393306:NSY393326 OCU393306:OCU393326 OMQ393306:OMQ393326 OWM393306:OWM393326 PGI393306:PGI393326 PQE393306:PQE393326 QAA393306:QAA393326 QJW393306:QJW393326 QTS393306:QTS393326 RDO393306:RDO393326 RNK393306:RNK393326 RXG393306:RXG393326 SHC393306:SHC393326 SQY393306:SQY393326 TAU393306:TAU393326 TKQ393306:TKQ393326 TUM393306:TUM393326 UEI393306:UEI393326 UOE393306:UOE393326 UYA393306:UYA393326 VHW393306:VHW393326 VRS393306:VRS393326 WBO393306:WBO393326 WLK393306:WLK393326 WVG393306:WVG393326 IU458842:IU458862 SQ458842:SQ458862 ACM458842:ACM458862 AMI458842:AMI458862 AWE458842:AWE458862 BGA458842:BGA458862 BPW458842:BPW458862 BZS458842:BZS458862 CJO458842:CJO458862 CTK458842:CTK458862 DDG458842:DDG458862 DNC458842:DNC458862 DWY458842:DWY458862 EGU458842:EGU458862 EQQ458842:EQQ458862 FAM458842:FAM458862 FKI458842:FKI458862 FUE458842:FUE458862 GEA458842:GEA458862 GNW458842:GNW458862 GXS458842:GXS458862 HHO458842:HHO458862 HRK458842:HRK458862 IBG458842:IBG458862 ILC458842:ILC458862 IUY458842:IUY458862 JEU458842:JEU458862 JOQ458842:JOQ458862 JYM458842:JYM458862 KII458842:KII458862 KSE458842:KSE458862 LCA458842:LCA458862 LLW458842:LLW458862 LVS458842:LVS458862 MFO458842:MFO458862 MPK458842:MPK458862 MZG458842:MZG458862 NJC458842:NJC458862 NSY458842:NSY458862 OCU458842:OCU458862 OMQ458842:OMQ458862 OWM458842:OWM458862 PGI458842:PGI458862 PQE458842:PQE458862 QAA458842:QAA458862 QJW458842:QJW458862 QTS458842:QTS458862 RDO458842:RDO458862 RNK458842:RNK458862 RXG458842:RXG458862 SHC458842:SHC458862 SQY458842:SQY458862 TAU458842:TAU458862 TKQ458842:TKQ458862 TUM458842:TUM458862 UEI458842:UEI458862 UOE458842:UOE458862 UYA458842:UYA458862 VHW458842:VHW458862 VRS458842:VRS458862 WBO458842:WBO458862 WLK458842:WLK458862 WVG458842:WVG458862 IU524378:IU524398 SQ524378:SQ524398 ACM524378:ACM524398 AMI524378:AMI524398 AWE524378:AWE524398 BGA524378:BGA524398 BPW524378:BPW524398 BZS524378:BZS524398 CJO524378:CJO524398 CTK524378:CTK524398 DDG524378:DDG524398 DNC524378:DNC524398 DWY524378:DWY524398 EGU524378:EGU524398 EQQ524378:EQQ524398 FAM524378:FAM524398 FKI524378:FKI524398 FUE524378:FUE524398 GEA524378:GEA524398 GNW524378:GNW524398 GXS524378:GXS524398 HHO524378:HHO524398 HRK524378:HRK524398 IBG524378:IBG524398 ILC524378:ILC524398 IUY524378:IUY524398 JEU524378:JEU524398 JOQ524378:JOQ524398 JYM524378:JYM524398 KII524378:KII524398 KSE524378:KSE524398 LCA524378:LCA524398 LLW524378:LLW524398 LVS524378:LVS524398 MFO524378:MFO524398 MPK524378:MPK524398 MZG524378:MZG524398 NJC524378:NJC524398 NSY524378:NSY524398 OCU524378:OCU524398 OMQ524378:OMQ524398 OWM524378:OWM524398 PGI524378:PGI524398 PQE524378:PQE524398 QAA524378:QAA524398 QJW524378:QJW524398 QTS524378:QTS524398 RDO524378:RDO524398 RNK524378:RNK524398 RXG524378:RXG524398 SHC524378:SHC524398 SQY524378:SQY524398 TAU524378:TAU524398 TKQ524378:TKQ524398 TUM524378:TUM524398 UEI524378:UEI524398 UOE524378:UOE524398 UYA524378:UYA524398 VHW524378:VHW524398 VRS524378:VRS524398 WBO524378:WBO524398 WLK524378:WLK524398 WVG524378:WVG524398 IU589914:IU589934 SQ589914:SQ589934 ACM589914:ACM589934 AMI589914:AMI589934 AWE589914:AWE589934 BGA589914:BGA589934 BPW589914:BPW589934 BZS589914:BZS589934 CJO589914:CJO589934 CTK589914:CTK589934 DDG589914:DDG589934 DNC589914:DNC589934 DWY589914:DWY589934 EGU589914:EGU589934 EQQ589914:EQQ589934 FAM589914:FAM589934 FKI589914:FKI589934 FUE589914:FUE589934 GEA589914:GEA589934 GNW589914:GNW589934 GXS589914:GXS589934 HHO589914:HHO589934 HRK589914:HRK589934 IBG589914:IBG589934 ILC589914:ILC589934 IUY589914:IUY589934 JEU589914:JEU589934 JOQ589914:JOQ589934 JYM589914:JYM589934 KII589914:KII589934 KSE589914:KSE589934 LCA589914:LCA589934 LLW589914:LLW589934 LVS589914:LVS589934 MFO589914:MFO589934 MPK589914:MPK589934 MZG589914:MZG589934 NJC589914:NJC589934 NSY589914:NSY589934 OCU589914:OCU589934 OMQ589914:OMQ589934 OWM589914:OWM589934 PGI589914:PGI589934 PQE589914:PQE589934 QAA589914:QAA589934 QJW589914:QJW589934 QTS589914:QTS589934 RDO589914:RDO589934 RNK589914:RNK589934 RXG589914:RXG589934 SHC589914:SHC589934 SQY589914:SQY589934 TAU589914:TAU589934 TKQ589914:TKQ589934 TUM589914:TUM589934 UEI589914:UEI589934 UOE589914:UOE589934 UYA589914:UYA589934 VHW589914:VHW589934 VRS589914:VRS589934 WBO589914:WBO589934 WLK589914:WLK589934 WVG589914:WVG589934 IU655450:IU655470 SQ655450:SQ655470 ACM655450:ACM655470 AMI655450:AMI655470 AWE655450:AWE655470 BGA655450:BGA655470 BPW655450:BPW655470 BZS655450:BZS655470 CJO655450:CJO655470 CTK655450:CTK655470 DDG655450:DDG655470 DNC655450:DNC655470 DWY655450:DWY655470 EGU655450:EGU655470 EQQ655450:EQQ655470 FAM655450:FAM655470 FKI655450:FKI655470 FUE655450:FUE655470 GEA655450:GEA655470 GNW655450:GNW655470 GXS655450:GXS655470 HHO655450:HHO655470 HRK655450:HRK655470 IBG655450:IBG655470 ILC655450:ILC655470 IUY655450:IUY655470 JEU655450:JEU655470 JOQ655450:JOQ655470 JYM655450:JYM655470 KII655450:KII655470 KSE655450:KSE655470 LCA655450:LCA655470 LLW655450:LLW655470 LVS655450:LVS655470 MFO655450:MFO655470 MPK655450:MPK655470 MZG655450:MZG655470 NJC655450:NJC655470 NSY655450:NSY655470 OCU655450:OCU655470 OMQ655450:OMQ655470 OWM655450:OWM655470 PGI655450:PGI655470 PQE655450:PQE655470 QAA655450:QAA655470 QJW655450:QJW655470 QTS655450:QTS655470 RDO655450:RDO655470 RNK655450:RNK655470 RXG655450:RXG655470 SHC655450:SHC655470 SQY655450:SQY655470 TAU655450:TAU655470 TKQ655450:TKQ655470 TUM655450:TUM655470 UEI655450:UEI655470 UOE655450:UOE655470 UYA655450:UYA655470 VHW655450:VHW655470 VRS655450:VRS655470 WBO655450:WBO655470 WLK655450:WLK655470 WVG655450:WVG655470 IU720986:IU721006 SQ720986:SQ721006 ACM720986:ACM721006 AMI720986:AMI721006 AWE720986:AWE721006 BGA720986:BGA721006 BPW720986:BPW721006 BZS720986:BZS721006 CJO720986:CJO721006 CTK720986:CTK721006 DDG720986:DDG721006 DNC720986:DNC721006 DWY720986:DWY721006 EGU720986:EGU721006 EQQ720986:EQQ721006 FAM720986:FAM721006 FKI720986:FKI721006 FUE720986:FUE721006 GEA720986:GEA721006 GNW720986:GNW721006 GXS720986:GXS721006 HHO720986:HHO721006 HRK720986:HRK721006 IBG720986:IBG721006 ILC720986:ILC721006 IUY720986:IUY721006 JEU720986:JEU721006 JOQ720986:JOQ721006 JYM720986:JYM721006 KII720986:KII721006 KSE720986:KSE721006 LCA720986:LCA721006 LLW720986:LLW721006 LVS720986:LVS721006 MFO720986:MFO721006 MPK720986:MPK721006 MZG720986:MZG721006 NJC720986:NJC721006 NSY720986:NSY721006 OCU720986:OCU721006 OMQ720986:OMQ721006 OWM720986:OWM721006 PGI720986:PGI721006 PQE720986:PQE721006 QAA720986:QAA721006 QJW720986:QJW721006 QTS720986:QTS721006 RDO720986:RDO721006 RNK720986:RNK721006 RXG720986:RXG721006 SHC720986:SHC721006 SQY720986:SQY721006 TAU720986:TAU721006 TKQ720986:TKQ721006 TUM720986:TUM721006 UEI720986:UEI721006 UOE720986:UOE721006 UYA720986:UYA721006 VHW720986:VHW721006 VRS720986:VRS721006 WBO720986:WBO721006 WLK720986:WLK721006 WVG720986:WVG721006 IU786522:IU786542 SQ786522:SQ786542 ACM786522:ACM786542 AMI786522:AMI786542 AWE786522:AWE786542 BGA786522:BGA786542 BPW786522:BPW786542 BZS786522:BZS786542 CJO786522:CJO786542 CTK786522:CTK786542 DDG786522:DDG786542 DNC786522:DNC786542 DWY786522:DWY786542 EGU786522:EGU786542 EQQ786522:EQQ786542 FAM786522:FAM786542 FKI786522:FKI786542 FUE786522:FUE786542 GEA786522:GEA786542 GNW786522:GNW786542 GXS786522:GXS786542 HHO786522:HHO786542 HRK786522:HRK786542 IBG786522:IBG786542 ILC786522:ILC786542 IUY786522:IUY786542 JEU786522:JEU786542 JOQ786522:JOQ786542 JYM786522:JYM786542 KII786522:KII786542 KSE786522:KSE786542 LCA786522:LCA786542 LLW786522:LLW786542 LVS786522:LVS786542 MFO786522:MFO786542 MPK786522:MPK786542 MZG786522:MZG786542 NJC786522:NJC786542 NSY786522:NSY786542 OCU786522:OCU786542 OMQ786522:OMQ786542 OWM786522:OWM786542 PGI786522:PGI786542 PQE786522:PQE786542 QAA786522:QAA786542 QJW786522:QJW786542 QTS786522:QTS786542 RDO786522:RDO786542 RNK786522:RNK786542 RXG786522:RXG786542 SHC786522:SHC786542 SQY786522:SQY786542 TAU786522:TAU786542 TKQ786522:TKQ786542 TUM786522:TUM786542 UEI786522:UEI786542 UOE786522:UOE786542 UYA786522:UYA786542 VHW786522:VHW786542 VRS786522:VRS786542 WBO786522:WBO786542 WLK786522:WLK786542 WVG786522:WVG786542 IU852058:IU852078 SQ852058:SQ852078 ACM852058:ACM852078 AMI852058:AMI852078 AWE852058:AWE852078 BGA852058:BGA852078 BPW852058:BPW852078 BZS852058:BZS852078 CJO852058:CJO852078 CTK852058:CTK852078 DDG852058:DDG852078 DNC852058:DNC852078 DWY852058:DWY852078 EGU852058:EGU852078 EQQ852058:EQQ852078 FAM852058:FAM852078 FKI852058:FKI852078 FUE852058:FUE852078 GEA852058:GEA852078 GNW852058:GNW852078 GXS852058:GXS852078 HHO852058:HHO852078 HRK852058:HRK852078 IBG852058:IBG852078 ILC852058:ILC852078 IUY852058:IUY852078 JEU852058:JEU852078 JOQ852058:JOQ852078 JYM852058:JYM852078 KII852058:KII852078 KSE852058:KSE852078 LCA852058:LCA852078 LLW852058:LLW852078 LVS852058:LVS852078 MFO852058:MFO852078 MPK852058:MPK852078 MZG852058:MZG852078 NJC852058:NJC852078 NSY852058:NSY852078 OCU852058:OCU852078 OMQ852058:OMQ852078 OWM852058:OWM852078 PGI852058:PGI852078 PQE852058:PQE852078 QAA852058:QAA852078 QJW852058:QJW852078 QTS852058:QTS852078 RDO852058:RDO852078 RNK852058:RNK852078 RXG852058:RXG852078 SHC852058:SHC852078 SQY852058:SQY852078 TAU852058:TAU852078 TKQ852058:TKQ852078 TUM852058:TUM852078 UEI852058:UEI852078 UOE852058:UOE852078 UYA852058:UYA852078 VHW852058:VHW852078 VRS852058:VRS852078 WBO852058:WBO852078 WLK852058:WLK852078 WVG852058:WVG852078 IU917594:IU917614 SQ917594:SQ917614 ACM917594:ACM917614 AMI917594:AMI917614 AWE917594:AWE917614 BGA917594:BGA917614 BPW917594:BPW917614 BZS917594:BZS917614 CJO917594:CJO917614 CTK917594:CTK917614 DDG917594:DDG917614 DNC917594:DNC917614 DWY917594:DWY917614 EGU917594:EGU917614 EQQ917594:EQQ917614 FAM917594:FAM917614 FKI917594:FKI917614 FUE917594:FUE917614 GEA917594:GEA917614 GNW917594:GNW917614 GXS917594:GXS917614 HHO917594:HHO917614 HRK917594:HRK917614 IBG917594:IBG917614 ILC917594:ILC917614 IUY917594:IUY917614 JEU917594:JEU917614 JOQ917594:JOQ917614 JYM917594:JYM917614 KII917594:KII917614 KSE917594:KSE917614 LCA917594:LCA917614 LLW917594:LLW917614 LVS917594:LVS917614 MFO917594:MFO917614 MPK917594:MPK917614 MZG917594:MZG917614 NJC917594:NJC917614 NSY917594:NSY917614 OCU917594:OCU917614 OMQ917594:OMQ917614 OWM917594:OWM917614 PGI917594:PGI917614 PQE917594:PQE917614 QAA917594:QAA917614 QJW917594:QJW917614 QTS917594:QTS917614 RDO917594:RDO917614 RNK917594:RNK917614 RXG917594:RXG917614 SHC917594:SHC917614 SQY917594:SQY917614 TAU917594:TAU917614 TKQ917594:TKQ917614 TUM917594:TUM917614 UEI917594:UEI917614 UOE917594:UOE917614 UYA917594:UYA917614 VHW917594:VHW917614 VRS917594:VRS917614 WBO917594:WBO917614 WLK917594:WLK917614 WVG917594:WVG917614 IU983130:IU983150 SQ983130:SQ983150 ACM983130:ACM983150 AMI983130:AMI983150 AWE983130:AWE983150 BGA983130:BGA983150 BPW983130:BPW983150 BZS983130:BZS983150 CJO983130:CJO983150 CTK983130:CTK983150 DDG983130:DDG983150 DNC983130:DNC983150 DWY983130:DWY983150 EGU983130:EGU983150 EQQ983130:EQQ983150 FAM983130:FAM983150 FKI983130:FKI983150 FUE983130:FUE983150 GEA983130:GEA983150 GNW983130:GNW983150 GXS983130:GXS983150 HHO983130:HHO983150 HRK983130:HRK983150 IBG983130:IBG983150 ILC983130:ILC983150 IUY983130:IUY983150 JEU983130:JEU983150 JOQ983130:JOQ983150 JYM983130:JYM983150 KII983130:KII983150 KSE983130:KSE983150 LCA983130:LCA983150 LLW983130:LLW983150 LVS983130:LVS983150 MFO983130:MFO983150 MPK983130:MPK983150 MZG983130:MZG983150 NJC983130:NJC983150 NSY983130:NSY983150 OCU983130:OCU983150 OMQ983130:OMQ983150 OWM983130:OWM983150 PGI983130:PGI983150 PQE983130:PQE983150 QAA983130:QAA983150 QJW983130:QJW983150 QTS983130:QTS983150 RDO983130:RDO983150 RNK983130:RNK983150 RXG983130:RXG983150 SHC983130:SHC983150 SQY983130:SQY983150 TAU983130:TAU983150 TKQ983130:TKQ983150 TUM983130:TUM983150 UEI983130:UEI983150 UOE983130:UOE983150 UYA983130:UYA983150 VHW983130:VHW983150 VRS983130:VRS983150 WBO983130:WBO983150 WLK983130:WLK983150 WVG983130:WVG983150 IS90:IS110 SO90:SO110 ACK90:ACK110 AMG90:AMG110 AWC90:AWC110 BFY90:BFY110 BPU90:BPU110 BZQ90:BZQ110 CJM90:CJM110 CTI90:CTI110 DDE90:DDE110 DNA90:DNA110 DWW90:DWW110 EGS90:EGS110 EQO90:EQO110 FAK90:FAK110 FKG90:FKG110 FUC90:FUC110 GDY90:GDY110 GNU90:GNU110 GXQ90:GXQ110 HHM90:HHM110 HRI90:HRI110 IBE90:IBE110 ILA90:ILA110 IUW90:IUW110 JES90:JES110 JOO90:JOO110 JYK90:JYK110 KIG90:KIG110 KSC90:KSC110 LBY90:LBY110 LLU90:LLU110 LVQ90:LVQ110 MFM90:MFM110 MPI90:MPI110 MZE90:MZE110 NJA90:NJA110 NSW90:NSW110 OCS90:OCS110 OMO90:OMO110 OWK90:OWK110 PGG90:PGG110 PQC90:PQC110 PZY90:PZY110 QJU90:QJU110 QTQ90:QTQ110 RDM90:RDM110 RNI90:RNI110 RXE90:RXE110 SHA90:SHA110 SQW90:SQW110 TAS90:TAS110 TKO90:TKO110 TUK90:TUK110 UEG90:UEG110 UOC90:UOC110 UXY90:UXY110 VHU90:VHU110 VRQ90:VRQ110 WBM90:WBM110 WLI90:WLI110 WVE90:WVE110 IS65626:IS65646 SO65626:SO65646 ACK65626:ACK65646 AMG65626:AMG65646 AWC65626:AWC65646 BFY65626:BFY65646 BPU65626:BPU65646 BZQ65626:BZQ65646 CJM65626:CJM65646 CTI65626:CTI65646 DDE65626:DDE65646 DNA65626:DNA65646 DWW65626:DWW65646 EGS65626:EGS65646 EQO65626:EQO65646 FAK65626:FAK65646 FKG65626:FKG65646 FUC65626:FUC65646 GDY65626:GDY65646 GNU65626:GNU65646 GXQ65626:GXQ65646 HHM65626:HHM65646 HRI65626:HRI65646 IBE65626:IBE65646 ILA65626:ILA65646 IUW65626:IUW65646 JES65626:JES65646 JOO65626:JOO65646 JYK65626:JYK65646 KIG65626:KIG65646 KSC65626:KSC65646 LBY65626:LBY65646 LLU65626:LLU65646 LVQ65626:LVQ65646 MFM65626:MFM65646 MPI65626:MPI65646 MZE65626:MZE65646 NJA65626:NJA65646 NSW65626:NSW65646 OCS65626:OCS65646 OMO65626:OMO65646 OWK65626:OWK65646 PGG65626:PGG65646 PQC65626:PQC65646 PZY65626:PZY65646 QJU65626:QJU65646 QTQ65626:QTQ65646 RDM65626:RDM65646 RNI65626:RNI65646 RXE65626:RXE65646 SHA65626:SHA65646 SQW65626:SQW65646 TAS65626:TAS65646 TKO65626:TKO65646 TUK65626:TUK65646 UEG65626:UEG65646 UOC65626:UOC65646 UXY65626:UXY65646 VHU65626:VHU65646 VRQ65626:VRQ65646 WBM65626:WBM65646 WLI65626:WLI65646 WVE65626:WVE65646 IS131162:IS131182 SO131162:SO131182 ACK131162:ACK131182 AMG131162:AMG131182 AWC131162:AWC131182 BFY131162:BFY131182 BPU131162:BPU131182 BZQ131162:BZQ131182 CJM131162:CJM131182 CTI131162:CTI131182 DDE131162:DDE131182 DNA131162:DNA131182 DWW131162:DWW131182 EGS131162:EGS131182 EQO131162:EQO131182 FAK131162:FAK131182 FKG131162:FKG131182 FUC131162:FUC131182 GDY131162:GDY131182 GNU131162:GNU131182 GXQ131162:GXQ131182 HHM131162:HHM131182 HRI131162:HRI131182 IBE131162:IBE131182 ILA131162:ILA131182 IUW131162:IUW131182 JES131162:JES131182 JOO131162:JOO131182 JYK131162:JYK131182 KIG131162:KIG131182 KSC131162:KSC131182 LBY131162:LBY131182 LLU131162:LLU131182 LVQ131162:LVQ131182 MFM131162:MFM131182 MPI131162:MPI131182 MZE131162:MZE131182 NJA131162:NJA131182 NSW131162:NSW131182 OCS131162:OCS131182 OMO131162:OMO131182 OWK131162:OWK131182 PGG131162:PGG131182 PQC131162:PQC131182 PZY131162:PZY131182 QJU131162:QJU131182 QTQ131162:QTQ131182 RDM131162:RDM131182 RNI131162:RNI131182 RXE131162:RXE131182 SHA131162:SHA131182 SQW131162:SQW131182 TAS131162:TAS131182 TKO131162:TKO131182 TUK131162:TUK131182 UEG131162:UEG131182 UOC131162:UOC131182 UXY131162:UXY131182 VHU131162:VHU131182 VRQ131162:VRQ131182 WBM131162:WBM131182 WLI131162:WLI131182 WVE131162:WVE131182 IS196698:IS196718 SO196698:SO196718 ACK196698:ACK196718 AMG196698:AMG196718 AWC196698:AWC196718 BFY196698:BFY196718 BPU196698:BPU196718 BZQ196698:BZQ196718 CJM196698:CJM196718 CTI196698:CTI196718 DDE196698:DDE196718 DNA196698:DNA196718 DWW196698:DWW196718 EGS196698:EGS196718 EQO196698:EQO196718 FAK196698:FAK196718 FKG196698:FKG196718 FUC196698:FUC196718 GDY196698:GDY196718 GNU196698:GNU196718 GXQ196698:GXQ196718 HHM196698:HHM196718 HRI196698:HRI196718 IBE196698:IBE196718 ILA196698:ILA196718 IUW196698:IUW196718 JES196698:JES196718 JOO196698:JOO196718 JYK196698:JYK196718 KIG196698:KIG196718 KSC196698:KSC196718 LBY196698:LBY196718 LLU196698:LLU196718 LVQ196698:LVQ196718 MFM196698:MFM196718 MPI196698:MPI196718 MZE196698:MZE196718 NJA196698:NJA196718 NSW196698:NSW196718 OCS196698:OCS196718 OMO196698:OMO196718 OWK196698:OWK196718 PGG196698:PGG196718 PQC196698:PQC196718 PZY196698:PZY196718 QJU196698:QJU196718 QTQ196698:QTQ196718 RDM196698:RDM196718 RNI196698:RNI196718 RXE196698:RXE196718 SHA196698:SHA196718 SQW196698:SQW196718 TAS196698:TAS196718 TKO196698:TKO196718 TUK196698:TUK196718 UEG196698:UEG196718 UOC196698:UOC196718 UXY196698:UXY196718 VHU196698:VHU196718 VRQ196698:VRQ196718 WBM196698:WBM196718 WLI196698:WLI196718 WVE196698:WVE196718 IS262234:IS262254 SO262234:SO262254 ACK262234:ACK262254 AMG262234:AMG262254 AWC262234:AWC262254 BFY262234:BFY262254 BPU262234:BPU262254 BZQ262234:BZQ262254 CJM262234:CJM262254 CTI262234:CTI262254 DDE262234:DDE262254 DNA262234:DNA262254 DWW262234:DWW262254 EGS262234:EGS262254 EQO262234:EQO262254 FAK262234:FAK262254 FKG262234:FKG262254 FUC262234:FUC262254 GDY262234:GDY262254 GNU262234:GNU262254 GXQ262234:GXQ262254 HHM262234:HHM262254 HRI262234:HRI262254 IBE262234:IBE262254 ILA262234:ILA262254 IUW262234:IUW262254 JES262234:JES262254 JOO262234:JOO262254 JYK262234:JYK262254 KIG262234:KIG262254 KSC262234:KSC262254 LBY262234:LBY262254 LLU262234:LLU262254 LVQ262234:LVQ262254 MFM262234:MFM262254 MPI262234:MPI262254 MZE262234:MZE262254 NJA262234:NJA262254 NSW262234:NSW262254 OCS262234:OCS262254 OMO262234:OMO262254 OWK262234:OWK262254 PGG262234:PGG262254 PQC262234:PQC262254 PZY262234:PZY262254 QJU262234:QJU262254 QTQ262234:QTQ262254 RDM262234:RDM262254 RNI262234:RNI262254 RXE262234:RXE262254 SHA262234:SHA262254 SQW262234:SQW262254 TAS262234:TAS262254 TKO262234:TKO262254 TUK262234:TUK262254 UEG262234:UEG262254 UOC262234:UOC262254 UXY262234:UXY262254 VHU262234:VHU262254 VRQ262234:VRQ262254 WBM262234:WBM262254 WLI262234:WLI262254 WVE262234:WVE262254 IS327770:IS327790 SO327770:SO327790 ACK327770:ACK327790 AMG327770:AMG327790 AWC327770:AWC327790 BFY327770:BFY327790 BPU327770:BPU327790 BZQ327770:BZQ327790 CJM327770:CJM327790 CTI327770:CTI327790 DDE327770:DDE327790 DNA327770:DNA327790 DWW327770:DWW327790 EGS327770:EGS327790 EQO327770:EQO327790 FAK327770:FAK327790 FKG327770:FKG327790 FUC327770:FUC327790 GDY327770:GDY327790 GNU327770:GNU327790 GXQ327770:GXQ327790 HHM327770:HHM327790 HRI327770:HRI327790 IBE327770:IBE327790 ILA327770:ILA327790 IUW327770:IUW327790 JES327770:JES327790 JOO327770:JOO327790 JYK327770:JYK327790 KIG327770:KIG327790 KSC327770:KSC327790 LBY327770:LBY327790 LLU327770:LLU327790 LVQ327770:LVQ327790 MFM327770:MFM327790 MPI327770:MPI327790 MZE327770:MZE327790 NJA327770:NJA327790 NSW327770:NSW327790 OCS327770:OCS327790 OMO327770:OMO327790 OWK327770:OWK327790 PGG327770:PGG327790 PQC327770:PQC327790 PZY327770:PZY327790 QJU327770:QJU327790 QTQ327770:QTQ327790 RDM327770:RDM327790 RNI327770:RNI327790 RXE327770:RXE327790 SHA327770:SHA327790 SQW327770:SQW327790 TAS327770:TAS327790 TKO327770:TKO327790 TUK327770:TUK327790 UEG327770:UEG327790 UOC327770:UOC327790 UXY327770:UXY327790 VHU327770:VHU327790 VRQ327770:VRQ327790 WBM327770:WBM327790 WLI327770:WLI327790 WVE327770:WVE327790 IS393306:IS393326 SO393306:SO393326 ACK393306:ACK393326 AMG393306:AMG393326 AWC393306:AWC393326 BFY393306:BFY393326 BPU393306:BPU393326 BZQ393306:BZQ393326 CJM393306:CJM393326 CTI393306:CTI393326 DDE393306:DDE393326 DNA393306:DNA393326 DWW393306:DWW393326 EGS393306:EGS393326 EQO393306:EQO393326 FAK393306:FAK393326 FKG393306:FKG393326 FUC393306:FUC393326 GDY393306:GDY393326 GNU393306:GNU393326 GXQ393306:GXQ393326 HHM393306:HHM393326 HRI393306:HRI393326 IBE393306:IBE393326 ILA393306:ILA393326 IUW393306:IUW393326 JES393306:JES393326 JOO393306:JOO393326 JYK393306:JYK393326 KIG393306:KIG393326 KSC393306:KSC393326 LBY393306:LBY393326 LLU393306:LLU393326 LVQ393306:LVQ393326 MFM393306:MFM393326 MPI393306:MPI393326 MZE393306:MZE393326 NJA393306:NJA393326 NSW393306:NSW393326 OCS393306:OCS393326 OMO393306:OMO393326 OWK393306:OWK393326 PGG393306:PGG393326 PQC393306:PQC393326 PZY393306:PZY393326 QJU393306:QJU393326 QTQ393306:QTQ393326 RDM393306:RDM393326 RNI393306:RNI393326 RXE393306:RXE393326 SHA393306:SHA393326 SQW393306:SQW393326 TAS393306:TAS393326 TKO393306:TKO393326 TUK393306:TUK393326 UEG393306:UEG393326 UOC393306:UOC393326 UXY393306:UXY393326 VHU393306:VHU393326 VRQ393306:VRQ393326 WBM393306:WBM393326 WLI393306:WLI393326 WVE393306:WVE393326 IS458842:IS458862 SO458842:SO458862 ACK458842:ACK458862 AMG458842:AMG458862 AWC458842:AWC458862 BFY458842:BFY458862 BPU458842:BPU458862 BZQ458842:BZQ458862 CJM458842:CJM458862 CTI458842:CTI458862 DDE458842:DDE458862 DNA458842:DNA458862 DWW458842:DWW458862 EGS458842:EGS458862 EQO458842:EQO458862 FAK458842:FAK458862 FKG458842:FKG458862 FUC458842:FUC458862 GDY458842:GDY458862 GNU458842:GNU458862 GXQ458842:GXQ458862 HHM458842:HHM458862 HRI458842:HRI458862 IBE458842:IBE458862 ILA458842:ILA458862 IUW458842:IUW458862 JES458842:JES458862 JOO458842:JOO458862 JYK458842:JYK458862 KIG458842:KIG458862 KSC458842:KSC458862 LBY458842:LBY458862 LLU458842:LLU458862 LVQ458842:LVQ458862 MFM458842:MFM458862 MPI458842:MPI458862 MZE458842:MZE458862 NJA458842:NJA458862 NSW458842:NSW458862 OCS458842:OCS458862 OMO458842:OMO458862 OWK458842:OWK458862 PGG458842:PGG458862 PQC458842:PQC458862 PZY458842:PZY458862 QJU458842:QJU458862 QTQ458842:QTQ458862 RDM458842:RDM458862 RNI458842:RNI458862 RXE458842:RXE458862 SHA458842:SHA458862 SQW458842:SQW458862 TAS458842:TAS458862 TKO458842:TKO458862 TUK458842:TUK458862 UEG458842:UEG458862 UOC458842:UOC458862 UXY458842:UXY458862 VHU458842:VHU458862 VRQ458842:VRQ458862 WBM458842:WBM458862 WLI458842:WLI458862 WVE458842:WVE458862 IS524378:IS524398 SO524378:SO524398 ACK524378:ACK524398 AMG524378:AMG524398 AWC524378:AWC524398 BFY524378:BFY524398 BPU524378:BPU524398 BZQ524378:BZQ524398 CJM524378:CJM524398 CTI524378:CTI524398 DDE524378:DDE524398 DNA524378:DNA524398 DWW524378:DWW524398 EGS524378:EGS524398 EQO524378:EQO524398 FAK524378:FAK524398 FKG524378:FKG524398 FUC524378:FUC524398 GDY524378:GDY524398 GNU524378:GNU524398 GXQ524378:GXQ524398 HHM524378:HHM524398 HRI524378:HRI524398 IBE524378:IBE524398 ILA524378:ILA524398 IUW524378:IUW524398 JES524378:JES524398 JOO524378:JOO524398 JYK524378:JYK524398 KIG524378:KIG524398 KSC524378:KSC524398 LBY524378:LBY524398 LLU524378:LLU524398 LVQ524378:LVQ524398 MFM524378:MFM524398 MPI524378:MPI524398 MZE524378:MZE524398 NJA524378:NJA524398 NSW524378:NSW524398 OCS524378:OCS524398 OMO524378:OMO524398 OWK524378:OWK524398 PGG524378:PGG524398 PQC524378:PQC524398 PZY524378:PZY524398 QJU524378:QJU524398 QTQ524378:QTQ524398 RDM524378:RDM524398 RNI524378:RNI524398 RXE524378:RXE524398 SHA524378:SHA524398 SQW524378:SQW524398 TAS524378:TAS524398 TKO524378:TKO524398 TUK524378:TUK524398 UEG524378:UEG524398 UOC524378:UOC524398 UXY524378:UXY524398 VHU524378:VHU524398 VRQ524378:VRQ524398 WBM524378:WBM524398 WLI524378:WLI524398 WVE524378:WVE524398 IS589914:IS589934 SO589914:SO589934 ACK589914:ACK589934 AMG589914:AMG589934 AWC589914:AWC589934 BFY589914:BFY589934 BPU589914:BPU589934 BZQ589914:BZQ589934 CJM589914:CJM589934 CTI589914:CTI589934 DDE589914:DDE589934 DNA589914:DNA589934 DWW589914:DWW589934 EGS589914:EGS589934 EQO589914:EQO589934 FAK589914:FAK589934 FKG589914:FKG589934 FUC589914:FUC589934 GDY589914:GDY589934 GNU589914:GNU589934 GXQ589914:GXQ589934 HHM589914:HHM589934 HRI589914:HRI589934 IBE589914:IBE589934 ILA589914:ILA589934 IUW589914:IUW589934 JES589914:JES589934 JOO589914:JOO589934 JYK589914:JYK589934 KIG589914:KIG589934 KSC589914:KSC589934 LBY589914:LBY589934 LLU589914:LLU589934 LVQ589914:LVQ589934 MFM589914:MFM589934 MPI589914:MPI589934 MZE589914:MZE589934 NJA589914:NJA589934 NSW589914:NSW589934 OCS589914:OCS589934 OMO589914:OMO589934 OWK589914:OWK589934 PGG589914:PGG589934 PQC589914:PQC589934 PZY589914:PZY589934 QJU589914:QJU589934 QTQ589914:QTQ589934 RDM589914:RDM589934 RNI589914:RNI589934 RXE589914:RXE589934 SHA589914:SHA589934 SQW589914:SQW589934 TAS589914:TAS589934 TKO589914:TKO589934 TUK589914:TUK589934 UEG589914:UEG589934 UOC589914:UOC589934 UXY589914:UXY589934 VHU589914:VHU589934 VRQ589914:VRQ589934 WBM589914:WBM589934 WLI589914:WLI589934 WVE589914:WVE589934 IS655450:IS655470 SO655450:SO655470 ACK655450:ACK655470 AMG655450:AMG655470 AWC655450:AWC655470 BFY655450:BFY655470 BPU655450:BPU655470 BZQ655450:BZQ655470 CJM655450:CJM655470 CTI655450:CTI655470 DDE655450:DDE655470 DNA655450:DNA655470 DWW655450:DWW655470 EGS655450:EGS655470 EQO655450:EQO655470 FAK655450:FAK655470 FKG655450:FKG655470 FUC655450:FUC655470 GDY655450:GDY655470 GNU655450:GNU655470 GXQ655450:GXQ655470 HHM655450:HHM655470 HRI655450:HRI655470 IBE655450:IBE655470 ILA655450:ILA655470 IUW655450:IUW655470 JES655450:JES655470 JOO655450:JOO655470 JYK655450:JYK655470 KIG655450:KIG655470 KSC655450:KSC655470 LBY655450:LBY655470 LLU655450:LLU655470 LVQ655450:LVQ655470 MFM655450:MFM655470 MPI655450:MPI655470 MZE655450:MZE655470 NJA655450:NJA655470 NSW655450:NSW655470 OCS655450:OCS655470 OMO655450:OMO655470 OWK655450:OWK655470 PGG655450:PGG655470 PQC655450:PQC655470 PZY655450:PZY655470 QJU655450:QJU655470 QTQ655450:QTQ655470 RDM655450:RDM655470 RNI655450:RNI655470 RXE655450:RXE655470 SHA655450:SHA655470 SQW655450:SQW655470 TAS655450:TAS655470 TKO655450:TKO655470 TUK655450:TUK655470 UEG655450:UEG655470 UOC655450:UOC655470 UXY655450:UXY655470 VHU655450:VHU655470 VRQ655450:VRQ655470 WBM655450:WBM655470 WLI655450:WLI655470 WVE655450:WVE655470 IS720986:IS721006 SO720986:SO721006 ACK720986:ACK721006 AMG720986:AMG721006 AWC720986:AWC721006 BFY720986:BFY721006 BPU720986:BPU721006 BZQ720986:BZQ721006 CJM720986:CJM721006 CTI720986:CTI721006 DDE720986:DDE721006 DNA720986:DNA721006 DWW720986:DWW721006 EGS720986:EGS721006 EQO720986:EQO721006 FAK720986:FAK721006 FKG720986:FKG721006 FUC720986:FUC721006 GDY720986:GDY721006 GNU720986:GNU721006 GXQ720986:GXQ721006 HHM720986:HHM721006 HRI720986:HRI721006 IBE720986:IBE721006 ILA720986:ILA721006 IUW720986:IUW721006 JES720986:JES721006 JOO720986:JOO721006 JYK720986:JYK721006 KIG720986:KIG721006 KSC720986:KSC721006 LBY720986:LBY721006 LLU720986:LLU721006 LVQ720986:LVQ721006 MFM720986:MFM721006 MPI720986:MPI721006 MZE720986:MZE721006 NJA720986:NJA721006 NSW720986:NSW721006 OCS720986:OCS721006 OMO720986:OMO721006 OWK720986:OWK721006 PGG720986:PGG721006 PQC720986:PQC721006 PZY720986:PZY721006 QJU720986:QJU721006 QTQ720986:QTQ721006 RDM720986:RDM721006 RNI720986:RNI721006 RXE720986:RXE721006 SHA720986:SHA721006 SQW720986:SQW721006 TAS720986:TAS721006 TKO720986:TKO721006 TUK720986:TUK721006 UEG720986:UEG721006 UOC720986:UOC721006 UXY720986:UXY721006 VHU720986:VHU721006 VRQ720986:VRQ721006 WBM720986:WBM721006 WLI720986:WLI721006 WVE720986:WVE721006 IS786522:IS786542 SO786522:SO786542 ACK786522:ACK786542 AMG786522:AMG786542 AWC786522:AWC786542 BFY786522:BFY786542 BPU786522:BPU786542 BZQ786522:BZQ786542 CJM786522:CJM786542 CTI786522:CTI786542 DDE786522:DDE786542 DNA786522:DNA786542 DWW786522:DWW786542 EGS786522:EGS786542 EQO786522:EQO786542 FAK786522:FAK786542 FKG786522:FKG786542 FUC786522:FUC786542 GDY786522:GDY786542 GNU786522:GNU786542 GXQ786522:GXQ786542 HHM786522:HHM786542 HRI786522:HRI786542 IBE786522:IBE786542 ILA786522:ILA786542 IUW786522:IUW786542 JES786522:JES786542 JOO786522:JOO786542 JYK786522:JYK786542 KIG786522:KIG786542 KSC786522:KSC786542 LBY786522:LBY786542 LLU786522:LLU786542 LVQ786522:LVQ786542 MFM786522:MFM786542 MPI786522:MPI786542 MZE786522:MZE786542 NJA786522:NJA786542 NSW786522:NSW786542 OCS786522:OCS786542 OMO786522:OMO786542 OWK786522:OWK786542 PGG786522:PGG786542 PQC786522:PQC786542 PZY786522:PZY786542 QJU786522:QJU786542 QTQ786522:QTQ786542 RDM786522:RDM786542 RNI786522:RNI786542 RXE786522:RXE786542 SHA786522:SHA786542 SQW786522:SQW786542 TAS786522:TAS786542 TKO786522:TKO786542 TUK786522:TUK786542 UEG786522:UEG786542 UOC786522:UOC786542 UXY786522:UXY786542 VHU786522:VHU786542 VRQ786522:VRQ786542 WBM786522:WBM786542 WLI786522:WLI786542 WVE786522:WVE786542 IS852058:IS852078 SO852058:SO852078 ACK852058:ACK852078 AMG852058:AMG852078 AWC852058:AWC852078 BFY852058:BFY852078 BPU852058:BPU852078 BZQ852058:BZQ852078 CJM852058:CJM852078 CTI852058:CTI852078 DDE852058:DDE852078 DNA852058:DNA852078 DWW852058:DWW852078 EGS852058:EGS852078 EQO852058:EQO852078 FAK852058:FAK852078 FKG852058:FKG852078 FUC852058:FUC852078 GDY852058:GDY852078 GNU852058:GNU852078 GXQ852058:GXQ852078 HHM852058:HHM852078 HRI852058:HRI852078 IBE852058:IBE852078 ILA852058:ILA852078 IUW852058:IUW852078 JES852058:JES852078 JOO852058:JOO852078 JYK852058:JYK852078 KIG852058:KIG852078 KSC852058:KSC852078 LBY852058:LBY852078 LLU852058:LLU852078 LVQ852058:LVQ852078 MFM852058:MFM852078 MPI852058:MPI852078 MZE852058:MZE852078 NJA852058:NJA852078 NSW852058:NSW852078 OCS852058:OCS852078 OMO852058:OMO852078 OWK852058:OWK852078 PGG852058:PGG852078 PQC852058:PQC852078 PZY852058:PZY852078 QJU852058:QJU852078 QTQ852058:QTQ852078 RDM852058:RDM852078 RNI852058:RNI852078 RXE852058:RXE852078 SHA852058:SHA852078 SQW852058:SQW852078 TAS852058:TAS852078 TKO852058:TKO852078 TUK852058:TUK852078 UEG852058:UEG852078 UOC852058:UOC852078 UXY852058:UXY852078 VHU852058:VHU852078 VRQ852058:VRQ852078 WBM852058:WBM852078 WLI852058:WLI852078 WVE852058:WVE852078 IS917594:IS917614 SO917594:SO917614 ACK917594:ACK917614 AMG917594:AMG917614 AWC917594:AWC917614 BFY917594:BFY917614 BPU917594:BPU917614 BZQ917594:BZQ917614 CJM917594:CJM917614 CTI917594:CTI917614 DDE917594:DDE917614 DNA917594:DNA917614 DWW917594:DWW917614 EGS917594:EGS917614 EQO917594:EQO917614 FAK917594:FAK917614 FKG917594:FKG917614 FUC917594:FUC917614 GDY917594:GDY917614 GNU917594:GNU917614 GXQ917594:GXQ917614 HHM917594:HHM917614 HRI917594:HRI917614 IBE917594:IBE917614 ILA917594:ILA917614 IUW917594:IUW917614 JES917594:JES917614 JOO917594:JOO917614 JYK917594:JYK917614 KIG917594:KIG917614 KSC917594:KSC917614 LBY917594:LBY917614 LLU917594:LLU917614 LVQ917594:LVQ917614 MFM917594:MFM917614 MPI917594:MPI917614 MZE917594:MZE917614 NJA917594:NJA917614 NSW917594:NSW917614 OCS917594:OCS917614 OMO917594:OMO917614 OWK917594:OWK917614 PGG917594:PGG917614 PQC917594:PQC917614 PZY917594:PZY917614 QJU917594:QJU917614 QTQ917594:QTQ917614 RDM917594:RDM917614 RNI917594:RNI917614 RXE917594:RXE917614 SHA917594:SHA917614 SQW917594:SQW917614 TAS917594:TAS917614 TKO917594:TKO917614 TUK917594:TUK917614 UEG917594:UEG917614 UOC917594:UOC917614 UXY917594:UXY917614 VHU917594:VHU917614 VRQ917594:VRQ917614 WBM917594:WBM917614 WLI917594:WLI917614 WVE917594:WVE917614 IS983130:IS983150 SO983130:SO983150 ACK983130:ACK983150 AMG983130:AMG983150 AWC983130:AWC983150 BFY983130:BFY983150 BPU983130:BPU983150 BZQ983130:BZQ983150 CJM983130:CJM983150 CTI983130:CTI983150 DDE983130:DDE983150 DNA983130:DNA983150 DWW983130:DWW983150 EGS983130:EGS983150 EQO983130:EQO983150 FAK983130:FAK983150 FKG983130:FKG983150 FUC983130:FUC983150 GDY983130:GDY983150 GNU983130:GNU983150 GXQ983130:GXQ983150 HHM983130:HHM983150 HRI983130:HRI983150 IBE983130:IBE983150 ILA983130:ILA983150 IUW983130:IUW983150 JES983130:JES983150 JOO983130:JOO983150 JYK983130:JYK983150 KIG983130:KIG983150 KSC983130:KSC983150 LBY983130:LBY983150 LLU983130:LLU983150 LVQ983130:LVQ983150 MFM983130:MFM983150 MPI983130:MPI983150 MZE983130:MZE983150 NJA983130:NJA983150 NSW983130:NSW983150 OCS983130:OCS983150 OMO983130:OMO983150 OWK983130:OWK983150 PGG983130:PGG983150 PQC983130:PQC983150 PZY983130:PZY983150 QJU983130:QJU983150 QTQ983130:QTQ983150 RDM983130:RDM983150 RNI983130:RNI983150 RXE983130:RXE983150 SHA983130:SHA983150 SQW983130:SQW983150 TAS983130:TAS983150 TKO983130:TKO983150 TUK983130:TUK983150 UEG983130:UEG983150 UOC983130:UOC983150 UXY983130:UXY983150 VHU983130:VHU983150 VRQ983130:VRQ983150 WBM983130:WBM983150 WLI983130:WLI983150 WVE983130:WVE983150">
      <formula1>Insurance_options</formula1>
    </dataValidation>
    <dataValidation type="list" allowBlank="1" showInputMessage="1" showErrorMessage="1" sqref="IT64:IT83 SP64:SP83 ACL64:ACL83 AMH64:AMH83 AWD64:AWD83 BFZ64:BFZ83 BPV64:BPV83 BZR64:BZR83 CJN64:CJN83 CTJ64:CTJ83 DDF64:DDF83 DNB64:DNB83 DWX64:DWX83 EGT64:EGT83 EQP64:EQP83 FAL64:FAL83 FKH64:FKH83 FUD64:FUD83 GDZ64:GDZ83 GNV64:GNV83 GXR64:GXR83 HHN64:HHN83 HRJ64:HRJ83 IBF64:IBF83 ILB64:ILB83 IUX64:IUX83 JET64:JET83 JOP64:JOP83 JYL64:JYL83 KIH64:KIH83 KSD64:KSD83 LBZ64:LBZ83 LLV64:LLV83 LVR64:LVR83 MFN64:MFN83 MPJ64:MPJ83 MZF64:MZF83 NJB64:NJB83 NSX64:NSX83 OCT64:OCT83 OMP64:OMP83 OWL64:OWL83 PGH64:PGH83 PQD64:PQD83 PZZ64:PZZ83 QJV64:QJV83 QTR64:QTR83 RDN64:RDN83 RNJ64:RNJ83 RXF64:RXF83 SHB64:SHB83 SQX64:SQX83 TAT64:TAT83 TKP64:TKP83 TUL64:TUL83 UEH64:UEH83 UOD64:UOD83 UXZ64:UXZ83 VHV64:VHV83 VRR64:VRR83 WBN64:WBN83 WLJ64:WLJ83 WVF64:WVF83 IT65600:IT65619 SP65600:SP65619 ACL65600:ACL65619 AMH65600:AMH65619 AWD65600:AWD65619 BFZ65600:BFZ65619 BPV65600:BPV65619 BZR65600:BZR65619 CJN65600:CJN65619 CTJ65600:CTJ65619 DDF65600:DDF65619 DNB65600:DNB65619 DWX65600:DWX65619 EGT65600:EGT65619 EQP65600:EQP65619 FAL65600:FAL65619 FKH65600:FKH65619 FUD65600:FUD65619 GDZ65600:GDZ65619 GNV65600:GNV65619 GXR65600:GXR65619 HHN65600:HHN65619 HRJ65600:HRJ65619 IBF65600:IBF65619 ILB65600:ILB65619 IUX65600:IUX65619 JET65600:JET65619 JOP65600:JOP65619 JYL65600:JYL65619 KIH65600:KIH65619 KSD65600:KSD65619 LBZ65600:LBZ65619 LLV65600:LLV65619 LVR65600:LVR65619 MFN65600:MFN65619 MPJ65600:MPJ65619 MZF65600:MZF65619 NJB65600:NJB65619 NSX65600:NSX65619 OCT65600:OCT65619 OMP65600:OMP65619 OWL65600:OWL65619 PGH65600:PGH65619 PQD65600:PQD65619 PZZ65600:PZZ65619 QJV65600:QJV65619 QTR65600:QTR65619 RDN65600:RDN65619 RNJ65600:RNJ65619 RXF65600:RXF65619 SHB65600:SHB65619 SQX65600:SQX65619 TAT65600:TAT65619 TKP65600:TKP65619 TUL65600:TUL65619 UEH65600:UEH65619 UOD65600:UOD65619 UXZ65600:UXZ65619 VHV65600:VHV65619 VRR65600:VRR65619 WBN65600:WBN65619 WLJ65600:WLJ65619 WVF65600:WVF65619 IT131136:IT131155 SP131136:SP131155 ACL131136:ACL131155 AMH131136:AMH131155 AWD131136:AWD131155 BFZ131136:BFZ131155 BPV131136:BPV131155 BZR131136:BZR131155 CJN131136:CJN131155 CTJ131136:CTJ131155 DDF131136:DDF131155 DNB131136:DNB131155 DWX131136:DWX131155 EGT131136:EGT131155 EQP131136:EQP131155 FAL131136:FAL131155 FKH131136:FKH131155 FUD131136:FUD131155 GDZ131136:GDZ131155 GNV131136:GNV131155 GXR131136:GXR131155 HHN131136:HHN131155 HRJ131136:HRJ131155 IBF131136:IBF131155 ILB131136:ILB131155 IUX131136:IUX131155 JET131136:JET131155 JOP131136:JOP131155 JYL131136:JYL131155 KIH131136:KIH131155 KSD131136:KSD131155 LBZ131136:LBZ131155 LLV131136:LLV131155 LVR131136:LVR131155 MFN131136:MFN131155 MPJ131136:MPJ131155 MZF131136:MZF131155 NJB131136:NJB131155 NSX131136:NSX131155 OCT131136:OCT131155 OMP131136:OMP131155 OWL131136:OWL131155 PGH131136:PGH131155 PQD131136:PQD131155 PZZ131136:PZZ131155 QJV131136:QJV131155 QTR131136:QTR131155 RDN131136:RDN131155 RNJ131136:RNJ131155 RXF131136:RXF131155 SHB131136:SHB131155 SQX131136:SQX131155 TAT131136:TAT131155 TKP131136:TKP131155 TUL131136:TUL131155 UEH131136:UEH131155 UOD131136:UOD131155 UXZ131136:UXZ131155 VHV131136:VHV131155 VRR131136:VRR131155 WBN131136:WBN131155 WLJ131136:WLJ131155 WVF131136:WVF131155 IT196672:IT196691 SP196672:SP196691 ACL196672:ACL196691 AMH196672:AMH196691 AWD196672:AWD196691 BFZ196672:BFZ196691 BPV196672:BPV196691 BZR196672:BZR196691 CJN196672:CJN196691 CTJ196672:CTJ196691 DDF196672:DDF196691 DNB196672:DNB196691 DWX196672:DWX196691 EGT196672:EGT196691 EQP196672:EQP196691 FAL196672:FAL196691 FKH196672:FKH196691 FUD196672:FUD196691 GDZ196672:GDZ196691 GNV196672:GNV196691 GXR196672:GXR196691 HHN196672:HHN196691 HRJ196672:HRJ196691 IBF196672:IBF196691 ILB196672:ILB196691 IUX196672:IUX196691 JET196672:JET196691 JOP196672:JOP196691 JYL196672:JYL196691 KIH196672:KIH196691 KSD196672:KSD196691 LBZ196672:LBZ196691 LLV196672:LLV196691 LVR196672:LVR196691 MFN196672:MFN196691 MPJ196672:MPJ196691 MZF196672:MZF196691 NJB196672:NJB196691 NSX196672:NSX196691 OCT196672:OCT196691 OMP196672:OMP196691 OWL196672:OWL196691 PGH196672:PGH196691 PQD196672:PQD196691 PZZ196672:PZZ196691 QJV196672:QJV196691 QTR196672:QTR196691 RDN196672:RDN196691 RNJ196672:RNJ196691 RXF196672:RXF196691 SHB196672:SHB196691 SQX196672:SQX196691 TAT196672:TAT196691 TKP196672:TKP196691 TUL196672:TUL196691 UEH196672:UEH196691 UOD196672:UOD196691 UXZ196672:UXZ196691 VHV196672:VHV196691 VRR196672:VRR196691 WBN196672:WBN196691 WLJ196672:WLJ196691 WVF196672:WVF196691 IT262208:IT262227 SP262208:SP262227 ACL262208:ACL262227 AMH262208:AMH262227 AWD262208:AWD262227 BFZ262208:BFZ262227 BPV262208:BPV262227 BZR262208:BZR262227 CJN262208:CJN262227 CTJ262208:CTJ262227 DDF262208:DDF262227 DNB262208:DNB262227 DWX262208:DWX262227 EGT262208:EGT262227 EQP262208:EQP262227 FAL262208:FAL262227 FKH262208:FKH262227 FUD262208:FUD262227 GDZ262208:GDZ262227 GNV262208:GNV262227 GXR262208:GXR262227 HHN262208:HHN262227 HRJ262208:HRJ262227 IBF262208:IBF262227 ILB262208:ILB262227 IUX262208:IUX262227 JET262208:JET262227 JOP262208:JOP262227 JYL262208:JYL262227 KIH262208:KIH262227 KSD262208:KSD262227 LBZ262208:LBZ262227 LLV262208:LLV262227 LVR262208:LVR262227 MFN262208:MFN262227 MPJ262208:MPJ262227 MZF262208:MZF262227 NJB262208:NJB262227 NSX262208:NSX262227 OCT262208:OCT262227 OMP262208:OMP262227 OWL262208:OWL262227 PGH262208:PGH262227 PQD262208:PQD262227 PZZ262208:PZZ262227 QJV262208:QJV262227 QTR262208:QTR262227 RDN262208:RDN262227 RNJ262208:RNJ262227 RXF262208:RXF262227 SHB262208:SHB262227 SQX262208:SQX262227 TAT262208:TAT262227 TKP262208:TKP262227 TUL262208:TUL262227 UEH262208:UEH262227 UOD262208:UOD262227 UXZ262208:UXZ262227 VHV262208:VHV262227 VRR262208:VRR262227 WBN262208:WBN262227 WLJ262208:WLJ262227 WVF262208:WVF262227 IT327744:IT327763 SP327744:SP327763 ACL327744:ACL327763 AMH327744:AMH327763 AWD327744:AWD327763 BFZ327744:BFZ327763 BPV327744:BPV327763 BZR327744:BZR327763 CJN327744:CJN327763 CTJ327744:CTJ327763 DDF327744:DDF327763 DNB327744:DNB327763 DWX327744:DWX327763 EGT327744:EGT327763 EQP327744:EQP327763 FAL327744:FAL327763 FKH327744:FKH327763 FUD327744:FUD327763 GDZ327744:GDZ327763 GNV327744:GNV327763 GXR327744:GXR327763 HHN327744:HHN327763 HRJ327744:HRJ327763 IBF327744:IBF327763 ILB327744:ILB327763 IUX327744:IUX327763 JET327744:JET327763 JOP327744:JOP327763 JYL327744:JYL327763 KIH327744:KIH327763 KSD327744:KSD327763 LBZ327744:LBZ327763 LLV327744:LLV327763 LVR327744:LVR327763 MFN327744:MFN327763 MPJ327744:MPJ327763 MZF327744:MZF327763 NJB327744:NJB327763 NSX327744:NSX327763 OCT327744:OCT327763 OMP327744:OMP327763 OWL327744:OWL327763 PGH327744:PGH327763 PQD327744:PQD327763 PZZ327744:PZZ327763 QJV327744:QJV327763 QTR327744:QTR327763 RDN327744:RDN327763 RNJ327744:RNJ327763 RXF327744:RXF327763 SHB327744:SHB327763 SQX327744:SQX327763 TAT327744:TAT327763 TKP327744:TKP327763 TUL327744:TUL327763 UEH327744:UEH327763 UOD327744:UOD327763 UXZ327744:UXZ327763 VHV327744:VHV327763 VRR327744:VRR327763 WBN327744:WBN327763 WLJ327744:WLJ327763 WVF327744:WVF327763 IT393280:IT393299 SP393280:SP393299 ACL393280:ACL393299 AMH393280:AMH393299 AWD393280:AWD393299 BFZ393280:BFZ393299 BPV393280:BPV393299 BZR393280:BZR393299 CJN393280:CJN393299 CTJ393280:CTJ393299 DDF393280:DDF393299 DNB393280:DNB393299 DWX393280:DWX393299 EGT393280:EGT393299 EQP393280:EQP393299 FAL393280:FAL393299 FKH393280:FKH393299 FUD393280:FUD393299 GDZ393280:GDZ393299 GNV393280:GNV393299 GXR393280:GXR393299 HHN393280:HHN393299 HRJ393280:HRJ393299 IBF393280:IBF393299 ILB393280:ILB393299 IUX393280:IUX393299 JET393280:JET393299 JOP393280:JOP393299 JYL393280:JYL393299 KIH393280:KIH393299 KSD393280:KSD393299 LBZ393280:LBZ393299 LLV393280:LLV393299 LVR393280:LVR393299 MFN393280:MFN393299 MPJ393280:MPJ393299 MZF393280:MZF393299 NJB393280:NJB393299 NSX393280:NSX393299 OCT393280:OCT393299 OMP393280:OMP393299 OWL393280:OWL393299 PGH393280:PGH393299 PQD393280:PQD393299 PZZ393280:PZZ393299 QJV393280:QJV393299 QTR393280:QTR393299 RDN393280:RDN393299 RNJ393280:RNJ393299 RXF393280:RXF393299 SHB393280:SHB393299 SQX393280:SQX393299 TAT393280:TAT393299 TKP393280:TKP393299 TUL393280:TUL393299 UEH393280:UEH393299 UOD393280:UOD393299 UXZ393280:UXZ393299 VHV393280:VHV393299 VRR393280:VRR393299 WBN393280:WBN393299 WLJ393280:WLJ393299 WVF393280:WVF393299 IT458816:IT458835 SP458816:SP458835 ACL458816:ACL458835 AMH458816:AMH458835 AWD458816:AWD458835 BFZ458816:BFZ458835 BPV458816:BPV458835 BZR458816:BZR458835 CJN458816:CJN458835 CTJ458816:CTJ458835 DDF458816:DDF458835 DNB458816:DNB458835 DWX458816:DWX458835 EGT458816:EGT458835 EQP458816:EQP458835 FAL458816:FAL458835 FKH458816:FKH458835 FUD458816:FUD458835 GDZ458816:GDZ458835 GNV458816:GNV458835 GXR458816:GXR458835 HHN458816:HHN458835 HRJ458816:HRJ458835 IBF458816:IBF458835 ILB458816:ILB458835 IUX458816:IUX458835 JET458816:JET458835 JOP458816:JOP458835 JYL458816:JYL458835 KIH458816:KIH458835 KSD458816:KSD458835 LBZ458816:LBZ458835 LLV458816:LLV458835 LVR458816:LVR458835 MFN458816:MFN458835 MPJ458816:MPJ458835 MZF458816:MZF458835 NJB458816:NJB458835 NSX458816:NSX458835 OCT458816:OCT458835 OMP458816:OMP458835 OWL458816:OWL458835 PGH458816:PGH458835 PQD458816:PQD458835 PZZ458816:PZZ458835 QJV458816:QJV458835 QTR458816:QTR458835 RDN458816:RDN458835 RNJ458816:RNJ458835 RXF458816:RXF458835 SHB458816:SHB458835 SQX458816:SQX458835 TAT458816:TAT458835 TKP458816:TKP458835 TUL458816:TUL458835 UEH458816:UEH458835 UOD458816:UOD458835 UXZ458816:UXZ458835 VHV458816:VHV458835 VRR458816:VRR458835 WBN458816:WBN458835 WLJ458816:WLJ458835 WVF458816:WVF458835 IT524352:IT524371 SP524352:SP524371 ACL524352:ACL524371 AMH524352:AMH524371 AWD524352:AWD524371 BFZ524352:BFZ524371 BPV524352:BPV524371 BZR524352:BZR524371 CJN524352:CJN524371 CTJ524352:CTJ524371 DDF524352:DDF524371 DNB524352:DNB524371 DWX524352:DWX524371 EGT524352:EGT524371 EQP524352:EQP524371 FAL524352:FAL524371 FKH524352:FKH524371 FUD524352:FUD524371 GDZ524352:GDZ524371 GNV524352:GNV524371 GXR524352:GXR524371 HHN524352:HHN524371 HRJ524352:HRJ524371 IBF524352:IBF524371 ILB524352:ILB524371 IUX524352:IUX524371 JET524352:JET524371 JOP524352:JOP524371 JYL524352:JYL524371 KIH524352:KIH524371 KSD524352:KSD524371 LBZ524352:LBZ524371 LLV524352:LLV524371 LVR524352:LVR524371 MFN524352:MFN524371 MPJ524352:MPJ524371 MZF524352:MZF524371 NJB524352:NJB524371 NSX524352:NSX524371 OCT524352:OCT524371 OMP524352:OMP524371 OWL524352:OWL524371 PGH524352:PGH524371 PQD524352:PQD524371 PZZ524352:PZZ524371 QJV524352:QJV524371 QTR524352:QTR524371 RDN524352:RDN524371 RNJ524352:RNJ524371 RXF524352:RXF524371 SHB524352:SHB524371 SQX524352:SQX524371 TAT524352:TAT524371 TKP524352:TKP524371 TUL524352:TUL524371 UEH524352:UEH524371 UOD524352:UOD524371 UXZ524352:UXZ524371 VHV524352:VHV524371 VRR524352:VRR524371 WBN524352:WBN524371 WLJ524352:WLJ524371 WVF524352:WVF524371 IT589888:IT589907 SP589888:SP589907 ACL589888:ACL589907 AMH589888:AMH589907 AWD589888:AWD589907 BFZ589888:BFZ589907 BPV589888:BPV589907 BZR589888:BZR589907 CJN589888:CJN589907 CTJ589888:CTJ589907 DDF589888:DDF589907 DNB589888:DNB589907 DWX589888:DWX589907 EGT589888:EGT589907 EQP589888:EQP589907 FAL589888:FAL589907 FKH589888:FKH589907 FUD589888:FUD589907 GDZ589888:GDZ589907 GNV589888:GNV589907 GXR589888:GXR589907 HHN589888:HHN589907 HRJ589888:HRJ589907 IBF589888:IBF589907 ILB589888:ILB589907 IUX589888:IUX589907 JET589888:JET589907 JOP589888:JOP589907 JYL589888:JYL589907 KIH589888:KIH589907 KSD589888:KSD589907 LBZ589888:LBZ589907 LLV589888:LLV589907 LVR589888:LVR589907 MFN589888:MFN589907 MPJ589888:MPJ589907 MZF589888:MZF589907 NJB589888:NJB589907 NSX589888:NSX589907 OCT589888:OCT589907 OMP589888:OMP589907 OWL589888:OWL589907 PGH589888:PGH589907 PQD589888:PQD589907 PZZ589888:PZZ589907 QJV589888:QJV589907 QTR589888:QTR589907 RDN589888:RDN589907 RNJ589888:RNJ589907 RXF589888:RXF589907 SHB589888:SHB589907 SQX589888:SQX589907 TAT589888:TAT589907 TKP589888:TKP589907 TUL589888:TUL589907 UEH589888:UEH589907 UOD589888:UOD589907 UXZ589888:UXZ589907 VHV589888:VHV589907 VRR589888:VRR589907 WBN589888:WBN589907 WLJ589888:WLJ589907 WVF589888:WVF589907 IT655424:IT655443 SP655424:SP655443 ACL655424:ACL655443 AMH655424:AMH655443 AWD655424:AWD655443 BFZ655424:BFZ655443 BPV655424:BPV655443 BZR655424:BZR655443 CJN655424:CJN655443 CTJ655424:CTJ655443 DDF655424:DDF655443 DNB655424:DNB655443 DWX655424:DWX655443 EGT655424:EGT655443 EQP655424:EQP655443 FAL655424:FAL655443 FKH655424:FKH655443 FUD655424:FUD655443 GDZ655424:GDZ655443 GNV655424:GNV655443 GXR655424:GXR655443 HHN655424:HHN655443 HRJ655424:HRJ655443 IBF655424:IBF655443 ILB655424:ILB655443 IUX655424:IUX655443 JET655424:JET655443 JOP655424:JOP655443 JYL655424:JYL655443 KIH655424:KIH655443 KSD655424:KSD655443 LBZ655424:LBZ655443 LLV655424:LLV655443 LVR655424:LVR655443 MFN655424:MFN655443 MPJ655424:MPJ655443 MZF655424:MZF655443 NJB655424:NJB655443 NSX655424:NSX655443 OCT655424:OCT655443 OMP655424:OMP655443 OWL655424:OWL655443 PGH655424:PGH655443 PQD655424:PQD655443 PZZ655424:PZZ655443 QJV655424:QJV655443 QTR655424:QTR655443 RDN655424:RDN655443 RNJ655424:RNJ655443 RXF655424:RXF655443 SHB655424:SHB655443 SQX655424:SQX655443 TAT655424:TAT655443 TKP655424:TKP655443 TUL655424:TUL655443 UEH655424:UEH655443 UOD655424:UOD655443 UXZ655424:UXZ655443 VHV655424:VHV655443 VRR655424:VRR655443 WBN655424:WBN655443 WLJ655424:WLJ655443 WVF655424:WVF655443 IT720960:IT720979 SP720960:SP720979 ACL720960:ACL720979 AMH720960:AMH720979 AWD720960:AWD720979 BFZ720960:BFZ720979 BPV720960:BPV720979 BZR720960:BZR720979 CJN720960:CJN720979 CTJ720960:CTJ720979 DDF720960:DDF720979 DNB720960:DNB720979 DWX720960:DWX720979 EGT720960:EGT720979 EQP720960:EQP720979 FAL720960:FAL720979 FKH720960:FKH720979 FUD720960:FUD720979 GDZ720960:GDZ720979 GNV720960:GNV720979 GXR720960:GXR720979 HHN720960:HHN720979 HRJ720960:HRJ720979 IBF720960:IBF720979 ILB720960:ILB720979 IUX720960:IUX720979 JET720960:JET720979 JOP720960:JOP720979 JYL720960:JYL720979 KIH720960:KIH720979 KSD720960:KSD720979 LBZ720960:LBZ720979 LLV720960:LLV720979 LVR720960:LVR720979 MFN720960:MFN720979 MPJ720960:MPJ720979 MZF720960:MZF720979 NJB720960:NJB720979 NSX720960:NSX720979 OCT720960:OCT720979 OMP720960:OMP720979 OWL720960:OWL720979 PGH720960:PGH720979 PQD720960:PQD720979 PZZ720960:PZZ720979 QJV720960:QJV720979 QTR720960:QTR720979 RDN720960:RDN720979 RNJ720960:RNJ720979 RXF720960:RXF720979 SHB720960:SHB720979 SQX720960:SQX720979 TAT720960:TAT720979 TKP720960:TKP720979 TUL720960:TUL720979 UEH720960:UEH720979 UOD720960:UOD720979 UXZ720960:UXZ720979 VHV720960:VHV720979 VRR720960:VRR720979 WBN720960:WBN720979 WLJ720960:WLJ720979 WVF720960:WVF720979 IT786496:IT786515 SP786496:SP786515 ACL786496:ACL786515 AMH786496:AMH786515 AWD786496:AWD786515 BFZ786496:BFZ786515 BPV786496:BPV786515 BZR786496:BZR786515 CJN786496:CJN786515 CTJ786496:CTJ786515 DDF786496:DDF786515 DNB786496:DNB786515 DWX786496:DWX786515 EGT786496:EGT786515 EQP786496:EQP786515 FAL786496:FAL786515 FKH786496:FKH786515 FUD786496:FUD786515 GDZ786496:GDZ786515 GNV786496:GNV786515 GXR786496:GXR786515 HHN786496:HHN786515 HRJ786496:HRJ786515 IBF786496:IBF786515 ILB786496:ILB786515 IUX786496:IUX786515 JET786496:JET786515 JOP786496:JOP786515 JYL786496:JYL786515 KIH786496:KIH786515 KSD786496:KSD786515 LBZ786496:LBZ786515 LLV786496:LLV786515 LVR786496:LVR786515 MFN786496:MFN786515 MPJ786496:MPJ786515 MZF786496:MZF786515 NJB786496:NJB786515 NSX786496:NSX786515 OCT786496:OCT786515 OMP786496:OMP786515 OWL786496:OWL786515 PGH786496:PGH786515 PQD786496:PQD786515 PZZ786496:PZZ786515 QJV786496:QJV786515 QTR786496:QTR786515 RDN786496:RDN786515 RNJ786496:RNJ786515 RXF786496:RXF786515 SHB786496:SHB786515 SQX786496:SQX786515 TAT786496:TAT786515 TKP786496:TKP786515 TUL786496:TUL786515 UEH786496:UEH786515 UOD786496:UOD786515 UXZ786496:UXZ786515 VHV786496:VHV786515 VRR786496:VRR786515 WBN786496:WBN786515 WLJ786496:WLJ786515 WVF786496:WVF786515 IT852032:IT852051 SP852032:SP852051 ACL852032:ACL852051 AMH852032:AMH852051 AWD852032:AWD852051 BFZ852032:BFZ852051 BPV852032:BPV852051 BZR852032:BZR852051 CJN852032:CJN852051 CTJ852032:CTJ852051 DDF852032:DDF852051 DNB852032:DNB852051 DWX852032:DWX852051 EGT852032:EGT852051 EQP852032:EQP852051 FAL852032:FAL852051 FKH852032:FKH852051 FUD852032:FUD852051 GDZ852032:GDZ852051 GNV852032:GNV852051 GXR852032:GXR852051 HHN852032:HHN852051 HRJ852032:HRJ852051 IBF852032:IBF852051 ILB852032:ILB852051 IUX852032:IUX852051 JET852032:JET852051 JOP852032:JOP852051 JYL852032:JYL852051 KIH852032:KIH852051 KSD852032:KSD852051 LBZ852032:LBZ852051 LLV852032:LLV852051 LVR852032:LVR852051 MFN852032:MFN852051 MPJ852032:MPJ852051 MZF852032:MZF852051 NJB852032:NJB852051 NSX852032:NSX852051 OCT852032:OCT852051 OMP852032:OMP852051 OWL852032:OWL852051 PGH852032:PGH852051 PQD852032:PQD852051 PZZ852032:PZZ852051 QJV852032:QJV852051 QTR852032:QTR852051 RDN852032:RDN852051 RNJ852032:RNJ852051 RXF852032:RXF852051 SHB852032:SHB852051 SQX852032:SQX852051 TAT852032:TAT852051 TKP852032:TKP852051 TUL852032:TUL852051 UEH852032:UEH852051 UOD852032:UOD852051 UXZ852032:UXZ852051 VHV852032:VHV852051 VRR852032:VRR852051 WBN852032:WBN852051 WLJ852032:WLJ852051 WVF852032:WVF852051 IT917568:IT917587 SP917568:SP917587 ACL917568:ACL917587 AMH917568:AMH917587 AWD917568:AWD917587 BFZ917568:BFZ917587 BPV917568:BPV917587 BZR917568:BZR917587 CJN917568:CJN917587 CTJ917568:CTJ917587 DDF917568:DDF917587 DNB917568:DNB917587 DWX917568:DWX917587 EGT917568:EGT917587 EQP917568:EQP917587 FAL917568:FAL917587 FKH917568:FKH917587 FUD917568:FUD917587 GDZ917568:GDZ917587 GNV917568:GNV917587 GXR917568:GXR917587 HHN917568:HHN917587 HRJ917568:HRJ917587 IBF917568:IBF917587 ILB917568:ILB917587 IUX917568:IUX917587 JET917568:JET917587 JOP917568:JOP917587 JYL917568:JYL917587 KIH917568:KIH917587 KSD917568:KSD917587 LBZ917568:LBZ917587 LLV917568:LLV917587 LVR917568:LVR917587 MFN917568:MFN917587 MPJ917568:MPJ917587 MZF917568:MZF917587 NJB917568:NJB917587 NSX917568:NSX917587 OCT917568:OCT917587 OMP917568:OMP917587 OWL917568:OWL917587 PGH917568:PGH917587 PQD917568:PQD917587 PZZ917568:PZZ917587 QJV917568:QJV917587 QTR917568:QTR917587 RDN917568:RDN917587 RNJ917568:RNJ917587 RXF917568:RXF917587 SHB917568:SHB917587 SQX917568:SQX917587 TAT917568:TAT917587 TKP917568:TKP917587 TUL917568:TUL917587 UEH917568:UEH917587 UOD917568:UOD917587 UXZ917568:UXZ917587 VHV917568:VHV917587 VRR917568:VRR917587 WBN917568:WBN917587 WLJ917568:WLJ917587 WVF917568:WVF917587 IT983104:IT983123 SP983104:SP983123 ACL983104:ACL983123 AMH983104:AMH983123 AWD983104:AWD983123 BFZ983104:BFZ983123 BPV983104:BPV983123 BZR983104:BZR983123 CJN983104:CJN983123 CTJ983104:CTJ983123 DDF983104:DDF983123 DNB983104:DNB983123 DWX983104:DWX983123 EGT983104:EGT983123 EQP983104:EQP983123 FAL983104:FAL983123 FKH983104:FKH983123 FUD983104:FUD983123 GDZ983104:GDZ983123 GNV983104:GNV983123 GXR983104:GXR983123 HHN983104:HHN983123 HRJ983104:HRJ983123 IBF983104:IBF983123 ILB983104:ILB983123 IUX983104:IUX983123 JET983104:JET983123 JOP983104:JOP983123 JYL983104:JYL983123 KIH983104:KIH983123 KSD983104:KSD983123 LBZ983104:LBZ983123 LLV983104:LLV983123 LVR983104:LVR983123 MFN983104:MFN983123 MPJ983104:MPJ983123 MZF983104:MZF983123 NJB983104:NJB983123 NSX983104:NSX983123 OCT983104:OCT983123 OMP983104:OMP983123 OWL983104:OWL983123 PGH983104:PGH983123 PQD983104:PQD983123 PZZ983104:PZZ983123 QJV983104:QJV983123 QTR983104:QTR983123 RDN983104:RDN983123 RNJ983104:RNJ983123 RXF983104:RXF983123 SHB983104:SHB983123 SQX983104:SQX983123 TAT983104:TAT983123 TKP983104:TKP983123 TUL983104:TUL983123 UEH983104:UEH983123 UOD983104:UOD983123 UXZ983104:UXZ983123 VHV983104:VHV983123 VRR983104:VRR983123 WBN983104:WBN983123 WLJ983104:WLJ983123 WVF983104:WVF983123 IT106:IT110 SP106:SP110 ACL106:ACL110 AMH106:AMH110 AWD106:AWD110 BFZ106:BFZ110 BPV106:BPV110 BZR106:BZR110 CJN106:CJN110 CTJ106:CTJ110 DDF106:DDF110 DNB106:DNB110 DWX106:DWX110 EGT106:EGT110 EQP106:EQP110 FAL106:FAL110 FKH106:FKH110 FUD106:FUD110 GDZ106:GDZ110 GNV106:GNV110 GXR106:GXR110 HHN106:HHN110 HRJ106:HRJ110 IBF106:IBF110 ILB106:ILB110 IUX106:IUX110 JET106:JET110 JOP106:JOP110 JYL106:JYL110 KIH106:KIH110 KSD106:KSD110 LBZ106:LBZ110 LLV106:LLV110 LVR106:LVR110 MFN106:MFN110 MPJ106:MPJ110 MZF106:MZF110 NJB106:NJB110 NSX106:NSX110 OCT106:OCT110 OMP106:OMP110 OWL106:OWL110 PGH106:PGH110 PQD106:PQD110 PZZ106:PZZ110 QJV106:QJV110 QTR106:QTR110 RDN106:RDN110 RNJ106:RNJ110 RXF106:RXF110 SHB106:SHB110 SQX106:SQX110 TAT106:TAT110 TKP106:TKP110 TUL106:TUL110 UEH106:UEH110 UOD106:UOD110 UXZ106:UXZ110 VHV106:VHV110 VRR106:VRR110 WBN106:WBN110 WLJ106:WLJ110 WVF106:WVF110 IT65642:IT65646 SP65642:SP65646 ACL65642:ACL65646 AMH65642:AMH65646 AWD65642:AWD65646 BFZ65642:BFZ65646 BPV65642:BPV65646 BZR65642:BZR65646 CJN65642:CJN65646 CTJ65642:CTJ65646 DDF65642:DDF65646 DNB65642:DNB65646 DWX65642:DWX65646 EGT65642:EGT65646 EQP65642:EQP65646 FAL65642:FAL65646 FKH65642:FKH65646 FUD65642:FUD65646 GDZ65642:GDZ65646 GNV65642:GNV65646 GXR65642:GXR65646 HHN65642:HHN65646 HRJ65642:HRJ65646 IBF65642:IBF65646 ILB65642:ILB65646 IUX65642:IUX65646 JET65642:JET65646 JOP65642:JOP65646 JYL65642:JYL65646 KIH65642:KIH65646 KSD65642:KSD65646 LBZ65642:LBZ65646 LLV65642:LLV65646 LVR65642:LVR65646 MFN65642:MFN65646 MPJ65642:MPJ65646 MZF65642:MZF65646 NJB65642:NJB65646 NSX65642:NSX65646 OCT65642:OCT65646 OMP65642:OMP65646 OWL65642:OWL65646 PGH65642:PGH65646 PQD65642:PQD65646 PZZ65642:PZZ65646 QJV65642:QJV65646 QTR65642:QTR65646 RDN65642:RDN65646 RNJ65642:RNJ65646 RXF65642:RXF65646 SHB65642:SHB65646 SQX65642:SQX65646 TAT65642:TAT65646 TKP65642:TKP65646 TUL65642:TUL65646 UEH65642:UEH65646 UOD65642:UOD65646 UXZ65642:UXZ65646 VHV65642:VHV65646 VRR65642:VRR65646 WBN65642:WBN65646 WLJ65642:WLJ65646 WVF65642:WVF65646 IT131178:IT131182 SP131178:SP131182 ACL131178:ACL131182 AMH131178:AMH131182 AWD131178:AWD131182 BFZ131178:BFZ131182 BPV131178:BPV131182 BZR131178:BZR131182 CJN131178:CJN131182 CTJ131178:CTJ131182 DDF131178:DDF131182 DNB131178:DNB131182 DWX131178:DWX131182 EGT131178:EGT131182 EQP131178:EQP131182 FAL131178:FAL131182 FKH131178:FKH131182 FUD131178:FUD131182 GDZ131178:GDZ131182 GNV131178:GNV131182 GXR131178:GXR131182 HHN131178:HHN131182 HRJ131178:HRJ131182 IBF131178:IBF131182 ILB131178:ILB131182 IUX131178:IUX131182 JET131178:JET131182 JOP131178:JOP131182 JYL131178:JYL131182 KIH131178:KIH131182 KSD131178:KSD131182 LBZ131178:LBZ131182 LLV131178:LLV131182 LVR131178:LVR131182 MFN131178:MFN131182 MPJ131178:MPJ131182 MZF131178:MZF131182 NJB131178:NJB131182 NSX131178:NSX131182 OCT131178:OCT131182 OMP131178:OMP131182 OWL131178:OWL131182 PGH131178:PGH131182 PQD131178:PQD131182 PZZ131178:PZZ131182 QJV131178:QJV131182 QTR131178:QTR131182 RDN131178:RDN131182 RNJ131178:RNJ131182 RXF131178:RXF131182 SHB131178:SHB131182 SQX131178:SQX131182 TAT131178:TAT131182 TKP131178:TKP131182 TUL131178:TUL131182 UEH131178:UEH131182 UOD131178:UOD131182 UXZ131178:UXZ131182 VHV131178:VHV131182 VRR131178:VRR131182 WBN131178:WBN131182 WLJ131178:WLJ131182 WVF131178:WVF131182 IT196714:IT196718 SP196714:SP196718 ACL196714:ACL196718 AMH196714:AMH196718 AWD196714:AWD196718 BFZ196714:BFZ196718 BPV196714:BPV196718 BZR196714:BZR196718 CJN196714:CJN196718 CTJ196714:CTJ196718 DDF196714:DDF196718 DNB196714:DNB196718 DWX196714:DWX196718 EGT196714:EGT196718 EQP196714:EQP196718 FAL196714:FAL196718 FKH196714:FKH196718 FUD196714:FUD196718 GDZ196714:GDZ196718 GNV196714:GNV196718 GXR196714:GXR196718 HHN196714:HHN196718 HRJ196714:HRJ196718 IBF196714:IBF196718 ILB196714:ILB196718 IUX196714:IUX196718 JET196714:JET196718 JOP196714:JOP196718 JYL196714:JYL196718 KIH196714:KIH196718 KSD196714:KSD196718 LBZ196714:LBZ196718 LLV196714:LLV196718 LVR196714:LVR196718 MFN196714:MFN196718 MPJ196714:MPJ196718 MZF196714:MZF196718 NJB196714:NJB196718 NSX196714:NSX196718 OCT196714:OCT196718 OMP196714:OMP196718 OWL196714:OWL196718 PGH196714:PGH196718 PQD196714:PQD196718 PZZ196714:PZZ196718 QJV196714:QJV196718 QTR196714:QTR196718 RDN196714:RDN196718 RNJ196714:RNJ196718 RXF196714:RXF196718 SHB196714:SHB196718 SQX196714:SQX196718 TAT196714:TAT196718 TKP196714:TKP196718 TUL196714:TUL196718 UEH196714:UEH196718 UOD196714:UOD196718 UXZ196714:UXZ196718 VHV196714:VHV196718 VRR196714:VRR196718 WBN196714:WBN196718 WLJ196714:WLJ196718 WVF196714:WVF196718 IT262250:IT262254 SP262250:SP262254 ACL262250:ACL262254 AMH262250:AMH262254 AWD262250:AWD262254 BFZ262250:BFZ262254 BPV262250:BPV262254 BZR262250:BZR262254 CJN262250:CJN262254 CTJ262250:CTJ262254 DDF262250:DDF262254 DNB262250:DNB262254 DWX262250:DWX262254 EGT262250:EGT262254 EQP262250:EQP262254 FAL262250:FAL262254 FKH262250:FKH262254 FUD262250:FUD262254 GDZ262250:GDZ262254 GNV262250:GNV262254 GXR262250:GXR262254 HHN262250:HHN262254 HRJ262250:HRJ262254 IBF262250:IBF262254 ILB262250:ILB262254 IUX262250:IUX262254 JET262250:JET262254 JOP262250:JOP262254 JYL262250:JYL262254 KIH262250:KIH262254 KSD262250:KSD262254 LBZ262250:LBZ262254 LLV262250:LLV262254 LVR262250:LVR262254 MFN262250:MFN262254 MPJ262250:MPJ262254 MZF262250:MZF262254 NJB262250:NJB262254 NSX262250:NSX262254 OCT262250:OCT262254 OMP262250:OMP262254 OWL262250:OWL262254 PGH262250:PGH262254 PQD262250:PQD262254 PZZ262250:PZZ262254 QJV262250:QJV262254 QTR262250:QTR262254 RDN262250:RDN262254 RNJ262250:RNJ262254 RXF262250:RXF262254 SHB262250:SHB262254 SQX262250:SQX262254 TAT262250:TAT262254 TKP262250:TKP262254 TUL262250:TUL262254 UEH262250:UEH262254 UOD262250:UOD262254 UXZ262250:UXZ262254 VHV262250:VHV262254 VRR262250:VRR262254 WBN262250:WBN262254 WLJ262250:WLJ262254 WVF262250:WVF262254 IT327786:IT327790 SP327786:SP327790 ACL327786:ACL327790 AMH327786:AMH327790 AWD327786:AWD327790 BFZ327786:BFZ327790 BPV327786:BPV327790 BZR327786:BZR327790 CJN327786:CJN327790 CTJ327786:CTJ327790 DDF327786:DDF327790 DNB327786:DNB327790 DWX327786:DWX327790 EGT327786:EGT327790 EQP327786:EQP327790 FAL327786:FAL327790 FKH327786:FKH327790 FUD327786:FUD327790 GDZ327786:GDZ327790 GNV327786:GNV327790 GXR327786:GXR327790 HHN327786:HHN327790 HRJ327786:HRJ327790 IBF327786:IBF327790 ILB327786:ILB327790 IUX327786:IUX327790 JET327786:JET327790 JOP327786:JOP327790 JYL327786:JYL327790 KIH327786:KIH327790 KSD327786:KSD327790 LBZ327786:LBZ327790 LLV327786:LLV327790 LVR327786:LVR327790 MFN327786:MFN327790 MPJ327786:MPJ327790 MZF327786:MZF327790 NJB327786:NJB327790 NSX327786:NSX327790 OCT327786:OCT327790 OMP327786:OMP327790 OWL327786:OWL327790 PGH327786:PGH327790 PQD327786:PQD327790 PZZ327786:PZZ327790 QJV327786:QJV327790 QTR327786:QTR327790 RDN327786:RDN327790 RNJ327786:RNJ327790 RXF327786:RXF327790 SHB327786:SHB327790 SQX327786:SQX327790 TAT327786:TAT327790 TKP327786:TKP327790 TUL327786:TUL327790 UEH327786:UEH327790 UOD327786:UOD327790 UXZ327786:UXZ327790 VHV327786:VHV327790 VRR327786:VRR327790 WBN327786:WBN327790 WLJ327786:WLJ327790 WVF327786:WVF327790 IT393322:IT393326 SP393322:SP393326 ACL393322:ACL393326 AMH393322:AMH393326 AWD393322:AWD393326 BFZ393322:BFZ393326 BPV393322:BPV393326 BZR393322:BZR393326 CJN393322:CJN393326 CTJ393322:CTJ393326 DDF393322:DDF393326 DNB393322:DNB393326 DWX393322:DWX393326 EGT393322:EGT393326 EQP393322:EQP393326 FAL393322:FAL393326 FKH393322:FKH393326 FUD393322:FUD393326 GDZ393322:GDZ393326 GNV393322:GNV393326 GXR393322:GXR393326 HHN393322:HHN393326 HRJ393322:HRJ393326 IBF393322:IBF393326 ILB393322:ILB393326 IUX393322:IUX393326 JET393322:JET393326 JOP393322:JOP393326 JYL393322:JYL393326 KIH393322:KIH393326 KSD393322:KSD393326 LBZ393322:LBZ393326 LLV393322:LLV393326 LVR393322:LVR393326 MFN393322:MFN393326 MPJ393322:MPJ393326 MZF393322:MZF393326 NJB393322:NJB393326 NSX393322:NSX393326 OCT393322:OCT393326 OMP393322:OMP393326 OWL393322:OWL393326 PGH393322:PGH393326 PQD393322:PQD393326 PZZ393322:PZZ393326 QJV393322:QJV393326 QTR393322:QTR393326 RDN393322:RDN393326 RNJ393322:RNJ393326 RXF393322:RXF393326 SHB393322:SHB393326 SQX393322:SQX393326 TAT393322:TAT393326 TKP393322:TKP393326 TUL393322:TUL393326 UEH393322:UEH393326 UOD393322:UOD393326 UXZ393322:UXZ393326 VHV393322:VHV393326 VRR393322:VRR393326 WBN393322:WBN393326 WLJ393322:WLJ393326 WVF393322:WVF393326 IT458858:IT458862 SP458858:SP458862 ACL458858:ACL458862 AMH458858:AMH458862 AWD458858:AWD458862 BFZ458858:BFZ458862 BPV458858:BPV458862 BZR458858:BZR458862 CJN458858:CJN458862 CTJ458858:CTJ458862 DDF458858:DDF458862 DNB458858:DNB458862 DWX458858:DWX458862 EGT458858:EGT458862 EQP458858:EQP458862 FAL458858:FAL458862 FKH458858:FKH458862 FUD458858:FUD458862 GDZ458858:GDZ458862 GNV458858:GNV458862 GXR458858:GXR458862 HHN458858:HHN458862 HRJ458858:HRJ458862 IBF458858:IBF458862 ILB458858:ILB458862 IUX458858:IUX458862 JET458858:JET458862 JOP458858:JOP458862 JYL458858:JYL458862 KIH458858:KIH458862 KSD458858:KSD458862 LBZ458858:LBZ458862 LLV458858:LLV458862 LVR458858:LVR458862 MFN458858:MFN458862 MPJ458858:MPJ458862 MZF458858:MZF458862 NJB458858:NJB458862 NSX458858:NSX458862 OCT458858:OCT458862 OMP458858:OMP458862 OWL458858:OWL458862 PGH458858:PGH458862 PQD458858:PQD458862 PZZ458858:PZZ458862 QJV458858:QJV458862 QTR458858:QTR458862 RDN458858:RDN458862 RNJ458858:RNJ458862 RXF458858:RXF458862 SHB458858:SHB458862 SQX458858:SQX458862 TAT458858:TAT458862 TKP458858:TKP458862 TUL458858:TUL458862 UEH458858:UEH458862 UOD458858:UOD458862 UXZ458858:UXZ458862 VHV458858:VHV458862 VRR458858:VRR458862 WBN458858:WBN458862 WLJ458858:WLJ458862 WVF458858:WVF458862 IT524394:IT524398 SP524394:SP524398 ACL524394:ACL524398 AMH524394:AMH524398 AWD524394:AWD524398 BFZ524394:BFZ524398 BPV524394:BPV524398 BZR524394:BZR524398 CJN524394:CJN524398 CTJ524394:CTJ524398 DDF524394:DDF524398 DNB524394:DNB524398 DWX524394:DWX524398 EGT524394:EGT524398 EQP524394:EQP524398 FAL524394:FAL524398 FKH524394:FKH524398 FUD524394:FUD524398 GDZ524394:GDZ524398 GNV524394:GNV524398 GXR524394:GXR524398 HHN524394:HHN524398 HRJ524394:HRJ524398 IBF524394:IBF524398 ILB524394:ILB524398 IUX524394:IUX524398 JET524394:JET524398 JOP524394:JOP524398 JYL524394:JYL524398 KIH524394:KIH524398 KSD524394:KSD524398 LBZ524394:LBZ524398 LLV524394:LLV524398 LVR524394:LVR524398 MFN524394:MFN524398 MPJ524394:MPJ524398 MZF524394:MZF524398 NJB524394:NJB524398 NSX524394:NSX524398 OCT524394:OCT524398 OMP524394:OMP524398 OWL524394:OWL524398 PGH524394:PGH524398 PQD524394:PQD524398 PZZ524394:PZZ524398 QJV524394:QJV524398 QTR524394:QTR524398 RDN524394:RDN524398 RNJ524394:RNJ524398 RXF524394:RXF524398 SHB524394:SHB524398 SQX524394:SQX524398 TAT524394:TAT524398 TKP524394:TKP524398 TUL524394:TUL524398 UEH524394:UEH524398 UOD524394:UOD524398 UXZ524394:UXZ524398 VHV524394:VHV524398 VRR524394:VRR524398 WBN524394:WBN524398 WLJ524394:WLJ524398 WVF524394:WVF524398 IT589930:IT589934 SP589930:SP589934 ACL589930:ACL589934 AMH589930:AMH589934 AWD589930:AWD589934 BFZ589930:BFZ589934 BPV589930:BPV589934 BZR589930:BZR589934 CJN589930:CJN589934 CTJ589930:CTJ589934 DDF589930:DDF589934 DNB589930:DNB589934 DWX589930:DWX589934 EGT589930:EGT589934 EQP589930:EQP589934 FAL589930:FAL589934 FKH589930:FKH589934 FUD589930:FUD589934 GDZ589930:GDZ589934 GNV589930:GNV589934 GXR589930:GXR589934 HHN589930:HHN589934 HRJ589930:HRJ589934 IBF589930:IBF589934 ILB589930:ILB589934 IUX589930:IUX589934 JET589930:JET589934 JOP589930:JOP589934 JYL589930:JYL589934 KIH589930:KIH589934 KSD589930:KSD589934 LBZ589930:LBZ589934 LLV589930:LLV589934 LVR589930:LVR589934 MFN589930:MFN589934 MPJ589930:MPJ589934 MZF589930:MZF589934 NJB589930:NJB589934 NSX589930:NSX589934 OCT589930:OCT589934 OMP589930:OMP589934 OWL589930:OWL589934 PGH589930:PGH589934 PQD589930:PQD589934 PZZ589930:PZZ589934 QJV589930:QJV589934 QTR589930:QTR589934 RDN589930:RDN589934 RNJ589930:RNJ589934 RXF589930:RXF589934 SHB589930:SHB589934 SQX589930:SQX589934 TAT589930:TAT589934 TKP589930:TKP589934 TUL589930:TUL589934 UEH589930:UEH589934 UOD589930:UOD589934 UXZ589930:UXZ589934 VHV589930:VHV589934 VRR589930:VRR589934 WBN589930:WBN589934 WLJ589930:WLJ589934 WVF589930:WVF589934 IT655466:IT655470 SP655466:SP655470 ACL655466:ACL655470 AMH655466:AMH655470 AWD655466:AWD655470 BFZ655466:BFZ655470 BPV655466:BPV655470 BZR655466:BZR655470 CJN655466:CJN655470 CTJ655466:CTJ655470 DDF655466:DDF655470 DNB655466:DNB655470 DWX655466:DWX655470 EGT655466:EGT655470 EQP655466:EQP655470 FAL655466:FAL655470 FKH655466:FKH655470 FUD655466:FUD655470 GDZ655466:GDZ655470 GNV655466:GNV655470 GXR655466:GXR655470 HHN655466:HHN655470 HRJ655466:HRJ655470 IBF655466:IBF655470 ILB655466:ILB655470 IUX655466:IUX655470 JET655466:JET655470 JOP655466:JOP655470 JYL655466:JYL655470 KIH655466:KIH655470 KSD655466:KSD655470 LBZ655466:LBZ655470 LLV655466:LLV655470 LVR655466:LVR655470 MFN655466:MFN655470 MPJ655466:MPJ655470 MZF655466:MZF655470 NJB655466:NJB655470 NSX655466:NSX655470 OCT655466:OCT655470 OMP655466:OMP655470 OWL655466:OWL655470 PGH655466:PGH655470 PQD655466:PQD655470 PZZ655466:PZZ655470 QJV655466:QJV655470 QTR655466:QTR655470 RDN655466:RDN655470 RNJ655466:RNJ655470 RXF655466:RXF655470 SHB655466:SHB655470 SQX655466:SQX655470 TAT655466:TAT655470 TKP655466:TKP655470 TUL655466:TUL655470 UEH655466:UEH655470 UOD655466:UOD655470 UXZ655466:UXZ655470 VHV655466:VHV655470 VRR655466:VRR655470 WBN655466:WBN655470 WLJ655466:WLJ655470 WVF655466:WVF655470 IT721002:IT721006 SP721002:SP721006 ACL721002:ACL721006 AMH721002:AMH721006 AWD721002:AWD721006 BFZ721002:BFZ721006 BPV721002:BPV721006 BZR721002:BZR721006 CJN721002:CJN721006 CTJ721002:CTJ721006 DDF721002:DDF721006 DNB721002:DNB721006 DWX721002:DWX721006 EGT721002:EGT721006 EQP721002:EQP721006 FAL721002:FAL721006 FKH721002:FKH721006 FUD721002:FUD721006 GDZ721002:GDZ721006 GNV721002:GNV721006 GXR721002:GXR721006 HHN721002:HHN721006 HRJ721002:HRJ721006 IBF721002:IBF721006 ILB721002:ILB721006 IUX721002:IUX721006 JET721002:JET721006 JOP721002:JOP721006 JYL721002:JYL721006 KIH721002:KIH721006 KSD721002:KSD721006 LBZ721002:LBZ721006 LLV721002:LLV721006 LVR721002:LVR721006 MFN721002:MFN721006 MPJ721002:MPJ721006 MZF721002:MZF721006 NJB721002:NJB721006 NSX721002:NSX721006 OCT721002:OCT721006 OMP721002:OMP721006 OWL721002:OWL721006 PGH721002:PGH721006 PQD721002:PQD721006 PZZ721002:PZZ721006 QJV721002:QJV721006 QTR721002:QTR721006 RDN721002:RDN721006 RNJ721002:RNJ721006 RXF721002:RXF721006 SHB721002:SHB721006 SQX721002:SQX721006 TAT721002:TAT721006 TKP721002:TKP721006 TUL721002:TUL721006 UEH721002:UEH721006 UOD721002:UOD721006 UXZ721002:UXZ721006 VHV721002:VHV721006 VRR721002:VRR721006 WBN721002:WBN721006 WLJ721002:WLJ721006 WVF721002:WVF721006 IT786538:IT786542 SP786538:SP786542 ACL786538:ACL786542 AMH786538:AMH786542 AWD786538:AWD786542 BFZ786538:BFZ786542 BPV786538:BPV786542 BZR786538:BZR786542 CJN786538:CJN786542 CTJ786538:CTJ786542 DDF786538:DDF786542 DNB786538:DNB786542 DWX786538:DWX786542 EGT786538:EGT786542 EQP786538:EQP786542 FAL786538:FAL786542 FKH786538:FKH786542 FUD786538:FUD786542 GDZ786538:GDZ786542 GNV786538:GNV786542 GXR786538:GXR786542 HHN786538:HHN786542 HRJ786538:HRJ786542 IBF786538:IBF786542 ILB786538:ILB786542 IUX786538:IUX786542 JET786538:JET786542 JOP786538:JOP786542 JYL786538:JYL786542 KIH786538:KIH786542 KSD786538:KSD786542 LBZ786538:LBZ786542 LLV786538:LLV786542 LVR786538:LVR786542 MFN786538:MFN786542 MPJ786538:MPJ786542 MZF786538:MZF786542 NJB786538:NJB786542 NSX786538:NSX786542 OCT786538:OCT786542 OMP786538:OMP786542 OWL786538:OWL786542 PGH786538:PGH786542 PQD786538:PQD786542 PZZ786538:PZZ786542 QJV786538:QJV786542 QTR786538:QTR786542 RDN786538:RDN786542 RNJ786538:RNJ786542 RXF786538:RXF786542 SHB786538:SHB786542 SQX786538:SQX786542 TAT786538:TAT786542 TKP786538:TKP786542 TUL786538:TUL786542 UEH786538:UEH786542 UOD786538:UOD786542 UXZ786538:UXZ786542 VHV786538:VHV786542 VRR786538:VRR786542 WBN786538:WBN786542 WLJ786538:WLJ786542 WVF786538:WVF786542 IT852074:IT852078 SP852074:SP852078 ACL852074:ACL852078 AMH852074:AMH852078 AWD852074:AWD852078 BFZ852074:BFZ852078 BPV852074:BPV852078 BZR852074:BZR852078 CJN852074:CJN852078 CTJ852074:CTJ852078 DDF852074:DDF852078 DNB852074:DNB852078 DWX852074:DWX852078 EGT852074:EGT852078 EQP852074:EQP852078 FAL852074:FAL852078 FKH852074:FKH852078 FUD852074:FUD852078 GDZ852074:GDZ852078 GNV852074:GNV852078 GXR852074:GXR852078 HHN852074:HHN852078 HRJ852074:HRJ852078 IBF852074:IBF852078 ILB852074:ILB852078 IUX852074:IUX852078 JET852074:JET852078 JOP852074:JOP852078 JYL852074:JYL852078 KIH852074:KIH852078 KSD852074:KSD852078 LBZ852074:LBZ852078 LLV852074:LLV852078 LVR852074:LVR852078 MFN852074:MFN852078 MPJ852074:MPJ852078 MZF852074:MZF852078 NJB852074:NJB852078 NSX852074:NSX852078 OCT852074:OCT852078 OMP852074:OMP852078 OWL852074:OWL852078 PGH852074:PGH852078 PQD852074:PQD852078 PZZ852074:PZZ852078 QJV852074:QJV852078 QTR852074:QTR852078 RDN852074:RDN852078 RNJ852074:RNJ852078 RXF852074:RXF852078 SHB852074:SHB852078 SQX852074:SQX852078 TAT852074:TAT852078 TKP852074:TKP852078 TUL852074:TUL852078 UEH852074:UEH852078 UOD852074:UOD852078 UXZ852074:UXZ852078 VHV852074:VHV852078 VRR852074:VRR852078 WBN852074:WBN852078 WLJ852074:WLJ852078 WVF852074:WVF852078 IT917610:IT917614 SP917610:SP917614 ACL917610:ACL917614 AMH917610:AMH917614 AWD917610:AWD917614 BFZ917610:BFZ917614 BPV917610:BPV917614 BZR917610:BZR917614 CJN917610:CJN917614 CTJ917610:CTJ917614 DDF917610:DDF917614 DNB917610:DNB917614 DWX917610:DWX917614 EGT917610:EGT917614 EQP917610:EQP917614 FAL917610:FAL917614 FKH917610:FKH917614 FUD917610:FUD917614 GDZ917610:GDZ917614 GNV917610:GNV917614 GXR917610:GXR917614 HHN917610:HHN917614 HRJ917610:HRJ917614 IBF917610:IBF917614 ILB917610:ILB917614 IUX917610:IUX917614 JET917610:JET917614 JOP917610:JOP917614 JYL917610:JYL917614 KIH917610:KIH917614 KSD917610:KSD917614 LBZ917610:LBZ917614 LLV917610:LLV917614 LVR917610:LVR917614 MFN917610:MFN917614 MPJ917610:MPJ917614 MZF917610:MZF917614 NJB917610:NJB917614 NSX917610:NSX917614 OCT917610:OCT917614 OMP917610:OMP917614 OWL917610:OWL917614 PGH917610:PGH917614 PQD917610:PQD917614 PZZ917610:PZZ917614 QJV917610:QJV917614 QTR917610:QTR917614 RDN917610:RDN917614 RNJ917610:RNJ917614 RXF917610:RXF917614 SHB917610:SHB917614 SQX917610:SQX917614 TAT917610:TAT917614 TKP917610:TKP917614 TUL917610:TUL917614 UEH917610:UEH917614 UOD917610:UOD917614 UXZ917610:UXZ917614 VHV917610:VHV917614 VRR917610:VRR917614 WBN917610:WBN917614 WLJ917610:WLJ917614 WVF917610:WVF917614 IT983146:IT983150 SP983146:SP983150 ACL983146:ACL983150 AMH983146:AMH983150 AWD983146:AWD983150 BFZ983146:BFZ983150 BPV983146:BPV983150 BZR983146:BZR983150 CJN983146:CJN983150 CTJ983146:CTJ983150 DDF983146:DDF983150 DNB983146:DNB983150 DWX983146:DWX983150 EGT983146:EGT983150 EQP983146:EQP983150 FAL983146:FAL983150 FKH983146:FKH983150 FUD983146:FUD983150 GDZ983146:GDZ983150 GNV983146:GNV983150 GXR983146:GXR983150 HHN983146:HHN983150 HRJ983146:HRJ983150 IBF983146:IBF983150 ILB983146:ILB983150 IUX983146:IUX983150 JET983146:JET983150 JOP983146:JOP983150 JYL983146:JYL983150 KIH983146:KIH983150 KSD983146:KSD983150 LBZ983146:LBZ983150 LLV983146:LLV983150 LVR983146:LVR983150 MFN983146:MFN983150 MPJ983146:MPJ983150 MZF983146:MZF983150 NJB983146:NJB983150 NSX983146:NSX983150 OCT983146:OCT983150 OMP983146:OMP983150 OWL983146:OWL983150 PGH983146:PGH983150 PQD983146:PQD983150 PZZ983146:PZZ983150 QJV983146:QJV983150 QTR983146:QTR983150 RDN983146:RDN983150 RNJ983146:RNJ983150 RXF983146:RXF983150 SHB983146:SHB983150 SQX983146:SQX983150 TAT983146:TAT983150 TKP983146:TKP983150 TUL983146:TUL983150 UEH983146:UEH983150 UOD983146:UOD983150 UXZ983146:UXZ983150 VHV983146:VHV983150 VRR983146:VRR983150 WBN983146:WBN983150 WLJ983146:WLJ983150 WVF983146:WVF983150">
      <formula1>Cost_of_Insurance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Button 1">
              <controlPr defaultSize="0" print="0" autoFill="0" autoPict="0" macro="[1]!Print_Wage_Page">
                <anchor moveWithCells="1" sizeWithCells="1">
                  <from>
                    <xdr:col>15</xdr:col>
                    <xdr:colOff>9525</xdr:colOff>
                    <xdr:row>0</xdr:row>
                    <xdr:rowOff>9525</xdr:rowOff>
                  </from>
                  <to>
                    <xdr:col>16</xdr:col>
                    <xdr:colOff>619125</xdr:colOff>
                    <xdr:row>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Button 2">
              <controlPr defaultSize="0" print="0" autoFill="0" autoPict="0" macro="[1]!Print_Benefits_page">
                <anchor moveWithCells="1" sizeWithCells="1">
                  <from>
                    <xdr:col>17</xdr:col>
                    <xdr:colOff>28575</xdr:colOff>
                    <xdr:row>0</xdr:row>
                    <xdr:rowOff>19050</xdr:rowOff>
                  </from>
                  <to>
                    <xdr:col>18</xdr:col>
                    <xdr:colOff>628650</xdr:colOff>
                    <xdr:row>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Button 3">
              <controlPr defaultSize="0" print="0" autoFill="0" autoPict="0" macro="[1]!Sort_by_name">
                <anchor moveWithCells="1" sizeWithCells="1">
                  <from>
                    <xdr:col>19</xdr:col>
                    <xdr:colOff>66675</xdr:colOff>
                    <xdr:row>0</xdr:row>
                    <xdr:rowOff>38100</xdr:rowOff>
                  </from>
                  <to>
                    <xdr:col>21</xdr:col>
                    <xdr:colOff>647700</xdr:colOff>
                    <xdr:row>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Button 4">
              <controlPr defaultSize="0" print="0" autoFill="0" autoPict="0" macro="[1]!Sort_by_position">
                <anchor moveWithCells="1" sizeWithCells="1">
                  <from>
                    <xdr:col>22</xdr:col>
                    <xdr:colOff>57150</xdr:colOff>
                    <xdr:row>0</xdr:row>
                    <xdr:rowOff>19050</xdr:rowOff>
                  </from>
                  <to>
                    <xdr:col>23</xdr:col>
                    <xdr:colOff>504825</xdr:colOff>
                    <xdr:row>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Button 5">
              <controlPr defaultSize="0" print="0" autoFill="0" autoPict="0" macro="[1]!Print_Wage_Page">
                <anchor moveWithCells="1" sizeWithCells="1">
                  <from>
                    <xdr:col>14</xdr:col>
                    <xdr:colOff>9525</xdr:colOff>
                    <xdr:row>0</xdr:row>
                    <xdr:rowOff>9525</xdr:rowOff>
                  </from>
                  <to>
                    <xdr:col>15</xdr:col>
                    <xdr:colOff>619125</xdr:colOff>
                    <xdr:row>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Button 6">
              <controlPr defaultSize="0" print="0" autoFill="0" autoPict="0" macro="[1]!Print_Benefits_page">
                <anchor moveWithCells="1" sizeWithCells="1">
                  <from>
                    <xdr:col>16</xdr:col>
                    <xdr:colOff>28575</xdr:colOff>
                    <xdr:row>0</xdr:row>
                    <xdr:rowOff>19050</xdr:rowOff>
                  </from>
                  <to>
                    <xdr:col>17</xdr:col>
                    <xdr:colOff>628650</xdr:colOff>
                    <xdr:row>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Button 7">
              <controlPr defaultSize="0" print="0" autoFill="0" autoPict="0" macro="[1]!Sort_by_name">
                <anchor moveWithCells="1" sizeWithCells="1">
                  <from>
                    <xdr:col>18</xdr:col>
                    <xdr:colOff>66675</xdr:colOff>
                    <xdr:row>0</xdr:row>
                    <xdr:rowOff>38100</xdr:rowOff>
                  </from>
                  <to>
                    <xdr:col>20</xdr:col>
                    <xdr:colOff>647700</xdr:colOff>
                    <xdr:row>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Button 8">
              <controlPr defaultSize="0" print="0" autoFill="0" autoPict="0" macro="[1]!Sort_by_position">
                <anchor moveWithCells="1" sizeWithCells="1">
                  <from>
                    <xdr:col>21</xdr:col>
                    <xdr:colOff>57150</xdr:colOff>
                    <xdr:row>0</xdr:row>
                    <xdr:rowOff>19050</xdr:rowOff>
                  </from>
                  <to>
                    <xdr:col>22</xdr:col>
                    <xdr:colOff>504825</xdr:colOff>
                    <xdr:row>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Button 9">
              <controlPr defaultSize="0" print="0" autoFill="0" autoPict="0" macro="[1]!Print_Wage_Page">
                <anchor moveWithCells="1" sizeWithCells="1">
                  <from>
                    <xdr:col>14</xdr:col>
                    <xdr:colOff>9525</xdr:colOff>
                    <xdr:row>0</xdr:row>
                    <xdr:rowOff>9525</xdr:rowOff>
                  </from>
                  <to>
                    <xdr:col>15</xdr:col>
                    <xdr:colOff>619125</xdr:colOff>
                    <xdr:row>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Button 10">
              <controlPr defaultSize="0" print="0" autoFill="0" autoPict="0" macro="[1]!Print_Benefits_page">
                <anchor moveWithCells="1" sizeWithCells="1">
                  <from>
                    <xdr:col>16</xdr:col>
                    <xdr:colOff>28575</xdr:colOff>
                    <xdr:row>0</xdr:row>
                    <xdr:rowOff>19050</xdr:rowOff>
                  </from>
                  <to>
                    <xdr:col>17</xdr:col>
                    <xdr:colOff>628650</xdr:colOff>
                    <xdr:row>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Button 11">
              <controlPr defaultSize="0" print="0" autoFill="0" autoPict="0" macro="[1]!Sort_by_name">
                <anchor moveWithCells="1" sizeWithCells="1">
                  <from>
                    <xdr:col>18</xdr:col>
                    <xdr:colOff>66675</xdr:colOff>
                    <xdr:row>0</xdr:row>
                    <xdr:rowOff>38100</xdr:rowOff>
                  </from>
                  <to>
                    <xdr:col>20</xdr:col>
                    <xdr:colOff>647700</xdr:colOff>
                    <xdr:row>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Button 12">
              <controlPr defaultSize="0" print="0" autoFill="0" autoPict="0" macro="[1]!Sort_by_position">
                <anchor moveWithCells="1" sizeWithCells="1">
                  <from>
                    <xdr:col>21</xdr:col>
                    <xdr:colOff>57150</xdr:colOff>
                    <xdr:row>0</xdr:row>
                    <xdr:rowOff>19050</xdr:rowOff>
                  </from>
                  <to>
                    <xdr:col>22</xdr:col>
                    <xdr:colOff>504825</xdr:colOff>
                    <xdr:row>1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rgb="FFC00000"/>
  </sheetPr>
  <dimension ref="A1:HQ668"/>
  <sheetViews>
    <sheetView topLeftCell="B1" zoomScale="85" zoomScaleNormal="85" workbookViewId="0">
      <selection activeCell="B40" sqref="B40"/>
    </sheetView>
  </sheetViews>
  <sheetFormatPr defaultColWidth="12.42578125" defaultRowHeight="15"/>
  <cols>
    <col min="1" max="1" width="35" style="304" customWidth="1"/>
    <col min="2" max="2" width="33.140625" style="120" customWidth="1"/>
    <col min="3" max="3" width="9.7109375" style="308" customWidth="1"/>
    <col min="4" max="4" width="10.7109375" style="1" customWidth="1"/>
    <col min="5" max="8" width="12.42578125" style="1" customWidth="1"/>
    <col min="9" max="9" width="12.85546875" style="1" customWidth="1"/>
    <col min="10" max="10" width="19.5703125" style="1" customWidth="1"/>
    <col min="11" max="11" width="12.42578125" style="1" customWidth="1"/>
    <col min="12" max="12" width="13.28515625" style="1" customWidth="1"/>
    <col min="13" max="13" width="12.5703125" style="1" customWidth="1"/>
    <col min="14" max="16" width="12.42578125" style="1" customWidth="1"/>
    <col min="17" max="17" width="15.5703125" style="3" customWidth="1"/>
    <col min="18" max="18" width="12.5703125" style="1" customWidth="1"/>
    <col min="19" max="20" width="12.42578125" style="1" customWidth="1"/>
    <col min="21" max="21" width="15.28515625" style="1" customWidth="1"/>
    <col min="22" max="23" width="15" style="1" customWidth="1"/>
    <col min="24" max="24" width="15" style="3" customWidth="1"/>
    <col min="25" max="25" width="4.7109375" style="1" customWidth="1"/>
    <col min="26" max="26" width="12.42578125" style="4" customWidth="1"/>
    <col min="27" max="27" width="12.140625" style="4" customWidth="1"/>
    <col min="28" max="29" width="12.42578125" style="4" customWidth="1"/>
    <col min="30" max="30" width="13.7109375" style="4" customWidth="1"/>
    <col min="31" max="31" width="2.140625" style="4" customWidth="1"/>
    <col min="32" max="32" width="12.42578125" style="4" customWidth="1"/>
    <col min="33" max="33" width="2.140625" style="4" customWidth="1"/>
    <col min="34" max="34" width="12.42578125" style="4" customWidth="1"/>
    <col min="35" max="35" width="2.140625" style="4" customWidth="1"/>
    <col min="36" max="36" width="12.42578125" style="4"/>
    <col min="37" max="37" width="26.140625" style="4" customWidth="1"/>
    <col min="38" max="225" width="12.42578125" style="4"/>
    <col min="226" max="226" width="35" style="4" customWidth="1"/>
    <col min="227" max="227" width="33.140625" style="4" customWidth="1"/>
    <col min="228" max="228" width="9.7109375" style="4" customWidth="1"/>
    <col min="229" max="229" width="10.7109375" style="4" customWidth="1"/>
    <col min="230" max="233" width="12.42578125" style="4" customWidth="1"/>
    <col min="234" max="234" width="12.85546875" style="4" customWidth="1"/>
    <col min="235" max="235" width="19.5703125" style="4" customWidth="1"/>
    <col min="236" max="236" width="12.42578125" style="4" customWidth="1"/>
    <col min="237" max="237" width="13.28515625" style="4" customWidth="1"/>
    <col min="238" max="238" width="12.5703125" style="4" customWidth="1"/>
    <col min="239" max="241" width="12.42578125" style="4" customWidth="1"/>
    <col min="242" max="242" width="15.5703125" style="4" customWidth="1"/>
    <col min="243" max="243" width="12.5703125" style="4" customWidth="1"/>
    <col min="244" max="245" width="12.42578125" style="4" customWidth="1"/>
    <col min="246" max="246" width="15.28515625" style="4" customWidth="1"/>
    <col min="247" max="249" width="15" style="4" customWidth="1"/>
    <col min="250" max="250" width="4.7109375" style="4" customWidth="1"/>
    <col min="251" max="251" width="16.28515625" style="4" customWidth="1"/>
    <col min="252" max="252" width="13.7109375" style="4" customWidth="1"/>
    <col min="253" max="253" width="12" style="4" customWidth="1"/>
    <col min="254" max="254" width="14.140625" style="4" customWidth="1"/>
    <col min="255" max="255" width="11.7109375" style="4" customWidth="1"/>
    <col min="256" max="258" width="12.42578125" style="4" customWidth="1"/>
    <col min="259" max="259" width="14.42578125" style="4" customWidth="1"/>
    <col min="260" max="260" width="15.7109375" style="4" customWidth="1"/>
    <col min="261" max="261" width="13.7109375" style="4" customWidth="1"/>
    <col min="262" max="262" width="12.42578125" style="4" customWidth="1"/>
    <col min="263" max="263" width="13.42578125" style="4" customWidth="1"/>
    <col min="264" max="266" width="15" style="4" customWidth="1"/>
    <col min="267" max="267" width="14.85546875" style="4" customWidth="1"/>
    <col min="268" max="268" width="15.140625" style="4" customWidth="1"/>
    <col min="269" max="272" width="12.42578125" style="4" customWidth="1"/>
    <col min="273" max="273" width="11.5703125" style="4" customWidth="1"/>
    <col min="274" max="274" width="12.42578125" style="4" customWidth="1"/>
    <col min="275" max="275" width="16.7109375" style="4" customWidth="1"/>
    <col min="276" max="276" width="15.28515625" style="4" bestFit="1" customWidth="1"/>
    <col min="277" max="277" width="13.28515625" style="4" customWidth="1"/>
    <col min="278" max="278" width="12.42578125" style="4" customWidth="1"/>
    <col min="279" max="279" width="12.5703125" style="4" customWidth="1"/>
    <col min="280" max="281" width="11.42578125" style="4" customWidth="1"/>
    <col min="282" max="282" width="12.42578125" style="4" customWidth="1"/>
    <col min="283" max="283" width="12.140625" style="4" customWidth="1"/>
    <col min="284" max="285" width="12.42578125" style="4" customWidth="1"/>
    <col min="286" max="286" width="13.7109375" style="4" customWidth="1"/>
    <col min="287" max="287" width="2.140625" style="4" customWidth="1"/>
    <col min="288" max="288" width="12.42578125" style="4" customWidth="1"/>
    <col min="289" max="289" width="2.140625" style="4" customWidth="1"/>
    <col min="290" max="290" width="12.42578125" style="4" customWidth="1"/>
    <col min="291" max="291" width="2.140625" style="4" customWidth="1"/>
    <col min="292" max="292" width="12.42578125" style="4"/>
    <col min="293" max="293" width="26.140625" style="4" customWidth="1"/>
    <col min="294" max="481" width="12.42578125" style="4"/>
    <col min="482" max="482" width="35" style="4" customWidth="1"/>
    <col min="483" max="483" width="33.140625" style="4" customWidth="1"/>
    <col min="484" max="484" width="9.7109375" style="4" customWidth="1"/>
    <col min="485" max="485" width="10.7109375" style="4" customWidth="1"/>
    <col min="486" max="489" width="12.42578125" style="4" customWidth="1"/>
    <col min="490" max="490" width="12.85546875" style="4" customWidth="1"/>
    <col min="491" max="491" width="19.5703125" style="4" customWidth="1"/>
    <col min="492" max="492" width="12.42578125" style="4" customWidth="1"/>
    <col min="493" max="493" width="13.28515625" style="4" customWidth="1"/>
    <col min="494" max="494" width="12.5703125" style="4" customWidth="1"/>
    <col min="495" max="497" width="12.42578125" style="4" customWidth="1"/>
    <col min="498" max="498" width="15.5703125" style="4" customWidth="1"/>
    <col min="499" max="499" width="12.5703125" style="4" customWidth="1"/>
    <col min="500" max="501" width="12.42578125" style="4" customWidth="1"/>
    <col min="502" max="502" width="15.28515625" style="4" customWidth="1"/>
    <col min="503" max="505" width="15" style="4" customWidth="1"/>
    <col min="506" max="506" width="4.7109375" style="4" customWidth="1"/>
    <col min="507" max="507" width="16.28515625" style="4" customWidth="1"/>
    <col min="508" max="508" width="13.7109375" style="4" customWidth="1"/>
    <col min="509" max="509" width="12" style="4" customWidth="1"/>
    <col min="510" max="510" width="14.140625" style="4" customWidth="1"/>
    <col min="511" max="511" width="11.7109375" style="4" customWidth="1"/>
    <col min="512" max="514" width="12.42578125" style="4" customWidth="1"/>
    <col min="515" max="515" width="14.42578125" style="4" customWidth="1"/>
    <col min="516" max="516" width="15.7109375" style="4" customWidth="1"/>
    <col min="517" max="517" width="13.7109375" style="4" customWidth="1"/>
    <col min="518" max="518" width="12.42578125" style="4" customWidth="1"/>
    <col min="519" max="519" width="13.42578125" style="4" customWidth="1"/>
    <col min="520" max="522" width="15" style="4" customWidth="1"/>
    <col min="523" max="523" width="14.85546875" style="4" customWidth="1"/>
    <col min="524" max="524" width="15.140625" style="4" customWidth="1"/>
    <col min="525" max="528" width="12.42578125" style="4" customWidth="1"/>
    <col min="529" max="529" width="11.5703125" style="4" customWidth="1"/>
    <col min="530" max="530" width="12.42578125" style="4" customWidth="1"/>
    <col min="531" max="531" width="16.7109375" style="4" customWidth="1"/>
    <col min="532" max="532" width="15.28515625" style="4" bestFit="1" customWidth="1"/>
    <col min="533" max="533" width="13.28515625" style="4" customWidth="1"/>
    <col min="534" max="534" width="12.42578125" style="4" customWidth="1"/>
    <col min="535" max="535" width="12.5703125" style="4" customWidth="1"/>
    <col min="536" max="537" width="11.42578125" style="4" customWidth="1"/>
    <col min="538" max="538" width="12.42578125" style="4" customWidth="1"/>
    <col min="539" max="539" width="12.140625" style="4" customWidth="1"/>
    <col min="540" max="541" width="12.42578125" style="4" customWidth="1"/>
    <col min="542" max="542" width="13.7109375" style="4" customWidth="1"/>
    <col min="543" max="543" width="2.140625" style="4" customWidth="1"/>
    <col min="544" max="544" width="12.42578125" style="4" customWidth="1"/>
    <col min="545" max="545" width="2.140625" style="4" customWidth="1"/>
    <col min="546" max="546" width="12.42578125" style="4" customWidth="1"/>
    <col min="547" max="547" width="2.140625" style="4" customWidth="1"/>
    <col min="548" max="548" width="12.42578125" style="4"/>
    <col min="549" max="549" width="26.140625" style="4" customWidth="1"/>
    <col min="550" max="737" width="12.42578125" style="4"/>
    <col min="738" max="738" width="35" style="4" customWidth="1"/>
    <col min="739" max="739" width="33.140625" style="4" customWidth="1"/>
    <col min="740" max="740" width="9.7109375" style="4" customWidth="1"/>
    <col min="741" max="741" width="10.7109375" style="4" customWidth="1"/>
    <col min="742" max="745" width="12.42578125" style="4" customWidth="1"/>
    <col min="746" max="746" width="12.85546875" style="4" customWidth="1"/>
    <col min="747" max="747" width="19.5703125" style="4" customWidth="1"/>
    <col min="748" max="748" width="12.42578125" style="4" customWidth="1"/>
    <col min="749" max="749" width="13.28515625" style="4" customWidth="1"/>
    <col min="750" max="750" width="12.5703125" style="4" customWidth="1"/>
    <col min="751" max="753" width="12.42578125" style="4" customWidth="1"/>
    <col min="754" max="754" width="15.5703125" style="4" customWidth="1"/>
    <col min="755" max="755" width="12.5703125" style="4" customWidth="1"/>
    <col min="756" max="757" width="12.42578125" style="4" customWidth="1"/>
    <col min="758" max="758" width="15.28515625" style="4" customWidth="1"/>
    <col min="759" max="761" width="15" style="4" customWidth="1"/>
    <col min="762" max="762" width="4.7109375" style="4" customWidth="1"/>
    <col min="763" max="763" width="16.28515625" style="4" customWidth="1"/>
    <col min="764" max="764" width="13.7109375" style="4" customWidth="1"/>
    <col min="765" max="765" width="12" style="4" customWidth="1"/>
    <col min="766" max="766" width="14.140625" style="4" customWidth="1"/>
    <col min="767" max="767" width="11.7109375" style="4" customWidth="1"/>
    <col min="768" max="770" width="12.42578125" style="4" customWidth="1"/>
    <col min="771" max="771" width="14.42578125" style="4" customWidth="1"/>
    <col min="772" max="772" width="15.7109375" style="4" customWidth="1"/>
    <col min="773" max="773" width="13.7109375" style="4" customWidth="1"/>
    <col min="774" max="774" width="12.42578125" style="4" customWidth="1"/>
    <col min="775" max="775" width="13.42578125" style="4" customWidth="1"/>
    <col min="776" max="778" width="15" style="4" customWidth="1"/>
    <col min="779" max="779" width="14.85546875" style="4" customWidth="1"/>
    <col min="780" max="780" width="15.140625" style="4" customWidth="1"/>
    <col min="781" max="784" width="12.42578125" style="4" customWidth="1"/>
    <col min="785" max="785" width="11.5703125" style="4" customWidth="1"/>
    <col min="786" max="786" width="12.42578125" style="4" customWidth="1"/>
    <col min="787" max="787" width="16.7109375" style="4" customWidth="1"/>
    <col min="788" max="788" width="15.28515625" style="4" bestFit="1" customWidth="1"/>
    <col min="789" max="789" width="13.28515625" style="4" customWidth="1"/>
    <col min="790" max="790" width="12.42578125" style="4" customWidth="1"/>
    <col min="791" max="791" width="12.5703125" style="4" customWidth="1"/>
    <col min="792" max="793" width="11.42578125" style="4" customWidth="1"/>
    <col min="794" max="794" width="12.42578125" style="4" customWidth="1"/>
    <col min="795" max="795" width="12.140625" style="4" customWidth="1"/>
    <col min="796" max="797" width="12.42578125" style="4" customWidth="1"/>
    <col min="798" max="798" width="13.7109375" style="4" customWidth="1"/>
    <col min="799" max="799" width="2.140625" style="4" customWidth="1"/>
    <col min="800" max="800" width="12.42578125" style="4" customWidth="1"/>
    <col min="801" max="801" width="2.140625" style="4" customWidth="1"/>
    <col min="802" max="802" width="12.42578125" style="4" customWidth="1"/>
    <col min="803" max="803" width="2.140625" style="4" customWidth="1"/>
    <col min="804" max="804" width="12.42578125" style="4"/>
    <col min="805" max="805" width="26.140625" style="4" customWidth="1"/>
    <col min="806" max="993" width="12.42578125" style="4"/>
    <col min="994" max="994" width="35" style="4" customWidth="1"/>
    <col min="995" max="995" width="33.140625" style="4" customWidth="1"/>
    <col min="996" max="996" width="9.7109375" style="4" customWidth="1"/>
    <col min="997" max="997" width="10.7109375" style="4" customWidth="1"/>
    <col min="998" max="1001" width="12.42578125" style="4" customWidth="1"/>
    <col min="1002" max="1002" width="12.85546875" style="4" customWidth="1"/>
    <col min="1003" max="1003" width="19.5703125" style="4" customWidth="1"/>
    <col min="1004" max="1004" width="12.42578125" style="4" customWidth="1"/>
    <col min="1005" max="1005" width="13.28515625" style="4" customWidth="1"/>
    <col min="1006" max="1006" width="12.5703125" style="4" customWidth="1"/>
    <col min="1007" max="1009" width="12.42578125" style="4" customWidth="1"/>
    <col min="1010" max="1010" width="15.5703125" style="4" customWidth="1"/>
    <col min="1011" max="1011" width="12.5703125" style="4" customWidth="1"/>
    <col min="1012" max="1013" width="12.42578125" style="4" customWidth="1"/>
    <col min="1014" max="1014" width="15.28515625" style="4" customWidth="1"/>
    <col min="1015" max="1017" width="15" style="4" customWidth="1"/>
    <col min="1018" max="1018" width="4.7109375" style="4" customWidth="1"/>
    <col min="1019" max="1019" width="16.28515625" style="4" customWidth="1"/>
    <col min="1020" max="1020" width="13.7109375" style="4" customWidth="1"/>
    <col min="1021" max="1021" width="12" style="4" customWidth="1"/>
    <col min="1022" max="1022" width="14.140625" style="4" customWidth="1"/>
    <col min="1023" max="1023" width="11.7109375" style="4" customWidth="1"/>
    <col min="1024" max="1026" width="12.42578125" style="4" customWidth="1"/>
    <col min="1027" max="1027" width="14.42578125" style="4" customWidth="1"/>
    <col min="1028" max="1028" width="15.7109375" style="4" customWidth="1"/>
    <col min="1029" max="1029" width="13.7109375" style="4" customWidth="1"/>
    <col min="1030" max="1030" width="12.42578125" style="4" customWidth="1"/>
    <col min="1031" max="1031" width="13.42578125" style="4" customWidth="1"/>
    <col min="1032" max="1034" width="15" style="4" customWidth="1"/>
    <col min="1035" max="1035" width="14.85546875" style="4" customWidth="1"/>
    <col min="1036" max="1036" width="15.140625" style="4" customWidth="1"/>
    <col min="1037" max="1040" width="12.42578125" style="4" customWidth="1"/>
    <col min="1041" max="1041" width="11.5703125" style="4" customWidth="1"/>
    <col min="1042" max="1042" width="12.42578125" style="4" customWidth="1"/>
    <col min="1043" max="1043" width="16.7109375" style="4" customWidth="1"/>
    <col min="1044" max="1044" width="15.28515625" style="4" bestFit="1" customWidth="1"/>
    <col min="1045" max="1045" width="13.28515625" style="4" customWidth="1"/>
    <col min="1046" max="1046" width="12.42578125" style="4" customWidth="1"/>
    <col min="1047" max="1047" width="12.5703125" style="4" customWidth="1"/>
    <col min="1048" max="1049" width="11.42578125" style="4" customWidth="1"/>
    <col min="1050" max="1050" width="12.42578125" style="4" customWidth="1"/>
    <col min="1051" max="1051" width="12.140625" style="4" customWidth="1"/>
    <col min="1052" max="1053" width="12.42578125" style="4" customWidth="1"/>
    <col min="1054" max="1054" width="13.7109375" style="4" customWidth="1"/>
    <col min="1055" max="1055" width="2.140625" style="4" customWidth="1"/>
    <col min="1056" max="1056" width="12.42578125" style="4" customWidth="1"/>
    <col min="1057" max="1057" width="2.140625" style="4" customWidth="1"/>
    <col min="1058" max="1058" width="12.42578125" style="4" customWidth="1"/>
    <col min="1059" max="1059" width="2.140625" style="4" customWidth="1"/>
    <col min="1060" max="1060" width="12.42578125" style="4"/>
    <col min="1061" max="1061" width="26.140625" style="4" customWidth="1"/>
    <col min="1062" max="1249" width="12.42578125" style="4"/>
    <col min="1250" max="1250" width="35" style="4" customWidth="1"/>
    <col min="1251" max="1251" width="33.140625" style="4" customWidth="1"/>
    <col min="1252" max="1252" width="9.7109375" style="4" customWidth="1"/>
    <col min="1253" max="1253" width="10.7109375" style="4" customWidth="1"/>
    <col min="1254" max="1257" width="12.42578125" style="4" customWidth="1"/>
    <col min="1258" max="1258" width="12.85546875" style="4" customWidth="1"/>
    <col min="1259" max="1259" width="19.5703125" style="4" customWidth="1"/>
    <col min="1260" max="1260" width="12.42578125" style="4" customWidth="1"/>
    <col min="1261" max="1261" width="13.28515625" style="4" customWidth="1"/>
    <col min="1262" max="1262" width="12.5703125" style="4" customWidth="1"/>
    <col min="1263" max="1265" width="12.42578125" style="4" customWidth="1"/>
    <col min="1266" max="1266" width="15.5703125" style="4" customWidth="1"/>
    <col min="1267" max="1267" width="12.5703125" style="4" customWidth="1"/>
    <col min="1268" max="1269" width="12.42578125" style="4" customWidth="1"/>
    <col min="1270" max="1270" width="15.28515625" style="4" customWidth="1"/>
    <col min="1271" max="1273" width="15" style="4" customWidth="1"/>
    <col min="1274" max="1274" width="4.7109375" style="4" customWidth="1"/>
    <col min="1275" max="1275" width="16.28515625" style="4" customWidth="1"/>
    <col min="1276" max="1276" width="13.7109375" style="4" customWidth="1"/>
    <col min="1277" max="1277" width="12" style="4" customWidth="1"/>
    <col min="1278" max="1278" width="14.140625" style="4" customWidth="1"/>
    <col min="1279" max="1279" width="11.7109375" style="4" customWidth="1"/>
    <col min="1280" max="1282" width="12.42578125" style="4" customWidth="1"/>
    <col min="1283" max="1283" width="14.42578125" style="4" customWidth="1"/>
    <col min="1284" max="1284" width="15.7109375" style="4" customWidth="1"/>
    <col min="1285" max="1285" width="13.7109375" style="4" customWidth="1"/>
    <col min="1286" max="1286" width="12.42578125" style="4" customWidth="1"/>
    <col min="1287" max="1287" width="13.42578125" style="4" customWidth="1"/>
    <col min="1288" max="1290" width="15" style="4" customWidth="1"/>
    <col min="1291" max="1291" width="14.85546875" style="4" customWidth="1"/>
    <col min="1292" max="1292" width="15.140625" style="4" customWidth="1"/>
    <col min="1293" max="1296" width="12.42578125" style="4" customWidth="1"/>
    <col min="1297" max="1297" width="11.5703125" style="4" customWidth="1"/>
    <col min="1298" max="1298" width="12.42578125" style="4" customWidth="1"/>
    <col min="1299" max="1299" width="16.7109375" style="4" customWidth="1"/>
    <col min="1300" max="1300" width="15.28515625" style="4" bestFit="1" customWidth="1"/>
    <col min="1301" max="1301" width="13.28515625" style="4" customWidth="1"/>
    <col min="1302" max="1302" width="12.42578125" style="4" customWidth="1"/>
    <col min="1303" max="1303" width="12.5703125" style="4" customWidth="1"/>
    <col min="1304" max="1305" width="11.42578125" style="4" customWidth="1"/>
    <col min="1306" max="1306" width="12.42578125" style="4" customWidth="1"/>
    <col min="1307" max="1307" width="12.140625" style="4" customWidth="1"/>
    <col min="1308" max="1309" width="12.42578125" style="4" customWidth="1"/>
    <col min="1310" max="1310" width="13.7109375" style="4" customWidth="1"/>
    <col min="1311" max="1311" width="2.140625" style="4" customWidth="1"/>
    <col min="1312" max="1312" width="12.42578125" style="4" customWidth="1"/>
    <col min="1313" max="1313" width="2.140625" style="4" customWidth="1"/>
    <col min="1314" max="1314" width="12.42578125" style="4" customWidth="1"/>
    <col min="1315" max="1315" width="2.140625" style="4" customWidth="1"/>
    <col min="1316" max="1316" width="12.42578125" style="4"/>
    <col min="1317" max="1317" width="26.140625" style="4" customWidth="1"/>
    <col min="1318" max="1505" width="12.42578125" style="4"/>
    <col min="1506" max="1506" width="35" style="4" customWidth="1"/>
    <col min="1507" max="1507" width="33.140625" style="4" customWidth="1"/>
    <col min="1508" max="1508" width="9.7109375" style="4" customWidth="1"/>
    <col min="1509" max="1509" width="10.7109375" style="4" customWidth="1"/>
    <col min="1510" max="1513" width="12.42578125" style="4" customWidth="1"/>
    <col min="1514" max="1514" width="12.85546875" style="4" customWidth="1"/>
    <col min="1515" max="1515" width="19.5703125" style="4" customWidth="1"/>
    <col min="1516" max="1516" width="12.42578125" style="4" customWidth="1"/>
    <col min="1517" max="1517" width="13.28515625" style="4" customWidth="1"/>
    <col min="1518" max="1518" width="12.5703125" style="4" customWidth="1"/>
    <col min="1519" max="1521" width="12.42578125" style="4" customWidth="1"/>
    <col min="1522" max="1522" width="15.5703125" style="4" customWidth="1"/>
    <col min="1523" max="1523" width="12.5703125" style="4" customWidth="1"/>
    <col min="1524" max="1525" width="12.42578125" style="4" customWidth="1"/>
    <col min="1526" max="1526" width="15.28515625" style="4" customWidth="1"/>
    <col min="1527" max="1529" width="15" style="4" customWidth="1"/>
    <col min="1530" max="1530" width="4.7109375" style="4" customWidth="1"/>
    <col min="1531" max="1531" width="16.28515625" style="4" customWidth="1"/>
    <col min="1532" max="1532" width="13.7109375" style="4" customWidth="1"/>
    <col min="1533" max="1533" width="12" style="4" customWidth="1"/>
    <col min="1534" max="1534" width="14.140625" style="4" customWidth="1"/>
    <col min="1535" max="1535" width="11.7109375" style="4" customWidth="1"/>
    <col min="1536" max="1538" width="12.42578125" style="4" customWidth="1"/>
    <col min="1539" max="1539" width="14.42578125" style="4" customWidth="1"/>
    <col min="1540" max="1540" width="15.7109375" style="4" customWidth="1"/>
    <col min="1541" max="1541" width="13.7109375" style="4" customWidth="1"/>
    <col min="1542" max="1542" width="12.42578125" style="4" customWidth="1"/>
    <col min="1543" max="1543" width="13.42578125" style="4" customWidth="1"/>
    <col min="1544" max="1546" width="15" style="4" customWidth="1"/>
    <col min="1547" max="1547" width="14.85546875" style="4" customWidth="1"/>
    <col min="1548" max="1548" width="15.140625" style="4" customWidth="1"/>
    <col min="1549" max="1552" width="12.42578125" style="4" customWidth="1"/>
    <col min="1553" max="1553" width="11.5703125" style="4" customWidth="1"/>
    <col min="1554" max="1554" width="12.42578125" style="4" customWidth="1"/>
    <col min="1555" max="1555" width="16.7109375" style="4" customWidth="1"/>
    <col min="1556" max="1556" width="15.28515625" style="4" bestFit="1" customWidth="1"/>
    <col min="1557" max="1557" width="13.28515625" style="4" customWidth="1"/>
    <col min="1558" max="1558" width="12.42578125" style="4" customWidth="1"/>
    <col min="1559" max="1559" width="12.5703125" style="4" customWidth="1"/>
    <col min="1560" max="1561" width="11.42578125" style="4" customWidth="1"/>
    <col min="1562" max="1562" width="12.42578125" style="4" customWidth="1"/>
    <col min="1563" max="1563" width="12.140625" style="4" customWidth="1"/>
    <col min="1564" max="1565" width="12.42578125" style="4" customWidth="1"/>
    <col min="1566" max="1566" width="13.7109375" style="4" customWidth="1"/>
    <col min="1567" max="1567" width="2.140625" style="4" customWidth="1"/>
    <col min="1568" max="1568" width="12.42578125" style="4" customWidth="1"/>
    <col min="1569" max="1569" width="2.140625" style="4" customWidth="1"/>
    <col min="1570" max="1570" width="12.42578125" style="4" customWidth="1"/>
    <col min="1571" max="1571" width="2.140625" style="4" customWidth="1"/>
    <col min="1572" max="1572" width="12.42578125" style="4"/>
    <col min="1573" max="1573" width="26.140625" style="4" customWidth="1"/>
    <col min="1574" max="1761" width="12.42578125" style="4"/>
    <col min="1762" max="1762" width="35" style="4" customWidth="1"/>
    <col min="1763" max="1763" width="33.140625" style="4" customWidth="1"/>
    <col min="1764" max="1764" width="9.7109375" style="4" customWidth="1"/>
    <col min="1765" max="1765" width="10.7109375" style="4" customWidth="1"/>
    <col min="1766" max="1769" width="12.42578125" style="4" customWidth="1"/>
    <col min="1770" max="1770" width="12.85546875" style="4" customWidth="1"/>
    <col min="1771" max="1771" width="19.5703125" style="4" customWidth="1"/>
    <col min="1772" max="1772" width="12.42578125" style="4" customWidth="1"/>
    <col min="1773" max="1773" width="13.28515625" style="4" customWidth="1"/>
    <col min="1774" max="1774" width="12.5703125" style="4" customWidth="1"/>
    <col min="1775" max="1777" width="12.42578125" style="4" customWidth="1"/>
    <col min="1778" max="1778" width="15.5703125" style="4" customWidth="1"/>
    <col min="1779" max="1779" width="12.5703125" style="4" customWidth="1"/>
    <col min="1780" max="1781" width="12.42578125" style="4" customWidth="1"/>
    <col min="1782" max="1782" width="15.28515625" style="4" customWidth="1"/>
    <col min="1783" max="1785" width="15" style="4" customWidth="1"/>
    <col min="1786" max="1786" width="4.7109375" style="4" customWidth="1"/>
    <col min="1787" max="1787" width="16.28515625" style="4" customWidth="1"/>
    <col min="1788" max="1788" width="13.7109375" style="4" customWidth="1"/>
    <col min="1789" max="1789" width="12" style="4" customWidth="1"/>
    <col min="1790" max="1790" width="14.140625" style="4" customWidth="1"/>
    <col min="1791" max="1791" width="11.7109375" style="4" customWidth="1"/>
    <col min="1792" max="1794" width="12.42578125" style="4" customWidth="1"/>
    <col min="1795" max="1795" width="14.42578125" style="4" customWidth="1"/>
    <col min="1796" max="1796" width="15.7109375" style="4" customWidth="1"/>
    <col min="1797" max="1797" width="13.7109375" style="4" customWidth="1"/>
    <col min="1798" max="1798" width="12.42578125" style="4" customWidth="1"/>
    <col min="1799" max="1799" width="13.42578125" style="4" customWidth="1"/>
    <col min="1800" max="1802" width="15" style="4" customWidth="1"/>
    <col min="1803" max="1803" width="14.85546875" style="4" customWidth="1"/>
    <col min="1804" max="1804" width="15.140625" style="4" customWidth="1"/>
    <col min="1805" max="1808" width="12.42578125" style="4" customWidth="1"/>
    <col min="1809" max="1809" width="11.5703125" style="4" customWidth="1"/>
    <col min="1810" max="1810" width="12.42578125" style="4" customWidth="1"/>
    <col min="1811" max="1811" width="16.7109375" style="4" customWidth="1"/>
    <col min="1812" max="1812" width="15.28515625" style="4" bestFit="1" customWidth="1"/>
    <col min="1813" max="1813" width="13.28515625" style="4" customWidth="1"/>
    <col min="1814" max="1814" width="12.42578125" style="4" customWidth="1"/>
    <col min="1815" max="1815" width="12.5703125" style="4" customWidth="1"/>
    <col min="1816" max="1817" width="11.42578125" style="4" customWidth="1"/>
    <col min="1818" max="1818" width="12.42578125" style="4" customWidth="1"/>
    <col min="1819" max="1819" width="12.140625" style="4" customWidth="1"/>
    <col min="1820" max="1821" width="12.42578125" style="4" customWidth="1"/>
    <col min="1822" max="1822" width="13.7109375" style="4" customWidth="1"/>
    <col min="1823" max="1823" width="2.140625" style="4" customWidth="1"/>
    <col min="1824" max="1824" width="12.42578125" style="4" customWidth="1"/>
    <col min="1825" max="1825" width="2.140625" style="4" customWidth="1"/>
    <col min="1826" max="1826" width="12.42578125" style="4" customWidth="1"/>
    <col min="1827" max="1827" width="2.140625" style="4" customWidth="1"/>
    <col min="1828" max="1828" width="12.42578125" style="4"/>
    <col min="1829" max="1829" width="26.140625" style="4" customWidth="1"/>
    <col min="1830" max="2017" width="12.42578125" style="4"/>
    <col min="2018" max="2018" width="35" style="4" customWidth="1"/>
    <col min="2019" max="2019" width="33.140625" style="4" customWidth="1"/>
    <col min="2020" max="2020" width="9.7109375" style="4" customWidth="1"/>
    <col min="2021" max="2021" width="10.7109375" style="4" customWidth="1"/>
    <col min="2022" max="2025" width="12.42578125" style="4" customWidth="1"/>
    <col min="2026" max="2026" width="12.85546875" style="4" customWidth="1"/>
    <col min="2027" max="2027" width="19.5703125" style="4" customWidth="1"/>
    <col min="2028" max="2028" width="12.42578125" style="4" customWidth="1"/>
    <col min="2029" max="2029" width="13.28515625" style="4" customWidth="1"/>
    <col min="2030" max="2030" width="12.5703125" style="4" customWidth="1"/>
    <col min="2031" max="2033" width="12.42578125" style="4" customWidth="1"/>
    <col min="2034" max="2034" width="15.5703125" style="4" customWidth="1"/>
    <col min="2035" max="2035" width="12.5703125" style="4" customWidth="1"/>
    <col min="2036" max="2037" width="12.42578125" style="4" customWidth="1"/>
    <col min="2038" max="2038" width="15.28515625" style="4" customWidth="1"/>
    <col min="2039" max="2041" width="15" style="4" customWidth="1"/>
    <col min="2042" max="2042" width="4.7109375" style="4" customWidth="1"/>
    <col min="2043" max="2043" width="16.28515625" style="4" customWidth="1"/>
    <col min="2044" max="2044" width="13.7109375" style="4" customWidth="1"/>
    <col min="2045" max="2045" width="12" style="4" customWidth="1"/>
    <col min="2046" max="2046" width="14.140625" style="4" customWidth="1"/>
    <col min="2047" max="2047" width="11.7109375" style="4" customWidth="1"/>
    <col min="2048" max="2050" width="12.42578125" style="4" customWidth="1"/>
    <col min="2051" max="2051" width="14.42578125" style="4" customWidth="1"/>
    <col min="2052" max="2052" width="15.7109375" style="4" customWidth="1"/>
    <col min="2053" max="2053" width="13.7109375" style="4" customWidth="1"/>
    <col min="2054" max="2054" width="12.42578125" style="4" customWidth="1"/>
    <col min="2055" max="2055" width="13.42578125" style="4" customWidth="1"/>
    <col min="2056" max="2058" width="15" style="4" customWidth="1"/>
    <col min="2059" max="2059" width="14.85546875" style="4" customWidth="1"/>
    <col min="2060" max="2060" width="15.140625" style="4" customWidth="1"/>
    <col min="2061" max="2064" width="12.42578125" style="4" customWidth="1"/>
    <col min="2065" max="2065" width="11.5703125" style="4" customWidth="1"/>
    <col min="2066" max="2066" width="12.42578125" style="4" customWidth="1"/>
    <col min="2067" max="2067" width="16.7109375" style="4" customWidth="1"/>
    <col min="2068" max="2068" width="15.28515625" style="4" bestFit="1" customWidth="1"/>
    <col min="2069" max="2069" width="13.28515625" style="4" customWidth="1"/>
    <col min="2070" max="2070" width="12.42578125" style="4" customWidth="1"/>
    <col min="2071" max="2071" width="12.5703125" style="4" customWidth="1"/>
    <col min="2072" max="2073" width="11.42578125" style="4" customWidth="1"/>
    <col min="2074" max="2074" width="12.42578125" style="4" customWidth="1"/>
    <col min="2075" max="2075" width="12.140625" style="4" customWidth="1"/>
    <col min="2076" max="2077" width="12.42578125" style="4" customWidth="1"/>
    <col min="2078" max="2078" width="13.7109375" style="4" customWidth="1"/>
    <col min="2079" max="2079" width="2.140625" style="4" customWidth="1"/>
    <col min="2080" max="2080" width="12.42578125" style="4" customWidth="1"/>
    <col min="2081" max="2081" width="2.140625" style="4" customWidth="1"/>
    <col min="2082" max="2082" width="12.42578125" style="4" customWidth="1"/>
    <col min="2083" max="2083" width="2.140625" style="4" customWidth="1"/>
    <col min="2084" max="2084" width="12.42578125" style="4"/>
    <col min="2085" max="2085" width="26.140625" style="4" customWidth="1"/>
    <col min="2086" max="2273" width="12.42578125" style="4"/>
    <col min="2274" max="2274" width="35" style="4" customWidth="1"/>
    <col min="2275" max="2275" width="33.140625" style="4" customWidth="1"/>
    <col min="2276" max="2276" width="9.7109375" style="4" customWidth="1"/>
    <col min="2277" max="2277" width="10.7109375" style="4" customWidth="1"/>
    <col min="2278" max="2281" width="12.42578125" style="4" customWidth="1"/>
    <col min="2282" max="2282" width="12.85546875" style="4" customWidth="1"/>
    <col min="2283" max="2283" width="19.5703125" style="4" customWidth="1"/>
    <col min="2284" max="2284" width="12.42578125" style="4" customWidth="1"/>
    <col min="2285" max="2285" width="13.28515625" style="4" customWidth="1"/>
    <col min="2286" max="2286" width="12.5703125" style="4" customWidth="1"/>
    <col min="2287" max="2289" width="12.42578125" style="4" customWidth="1"/>
    <col min="2290" max="2290" width="15.5703125" style="4" customWidth="1"/>
    <col min="2291" max="2291" width="12.5703125" style="4" customWidth="1"/>
    <col min="2292" max="2293" width="12.42578125" style="4" customWidth="1"/>
    <col min="2294" max="2294" width="15.28515625" style="4" customWidth="1"/>
    <col min="2295" max="2297" width="15" style="4" customWidth="1"/>
    <col min="2298" max="2298" width="4.7109375" style="4" customWidth="1"/>
    <col min="2299" max="2299" width="16.28515625" style="4" customWidth="1"/>
    <col min="2300" max="2300" width="13.7109375" style="4" customWidth="1"/>
    <col min="2301" max="2301" width="12" style="4" customWidth="1"/>
    <col min="2302" max="2302" width="14.140625" style="4" customWidth="1"/>
    <col min="2303" max="2303" width="11.7109375" style="4" customWidth="1"/>
    <col min="2304" max="2306" width="12.42578125" style="4" customWidth="1"/>
    <col min="2307" max="2307" width="14.42578125" style="4" customWidth="1"/>
    <col min="2308" max="2308" width="15.7109375" style="4" customWidth="1"/>
    <col min="2309" max="2309" width="13.7109375" style="4" customWidth="1"/>
    <col min="2310" max="2310" width="12.42578125" style="4" customWidth="1"/>
    <col min="2311" max="2311" width="13.42578125" style="4" customWidth="1"/>
    <col min="2312" max="2314" width="15" style="4" customWidth="1"/>
    <col min="2315" max="2315" width="14.85546875" style="4" customWidth="1"/>
    <col min="2316" max="2316" width="15.140625" style="4" customWidth="1"/>
    <col min="2317" max="2320" width="12.42578125" style="4" customWidth="1"/>
    <col min="2321" max="2321" width="11.5703125" style="4" customWidth="1"/>
    <col min="2322" max="2322" width="12.42578125" style="4" customWidth="1"/>
    <col min="2323" max="2323" width="16.7109375" style="4" customWidth="1"/>
    <col min="2324" max="2324" width="15.28515625" style="4" bestFit="1" customWidth="1"/>
    <col min="2325" max="2325" width="13.28515625" style="4" customWidth="1"/>
    <col min="2326" max="2326" width="12.42578125" style="4" customWidth="1"/>
    <col min="2327" max="2327" width="12.5703125" style="4" customWidth="1"/>
    <col min="2328" max="2329" width="11.42578125" style="4" customWidth="1"/>
    <col min="2330" max="2330" width="12.42578125" style="4" customWidth="1"/>
    <col min="2331" max="2331" width="12.140625" style="4" customWidth="1"/>
    <col min="2332" max="2333" width="12.42578125" style="4" customWidth="1"/>
    <col min="2334" max="2334" width="13.7109375" style="4" customWidth="1"/>
    <col min="2335" max="2335" width="2.140625" style="4" customWidth="1"/>
    <col min="2336" max="2336" width="12.42578125" style="4" customWidth="1"/>
    <col min="2337" max="2337" width="2.140625" style="4" customWidth="1"/>
    <col min="2338" max="2338" width="12.42578125" style="4" customWidth="1"/>
    <col min="2339" max="2339" width="2.140625" style="4" customWidth="1"/>
    <col min="2340" max="2340" width="12.42578125" style="4"/>
    <col min="2341" max="2341" width="26.140625" style="4" customWidth="1"/>
    <col min="2342" max="2529" width="12.42578125" style="4"/>
    <col min="2530" max="2530" width="35" style="4" customWidth="1"/>
    <col min="2531" max="2531" width="33.140625" style="4" customWidth="1"/>
    <col min="2532" max="2532" width="9.7109375" style="4" customWidth="1"/>
    <col min="2533" max="2533" width="10.7109375" style="4" customWidth="1"/>
    <col min="2534" max="2537" width="12.42578125" style="4" customWidth="1"/>
    <col min="2538" max="2538" width="12.85546875" style="4" customWidth="1"/>
    <col min="2539" max="2539" width="19.5703125" style="4" customWidth="1"/>
    <col min="2540" max="2540" width="12.42578125" style="4" customWidth="1"/>
    <col min="2541" max="2541" width="13.28515625" style="4" customWidth="1"/>
    <col min="2542" max="2542" width="12.5703125" style="4" customWidth="1"/>
    <col min="2543" max="2545" width="12.42578125" style="4" customWidth="1"/>
    <col min="2546" max="2546" width="15.5703125" style="4" customWidth="1"/>
    <col min="2547" max="2547" width="12.5703125" style="4" customWidth="1"/>
    <col min="2548" max="2549" width="12.42578125" style="4" customWidth="1"/>
    <col min="2550" max="2550" width="15.28515625" style="4" customWidth="1"/>
    <col min="2551" max="2553" width="15" style="4" customWidth="1"/>
    <col min="2554" max="2554" width="4.7109375" style="4" customWidth="1"/>
    <col min="2555" max="2555" width="16.28515625" style="4" customWidth="1"/>
    <col min="2556" max="2556" width="13.7109375" style="4" customWidth="1"/>
    <col min="2557" max="2557" width="12" style="4" customWidth="1"/>
    <col min="2558" max="2558" width="14.140625" style="4" customWidth="1"/>
    <col min="2559" max="2559" width="11.7109375" style="4" customWidth="1"/>
    <col min="2560" max="2562" width="12.42578125" style="4" customWidth="1"/>
    <col min="2563" max="2563" width="14.42578125" style="4" customWidth="1"/>
    <col min="2564" max="2564" width="15.7109375" style="4" customWidth="1"/>
    <col min="2565" max="2565" width="13.7109375" style="4" customWidth="1"/>
    <col min="2566" max="2566" width="12.42578125" style="4" customWidth="1"/>
    <col min="2567" max="2567" width="13.42578125" style="4" customWidth="1"/>
    <col min="2568" max="2570" width="15" style="4" customWidth="1"/>
    <col min="2571" max="2571" width="14.85546875" style="4" customWidth="1"/>
    <col min="2572" max="2572" width="15.140625" style="4" customWidth="1"/>
    <col min="2573" max="2576" width="12.42578125" style="4" customWidth="1"/>
    <col min="2577" max="2577" width="11.5703125" style="4" customWidth="1"/>
    <col min="2578" max="2578" width="12.42578125" style="4" customWidth="1"/>
    <col min="2579" max="2579" width="16.7109375" style="4" customWidth="1"/>
    <col min="2580" max="2580" width="15.28515625" style="4" bestFit="1" customWidth="1"/>
    <col min="2581" max="2581" width="13.28515625" style="4" customWidth="1"/>
    <col min="2582" max="2582" width="12.42578125" style="4" customWidth="1"/>
    <col min="2583" max="2583" width="12.5703125" style="4" customWidth="1"/>
    <col min="2584" max="2585" width="11.42578125" style="4" customWidth="1"/>
    <col min="2586" max="2586" width="12.42578125" style="4" customWidth="1"/>
    <col min="2587" max="2587" width="12.140625" style="4" customWidth="1"/>
    <col min="2588" max="2589" width="12.42578125" style="4" customWidth="1"/>
    <col min="2590" max="2590" width="13.7109375" style="4" customWidth="1"/>
    <col min="2591" max="2591" width="2.140625" style="4" customWidth="1"/>
    <col min="2592" max="2592" width="12.42578125" style="4" customWidth="1"/>
    <col min="2593" max="2593" width="2.140625" style="4" customWidth="1"/>
    <col min="2594" max="2594" width="12.42578125" style="4" customWidth="1"/>
    <col min="2595" max="2595" width="2.140625" style="4" customWidth="1"/>
    <col min="2596" max="2596" width="12.42578125" style="4"/>
    <col min="2597" max="2597" width="26.140625" style="4" customWidth="1"/>
    <col min="2598" max="2785" width="12.42578125" style="4"/>
    <col min="2786" max="2786" width="35" style="4" customWidth="1"/>
    <col min="2787" max="2787" width="33.140625" style="4" customWidth="1"/>
    <col min="2788" max="2788" width="9.7109375" style="4" customWidth="1"/>
    <col min="2789" max="2789" width="10.7109375" style="4" customWidth="1"/>
    <col min="2790" max="2793" width="12.42578125" style="4" customWidth="1"/>
    <col min="2794" max="2794" width="12.85546875" style="4" customWidth="1"/>
    <col min="2795" max="2795" width="19.5703125" style="4" customWidth="1"/>
    <col min="2796" max="2796" width="12.42578125" style="4" customWidth="1"/>
    <col min="2797" max="2797" width="13.28515625" style="4" customWidth="1"/>
    <col min="2798" max="2798" width="12.5703125" style="4" customWidth="1"/>
    <col min="2799" max="2801" width="12.42578125" style="4" customWidth="1"/>
    <col min="2802" max="2802" width="15.5703125" style="4" customWidth="1"/>
    <col min="2803" max="2803" width="12.5703125" style="4" customWidth="1"/>
    <col min="2804" max="2805" width="12.42578125" style="4" customWidth="1"/>
    <col min="2806" max="2806" width="15.28515625" style="4" customWidth="1"/>
    <col min="2807" max="2809" width="15" style="4" customWidth="1"/>
    <col min="2810" max="2810" width="4.7109375" style="4" customWidth="1"/>
    <col min="2811" max="2811" width="16.28515625" style="4" customWidth="1"/>
    <col min="2812" max="2812" width="13.7109375" style="4" customWidth="1"/>
    <col min="2813" max="2813" width="12" style="4" customWidth="1"/>
    <col min="2814" max="2814" width="14.140625" style="4" customWidth="1"/>
    <col min="2815" max="2815" width="11.7109375" style="4" customWidth="1"/>
    <col min="2816" max="2818" width="12.42578125" style="4" customWidth="1"/>
    <col min="2819" max="2819" width="14.42578125" style="4" customWidth="1"/>
    <col min="2820" max="2820" width="15.7109375" style="4" customWidth="1"/>
    <col min="2821" max="2821" width="13.7109375" style="4" customWidth="1"/>
    <col min="2822" max="2822" width="12.42578125" style="4" customWidth="1"/>
    <col min="2823" max="2823" width="13.42578125" style="4" customWidth="1"/>
    <col min="2824" max="2826" width="15" style="4" customWidth="1"/>
    <col min="2827" max="2827" width="14.85546875" style="4" customWidth="1"/>
    <col min="2828" max="2828" width="15.140625" style="4" customWidth="1"/>
    <col min="2829" max="2832" width="12.42578125" style="4" customWidth="1"/>
    <col min="2833" max="2833" width="11.5703125" style="4" customWidth="1"/>
    <col min="2834" max="2834" width="12.42578125" style="4" customWidth="1"/>
    <col min="2835" max="2835" width="16.7109375" style="4" customWidth="1"/>
    <col min="2836" max="2836" width="15.28515625" style="4" bestFit="1" customWidth="1"/>
    <col min="2837" max="2837" width="13.28515625" style="4" customWidth="1"/>
    <col min="2838" max="2838" width="12.42578125" style="4" customWidth="1"/>
    <col min="2839" max="2839" width="12.5703125" style="4" customWidth="1"/>
    <col min="2840" max="2841" width="11.42578125" style="4" customWidth="1"/>
    <col min="2842" max="2842" width="12.42578125" style="4" customWidth="1"/>
    <col min="2843" max="2843" width="12.140625" style="4" customWidth="1"/>
    <col min="2844" max="2845" width="12.42578125" style="4" customWidth="1"/>
    <col min="2846" max="2846" width="13.7109375" style="4" customWidth="1"/>
    <col min="2847" max="2847" width="2.140625" style="4" customWidth="1"/>
    <col min="2848" max="2848" width="12.42578125" style="4" customWidth="1"/>
    <col min="2849" max="2849" width="2.140625" style="4" customWidth="1"/>
    <col min="2850" max="2850" width="12.42578125" style="4" customWidth="1"/>
    <col min="2851" max="2851" width="2.140625" style="4" customWidth="1"/>
    <col min="2852" max="2852" width="12.42578125" style="4"/>
    <col min="2853" max="2853" width="26.140625" style="4" customWidth="1"/>
    <col min="2854" max="3041" width="12.42578125" style="4"/>
    <col min="3042" max="3042" width="35" style="4" customWidth="1"/>
    <col min="3043" max="3043" width="33.140625" style="4" customWidth="1"/>
    <col min="3044" max="3044" width="9.7109375" style="4" customWidth="1"/>
    <col min="3045" max="3045" width="10.7109375" style="4" customWidth="1"/>
    <col min="3046" max="3049" width="12.42578125" style="4" customWidth="1"/>
    <col min="3050" max="3050" width="12.85546875" style="4" customWidth="1"/>
    <col min="3051" max="3051" width="19.5703125" style="4" customWidth="1"/>
    <col min="3052" max="3052" width="12.42578125" style="4" customWidth="1"/>
    <col min="3053" max="3053" width="13.28515625" style="4" customWidth="1"/>
    <col min="3054" max="3054" width="12.5703125" style="4" customWidth="1"/>
    <col min="3055" max="3057" width="12.42578125" style="4" customWidth="1"/>
    <col min="3058" max="3058" width="15.5703125" style="4" customWidth="1"/>
    <col min="3059" max="3059" width="12.5703125" style="4" customWidth="1"/>
    <col min="3060" max="3061" width="12.42578125" style="4" customWidth="1"/>
    <col min="3062" max="3062" width="15.28515625" style="4" customWidth="1"/>
    <col min="3063" max="3065" width="15" style="4" customWidth="1"/>
    <col min="3066" max="3066" width="4.7109375" style="4" customWidth="1"/>
    <col min="3067" max="3067" width="16.28515625" style="4" customWidth="1"/>
    <col min="3068" max="3068" width="13.7109375" style="4" customWidth="1"/>
    <col min="3069" max="3069" width="12" style="4" customWidth="1"/>
    <col min="3070" max="3070" width="14.140625" style="4" customWidth="1"/>
    <col min="3071" max="3071" width="11.7109375" style="4" customWidth="1"/>
    <col min="3072" max="3074" width="12.42578125" style="4" customWidth="1"/>
    <col min="3075" max="3075" width="14.42578125" style="4" customWidth="1"/>
    <col min="3076" max="3076" width="15.7109375" style="4" customWidth="1"/>
    <col min="3077" max="3077" width="13.7109375" style="4" customWidth="1"/>
    <col min="3078" max="3078" width="12.42578125" style="4" customWidth="1"/>
    <col min="3079" max="3079" width="13.42578125" style="4" customWidth="1"/>
    <col min="3080" max="3082" width="15" style="4" customWidth="1"/>
    <col min="3083" max="3083" width="14.85546875" style="4" customWidth="1"/>
    <col min="3084" max="3084" width="15.140625" style="4" customWidth="1"/>
    <col min="3085" max="3088" width="12.42578125" style="4" customWidth="1"/>
    <col min="3089" max="3089" width="11.5703125" style="4" customWidth="1"/>
    <col min="3090" max="3090" width="12.42578125" style="4" customWidth="1"/>
    <col min="3091" max="3091" width="16.7109375" style="4" customWidth="1"/>
    <col min="3092" max="3092" width="15.28515625" style="4" bestFit="1" customWidth="1"/>
    <col min="3093" max="3093" width="13.28515625" style="4" customWidth="1"/>
    <col min="3094" max="3094" width="12.42578125" style="4" customWidth="1"/>
    <col min="3095" max="3095" width="12.5703125" style="4" customWidth="1"/>
    <col min="3096" max="3097" width="11.42578125" style="4" customWidth="1"/>
    <col min="3098" max="3098" width="12.42578125" style="4" customWidth="1"/>
    <col min="3099" max="3099" width="12.140625" style="4" customWidth="1"/>
    <col min="3100" max="3101" width="12.42578125" style="4" customWidth="1"/>
    <col min="3102" max="3102" width="13.7109375" style="4" customWidth="1"/>
    <col min="3103" max="3103" width="2.140625" style="4" customWidth="1"/>
    <col min="3104" max="3104" width="12.42578125" style="4" customWidth="1"/>
    <col min="3105" max="3105" width="2.140625" style="4" customWidth="1"/>
    <col min="3106" max="3106" width="12.42578125" style="4" customWidth="1"/>
    <col min="3107" max="3107" width="2.140625" style="4" customWidth="1"/>
    <col min="3108" max="3108" width="12.42578125" style="4"/>
    <col min="3109" max="3109" width="26.140625" style="4" customWidth="1"/>
    <col min="3110" max="3297" width="12.42578125" style="4"/>
    <col min="3298" max="3298" width="35" style="4" customWidth="1"/>
    <col min="3299" max="3299" width="33.140625" style="4" customWidth="1"/>
    <col min="3300" max="3300" width="9.7109375" style="4" customWidth="1"/>
    <col min="3301" max="3301" width="10.7109375" style="4" customWidth="1"/>
    <col min="3302" max="3305" width="12.42578125" style="4" customWidth="1"/>
    <col min="3306" max="3306" width="12.85546875" style="4" customWidth="1"/>
    <col min="3307" max="3307" width="19.5703125" style="4" customWidth="1"/>
    <col min="3308" max="3308" width="12.42578125" style="4" customWidth="1"/>
    <col min="3309" max="3309" width="13.28515625" style="4" customWidth="1"/>
    <col min="3310" max="3310" width="12.5703125" style="4" customWidth="1"/>
    <col min="3311" max="3313" width="12.42578125" style="4" customWidth="1"/>
    <col min="3314" max="3314" width="15.5703125" style="4" customWidth="1"/>
    <col min="3315" max="3315" width="12.5703125" style="4" customWidth="1"/>
    <col min="3316" max="3317" width="12.42578125" style="4" customWidth="1"/>
    <col min="3318" max="3318" width="15.28515625" style="4" customWidth="1"/>
    <col min="3319" max="3321" width="15" style="4" customWidth="1"/>
    <col min="3322" max="3322" width="4.7109375" style="4" customWidth="1"/>
    <col min="3323" max="3323" width="16.28515625" style="4" customWidth="1"/>
    <col min="3324" max="3324" width="13.7109375" style="4" customWidth="1"/>
    <col min="3325" max="3325" width="12" style="4" customWidth="1"/>
    <col min="3326" max="3326" width="14.140625" style="4" customWidth="1"/>
    <col min="3327" max="3327" width="11.7109375" style="4" customWidth="1"/>
    <col min="3328" max="3330" width="12.42578125" style="4" customWidth="1"/>
    <col min="3331" max="3331" width="14.42578125" style="4" customWidth="1"/>
    <col min="3332" max="3332" width="15.7109375" style="4" customWidth="1"/>
    <col min="3333" max="3333" width="13.7109375" style="4" customWidth="1"/>
    <col min="3334" max="3334" width="12.42578125" style="4" customWidth="1"/>
    <col min="3335" max="3335" width="13.42578125" style="4" customWidth="1"/>
    <col min="3336" max="3338" width="15" style="4" customWidth="1"/>
    <col min="3339" max="3339" width="14.85546875" style="4" customWidth="1"/>
    <col min="3340" max="3340" width="15.140625" style="4" customWidth="1"/>
    <col min="3341" max="3344" width="12.42578125" style="4" customWidth="1"/>
    <col min="3345" max="3345" width="11.5703125" style="4" customWidth="1"/>
    <col min="3346" max="3346" width="12.42578125" style="4" customWidth="1"/>
    <col min="3347" max="3347" width="16.7109375" style="4" customWidth="1"/>
    <col min="3348" max="3348" width="15.28515625" style="4" bestFit="1" customWidth="1"/>
    <col min="3349" max="3349" width="13.28515625" style="4" customWidth="1"/>
    <col min="3350" max="3350" width="12.42578125" style="4" customWidth="1"/>
    <col min="3351" max="3351" width="12.5703125" style="4" customWidth="1"/>
    <col min="3352" max="3353" width="11.42578125" style="4" customWidth="1"/>
    <col min="3354" max="3354" width="12.42578125" style="4" customWidth="1"/>
    <col min="3355" max="3355" width="12.140625" style="4" customWidth="1"/>
    <col min="3356" max="3357" width="12.42578125" style="4" customWidth="1"/>
    <col min="3358" max="3358" width="13.7109375" style="4" customWidth="1"/>
    <col min="3359" max="3359" width="2.140625" style="4" customWidth="1"/>
    <col min="3360" max="3360" width="12.42578125" style="4" customWidth="1"/>
    <col min="3361" max="3361" width="2.140625" style="4" customWidth="1"/>
    <col min="3362" max="3362" width="12.42578125" style="4" customWidth="1"/>
    <col min="3363" max="3363" width="2.140625" style="4" customWidth="1"/>
    <col min="3364" max="3364" width="12.42578125" style="4"/>
    <col min="3365" max="3365" width="26.140625" style="4" customWidth="1"/>
    <col min="3366" max="3553" width="12.42578125" style="4"/>
    <col min="3554" max="3554" width="35" style="4" customWidth="1"/>
    <col min="3555" max="3555" width="33.140625" style="4" customWidth="1"/>
    <col min="3556" max="3556" width="9.7109375" style="4" customWidth="1"/>
    <col min="3557" max="3557" width="10.7109375" style="4" customWidth="1"/>
    <col min="3558" max="3561" width="12.42578125" style="4" customWidth="1"/>
    <col min="3562" max="3562" width="12.85546875" style="4" customWidth="1"/>
    <col min="3563" max="3563" width="19.5703125" style="4" customWidth="1"/>
    <col min="3564" max="3564" width="12.42578125" style="4" customWidth="1"/>
    <col min="3565" max="3565" width="13.28515625" style="4" customWidth="1"/>
    <col min="3566" max="3566" width="12.5703125" style="4" customWidth="1"/>
    <col min="3567" max="3569" width="12.42578125" style="4" customWidth="1"/>
    <col min="3570" max="3570" width="15.5703125" style="4" customWidth="1"/>
    <col min="3571" max="3571" width="12.5703125" style="4" customWidth="1"/>
    <col min="3572" max="3573" width="12.42578125" style="4" customWidth="1"/>
    <col min="3574" max="3574" width="15.28515625" style="4" customWidth="1"/>
    <col min="3575" max="3577" width="15" style="4" customWidth="1"/>
    <col min="3578" max="3578" width="4.7109375" style="4" customWidth="1"/>
    <col min="3579" max="3579" width="16.28515625" style="4" customWidth="1"/>
    <col min="3580" max="3580" width="13.7109375" style="4" customWidth="1"/>
    <col min="3581" max="3581" width="12" style="4" customWidth="1"/>
    <col min="3582" max="3582" width="14.140625" style="4" customWidth="1"/>
    <col min="3583" max="3583" width="11.7109375" style="4" customWidth="1"/>
    <col min="3584" max="3586" width="12.42578125" style="4" customWidth="1"/>
    <col min="3587" max="3587" width="14.42578125" style="4" customWidth="1"/>
    <col min="3588" max="3588" width="15.7109375" style="4" customWidth="1"/>
    <col min="3589" max="3589" width="13.7109375" style="4" customWidth="1"/>
    <col min="3590" max="3590" width="12.42578125" style="4" customWidth="1"/>
    <col min="3591" max="3591" width="13.42578125" style="4" customWidth="1"/>
    <col min="3592" max="3594" width="15" style="4" customWidth="1"/>
    <col min="3595" max="3595" width="14.85546875" style="4" customWidth="1"/>
    <col min="3596" max="3596" width="15.140625" style="4" customWidth="1"/>
    <col min="3597" max="3600" width="12.42578125" style="4" customWidth="1"/>
    <col min="3601" max="3601" width="11.5703125" style="4" customWidth="1"/>
    <col min="3602" max="3602" width="12.42578125" style="4" customWidth="1"/>
    <col min="3603" max="3603" width="16.7109375" style="4" customWidth="1"/>
    <col min="3604" max="3604" width="15.28515625" style="4" bestFit="1" customWidth="1"/>
    <col min="3605" max="3605" width="13.28515625" style="4" customWidth="1"/>
    <col min="3606" max="3606" width="12.42578125" style="4" customWidth="1"/>
    <col min="3607" max="3607" width="12.5703125" style="4" customWidth="1"/>
    <col min="3608" max="3609" width="11.42578125" style="4" customWidth="1"/>
    <col min="3610" max="3610" width="12.42578125" style="4" customWidth="1"/>
    <col min="3611" max="3611" width="12.140625" style="4" customWidth="1"/>
    <col min="3612" max="3613" width="12.42578125" style="4" customWidth="1"/>
    <col min="3614" max="3614" width="13.7109375" style="4" customWidth="1"/>
    <col min="3615" max="3615" width="2.140625" style="4" customWidth="1"/>
    <col min="3616" max="3616" width="12.42578125" style="4" customWidth="1"/>
    <col min="3617" max="3617" width="2.140625" style="4" customWidth="1"/>
    <col min="3618" max="3618" width="12.42578125" style="4" customWidth="1"/>
    <col min="3619" max="3619" width="2.140625" style="4" customWidth="1"/>
    <col min="3620" max="3620" width="12.42578125" style="4"/>
    <col min="3621" max="3621" width="26.140625" style="4" customWidth="1"/>
    <col min="3622" max="3809" width="12.42578125" style="4"/>
    <col min="3810" max="3810" width="35" style="4" customWidth="1"/>
    <col min="3811" max="3811" width="33.140625" style="4" customWidth="1"/>
    <col min="3812" max="3812" width="9.7109375" style="4" customWidth="1"/>
    <col min="3813" max="3813" width="10.7109375" style="4" customWidth="1"/>
    <col min="3814" max="3817" width="12.42578125" style="4" customWidth="1"/>
    <col min="3818" max="3818" width="12.85546875" style="4" customWidth="1"/>
    <col min="3819" max="3819" width="19.5703125" style="4" customWidth="1"/>
    <col min="3820" max="3820" width="12.42578125" style="4" customWidth="1"/>
    <col min="3821" max="3821" width="13.28515625" style="4" customWidth="1"/>
    <col min="3822" max="3822" width="12.5703125" style="4" customWidth="1"/>
    <col min="3823" max="3825" width="12.42578125" style="4" customWidth="1"/>
    <col min="3826" max="3826" width="15.5703125" style="4" customWidth="1"/>
    <col min="3827" max="3827" width="12.5703125" style="4" customWidth="1"/>
    <col min="3828" max="3829" width="12.42578125" style="4" customWidth="1"/>
    <col min="3830" max="3830" width="15.28515625" style="4" customWidth="1"/>
    <col min="3831" max="3833" width="15" style="4" customWidth="1"/>
    <col min="3834" max="3834" width="4.7109375" style="4" customWidth="1"/>
    <col min="3835" max="3835" width="16.28515625" style="4" customWidth="1"/>
    <col min="3836" max="3836" width="13.7109375" style="4" customWidth="1"/>
    <col min="3837" max="3837" width="12" style="4" customWidth="1"/>
    <col min="3838" max="3838" width="14.140625" style="4" customWidth="1"/>
    <col min="3839" max="3839" width="11.7109375" style="4" customWidth="1"/>
    <col min="3840" max="3842" width="12.42578125" style="4" customWidth="1"/>
    <col min="3843" max="3843" width="14.42578125" style="4" customWidth="1"/>
    <col min="3844" max="3844" width="15.7109375" style="4" customWidth="1"/>
    <col min="3845" max="3845" width="13.7109375" style="4" customWidth="1"/>
    <col min="3846" max="3846" width="12.42578125" style="4" customWidth="1"/>
    <col min="3847" max="3847" width="13.42578125" style="4" customWidth="1"/>
    <col min="3848" max="3850" width="15" style="4" customWidth="1"/>
    <col min="3851" max="3851" width="14.85546875" style="4" customWidth="1"/>
    <col min="3852" max="3852" width="15.140625" style="4" customWidth="1"/>
    <col min="3853" max="3856" width="12.42578125" style="4" customWidth="1"/>
    <col min="3857" max="3857" width="11.5703125" style="4" customWidth="1"/>
    <col min="3858" max="3858" width="12.42578125" style="4" customWidth="1"/>
    <col min="3859" max="3859" width="16.7109375" style="4" customWidth="1"/>
    <col min="3860" max="3860" width="15.28515625" style="4" bestFit="1" customWidth="1"/>
    <col min="3861" max="3861" width="13.28515625" style="4" customWidth="1"/>
    <col min="3862" max="3862" width="12.42578125" style="4" customWidth="1"/>
    <col min="3863" max="3863" width="12.5703125" style="4" customWidth="1"/>
    <col min="3864" max="3865" width="11.42578125" style="4" customWidth="1"/>
    <col min="3866" max="3866" width="12.42578125" style="4" customWidth="1"/>
    <col min="3867" max="3867" width="12.140625" style="4" customWidth="1"/>
    <col min="3868" max="3869" width="12.42578125" style="4" customWidth="1"/>
    <col min="3870" max="3870" width="13.7109375" style="4" customWidth="1"/>
    <col min="3871" max="3871" width="2.140625" style="4" customWidth="1"/>
    <col min="3872" max="3872" width="12.42578125" style="4" customWidth="1"/>
    <col min="3873" max="3873" width="2.140625" style="4" customWidth="1"/>
    <col min="3874" max="3874" width="12.42578125" style="4" customWidth="1"/>
    <col min="3875" max="3875" width="2.140625" style="4" customWidth="1"/>
    <col min="3876" max="3876" width="12.42578125" style="4"/>
    <col min="3877" max="3877" width="26.140625" style="4" customWidth="1"/>
    <col min="3878" max="4065" width="12.42578125" style="4"/>
    <col min="4066" max="4066" width="35" style="4" customWidth="1"/>
    <col min="4067" max="4067" width="33.140625" style="4" customWidth="1"/>
    <col min="4068" max="4068" width="9.7109375" style="4" customWidth="1"/>
    <col min="4069" max="4069" width="10.7109375" style="4" customWidth="1"/>
    <col min="4070" max="4073" width="12.42578125" style="4" customWidth="1"/>
    <col min="4074" max="4074" width="12.85546875" style="4" customWidth="1"/>
    <col min="4075" max="4075" width="19.5703125" style="4" customWidth="1"/>
    <col min="4076" max="4076" width="12.42578125" style="4" customWidth="1"/>
    <col min="4077" max="4077" width="13.28515625" style="4" customWidth="1"/>
    <col min="4078" max="4078" width="12.5703125" style="4" customWidth="1"/>
    <col min="4079" max="4081" width="12.42578125" style="4" customWidth="1"/>
    <col min="4082" max="4082" width="15.5703125" style="4" customWidth="1"/>
    <col min="4083" max="4083" width="12.5703125" style="4" customWidth="1"/>
    <col min="4084" max="4085" width="12.42578125" style="4" customWidth="1"/>
    <col min="4086" max="4086" width="15.28515625" style="4" customWidth="1"/>
    <col min="4087" max="4089" width="15" style="4" customWidth="1"/>
    <col min="4090" max="4090" width="4.7109375" style="4" customWidth="1"/>
    <col min="4091" max="4091" width="16.28515625" style="4" customWidth="1"/>
    <col min="4092" max="4092" width="13.7109375" style="4" customWidth="1"/>
    <col min="4093" max="4093" width="12" style="4" customWidth="1"/>
    <col min="4094" max="4094" width="14.140625" style="4" customWidth="1"/>
    <col min="4095" max="4095" width="11.7109375" style="4" customWidth="1"/>
    <col min="4096" max="4098" width="12.42578125" style="4" customWidth="1"/>
    <col min="4099" max="4099" width="14.42578125" style="4" customWidth="1"/>
    <col min="4100" max="4100" width="15.7109375" style="4" customWidth="1"/>
    <col min="4101" max="4101" width="13.7109375" style="4" customWidth="1"/>
    <col min="4102" max="4102" width="12.42578125" style="4" customWidth="1"/>
    <col min="4103" max="4103" width="13.42578125" style="4" customWidth="1"/>
    <col min="4104" max="4106" width="15" style="4" customWidth="1"/>
    <col min="4107" max="4107" width="14.85546875" style="4" customWidth="1"/>
    <col min="4108" max="4108" width="15.140625" style="4" customWidth="1"/>
    <col min="4109" max="4112" width="12.42578125" style="4" customWidth="1"/>
    <col min="4113" max="4113" width="11.5703125" style="4" customWidth="1"/>
    <col min="4114" max="4114" width="12.42578125" style="4" customWidth="1"/>
    <col min="4115" max="4115" width="16.7109375" style="4" customWidth="1"/>
    <col min="4116" max="4116" width="15.28515625" style="4" bestFit="1" customWidth="1"/>
    <col min="4117" max="4117" width="13.28515625" style="4" customWidth="1"/>
    <col min="4118" max="4118" width="12.42578125" style="4" customWidth="1"/>
    <col min="4119" max="4119" width="12.5703125" style="4" customWidth="1"/>
    <col min="4120" max="4121" width="11.42578125" style="4" customWidth="1"/>
    <col min="4122" max="4122" width="12.42578125" style="4" customWidth="1"/>
    <col min="4123" max="4123" width="12.140625" style="4" customWidth="1"/>
    <col min="4124" max="4125" width="12.42578125" style="4" customWidth="1"/>
    <col min="4126" max="4126" width="13.7109375" style="4" customWidth="1"/>
    <col min="4127" max="4127" width="2.140625" style="4" customWidth="1"/>
    <col min="4128" max="4128" width="12.42578125" style="4" customWidth="1"/>
    <col min="4129" max="4129" width="2.140625" style="4" customWidth="1"/>
    <col min="4130" max="4130" width="12.42578125" style="4" customWidth="1"/>
    <col min="4131" max="4131" width="2.140625" style="4" customWidth="1"/>
    <col min="4132" max="4132" width="12.42578125" style="4"/>
    <col min="4133" max="4133" width="26.140625" style="4" customWidth="1"/>
    <col min="4134" max="4321" width="12.42578125" style="4"/>
    <col min="4322" max="4322" width="35" style="4" customWidth="1"/>
    <col min="4323" max="4323" width="33.140625" style="4" customWidth="1"/>
    <col min="4324" max="4324" width="9.7109375" style="4" customWidth="1"/>
    <col min="4325" max="4325" width="10.7109375" style="4" customWidth="1"/>
    <col min="4326" max="4329" width="12.42578125" style="4" customWidth="1"/>
    <col min="4330" max="4330" width="12.85546875" style="4" customWidth="1"/>
    <col min="4331" max="4331" width="19.5703125" style="4" customWidth="1"/>
    <col min="4332" max="4332" width="12.42578125" style="4" customWidth="1"/>
    <col min="4333" max="4333" width="13.28515625" style="4" customWidth="1"/>
    <col min="4334" max="4334" width="12.5703125" style="4" customWidth="1"/>
    <col min="4335" max="4337" width="12.42578125" style="4" customWidth="1"/>
    <col min="4338" max="4338" width="15.5703125" style="4" customWidth="1"/>
    <col min="4339" max="4339" width="12.5703125" style="4" customWidth="1"/>
    <col min="4340" max="4341" width="12.42578125" style="4" customWidth="1"/>
    <col min="4342" max="4342" width="15.28515625" style="4" customWidth="1"/>
    <col min="4343" max="4345" width="15" style="4" customWidth="1"/>
    <col min="4346" max="4346" width="4.7109375" style="4" customWidth="1"/>
    <col min="4347" max="4347" width="16.28515625" style="4" customWidth="1"/>
    <col min="4348" max="4348" width="13.7109375" style="4" customWidth="1"/>
    <col min="4349" max="4349" width="12" style="4" customWidth="1"/>
    <col min="4350" max="4350" width="14.140625" style="4" customWidth="1"/>
    <col min="4351" max="4351" width="11.7109375" style="4" customWidth="1"/>
    <col min="4352" max="4354" width="12.42578125" style="4" customWidth="1"/>
    <col min="4355" max="4355" width="14.42578125" style="4" customWidth="1"/>
    <col min="4356" max="4356" width="15.7109375" style="4" customWidth="1"/>
    <col min="4357" max="4357" width="13.7109375" style="4" customWidth="1"/>
    <col min="4358" max="4358" width="12.42578125" style="4" customWidth="1"/>
    <col min="4359" max="4359" width="13.42578125" style="4" customWidth="1"/>
    <col min="4360" max="4362" width="15" style="4" customWidth="1"/>
    <col min="4363" max="4363" width="14.85546875" style="4" customWidth="1"/>
    <col min="4364" max="4364" width="15.140625" style="4" customWidth="1"/>
    <col min="4365" max="4368" width="12.42578125" style="4" customWidth="1"/>
    <col min="4369" max="4369" width="11.5703125" style="4" customWidth="1"/>
    <col min="4370" max="4370" width="12.42578125" style="4" customWidth="1"/>
    <col min="4371" max="4371" width="16.7109375" style="4" customWidth="1"/>
    <col min="4372" max="4372" width="15.28515625" style="4" bestFit="1" customWidth="1"/>
    <col min="4373" max="4373" width="13.28515625" style="4" customWidth="1"/>
    <col min="4374" max="4374" width="12.42578125" style="4" customWidth="1"/>
    <col min="4375" max="4375" width="12.5703125" style="4" customWidth="1"/>
    <col min="4376" max="4377" width="11.42578125" style="4" customWidth="1"/>
    <col min="4378" max="4378" width="12.42578125" style="4" customWidth="1"/>
    <col min="4379" max="4379" width="12.140625" style="4" customWidth="1"/>
    <col min="4380" max="4381" width="12.42578125" style="4" customWidth="1"/>
    <col min="4382" max="4382" width="13.7109375" style="4" customWidth="1"/>
    <col min="4383" max="4383" width="2.140625" style="4" customWidth="1"/>
    <col min="4384" max="4384" width="12.42578125" style="4" customWidth="1"/>
    <col min="4385" max="4385" width="2.140625" style="4" customWidth="1"/>
    <col min="4386" max="4386" width="12.42578125" style="4" customWidth="1"/>
    <col min="4387" max="4387" width="2.140625" style="4" customWidth="1"/>
    <col min="4388" max="4388" width="12.42578125" style="4"/>
    <col min="4389" max="4389" width="26.140625" style="4" customWidth="1"/>
    <col min="4390" max="4577" width="12.42578125" style="4"/>
    <col min="4578" max="4578" width="35" style="4" customWidth="1"/>
    <col min="4579" max="4579" width="33.140625" style="4" customWidth="1"/>
    <col min="4580" max="4580" width="9.7109375" style="4" customWidth="1"/>
    <col min="4581" max="4581" width="10.7109375" style="4" customWidth="1"/>
    <col min="4582" max="4585" width="12.42578125" style="4" customWidth="1"/>
    <col min="4586" max="4586" width="12.85546875" style="4" customWidth="1"/>
    <col min="4587" max="4587" width="19.5703125" style="4" customWidth="1"/>
    <col min="4588" max="4588" width="12.42578125" style="4" customWidth="1"/>
    <col min="4589" max="4589" width="13.28515625" style="4" customWidth="1"/>
    <col min="4590" max="4590" width="12.5703125" style="4" customWidth="1"/>
    <col min="4591" max="4593" width="12.42578125" style="4" customWidth="1"/>
    <col min="4594" max="4594" width="15.5703125" style="4" customWidth="1"/>
    <col min="4595" max="4595" width="12.5703125" style="4" customWidth="1"/>
    <col min="4596" max="4597" width="12.42578125" style="4" customWidth="1"/>
    <col min="4598" max="4598" width="15.28515625" style="4" customWidth="1"/>
    <col min="4599" max="4601" width="15" style="4" customWidth="1"/>
    <col min="4602" max="4602" width="4.7109375" style="4" customWidth="1"/>
    <col min="4603" max="4603" width="16.28515625" style="4" customWidth="1"/>
    <col min="4604" max="4604" width="13.7109375" style="4" customWidth="1"/>
    <col min="4605" max="4605" width="12" style="4" customWidth="1"/>
    <col min="4606" max="4606" width="14.140625" style="4" customWidth="1"/>
    <col min="4607" max="4607" width="11.7109375" style="4" customWidth="1"/>
    <col min="4608" max="4610" width="12.42578125" style="4" customWidth="1"/>
    <col min="4611" max="4611" width="14.42578125" style="4" customWidth="1"/>
    <col min="4612" max="4612" width="15.7109375" style="4" customWidth="1"/>
    <col min="4613" max="4613" width="13.7109375" style="4" customWidth="1"/>
    <col min="4614" max="4614" width="12.42578125" style="4" customWidth="1"/>
    <col min="4615" max="4615" width="13.42578125" style="4" customWidth="1"/>
    <col min="4616" max="4618" width="15" style="4" customWidth="1"/>
    <col min="4619" max="4619" width="14.85546875" style="4" customWidth="1"/>
    <col min="4620" max="4620" width="15.140625" style="4" customWidth="1"/>
    <col min="4621" max="4624" width="12.42578125" style="4" customWidth="1"/>
    <col min="4625" max="4625" width="11.5703125" style="4" customWidth="1"/>
    <col min="4626" max="4626" width="12.42578125" style="4" customWidth="1"/>
    <col min="4627" max="4627" width="16.7109375" style="4" customWidth="1"/>
    <col min="4628" max="4628" width="15.28515625" style="4" bestFit="1" customWidth="1"/>
    <col min="4629" max="4629" width="13.28515625" style="4" customWidth="1"/>
    <col min="4630" max="4630" width="12.42578125" style="4" customWidth="1"/>
    <col min="4631" max="4631" width="12.5703125" style="4" customWidth="1"/>
    <col min="4632" max="4633" width="11.42578125" style="4" customWidth="1"/>
    <col min="4634" max="4634" width="12.42578125" style="4" customWidth="1"/>
    <col min="4635" max="4635" width="12.140625" style="4" customWidth="1"/>
    <col min="4636" max="4637" width="12.42578125" style="4" customWidth="1"/>
    <col min="4638" max="4638" width="13.7109375" style="4" customWidth="1"/>
    <col min="4639" max="4639" width="2.140625" style="4" customWidth="1"/>
    <col min="4640" max="4640" width="12.42578125" style="4" customWidth="1"/>
    <col min="4641" max="4641" width="2.140625" style="4" customWidth="1"/>
    <col min="4642" max="4642" width="12.42578125" style="4" customWidth="1"/>
    <col min="4643" max="4643" width="2.140625" style="4" customWidth="1"/>
    <col min="4644" max="4644" width="12.42578125" style="4"/>
    <col min="4645" max="4645" width="26.140625" style="4" customWidth="1"/>
    <col min="4646" max="4833" width="12.42578125" style="4"/>
    <col min="4834" max="4834" width="35" style="4" customWidth="1"/>
    <col min="4835" max="4835" width="33.140625" style="4" customWidth="1"/>
    <col min="4836" max="4836" width="9.7109375" style="4" customWidth="1"/>
    <col min="4837" max="4837" width="10.7109375" style="4" customWidth="1"/>
    <col min="4838" max="4841" width="12.42578125" style="4" customWidth="1"/>
    <col min="4842" max="4842" width="12.85546875" style="4" customWidth="1"/>
    <col min="4843" max="4843" width="19.5703125" style="4" customWidth="1"/>
    <col min="4844" max="4844" width="12.42578125" style="4" customWidth="1"/>
    <col min="4845" max="4845" width="13.28515625" style="4" customWidth="1"/>
    <col min="4846" max="4846" width="12.5703125" style="4" customWidth="1"/>
    <col min="4847" max="4849" width="12.42578125" style="4" customWidth="1"/>
    <col min="4850" max="4850" width="15.5703125" style="4" customWidth="1"/>
    <col min="4851" max="4851" width="12.5703125" style="4" customWidth="1"/>
    <col min="4852" max="4853" width="12.42578125" style="4" customWidth="1"/>
    <col min="4854" max="4854" width="15.28515625" style="4" customWidth="1"/>
    <col min="4855" max="4857" width="15" style="4" customWidth="1"/>
    <col min="4858" max="4858" width="4.7109375" style="4" customWidth="1"/>
    <col min="4859" max="4859" width="16.28515625" style="4" customWidth="1"/>
    <col min="4860" max="4860" width="13.7109375" style="4" customWidth="1"/>
    <col min="4861" max="4861" width="12" style="4" customWidth="1"/>
    <col min="4862" max="4862" width="14.140625" style="4" customWidth="1"/>
    <col min="4863" max="4863" width="11.7109375" style="4" customWidth="1"/>
    <col min="4864" max="4866" width="12.42578125" style="4" customWidth="1"/>
    <col min="4867" max="4867" width="14.42578125" style="4" customWidth="1"/>
    <col min="4868" max="4868" width="15.7109375" style="4" customWidth="1"/>
    <col min="4869" max="4869" width="13.7109375" style="4" customWidth="1"/>
    <col min="4870" max="4870" width="12.42578125" style="4" customWidth="1"/>
    <col min="4871" max="4871" width="13.42578125" style="4" customWidth="1"/>
    <col min="4872" max="4874" width="15" style="4" customWidth="1"/>
    <col min="4875" max="4875" width="14.85546875" style="4" customWidth="1"/>
    <col min="4876" max="4876" width="15.140625" style="4" customWidth="1"/>
    <col min="4877" max="4880" width="12.42578125" style="4" customWidth="1"/>
    <col min="4881" max="4881" width="11.5703125" style="4" customWidth="1"/>
    <col min="4882" max="4882" width="12.42578125" style="4" customWidth="1"/>
    <col min="4883" max="4883" width="16.7109375" style="4" customWidth="1"/>
    <col min="4884" max="4884" width="15.28515625" style="4" bestFit="1" customWidth="1"/>
    <col min="4885" max="4885" width="13.28515625" style="4" customWidth="1"/>
    <col min="4886" max="4886" width="12.42578125" style="4" customWidth="1"/>
    <col min="4887" max="4887" width="12.5703125" style="4" customWidth="1"/>
    <col min="4888" max="4889" width="11.42578125" style="4" customWidth="1"/>
    <col min="4890" max="4890" width="12.42578125" style="4" customWidth="1"/>
    <col min="4891" max="4891" width="12.140625" style="4" customWidth="1"/>
    <col min="4892" max="4893" width="12.42578125" style="4" customWidth="1"/>
    <col min="4894" max="4894" width="13.7109375" style="4" customWidth="1"/>
    <col min="4895" max="4895" width="2.140625" style="4" customWidth="1"/>
    <col min="4896" max="4896" width="12.42578125" style="4" customWidth="1"/>
    <col min="4897" max="4897" width="2.140625" style="4" customWidth="1"/>
    <col min="4898" max="4898" width="12.42578125" style="4" customWidth="1"/>
    <col min="4899" max="4899" width="2.140625" style="4" customWidth="1"/>
    <col min="4900" max="4900" width="12.42578125" style="4"/>
    <col min="4901" max="4901" width="26.140625" style="4" customWidth="1"/>
    <col min="4902" max="5089" width="12.42578125" style="4"/>
    <col min="5090" max="5090" width="35" style="4" customWidth="1"/>
    <col min="5091" max="5091" width="33.140625" style="4" customWidth="1"/>
    <col min="5092" max="5092" width="9.7109375" style="4" customWidth="1"/>
    <col min="5093" max="5093" width="10.7109375" style="4" customWidth="1"/>
    <col min="5094" max="5097" width="12.42578125" style="4" customWidth="1"/>
    <col min="5098" max="5098" width="12.85546875" style="4" customWidth="1"/>
    <col min="5099" max="5099" width="19.5703125" style="4" customWidth="1"/>
    <col min="5100" max="5100" width="12.42578125" style="4" customWidth="1"/>
    <col min="5101" max="5101" width="13.28515625" style="4" customWidth="1"/>
    <col min="5102" max="5102" width="12.5703125" style="4" customWidth="1"/>
    <col min="5103" max="5105" width="12.42578125" style="4" customWidth="1"/>
    <col min="5106" max="5106" width="15.5703125" style="4" customWidth="1"/>
    <col min="5107" max="5107" width="12.5703125" style="4" customWidth="1"/>
    <col min="5108" max="5109" width="12.42578125" style="4" customWidth="1"/>
    <col min="5110" max="5110" width="15.28515625" style="4" customWidth="1"/>
    <col min="5111" max="5113" width="15" style="4" customWidth="1"/>
    <col min="5114" max="5114" width="4.7109375" style="4" customWidth="1"/>
    <col min="5115" max="5115" width="16.28515625" style="4" customWidth="1"/>
    <col min="5116" max="5116" width="13.7109375" style="4" customWidth="1"/>
    <col min="5117" max="5117" width="12" style="4" customWidth="1"/>
    <col min="5118" max="5118" width="14.140625" style="4" customWidth="1"/>
    <col min="5119" max="5119" width="11.7109375" style="4" customWidth="1"/>
    <col min="5120" max="5122" width="12.42578125" style="4" customWidth="1"/>
    <col min="5123" max="5123" width="14.42578125" style="4" customWidth="1"/>
    <col min="5124" max="5124" width="15.7109375" style="4" customWidth="1"/>
    <col min="5125" max="5125" width="13.7109375" style="4" customWidth="1"/>
    <col min="5126" max="5126" width="12.42578125" style="4" customWidth="1"/>
    <col min="5127" max="5127" width="13.42578125" style="4" customWidth="1"/>
    <col min="5128" max="5130" width="15" style="4" customWidth="1"/>
    <col min="5131" max="5131" width="14.85546875" style="4" customWidth="1"/>
    <col min="5132" max="5132" width="15.140625" style="4" customWidth="1"/>
    <col min="5133" max="5136" width="12.42578125" style="4" customWidth="1"/>
    <col min="5137" max="5137" width="11.5703125" style="4" customWidth="1"/>
    <col min="5138" max="5138" width="12.42578125" style="4" customWidth="1"/>
    <col min="5139" max="5139" width="16.7109375" style="4" customWidth="1"/>
    <col min="5140" max="5140" width="15.28515625" style="4" bestFit="1" customWidth="1"/>
    <col min="5141" max="5141" width="13.28515625" style="4" customWidth="1"/>
    <col min="5142" max="5142" width="12.42578125" style="4" customWidth="1"/>
    <col min="5143" max="5143" width="12.5703125" style="4" customWidth="1"/>
    <col min="5144" max="5145" width="11.42578125" style="4" customWidth="1"/>
    <col min="5146" max="5146" width="12.42578125" style="4" customWidth="1"/>
    <col min="5147" max="5147" width="12.140625" style="4" customWidth="1"/>
    <col min="5148" max="5149" width="12.42578125" style="4" customWidth="1"/>
    <col min="5150" max="5150" width="13.7109375" style="4" customWidth="1"/>
    <col min="5151" max="5151" width="2.140625" style="4" customWidth="1"/>
    <col min="5152" max="5152" width="12.42578125" style="4" customWidth="1"/>
    <col min="5153" max="5153" width="2.140625" style="4" customWidth="1"/>
    <col min="5154" max="5154" width="12.42578125" style="4" customWidth="1"/>
    <col min="5155" max="5155" width="2.140625" style="4" customWidth="1"/>
    <col min="5156" max="5156" width="12.42578125" style="4"/>
    <col min="5157" max="5157" width="26.140625" style="4" customWidth="1"/>
    <col min="5158" max="5345" width="12.42578125" style="4"/>
    <col min="5346" max="5346" width="35" style="4" customWidth="1"/>
    <col min="5347" max="5347" width="33.140625" style="4" customWidth="1"/>
    <col min="5348" max="5348" width="9.7109375" style="4" customWidth="1"/>
    <col min="5349" max="5349" width="10.7109375" style="4" customWidth="1"/>
    <col min="5350" max="5353" width="12.42578125" style="4" customWidth="1"/>
    <col min="5354" max="5354" width="12.85546875" style="4" customWidth="1"/>
    <col min="5355" max="5355" width="19.5703125" style="4" customWidth="1"/>
    <col min="5356" max="5356" width="12.42578125" style="4" customWidth="1"/>
    <col min="5357" max="5357" width="13.28515625" style="4" customWidth="1"/>
    <col min="5358" max="5358" width="12.5703125" style="4" customWidth="1"/>
    <col min="5359" max="5361" width="12.42578125" style="4" customWidth="1"/>
    <col min="5362" max="5362" width="15.5703125" style="4" customWidth="1"/>
    <col min="5363" max="5363" width="12.5703125" style="4" customWidth="1"/>
    <col min="5364" max="5365" width="12.42578125" style="4" customWidth="1"/>
    <col min="5366" max="5366" width="15.28515625" style="4" customWidth="1"/>
    <col min="5367" max="5369" width="15" style="4" customWidth="1"/>
    <col min="5370" max="5370" width="4.7109375" style="4" customWidth="1"/>
    <col min="5371" max="5371" width="16.28515625" style="4" customWidth="1"/>
    <col min="5372" max="5372" width="13.7109375" style="4" customWidth="1"/>
    <col min="5373" max="5373" width="12" style="4" customWidth="1"/>
    <col min="5374" max="5374" width="14.140625" style="4" customWidth="1"/>
    <col min="5375" max="5375" width="11.7109375" style="4" customWidth="1"/>
    <col min="5376" max="5378" width="12.42578125" style="4" customWidth="1"/>
    <col min="5379" max="5379" width="14.42578125" style="4" customWidth="1"/>
    <col min="5380" max="5380" width="15.7109375" style="4" customWidth="1"/>
    <col min="5381" max="5381" width="13.7109375" style="4" customWidth="1"/>
    <col min="5382" max="5382" width="12.42578125" style="4" customWidth="1"/>
    <col min="5383" max="5383" width="13.42578125" style="4" customWidth="1"/>
    <col min="5384" max="5386" width="15" style="4" customWidth="1"/>
    <col min="5387" max="5387" width="14.85546875" style="4" customWidth="1"/>
    <col min="5388" max="5388" width="15.140625" style="4" customWidth="1"/>
    <col min="5389" max="5392" width="12.42578125" style="4" customWidth="1"/>
    <col min="5393" max="5393" width="11.5703125" style="4" customWidth="1"/>
    <col min="5394" max="5394" width="12.42578125" style="4" customWidth="1"/>
    <col min="5395" max="5395" width="16.7109375" style="4" customWidth="1"/>
    <col min="5396" max="5396" width="15.28515625" style="4" bestFit="1" customWidth="1"/>
    <col min="5397" max="5397" width="13.28515625" style="4" customWidth="1"/>
    <col min="5398" max="5398" width="12.42578125" style="4" customWidth="1"/>
    <col min="5399" max="5399" width="12.5703125" style="4" customWidth="1"/>
    <col min="5400" max="5401" width="11.42578125" style="4" customWidth="1"/>
    <col min="5402" max="5402" width="12.42578125" style="4" customWidth="1"/>
    <col min="5403" max="5403" width="12.140625" style="4" customWidth="1"/>
    <col min="5404" max="5405" width="12.42578125" style="4" customWidth="1"/>
    <col min="5406" max="5406" width="13.7109375" style="4" customWidth="1"/>
    <col min="5407" max="5407" width="2.140625" style="4" customWidth="1"/>
    <col min="5408" max="5408" width="12.42578125" style="4" customWidth="1"/>
    <col min="5409" max="5409" width="2.140625" style="4" customWidth="1"/>
    <col min="5410" max="5410" width="12.42578125" style="4" customWidth="1"/>
    <col min="5411" max="5411" width="2.140625" style="4" customWidth="1"/>
    <col min="5412" max="5412" width="12.42578125" style="4"/>
    <col min="5413" max="5413" width="26.140625" style="4" customWidth="1"/>
    <col min="5414" max="5601" width="12.42578125" style="4"/>
    <col min="5602" max="5602" width="35" style="4" customWidth="1"/>
    <col min="5603" max="5603" width="33.140625" style="4" customWidth="1"/>
    <col min="5604" max="5604" width="9.7109375" style="4" customWidth="1"/>
    <col min="5605" max="5605" width="10.7109375" style="4" customWidth="1"/>
    <col min="5606" max="5609" width="12.42578125" style="4" customWidth="1"/>
    <col min="5610" max="5610" width="12.85546875" style="4" customWidth="1"/>
    <col min="5611" max="5611" width="19.5703125" style="4" customWidth="1"/>
    <col min="5612" max="5612" width="12.42578125" style="4" customWidth="1"/>
    <col min="5613" max="5613" width="13.28515625" style="4" customWidth="1"/>
    <col min="5614" max="5614" width="12.5703125" style="4" customWidth="1"/>
    <col min="5615" max="5617" width="12.42578125" style="4" customWidth="1"/>
    <col min="5618" max="5618" width="15.5703125" style="4" customWidth="1"/>
    <col min="5619" max="5619" width="12.5703125" style="4" customWidth="1"/>
    <col min="5620" max="5621" width="12.42578125" style="4" customWidth="1"/>
    <col min="5622" max="5622" width="15.28515625" style="4" customWidth="1"/>
    <col min="5623" max="5625" width="15" style="4" customWidth="1"/>
    <col min="5626" max="5626" width="4.7109375" style="4" customWidth="1"/>
    <col min="5627" max="5627" width="16.28515625" style="4" customWidth="1"/>
    <col min="5628" max="5628" width="13.7109375" style="4" customWidth="1"/>
    <col min="5629" max="5629" width="12" style="4" customWidth="1"/>
    <col min="5630" max="5630" width="14.140625" style="4" customWidth="1"/>
    <col min="5631" max="5631" width="11.7109375" style="4" customWidth="1"/>
    <col min="5632" max="5634" width="12.42578125" style="4" customWidth="1"/>
    <col min="5635" max="5635" width="14.42578125" style="4" customWidth="1"/>
    <col min="5636" max="5636" width="15.7109375" style="4" customWidth="1"/>
    <col min="5637" max="5637" width="13.7109375" style="4" customWidth="1"/>
    <col min="5638" max="5638" width="12.42578125" style="4" customWidth="1"/>
    <col min="5639" max="5639" width="13.42578125" style="4" customWidth="1"/>
    <col min="5640" max="5642" width="15" style="4" customWidth="1"/>
    <col min="5643" max="5643" width="14.85546875" style="4" customWidth="1"/>
    <col min="5644" max="5644" width="15.140625" style="4" customWidth="1"/>
    <col min="5645" max="5648" width="12.42578125" style="4" customWidth="1"/>
    <col min="5649" max="5649" width="11.5703125" style="4" customWidth="1"/>
    <col min="5650" max="5650" width="12.42578125" style="4" customWidth="1"/>
    <col min="5651" max="5651" width="16.7109375" style="4" customWidth="1"/>
    <col min="5652" max="5652" width="15.28515625" style="4" bestFit="1" customWidth="1"/>
    <col min="5653" max="5653" width="13.28515625" style="4" customWidth="1"/>
    <col min="5654" max="5654" width="12.42578125" style="4" customWidth="1"/>
    <col min="5655" max="5655" width="12.5703125" style="4" customWidth="1"/>
    <col min="5656" max="5657" width="11.42578125" style="4" customWidth="1"/>
    <col min="5658" max="5658" width="12.42578125" style="4" customWidth="1"/>
    <col min="5659" max="5659" width="12.140625" style="4" customWidth="1"/>
    <col min="5660" max="5661" width="12.42578125" style="4" customWidth="1"/>
    <col min="5662" max="5662" width="13.7109375" style="4" customWidth="1"/>
    <col min="5663" max="5663" width="2.140625" style="4" customWidth="1"/>
    <col min="5664" max="5664" width="12.42578125" style="4" customWidth="1"/>
    <col min="5665" max="5665" width="2.140625" style="4" customWidth="1"/>
    <col min="5666" max="5666" width="12.42578125" style="4" customWidth="1"/>
    <col min="5667" max="5667" width="2.140625" style="4" customWidth="1"/>
    <col min="5668" max="5668" width="12.42578125" style="4"/>
    <col min="5669" max="5669" width="26.140625" style="4" customWidth="1"/>
    <col min="5670" max="5857" width="12.42578125" style="4"/>
    <col min="5858" max="5858" width="35" style="4" customWidth="1"/>
    <col min="5859" max="5859" width="33.140625" style="4" customWidth="1"/>
    <col min="5860" max="5860" width="9.7109375" style="4" customWidth="1"/>
    <col min="5861" max="5861" width="10.7109375" style="4" customWidth="1"/>
    <col min="5862" max="5865" width="12.42578125" style="4" customWidth="1"/>
    <col min="5866" max="5866" width="12.85546875" style="4" customWidth="1"/>
    <col min="5867" max="5867" width="19.5703125" style="4" customWidth="1"/>
    <col min="5868" max="5868" width="12.42578125" style="4" customWidth="1"/>
    <col min="5869" max="5869" width="13.28515625" style="4" customWidth="1"/>
    <col min="5870" max="5870" width="12.5703125" style="4" customWidth="1"/>
    <col min="5871" max="5873" width="12.42578125" style="4" customWidth="1"/>
    <col min="5874" max="5874" width="15.5703125" style="4" customWidth="1"/>
    <col min="5875" max="5875" width="12.5703125" style="4" customWidth="1"/>
    <col min="5876" max="5877" width="12.42578125" style="4" customWidth="1"/>
    <col min="5878" max="5878" width="15.28515625" style="4" customWidth="1"/>
    <col min="5879" max="5881" width="15" style="4" customWidth="1"/>
    <col min="5882" max="5882" width="4.7109375" style="4" customWidth="1"/>
    <col min="5883" max="5883" width="16.28515625" style="4" customWidth="1"/>
    <col min="5884" max="5884" width="13.7109375" style="4" customWidth="1"/>
    <col min="5885" max="5885" width="12" style="4" customWidth="1"/>
    <col min="5886" max="5886" width="14.140625" style="4" customWidth="1"/>
    <col min="5887" max="5887" width="11.7109375" style="4" customWidth="1"/>
    <col min="5888" max="5890" width="12.42578125" style="4" customWidth="1"/>
    <col min="5891" max="5891" width="14.42578125" style="4" customWidth="1"/>
    <col min="5892" max="5892" width="15.7109375" style="4" customWidth="1"/>
    <col min="5893" max="5893" width="13.7109375" style="4" customWidth="1"/>
    <col min="5894" max="5894" width="12.42578125" style="4" customWidth="1"/>
    <col min="5895" max="5895" width="13.42578125" style="4" customWidth="1"/>
    <col min="5896" max="5898" width="15" style="4" customWidth="1"/>
    <col min="5899" max="5899" width="14.85546875" style="4" customWidth="1"/>
    <col min="5900" max="5900" width="15.140625" style="4" customWidth="1"/>
    <col min="5901" max="5904" width="12.42578125" style="4" customWidth="1"/>
    <col min="5905" max="5905" width="11.5703125" style="4" customWidth="1"/>
    <col min="5906" max="5906" width="12.42578125" style="4" customWidth="1"/>
    <col min="5907" max="5907" width="16.7109375" style="4" customWidth="1"/>
    <col min="5908" max="5908" width="15.28515625" style="4" bestFit="1" customWidth="1"/>
    <col min="5909" max="5909" width="13.28515625" style="4" customWidth="1"/>
    <col min="5910" max="5910" width="12.42578125" style="4" customWidth="1"/>
    <col min="5911" max="5911" width="12.5703125" style="4" customWidth="1"/>
    <col min="5912" max="5913" width="11.42578125" style="4" customWidth="1"/>
    <col min="5914" max="5914" width="12.42578125" style="4" customWidth="1"/>
    <col min="5915" max="5915" width="12.140625" style="4" customWidth="1"/>
    <col min="5916" max="5917" width="12.42578125" style="4" customWidth="1"/>
    <col min="5918" max="5918" width="13.7109375" style="4" customWidth="1"/>
    <col min="5919" max="5919" width="2.140625" style="4" customWidth="1"/>
    <col min="5920" max="5920" width="12.42578125" style="4" customWidth="1"/>
    <col min="5921" max="5921" width="2.140625" style="4" customWidth="1"/>
    <col min="5922" max="5922" width="12.42578125" style="4" customWidth="1"/>
    <col min="5923" max="5923" width="2.140625" style="4" customWidth="1"/>
    <col min="5924" max="5924" width="12.42578125" style="4"/>
    <col min="5925" max="5925" width="26.140625" style="4" customWidth="1"/>
    <col min="5926" max="6113" width="12.42578125" style="4"/>
    <col min="6114" max="6114" width="35" style="4" customWidth="1"/>
    <col min="6115" max="6115" width="33.140625" style="4" customWidth="1"/>
    <col min="6116" max="6116" width="9.7109375" style="4" customWidth="1"/>
    <col min="6117" max="6117" width="10.7109375" style="4" customWidth="1"/>
    <col min="6118" max="6121" width="12.42578125" style="4" customWidth="1"/>
    <col min="6122" max="6122" width="12.85546875" style="4" customWidth="1"/>
    <col min="6123" max="6123" width="19.5703125" style="4" customWidth="1"/>
    <col min="6124" max="6124" width="12.42578125" style="4" customWidth="1"/>
    <col min="6125" max="6125" width="13.28515625" style="4" customWidth="1"/>
    <col min="6126" max="6126" width="12.5703125" style="4" customWidth="1"/>
    <col min="6127" max="6129" width="12.42578125" style="4" customWidth="1"/>
    <col min="6130" max="6130" width="15.5703125" style="4" customWidth="1"/>
    <col min="6131" max="6131" width="12.5703125" style="4" customWidth="1"/>
    <col min="6132" max="6133" width="12.42578125" style="4" customWidth="1"/>
    <col min="6134" max="6134" width="15.28515625" style="4" customWidth="1"/>
    <col min="6135" max="6137" width="15" style="4" customWidth="1"/>
    <col min="6138" max="6138" width="4.7109375" style="4" customWidth="1"/>
    <col min="6139" max="6139" width="16.28515625" style="4" customWidth="1"/>
    <col min="6140" max="6140" width="13.7109375" style="4" customWidth="1"/>
    <col min="6141" max="6141" width="12" style="4" customWidth="1"/>
    <col min="6142" max="6142" width="14.140625" style="4" customWidth="1"/>
    <col min="6143" max="6143" width="11.7109375" style="4" customWidth="1"/>
    <col min="6144" max="6146" width="12.42578125" style="4" customWidth="1"/>
    <col min="6147" max="6147" width="14.42578125" style="4" customWidth="1"/>
    <col min="6148" max="6148" width="15.7109375" style="4" customWidth="1"/>
    <col min="6149" max="6149" width="13.7109375" style="4" customWidth="1"/>
    <col min="6150" max="6150" width="12.42578125" style="4" customWidth="1"/>
    <col min="6151" max="6151" width="13.42578125" style="4" customWidth="1"/>
    <col min="6152" max="6154" width="15" style="4" customWidth="1"/>
    <col min="6155" max="6155" width="14.85546875" style="4" customWidth="1"/>
    <col min="6156" max="6156" width="15.140625" style="4" customWidth="1"/>
    <col min="6157" max="6160" width="12.42578125" style="4" customWidth="1"/>
    <col min="6161" max="6161" width="11.5703125" style="4" customWidth="1"/>
    <col min="6162" max="6162" width="12.42578125" style="4" customWidth="1"/>
    <col min="6163" max="6163" width="16.7109375" style="4" customWidth="1"/>
    <col min="6164" max="6164" width="15.28515625" style="4" bestFit="1" customWidth="1"/>
    <col min="6165" max="6165" width="13.28515625" style="4" customWidth="1"/>
    <col min="6166" max="6166" width="12.42578125" style="4" customWidth="1"/>
    <col min="6167" max="6167" width="12.5703125" style="4" customWidth="1"/>
    <col min="6168" max="6169" width="11.42578125" style="4" customWidth="1"/>
    <col min="6170" max="6170" width="12.42578125" style="4" customWidth="1"/>
    <col min="6171" max="6171" width="12.140625" style="4" customWidth="1"/>
    <col min="6172" max="6173" width="12.42578125" style="4" customWidth="1"/>
    <col min="6174" max="6174" width="13.7109375" style="4" customWidth="1"/>
    <col min="6175" max="6175" width="2.140625" style="4" customWidth="1"/>
    <col min="6176" max="6176" width="12.42578125" style="4" customWidth="1"/>
    <col min="6177" max="6177" width="2.140625" style="4" customWidth="1"/>
    <col min="6178" max="6178" width="12.42578125" style="4" customWidth="1"/>
    <col min="6179" max="6179" width="2.140625" style="4" customWidth="1"/>
    <col min="6180" max="6180" width="12.42578125" style="4"/>
    <col min="6181" max="6181" width="26.140625" style="4" customWidth="1"/>
    <col min="6182" max="6369" width="12.42578125" style="4"/>
    <col min="6370" max="6370" width="35" style="4" customWidth="1"/>
    <col min="6371" max="6371" width="33.140625" style="4" customWidth="1"/>
    <col min="6372" max="6372" width="9.7109375" style="4" customWidth="1"/>
    <col min="6373" max="6373" width="10.7109375" style="4" customWidth="1"/>
    <col min="6374" max="6377" width="12.42578125" style="4" customWidth="1"/>
    <col min="6378" max="6378" width="12.85546875" style="4" customWidth="1"/>
    <col min="6379" max="6379" width="19.5703125" style="4" customWidth="1"/>
    <col min="6380" max="6380" width="12.42578125" style="4" customWidth="1"/>
    <col min="6381" max="6381" width="13.28515625" style="4" customWidth="1"/>
    <col min="6382" max="6382" width="12.5703125" style="4" customWidth="1"/>
    <col min="6383" max="6385" width="12.42578125" style="4" customWidth="1"/>
    <col min="6386" max="6386" width="15.5703125" style="4" customWidth="1"/>
    <col min="6387" max="6387" width="12.5703125" style="4" customWidth="1"/>
    <col min="6388" max="6389" width="12.42578125" style="4" customWidth="1"/>
    <col min="6390" max="6390" width="15.28515625" style="4" customWidth="1"/>
    <col min="6391" max="6393" width="15" style="4" customWidth="1"/>
    <col min="6394" max="6394" width="4.7109375" style="4" customWidth="1"/>
    <col min="6395" max="6395" width="16.28515625" style="4" customWidth="1"/>
    <col min="6396" max="6396" width="13.7109375" style="4" customWidth="1"/>
    <col min="6397" max="6397" width="12" style="4" customWidth="1"/>
    <col min="6398" max="6398" width="14.140625" style="4" customWidth="1"/>
    <col min="6399" max="6399" width="11.7109375" style="4" customWidth="1"/>
    <col min="6400" max="6402" width="12.42578125" style="4" customWidth="1"/>
    <col min="6403" max="6403" width="14.42578125" style="4" customWidth="1"/>
    <col min="6404" max="6404" width="15.7109375" style="4" customWidth="1"/>
    <col min="6405" max="6405" width="13.7109375" style="4" customWidth="1"/>
    <col min="6406" max="6406" width="12.42578125" style="4" customWidth="1"/>
    <col min="6407" max="6407" width="13.42578125" style="4" customWidth="1"/>
    <col min="6408" max="6410" width="15" style="4" customWidth="1"/>
    <col min="6411" max="6411" width="14.85546875" style="4" customWidth="1"/>
    <col min="6412" max="6412" width="15.140625" style="4" customWidth="1"/>
    <col min="6413" max="6416" width="12.42578125" style="4" customWidth="1"/>
    <col min="6417" max="6417" width="11.5703125" style="4" customWidth="1"/>
    <col min="6418" max="6418" width="12.42578125" style="4" customWidth="1"/>
    <col min="6419" max="6419" width="16.7109375" style="4" customWidth="1"/>
    <col min="6420" max="6420" width="15.28515625" style="4" bestFit="1" customWidth="1"/>
    <col min="6421" max="6421" width="13.28515625" style="4" customWidth="1"/>
    <col min="6422" max="6422" width="12.42578125" style="4" customWidth="1"/>
    <col min="6423" max="6423" width="12.5703125" style="4" customWidth="1"/>
    <col min="6424" max="6425" width="11.42578125" style="4" customWidth="1"/>
    <col min="6426" max="6426" width="12.42578125" style="4" customWidth="1"/>
    <col min="6427" max="6427" width="12.140625" style="4" customWidth="1"/>
    <col min="6428" max="6429" width="12.42578125" style="4" customWidth="1"/>
    <col min="6430" max="6430" width="13.7109375" style="4" customWidth="1"/>
    <col min="6431" max="6431" width="2.140625" style="4" customWidth="1"/>
    <col min="6432" max="6432" width="12.42578125" style="4" customWidth="1"/>
    <col min="6433" max="6433" width="2.140625" style="4" customWidth="1"/>
    <col min="6434" max="6434" width="12.42578125" style="4" customWidth="1"/>
    <col min="6435" max="6435" width="2.140625" style="4" customWidth="1"/>
    <col min="6436" max="6436" width="12.42578125" style="4"/>
    <col min="6437" max="6437" width="26.140625" style="4" customWidth="1"/>
    <col min="6438" max="6625" width="12.42578125" style="4"/>
    <col min="6626" max="6626" width="35" style="4" customWidth="1"/>
    <col min="6627" max="6627" width="33.140625" style="4" customWidth="1"/>
    <col min="6628" max="6628" width="9.7109375" style="4" customWidth="1"/>
    <col min="6629" max="6629" width="10.7109375" style="4" customWidth="1"/>
    <col min="6630" max="6633" width="12.42578125" style="4" customWidth="1"/>
    <col min="6634" max="6634" width="12.85546875" style="4" customWidth="1"/>
    <col min="6635" max="6635" width="19.5703125" style="4" customWidth="1"/>
    <col min="6636" max="6636" width="12.42578125" style="4" customWidth="1"/>
    <col min="6637" max="6637" width="13.28515625" style="4" customWidth="1"/>
    <col min="6638" max="6638" width="12.5703125" style="4" customWidth="1"/>
    <col min="6639" max="6641" width="12.42578125" style="4" customWidth="1"/>
    <col min="6642" max="6642" width="15.5703125" style="4" customWidth="1"/>
    <col min="6643" max="6643" width="12.5703125" style="4" customWidth="1"/>
    <col min="6644" max="6645" width="12.42578125" style="4" customWidth="1"/>
    <col min="6646" max="6646" width="15.28515625" style="4" customWidth="1"/>
    <col min="6647" max="6649" width="15" style="4" customWidth="1"/>
    <col min="6650" max="6650" width="4.7109375" style="4" customWidth="1"/>
    <col min="6651" max="6651" width="16.28515625" style="4" customWidth="1"/>
    <col min="6652" max="6652" width="13.7109375" style="4" customWidth="1"/>
    <col min="6653" max="6653" width="12" style="4" customWidth="1"/>
    <col min="6654" max="6654" width="14.140625" style="4" customWidth="1"/>
    <col min="6655" max="6655" width="11.7109375" style="4" customWidth="1"/>
    <col min="6656" max="6658" width="12.42578125" style="4" customWidth="1"/>
    <col min="6659" max="6659" width="14.42578125" style="4" customWidth="1"/>
    <col min="6660" max="6660" width="15.7109375" style="4" customWidth="1"/>
    <col min="6661" max="6661" width="13.7109375" style="4" customWidth="1"/>
    <col min="6662" max="6662" width="12.42578125" style="4" customWidth="1"/>
    <col min="6663" max="6663" width="13.42578125" style="4" customWidth="1"/>
    <col min="6664" max="6666" width="15" style="4" customWidth="1"/>
    <col min="6667" max="6667" width="14.85546875" style="4" customWidth="1"/>
    <col min="6668" max="6668" width="15.140625" style="4" customWidth="1"/>
    <col min="6669" max="6672" width="12.42578125" style="4" customWidth="1"/>
    <col min="6673" max="6673" width="11.5703125" style="4" customWidth="1"/>
    <col min="6674" max="6674" width="12.42578125" style="4" customWidth="1"/>
    <col min="6675" max="6675" width="16.7109375" style="4" customWidth="1"/>
    <col min="6676" max="6676" width="15.28515625" style="4" bestFit="1" customWidth="1"/>
    <col min="6677" max="6677" width="13.28515625" style="4" customWidth="1"/>
    <col min="6678" max="6678" width="12.42578125" style="4" customWidth="1"/>
    <col min="6679" max="6679" width="12.5703125" style="4" customWidth="1"/>
    <col min="6680" max="6681" width="11.42578125" style="4" customWidth="1"/>
    <col min="6682" max="6682" width="12.42578125" style="4" customWidth="1"/>
    <col min="6683" max="6683" width="12.140625" style="4" customWidth="1"/>
    <col min="6684" max="6685" width="12.42578125" style="4" customWidth="1"/>
    <col min="6686" max="6686" width="13.7109375" style="4" customWidth="1"/>
    <col min="6687" max="6687" width="2.140625" style="4" customWidth="1"/>
    <col min="6688" max="6688" width="12.42578125" style="4" customWidth="1"/>
    <col min="6689" max="6689" width="2.140625" style="4" customWidth="1"/>
    <col min="6690" max="6690" width="12.42578125" style="4" customWidth="1"/>
    <col min="6691" max="6691" width="2.140625" style="4" customWidth="1"/>
    <col min="6692" max="6692" width="12.42578125" style="4"/>
    <col min="6693" max="6693" width="26.140625" style="4" customWidth="1"/>
    <col min="6694" max="6881" width="12.42578125" style="4"/>
    <col min="6882" max="6882" width="35" style="4" customWidth="1"/>
    <col min="6883" max="6883" width="33.140625" style="4" customWidth="1"/>
    <col min="6884" max="6884" width="9.7109375" style="4" customWidth="1"/>
    <col min="6885" max="6885" width="10.7109375" style="4" customWidth="1"/>
    <col min="6886" max="6889" width="12.42578125" style="4" customWidth="1"/>
    <col min="6890" max="6890" width="12.85546875" style="4" customWidth="1"/>
    <col min="6891" max="6891" width="19.5703125" style="4" customWidth="1"/>
    <col min="6892" max="6892" width="12.42578125" style="4" customWidth="1"/>
    <col min="6893" max="6893" width="13.28515625" style="4" customWidth="1"/>
    <col min="6894" max="6894" width="12.5703125" style="4" customWidth="1"/>
    <col min="6895" max="6897" width="12.42578125" style="4" customWidth="1"/>
    <col min="6898" max="6898" width="15.5703125" style="4" customWidth="1"/>
    <col min="6899" max="6899" width="12.5703125" style="4" customWidth="1"/>
    <col min="6900" max="6901" width="12.42578125" style="4" customWidth="1"/>
    <col min="6902" max="6902" width="15.28515625" style="4" customWidth="1"/>
    <col min="6903" max="6905" width="15" style="4" customWidth="1"/>
    <col min="6906" max="6906" width="4.7109375" style="4" customWidth="1"/>
    <col min="6907" max="6907" width="16.28515625" style="4" customWidth="1"/>
    <col min="6908" max="6908" width="13.7109375" style="4" customWidth="1"/>
    <col min="6909" max="6909" width="12" style="4" customWidth="1"/>
    <col min="6910" max="6910" width="14.140625" style="4" customWidth="1"/>
    <col min="6911" max="6911" width="11.7109375" style="4" customWidth="1"/>
    <col min="6912" max="6914" width="12.42578125" style="4" customWidth="1"/>
    <col min="6915" max="6915" width="14.42578125" style="4" customWidth="1"/>
    <col min="6916" max="6916" width="15.7109375" style="4" customWidth="1"/>
    <col min="6917" max="6917" width="13.7109375" style="4" customWidth="1"/>
    <col min="6918" max="6918" width="12.42578125" style="4" customWidth="1"/>
    <col min="6919" max="6919" width="13.42578125" style="4" customWidth="1"/>
    <col min="6920" max="6922" width="15" style="4" customWidth="1"/>
    <col min="6923" max="6923" width="14.85546875" style="4" customWidth="1"/>
    <col min="6924" max="6924" width="15.140625" style="4" customWidth="1"/>
    <col min="6925" max="6928" width="12.42578125" style="4" customWidth="1"/>
    <col min="6929" max="6929" width="11.5703125" style="4" customWidth="1"/>
    <col min="6930" max="6930" width="12.42578125" style="4" customWidth="1"/>
    <col min="6931" max="6931" width="16.7109375" style="4" customWidth="1"/>
    <col min="6932" max="6932" width="15.28515625" style="4" bestFit="1" customWidth="1"/>
    <col min="6933" max="6933" width="13.28515625" style="4" customWidth="1"/>
    <col min="6934" max="6934" width="12.42578125" style="4" customWidth="1"/>
    <col min="6935" max="6935" width="12.5703125" style="4" customWidth="1"/>
    <col min="6936" max="6937" width="11.42578125" style="4" customWidth="1"/>
    <col min="6938" max="6938" width="12.42578125" style="4" customWidth="1"/>
    <col min="6939" max="6939" width="12.140625" style="4" customWidth="1"/>
    <col min="6940" max="6941" width="12.42578125" style="4" customWidth="1"/>
    <col min="6942" max="6942" width="13.7109375" style="4" customWidth="1"/>
    <col min="6943" max="6943" width="2.140625" style="4" customWidth="1"/>
    <col min="6944" max="6944" width="12.42578125" style="4" customWidth="1"/>
    <col min="6945" max="6945" width="2.140625" style="4" customWidth="1"/>
    <col min="6946" max="6946" width="12.42578125" style="4" customWidth="1"/>
    <col min="6947" max="6947" width="2.140625" style="4" customWidth="1"/>
    <col min="6948" max="6948" width="12.42578125" style="4"/>
    <col min="6949" max="6949" width="26.140625" style="4" customWidth="1"/>
    <col min="6950" max="7137" width="12.42578125" style="4"/>
    <col min="7138" max="7138" width="35" style="4" customWidth="1"/>
    <col min="7139" max="7139" width="33.140625" style="4" customWidth="1"/>
    <col min="7140" max="7140" width="9.7109375" style="4" customWidth="1"/>
    <col min="7141" max="7141" width="10.7109375" style="4" customWidth="1"/>
    <col min="7142" max="7145" width="12.42578125" style="4" customWidth="1"/>
    <col min="7146" max="7146" width="12.85546875" style="4" customWidth="1"/>
    <col min="7147" max="7147" width="19.5703125" style="4" customWidth="1"/>
    <col min="7148" max="7148" width="12.42578125" style="4" customWidth="1"/>
    <col min="7149" max="7149" width="13.28515625" style="4" customWidth="1"/>
    <col min="7150" max="7150" width="12.5703125" style="4" customWidth="1"/>
    <col min="7151" max="7153" width="12.42578125" style="4" customWidth="1"/>
    <col min="7154" max="7154" width="15.5703125" style="4" customWidth="1"/>
    <col min="7155" max="7155" width="12.5703125" style="4" customWidth="1"/>
    <col min="7156" max="7157" width="12.42578125" style="4" customWidth="1"/>
    <col min="7158" max="7158" width="15.28515625" style="4" customWidth="1"/>
    <col min="7159" max="7161" width="15" style="4" customWidth="1"/>
    <col min="7162" max="7162" width="4.7109375" style="4" customWidth="1"/>
    <col min="7163" max="7163" width="16.28515625" style="4" customWidth="1"/>
    <col min="7164" max="7164" width="13.7109375" style="4" customWidth="1"/>
    <col min="7165" max="7165" width="12" style="4" customWidth="1"/>
    <col min="7166" max="7166" width="14.140625" style="4" customWidth="1"/>
    <col min="7167" max="7167" width="11.7109375" style="4" customWidth="1"/>
    <col min="7168" max="7170" width="12.42578125" style="4" customWidth="1"/>
    <col min="7171" max="7171" width="14.42578125" style="4" customWidth="1"/>
    <col min="7172" max="7172" width="15.7109375" style="4" customWidth="1"/>
    <col min="7173" max="7173" width="13.7109375" style="4" customWidth="1"/>
    <col min="7174" max="7174" width="12.42578125" style="4" customWidth="1"/>
    <col min="7175" max="7175" width="13.42578125" style="4" customWidth="1"/>
    <col min="7176" max="7178" width="15" style="4" customWidth="1"/>
    <col min="7179" max="7179" width="14.85546875" style="4" customWidth="1"/>
    <col min="7180" max="7180" width="15.140625" style="4" customWidth="1"/>
    <col min="7181" max="7184" width="12.42578125" style="4" customWidth="1"/>
    <col min="7185" max="7185" width="11.5703125" style="4" customWidth="1"/>
    <col min="7186" max="7186" width="12.42578125" style="4" customWidth="1"/>
    <col min="7187" max="7187" width="16.7109375" style="4" customWidth="1"/>
    <col min="7188" max="7188" width="15.28515625" style="4" bestFit="1" customWidth="1"/>
    <col min="7189" max="7189" width="13.28515625" style="4" customWidth="1"/>
    <col min="7190" max="7190" width="12.42578125" style="4" customWidth="1"/>
    <col min="7191" max="7191" width="12.5703125" style="4" customWidth="1"/>
    <col min="7192" max="7193" width="11.42578125" style="4" customWidth="1"/>
    <col min="7194" max="7194" width="12.42578125" style="4" customWidth="1"/>
    <col min="7195" max="7195" width="12.140625" style="4" customWidth="1"/>
    <col min="7196" max="7197" width="12.42578125" style="4" customWidth="1"/>
    <col min="7198" max="7198" width="13.7109375" style="4" customWidth="1"/>
    <col min="7199" max="7199" width="2.140625" style="4" customWidth="1"/>
    <col min="7200" max="7200" width="12.42578125" style="4" customWidth="1"/>
    <col min="7201" max="7201" width="2.140625" style="4" customWidth="1"/>
    <col min="7202" max="7202" width="12.42578125" style="4" customWidth="1"/>
    <col min="7203" max="7203" width="2.140625" style="4" customWidth="1"/>
    <col min="7204" max="7204" width="12.42578125" style="4"/>
    <col min="7205" max="7205" width="26.140625" style="4" customWidth="1"/>
    <col min="7206" max="7393" width="12.42578125" style="4"/>
    <col min="7394" max="7394" width="35" style="4" customWidth="1"/>
    <col min="7395" max="7395" width="33.140625" style="4" customWidth="1"/>
    <col min="7396" max="7396" width="9.7109375" style="4" customWidth="1"/>
    <col min="7397" max="7397" width="10.7109375" style="4" customWidth="1"/>
    <col min="7398" max="7401" width="12.42578125" style="4" customWidth="1"/>
    <col min="7402" max="7402" width="12.85546875" style="4" customWidth="1"/>
    <col min="7403" max="7403" width="19.5703125" style="4" customWidth="1"/>
    <col min="7404" max="7404" width="12.42578125" style="4" customWidth="1"/>
    <col min="7405" max="7405" width="13.28515625" style="4" customWidth="1"/>
    <col min="7406" max="7406" width="12.5703125" style="4" customWidth="1"/>
    <col min="7407" max="7409" width="12.42578125" style="4" customWidth="1"/>
    <col min="7410" max="7410" width="15.5703125" style="4" customWidth="1"/>
    <col min="7411" max="7411" width="12.5703125" style="4" customWidth="1"/>
    <col min="7412" max="7413" width="12.42578125" style="4" customWidth="1"/>
    <col min="7414" max="7414" width="15.28515625" style="4" customWidth="1"/>
    <col min="7415" max="7417" width="15" style="4" customWidth="1"/>
    <col min="7418" max="7418" width="4.7109375" style="4" customWidth="1"/>
    <col min="7419" max="7419" width="16.28515625" style="4" customWidth="1"/>
    <col min="7420" max="7420" width="13.7109375" style="4" customWidth="1"/>
    <col min="7421" max="7421" width="12" style="4" customWidth="1"/>
    <col min="7422" max="7422" width="14.140625" style="4" customWidth="1"/>
    <col min="7423" max="7423" width="11.7109375" style="4" customWidth="1"/>
    <col min="7424" max="7426" width="12.42578125" style="4" customWidth="1"/>
    <col min="7427" max="7427" width="14.42578125" style="4" customWidth="1"/>
    <col min="7428" max="7428" width="15.7109375" style="4" customWidth="1"/>
    <col min="7429" max="7429" width="13.7109375" style="4" customWidth="1"/>
    <col min="7430" max="7430" width="12.42578125" style="4" customWidth="1"/>
    <col min="7431" max="7431" width="13.42578125" style="4" customWidth="1"/>
    <col min="7432" max="7434" width="15" style="4" customWidth="1"/>
    <col min="7435" max="7435" width="14.85546875" style="4" customWidth="1"/>
    <col min="7436" max="7436" width="15.140625" style="4" customWidth="1"/>
    <col min="7437" max="7440" width="12.42578125" style="4" customWidth="1"/>
    <col min="7441" max="7441" width="11.5703125" style="4" customWidth="1"/>
    <col min="7442" max="7442" width="12.42578125" style="4" customWidth="1"/>
    <col min="7443" max="7443" width="16.7109375" style="4" customWidth="1"/>
    <col min="7444" max="7444" width="15.28515625" style="4" bestFit="1" customWidth="1"/>
    <col min="7445" max="7445" width="13.28515625" style="4" customWidth="1"/>
    <col min="7446" max="7446" width="12.42578125" style="4" customWidth="1"/>
    <col min="7447" max="7447" width="12.5703125" style="4" customWidth="1"/>
    <col min="7448" max="7449" width="11.42578125" style="4" customWidth="1"/>
    <col min="7450" max="7450" width="12.42578125" style="4" customWidth="1"/>
    <col min="7451" max="7451" width="12.140625" style="4" customWidth="1"/>
    <col min="7452" max="7453" width="12.42578125" style="4" customWidth="1"/>
    <col min="7454" max="7454" width="13.7109375" style="4" customWidth="1"/>
    <col min="7455" max="7455" width="2.140625" style="4" customWidth="1"/>
    <col min="7456" max="7456" width="12.42578125" style="4" customWidth="1"/>
    <col min="7457" max="7457" width="2.140625" style="4" customWidth="1"/>
    <col min="7458" max="7458" width="12.42578125" style="4" customWidth="1"/>
    <col min="7459" max="7459" width="2.140625" style="4" customWidth="1"/>
    <col min="7460" max="7460" width="12.42578125" style="4"/>
    <col min="7461" max="7461" width="26.140625" style="4" customWidth="1"/>
    <col min="7462" max="7649" width="12.42578125" style="4"/>
    <col min="7650" max="7650" width="35" style="4" customWidth="1"/>
    <col min="7651" max="7651" width="33.140625" style="4" customWidth="1"/>
    <col min="7652" max="7652" width="9.7109375" style="4" customWidth="1"/>
    <col min="7653" max="7653" width="10.7109375" style="4" customWidth="1"/>
    <col min="7654" max="7657" width="12.42578125" style="4" customWidth="1"/>
    <col min="7658" max="7658" width="12.85546875" style="4" customWidth="1"/>
    <col min="7659" max="7659" width="19.5703125" style="4" customWidth="1"/>
    <col min="7660" max="7660" width="12.42578125" style="4" customWidth="1"/>
    <col min="7661" max="7661" width="13.28515625" style="4" customWidth="1"/>
    <col min="7662" max="7662" width="12.5703125" style="4" customWidth="1"/>
    <col min="7663" max="7665" width="12.42578125" style="4" customWidth="1"/>
    <col min="7666" max="7666" width="15.5703125" style="4" customWidth="1"/>
    <col min="7667" max="7667" width="12.5703125" style="4" customWidth="1"/>
    <col min="7668" max="7669" width="12.42578125" style="4" customWidth="1"/>
    <col min="7670" max="7670" width="15.28515625" style="4" customWidth="1"/>
    <col min="7671" max="7673" width="15" style="4" customWidth="1"/>
    <col min="7674" max="7674" width="4.7109375" style="4" customWidth="1"/>
    <col min="7675" max="7675" width="16.28515625" style="4" customWidth="1"/>
    <col min="7676" max="7676" width="13.7109375" style="4" customWidth="1"/>
    <col min="7677" max="7677" width="12" style="4" customWidth="1"/>
    <col min="7678" max="7678" width="14.140625" style="4" customWidth="1"/>
    <col min="7679" max="7679" width="11.7109375" style="4" customWidth="1"/>
    <col min="7680" max="7682" width="12.42578125" style="4" customWidth="1"/>
    <col min="7683" max="7683" width="14.42578125" style="4" customWidth="1"/>
    <col min="7684" max="7684" width="15.7109375" style="4" customWidth="1"/>
    <col min="7685" max="7685" width="13.7109375" style="4" customWidth="1"/>
    <col min="7686" max="7686" width="12.42578125" style="4" customWidth="1"/>
    <col min="7687" max="7687" width="13.42578125" style="4" customWidth="1"/>
    <col min="7688" max="7690" width="15" style="4" customWidth="1"/>
    <col min="7691" max="7691" width="14.85546875" style="4" customWidth="1"/>
    <col min="7692" max="7692" width="15.140625" style="4" customWidth="1"/>
    <col min="7693" max="7696" width="12.42578125" style="4" customWidth="1"/>
    <col min="7697" max="7697" width="11.5703125" style="4" customWidth="1"/>
    <col min="7698" max="7698" width="12.42578125" style="4" customWidth="1"/>
    <col min="7699" max="7699" width="16.7109375" style="4" customWidth="1"/>
    <col min="7700" max="7700" width="15.28515625" style="4" bestFit="1" customWidth="1"/>
    <col min="7701" max="7701" width="13.28515625" style="4" customWidth="1"/>
    <col min="7702" max="7702" width="12.42578125" style="4" customWidth="1"/>
    <col min="7703" max="7703" width="12.5703125" style="4" customWidth="1"/>
    <col min="7704" max="7705" width="11.42578125" style="4" customWidth="1"/>
    <col min="7706" max="7706" width="12.42578125" style="4" customWidth="1"/>
    <col min="7707" max="7707" width="12.140625" style="4" customWidth="1"/>
    <col min="7708" max="7709" width="12.42578125" style="4" customWidth="1"/>
    <col min="7710" max="7710" width="13.7109375" style="4" customWidth="1"/>
    <col min="7711" max="7711" width="2.140625" style="4" customWidth="1"/>
    <col min="7712" max="7712" width="12.42578125" style="4" customWidth="1"/>
    <col min="7713" max="7713" width="2.140625" style="4" customWidth="1"/>
    <col min="7714" max="7714" width="12.42578125" style="4" customWidth="1"/>
    <col min="7715" max="7715" width="2.140625" style="4" customWidth="1"/>
    <col min="7716" max="7716" width="12.42578125" style="4"/>
    <col min="7717" max="7717" width="26.140625" style="4" customWidth="1"/>
    <col min="7718" max="7905" width="12.42578125" style="4"/>
    <col min="7906" max="7906" width="35" style="4" customWidth="1"/>
    <col min="7907" max="7907" width="33.140625" style="4" customWidth="1"/>
    <col min="7908" max="7908" width="9.7109375" style="4" customWidth="1"/>
    <col min="7909" max="7909" width="10.7109375" style="4" customWidth="1"/>
    <col min="7910" max="7913" width="12.42578125" style="4" customWidth="1"/>
    <col min="7914" max="7914" width="12.85546875" style="4" customWidth="1"/>
    <col min="7915" max="7915" width="19.5703125" style="4" customWidth="1"/>
    <col min="7916" max="7916" width="12.42578125" style="4" customWidth="1"/>
    <col min="7917" max="7917" width="13.28515625" style="4" customWidth="1"/>
    <col min="7918" max="7918" width="12.5703125" style="4" customWidth="1"/>
    <col min="7919" max="7921" width="12.42578125" style="4" customWidth="1"/>
    <col min="7922" max="7922" width="15.5703125" style="4" customWidth="1"/>
    <col min="7923" max="7923" width="12.5703125" style="4" customWidth="1"/>
    <col min="7924" max="7925" width="12.42578125" style="4" customWidth="1"/>
    <col min="7926" max="7926" width="15.28515625" style="4" customWidth="1"/>
    <col min="7927" max="7929" width="15" style="4" customWidth="1"/>
    <col min="7930" max="7930" width="4.7109375" style="4" customWidth="1"/>
    <col min="7931" max="7931" width="16.28515625" style="4" customWidth="1"/>
    <col min="7932" max="7932" width="13.7109375" style="4" customWidth="1"/>
    <col min="7933" max="7933" width="12" style="4" customWidth="1"/>
    <col min="7934" max="7934" width="14.140625" style="4" customWidth="1"/>
    <col min="7935" max="7935" width="11.7109375" style="4" customWidth="1"/>
    <col min="7936" max="7938" width="12.42578125" style="4" customWidth="1"/>
    <col min="7939" max="7939" width="14.42578125" style="4" customWidth="1"/>
    <col min="7940" max="7940" width="15.7109375" style="4" customWidth="1"/>
    <col min="7941" max="7941" width="13.7109375" style="4" customWidth="1"/>
    <col min="7942" max="7942" width="12.42578125" style="4" customWidth="1"/>
    <col min="7943" max="7943" width="13.42578125" style="4" customWidth="1"/>
    <col min="7944" max="7946" width="15" style="4" customWidth="1"/>
    <col min="7947" max="7947" width="14.85546875" style="4" customWidth="1"/>
    <col min="7948" max="7948" width="15.140625" style="4" customWidth="1"/>
    <col min="7949" max="7952" width="12.42578125" style="4" customWidth="1"/>
    <col min="7953" max="7953" width="11.5703125" style="4" customWidth="1"/>
    <col min="7954" max="7954" width="12.42578125" style="4" customWidth="1"/>
    <col min="7955" max="7955" width="16.7109375" style="4" customWidth="1"/>
    <col min="7956" max="7956" width="15.28515625" style="4" bestFit="1" customWidth="1"/>
    <col min="7957" max="7957" width="13.28515625" style="4" customWidth="1"/>
    <col min="7958" max="7958" width="12.42578125" style="4" customWidth="1"/>
    <col min="7959" max="7959" width="12.5703125" style="4" customWidth="1"/>
    <col min="7960" max="7961" width="11.42578125" style="4" customWidth="1"/>
    <col min="7962" max="7962" width="12.42578125" style="4" customWidth="1"/>
    <col min="7963" max="7963" width="12.140625" style="4" customWidth="1"/>
    <col min="7964" max="7965" width="12.42578125" style="4" customWidth="1"/>
    <col min="7966" max="7966" width="13.7109375" style="4" customWidth="1"/>
    <col min="7967" max="7967" width="2.140625" style="4" customWidth="1"/>
    <col min="7968" max="7968" width="12.42578125" style="4" customWidth="1"/>
    <col min="7969" max="7969" width="2.140625" style="4" customWidth="1"/>
    <col min="7970" max="7970" width="12.42578125" style="4" customWidth="1"/>
    <col min="7971" max="7971" width="2.140625" style="4" customWidth="1"/>
    <col min="7972" max="7972" width="12.42578125" style="4"/>
    <col min="7973" max="7973" width="26.140625" style="4" customWidth="1"/>
    <col min="7974" max="8161" width="12.42578125" style="4"/>
    <col min="8162" max="8162" width="35" style="4" customWidth="1"/>
    <col min="8163" max="8163" width="33.140625" style="4" customWidth="1"/>
    <col min="8164" max="8164" width="9.7109375" style="4" customWidth="1"/>
    <col min="8165" max="8165" width="10.7109375" style="4" customWidth="1"/>
    <col min="8166" max="8169" width="12.42578125" style="4" customWidth="1"/>
    <col min="8170" max="8170" width="12.85546875" style="4" customWidth="1"/>
    <col min="8171" max="8171" width="19.5703125" style="4" customWidth="1"/>
    <col min="8172" max="8172" width="12.42578125" style="4" customWidth="1"/>
    <col min="8173" max="8173" width="13.28515625" style="4" customWidth="1"/>
    <col min="8174" max="8174" width="12.5703125" style="4" customWidth="1"/>
    <col min="8175" max="8177" width="12.42578125" style="4" customWidth="1"/>
    <col min="8178" max="8178" width="15.5703125" style="4" customWidth="1"/>
    <col min="8179" max="8179" width="12.5703125" style="4" customWidth="1"/>
    <col min="8180" max="8181" width="12.42578125" style="4" customWidth="1"/>
    <col min="8182" max="8182" width="15.28515625" style="4" customWidth="1"/>
    <col min="8183" max="8185" width="15" style="4" customWidth="1"/>
    <col min="8186" max="8186" width="4.7109375" style="4" customWidth="1"/>
    <col min="8187" max="8187" width="16.28515625" style="4" customWidth="1"/>
    <col min="8188" max="8188" width="13.7109375" style="4" customWidth="1"/>
    <col min="8189" max="8189" width="12" style="4" customWidth="1"/>
    <col min="8190" max="8190" width="14.140625" style="4" customWidth="1"/>
    <col min="8191" max="8191" width="11.7109375" style="4" customWidth="1"/>
    <col min="8192" max="8194" width="12.42578125" style="4" customWidth="1"/>
    <col min="8195" max="8195" width="14.42578125" style="4" customWidth="1"/>
    <col min="8196" max="8196" width="15.7109375" style="4" customWidth="1"/>
    <col min="8197" max="8197" width="13.7109375" style="4" customWidth="1"/>
    <col min="8198" max="8198" width="12.42578125" style="4" customWidth="1"/>
    <col min="8199" max="8199" width="13.42578125" style="4" customWidth="1"/>
    <col min="8200" max="8202" width="15" style="4" customWidth="1"/>
    <col min="8203" max="8203" width="14.85546875" style="4" customWidth="1"/>
    <col min="8204" max="8204" width="15.140625" style="4" customWidth="1"/>
    <col min="8205" max="8208" width="12.42578125" style="4" customWidth="1"/>
    <col min="8209" max="8209" width="11.5703125" style="4" customWidth="1"/>
    <col min="8210" max="8210" width="12.42578125" style="4" customWidth="1"/>
    <col min="8211" max="8211" width="16.7109375" style="4" customWidth="1"/>
    <col min="8212" max="8212" width="15.28515625" style="4" bestFit="1" customWidth="1"/>
    <col min="8213" max="8213" width="13.28515625" style="4" customWidth="1"/>
    <col min="8214" max="8214" width="12.42578125" style="4" customWidth="1"/>
    <col min="8215" max="8215" width="12.5703125" style="4" customWidth="1"/>
    <col min="8216" max="8217" width="11.42578125" style="4" customWidth="1"/>
    <col min="8218" max="8218" width="12.42578125" style="4" customWidth="1"/>
    <col min="8219" max="8219" width="12.140625" style="4" customWidth="1"/>
    <col min="8220" max="8221" width="12.42578125" style="4" customWidth="1"/>
    <col min="8222" max="8222" width="13.7109375" style="4" customWidth="1"/>
    <col min="8223" max="8223" width="2.140625" style="4" customWidth="1"/>
    <col min="8224" max="8224" width="12.42578125" style="4" customWidth="1"/>
    <col min="8225" max="8225" width="2.140625" style="4" customWidth="1"/>
    <col min="8226" max="8226" width="12.42578125" style="4" customWidth="1"/>
    <col min="8227" max="8227" width="2.140625" style="4" customWidth="1"/>
    <col min="8228" max="8228" width="12.42578125" style="4"/>
    <col min="8229" max="8229" width="26.140625" style="4" customWidth="1"/>
    <col min="8230" max="8417" width="12.42578125" style="4"/>
    <col min="8418" max="8418" width="35" style="4" customWidth="1"/>
    <col min="8419" max="8419" width="33.140625" style="4" customWidth="1"/>
    <col min="8420" max="8420" width="9.7109375" style="4" customWidth="1"/>
    <col min="8421" max="8421" width="10.7109375" style="4" customWidth="1"/>
    <col min="8422" max="8425" width="12.42578125" style="4" customWidth="1"/>
    <col min="8426" max="8426" width="12.85546875" style="4" customWidth="1"/>
    <col min="8427" max="8427" width="19.5703125" style="4" customWidth="1"/>
    <col min="8428" max="8428" width="12.42578125" style="4" customWidth="1"/>
    <col min="8429" max="8429" width="13.28515625" style="4" customWidth="1"/>
    <col min="8430" max="8430" width="12.5703125" style="4" customWidth="1"/>
    <col min="8431" max="8433" width="12.42578125" style="4" customWidth="1"/>
    <col min="8434" max="8434" width="15.5703125" style="4" customWidth="1"/>
    <col min="8435" max="8435" width="12.5703125" style="4" customWidth="1"/>
    <col min="8436" max="8437" width="12.42578125" style="4" customWidth="1"/>
    <col min="8438" max="8438" width="15.28515625" style="4" customWidth="1"/>
    <col min="8439" max="8441" width="15" style="4" customWidth="1"/>
    <col min="8442" max="8442" width="4.7109375" style="4" customWidth="1"/>
    <col min="8443" max="8443" width="16.28515625" style="4" customWidth="1"/>
    <col min="8444" max="8444" width="13.7109375" style="4" customWidth="1"/>
    <col min="8445" max="8445" width="12" style="4" customWidth="1"/>
    <col min="8446" max="8446" width="14.140625" style="4" customWidth="1"/>
    <col min="8447" max="8447" width="11.7109375" style="4" customWidth="1"/>
    <col min="8448" max="8450" width="12.42578125" style="4" customWidth="1"/>
    <col min="8451" max="8451" width="14.42578125" style="4" customWidth="1"/>
    <col min="8452" max="8452" width="15.7109375" style="4" customWidth="1"/>
    <col min="8453" max="8453" width="13.7109375" style="4" customWidth="1"/>
    <col min="8454" max="8454" width="12.42578125" style="4" customWidth="1"/>
    <col min="8455" max="8455" width="13.42578125" style="4" customWidth="1"/>
    <col min="8456" max="8458" width="15" style="4" customWidth="1"/>
    <col min="8459" max="8459" width="14.85546875" style="4" customWidth="1"/>
    <col min="8460" max="8460" width="15.140625" style="4" customWidth="1"/>
    <col min="8461" max="8464" width="12.42578125" style="4" customWidth="1"/>
    <col min="8465" max="8465" width="11.5703125" style="4" customWidth="1"/>
    <col min="8466" max="8466" width="12.42578125" style="4" customWidth="1"/>
    <col min="8467" max="8467" width="16.7109375" style="4" customWidth="1"/>
    <col min="8468" max="8468" width="15.28515625" style="4" bestFit="1" customWidth="1"/>
    <col min="8469" max="8469" width="13.28515625" style="4" customWidth="1"/>
    <col min="8470" max="8470" width="12.42578125" style="4" customWidth="1"/>
    <col min="8471" max="8471" width="12.5703125" style="4" customWidth="1"/>
    <col min="8472" max="8473" width="11.42578125" style="4" customWidth="1"/>
    <col min="8474" max="8474" width="12.42578125" style="4" customWidth="1"/>
    <col min="8475" max="8475" width="12.140625" style="4" customWidth="1"/>
    <col min="8476" max="8477" width="12.42578125" style="4" customWidth="1"/>
    <col min="8478" max="8478" width="13.7109375" style="4" customWidth="1"/>
    <col min="8479" max="8479" width="2.140625" style="4" customWidth="1"/>
    <col min="8480" max="8480" width="12.42578125" style="4" customWidth="1"/>
    <col min="8481" max="8481" width="2.140625" style="4" customWidth="1"/>
    <col min="8482" max="8482" width="12.42578125" style="4" customWidth="1"/>
    <col min="8483" max="8483" width="2.140625" style="4" customWidth="1"/>
    <col min="8484" max="8484" width="12.42578125" style="4"/>
    <col min="8485" max="8485" width="26.140625" style="4" customWidth="1"/>
    <col min="8486" max="8673" width="12.42578125" style="4"/>
    <col min="8674" max="8674" width="35" style="4" customWidth="1"/>
    <col min="8675" max="8675" width="33.140625" style="4" customWidth="1"/>
    <col min="8676" max="8676" width="9.7109375" style="4" customWidth="1"/>
    <col min="8677" max="8677" width="10.7109375" style="4" customWidth="1"/>
    <col min="8678" max="8681" width="12.42578125" style="4" customWidth="1"/>
    <col min="8682" max="8682" width="12.85546875" style="4" customWidth="1"/>
    <col min="8683" max="8683" width="19.5703125" style="4" customWidth="1"/>
    <col min="8684" max="8684" width="12.42578125" style="4" customWidth="1"/>
    <col min="8685" max="8685" width="13.28515625" style="4" customWidth="1"/>
    <col min="8686" max="8686" width="12.5703125" style="4" customWidth="1"/>
    <col min="8687" max="8689" width="12.42578125" style="4" customWidth="1"/>
    <col min="8690" max="8690" width="15.5703125" style="4" customWidth="1"/>
    <col min="8691" max="8691" width="12.5703125" style="4" customWidth="1"/>
    <col min="8692" max="8693" width="12.42578125" style="4" customWidth="1"/>
    <col min="8694" max="8694" width="15.28515625" style="4" customWidth="1"/>
    <col min="8695" max="8697" width="15" style="4" customWidth="1"/>
    <col min="8698" max="8698" width="4.7109375" style="4" customWidth="1"/>
    <col min="8699" max="8699" width="16.28515625" style="4" customWidth="1"/>
    <col min="8700" max="8700" width="13.7109375" style="4" customWidth="1"/>
    <col min="8701" max="8701" width="12" style="4" customWidth="1"/>
    <col min="8702" max="8702" width="14.140625" style="4" customWidth="1"/>
    <col min="8703" max="8703" width="11.7109375" style="4" customWidth="1"/>
    <col min="8704" max="8706" width="12.42578125" style="4" customWidth="1"/>
    <col min="8707" max="8707" width="14.42578125" style="4" customWidth="1"/>
    <col min="8708" max="8708" width="15.7109375" style="4" customWidth="1"/>
    <col min="8709" max="8709" width="13.7109375" style="4" customWidth="1"/>
    <col min="8710" max="8710" width="12.42578125" style="4" customWidth="1"/>
    <col min="8711" max="8711" width="13.42578125" style="4" customWidth="1"/>
    <col min="8712" max="8714" width="15" style="4" customWidth="1"/>
    <col min="8715" max="8715" width="14.85546875" style="4" customWidth="1"/>
    <col min="8716" max="8716" width="15.140625" style="4" customWidth="1"/>
    <col min="8717" max="8720" width="12.42578125" style="4" customWidth="1"/>
    <col min="8721" max="8721" width="11.5703125" style="4" customWidth="1"/>
    <col min="8722" max="8722" width="12.42578125" style="4" customWidth="1"/>
    <col min="8723" max="8723" width="16.7109375" style="4" customWidth="1"/>
    <col min="8724" max="8724" width="15.28515625" style="4" bestFit="1" customWidth="1"/>
    <col min="8725" max="8725" width="13.28515625" style="4" customWidth="1"/>
    <col min="8726" max="8726" width="12.42578125" style="4" customWidth="1"/>
    <col min="8727" max="8727" width="12.5703125" style="4" customWidth="1"/>
    <col min="8728" max="8729" width="11.42578125" style="4" customWidth="1"/>
    <col min="8730" max="8730" width="12.42578125" style="4" customWidth="1"/>
    <col min="8731" max="8731" width="12.140625" style="4" customWidth="1"/>
    <col min="8732" max="8733" width="12.42578125" style="4" customWidth="1"/>
    <col min="8734" max="8734" width="13.7109375" style="4" customWidth="1"/>
    <col min="8735" max="8735" width="2.140625" style="4" customWidth="1"/>
    <col min="8736" max="8736" width="12.42578125" style="4" customWidth="1"/>
    <col min="8737" max="8737" width="2.140625" style="4" customWidth="1"/>
    <col min="8738" max="8738" width="12.42578125" style="4" customWidth="1"/>
    <col min="8739" max="8739" width="2.140625" style="4" customWidth="1"/>
    <col min="8740" max="8740" width="12.42578125" style="4"/>
    <col min="8741" max="8741" width="26.140625" style="4" customWidth="1"/>
    <col min="8742" max="8929" width="12.42578125" style="4"/>
    <col min="8930" max="8930" width="35" style="4" customWidth="1"/>
    <col min="8931" max="8931" width="33.140625" style="4" customWidth="1"/>
    <col min="8932" max="8932" width="9.7109375" style="4" customWidth="1"/>
    <col min="8933" max="8933" width="10.7109375" style="4" customWidth="1"/>
    <col min="8934" max="8937" width="12.42578125" style="4" customWidth="1"/>
    <col min="8938" max="8938" width="12.85546875" style="4" customWidth="1"/>
    <col min="8939" max="8939" width="19.5703125" style="4" customWidth="1"/>
    <col min="8940" max="8940" width="12.42578125" style="4" customWidth="1"/>
    <col min="8941" max="8941" width="13.28515625" style="4" customWidth="1"/>
    <col min="8942" max="8942" width="12.5703125" style="4" customWidth="1"/>
    <col min="8943" max="8945" width="12.42578125" style="4" customWidth="1"/>
    <col min="8946" max="8946" width="15.5703125" style="4" customWidth="1"/>
    <col min="8947" max="8947" width="12.5703125" style="4" customWidth="1"/>
    <col min="8948" max="8949" width="12.42578125" style="4" customWidth="1"/>
    <col min="8950" max="8950" width="15.28515625" style="4" customWidth="1"/>
    <col min="8951" max="8953" width="15" style="4" customWidth="1"/>
    <col min="8954" max="8954" width="4.7109375" style="4" customWidth="1"/>
    <col min="8955" max="8955" width="16.28515625" style="4" customWidth="1"/>
    <col min="8956" max="8956" width="13.7109375" style="4" customWidth="1"/>
    <col min="8957" max="8957" width="12" style="4" customWidth="1"/>
    <col min="8958" max="8958" width="14.140625" style="4" customWidth="1"/>
    <col min="8959" max="8959" width="11.7109375" style="4" customWidth="1"/>
    <col min="8960" max="8962" width="12.42578125" style="4" customWidth="1"/>
    <col min="8963" max="8963" width="14.42578125" style="4" customWidth="1"/>
    <col min="8964" max="8964" width="15.7109375" style="4" customWidth="1"/>
    <col min="8965" max="8965" width="13.7109375" style="4" customWidth="1"/>
    <col min="8966" max="8966" width="12.42578125" style="4" customWidth="1"/>
    <col min="8967" max="8967" width="13.42578125" style="4" customWidth="1"/>
    <col min="8968" max="8970" width="15" style="4" customWidth="1"/>
    <col min="8971" max="8971" width="14.85546875" style="4" customWidth="1"/>
    <col min="8972" max="8972" width="15.140625" style="4" customWidth="1"/>
    <col min="8973" max="8976" width="12.42578125" style="4" customWidth="1"/>
    <col min="8977" max="8977" width="11.5703125" style="4" customWidth="1"/>
    <col min="8978" max="8978" width="12.42578125" style="4" customWidth="1"/>
    <col min="8979" max="8979" width="16.7109375" style="4" customWidth="1"/>
    <col min="8980" max="8980" width="15.28515625" style="4" bestFit="1" customWidth="1"/>
    <col min="8981" max="8981" width="13.28515625" style="4" customWidth="1"/>
    <col min="8982" max="8982" width="12.42578125" style="4" customWidth="1"/>
    <col min="8983" max="8983" width="12.5703125" style="4" customWidth="1"/>
    <col min="8984" max="8985" width="11.42578125" style="4" customWidth="1"/>
    <col min="8986" max="8986" width="12.42578125" style="4" customWidth="1"/>
    <col min="8987" max="8987" width="12.140625" style="4" customWidth="1"/>
    <col min="8988" max="8989" width="12.42578125" style="4" customWidth="1"/>
    <col min="8990" max="8990" width="13.7109375" style="4" customWidth="1"/>
    <col min="8991" max="8991" width="2.140625" style="4" customWidth="1"/>
    <col min="8992" max="8992" width="12.42578125" style="4" customWidth="1"/>
    <col min="8993" max="8993" width="2.140625" style="4" customWidth="1"/>
    <col min="8994" max="8994" width="12.42578125" style="4" customWidth="1"/>
    <col min="8995" max="8995" width="2.140625" style="4" customWidth="1"/>
    <col min="8996" max="8996" width="12.42578125" style="4"/>
    <col min="8997" max="8997" width="26.140625" style="4" customWidth="1"/>
    <col min="8998" max="9185" width="12.42578125" style="4"/>
    <col min="9186" max="9186" width="35" style="4" customWidth="1"/>
    <col min="9187" max="9187" width="33.140625" style="4" customWidth="1"/>
    <col min="9188" max="9188" width="9.7109375" style="4" customWidth="1"/>
    <col min="9189" max="9189" width="10.7109375" style="4" customWidth="1"/>
    <col min="9190" max="9193" width="12.42578125" style="4" customWidth="1"/>
    <col min="9194" max="9194" width="12.85546875" style="4" customWidth="1"/>
    <col min="9195" max="9195" width="19.5703125" style="4" customWidth="1"/>
    <col min="9196" max="9196" width="12.42578125" style="4" customWidth="1"/>
    <col min="9197" max="9197" width="13.28515625" style="4" customWidth="1"/>
    <col min="9198" max="9198" width="12.5703125" style="4" customWidth="1"/>
    <col min="9199" max="9201" width="12.42578125" style="4" customWidth="1"/>
    <col min="9202" max="9202" width="15.5703125" style="4" customWidth="1"/>
    <col min="9203" max="9203" width="12.5703125" style="4" customWidth="1"/>
    <col min="9204" max="9205" width="12.42578125" style="4" customWidth="1"/>
    <col min="9206" max="9206" width="15.28515625" style="4" customWidth="1"/>
    <col min="9207" max="9209" width="15" style="4" customWidth="1"/>
    <col min="9210" max="9210" width="4.7109375" style="4" customWidth="1"/>
    <col min="9211" max="9211" width="16.28515625" style="4" customWidth="1"/>
    <col min="9212" max="9212" width="13.7109375" style="4" customWidth="1"/>
    <col min="9213" max="9213" width="12" style="4" customWidth="1"/>
    <col min="9214" max="9214" width="14.140625" style="4" customWidth="1"/>
    <col min="9215" max="9215" width="11.7109375" style="4" customWidth="1"/>
    <col min="9216" max="9218" width="12.42578125" style="4" customWidth="1"/>
    <col min="9219" max="9219" width="14.42578125" style="4" customWidth="1"/>
    <col min="9220" max="9220" width="15.7109375" style="4" customWidth="1"/>
    <col min="9221" max="9221" width="13.7109375" style="4" customWidth="1"/>
    <col min="9222" max="9222" width="12.42578125" style="4" customWidth="1"/>
    <col min="9223" max="9223" width="13.42578125" style="4" customWidth="1"/>
    <col min="9224" max="9226" width="15" style="4" customWidth="1"/>
    <col min="9227" max="9227" width="14.85546875" style="4" customWidth="1"/>
    <col min="9228" max="9228" width="15.140625" style="4" customWidth="1"/>
    <col min="9229" max="9232" width="12.42578125" style="4" customWidth="1"/>
    <col min="9233" max="9233" width="11.5703125" style="4" customWidth="1"/>
    <col min="9234" max="9234" width="12.42578125" style="4" customWidth="1"/>
    <col min="9235" max="9235" width="16.7109375" style="4" customWidth="1"/>
    <col min="9236" max="9236" width="15.28515625" style="4" bestFit="1" customWidth="1"/>
    <col min="9237" max="9237" width="13.28515625" style="4" customWidth="1"/>
    <col min="9238" max="9238" width="12.42578125" style="4" customWidth="1"/>
    <col min="9239" max="9239" width="12.5703125" style="4" customWidth="1"/>
    <col min="9240" max="9241" width="11.42578125" style="4" customWidth="1"/>
    <col min="9242" max="9242" width="12.42578125" style="4" customWidth="1"/>
    <col min="9243" max="9243" width="12.140625" style="4" customWidth="1"/>
    <col min="9244" max="9245" width="12.42578125" style="4" customWidth="1"/>
    <col min="9246" max="9246" width="13.7109375" style="4" customWidth="1"/>
    <col min="9247" max="9247" width="2.140625" style="4" customWidth="1"/>
    <col min="9248" max="9248" width="12.42578125" style="4" customWidth="1"/>
    <col min="9249" max="9249" width="2.140625" style="4" customWidth="1"/>
    <col min="9250" max="9250" width="12.42578125" style="4" customWidth="1"/>
    <col min="9251" max="9251" width="2.140625" style="4" customWidth="1"/>
    <col min="9252" max="9252" width="12.42578125" style="4"/>
    <col min="9253" max="9253" width="26.140625" style="4" customWidth="1"/>
    <col min="9254" max="9441" width="12.42578125" style="4"/>
    <col min="9442" max="9442" width="35" style="4" customWidth="1"/>
    <col min="9443" max="9443" width="33.140625" style="4" customWidth="1"/>
    <col min="9444" max="9444" width="9.7109375" style="4" customWidth="1"/>
    <col min="9445" max="9445" width="10.7109375" style="4" customWidth="1"/>
    <col min="9446" max="9449" width="12.42578125" style="4" customWidth="1"/>
    <col min="9450" max="9450" width="12.85546875" style="4" customWidth="1"/>
    <col min="9451" max="9451" width="19.5703125" style="4" customWidth="1"/>
    <col min="9452" max="9452" width="12.42578125" style="4" customWidth="1"/>
    <col min="9453" max="9453" width="13.28515625" style="4" customWidth="1"/>
    <col min="9454" max="9454" width="12.5703125" style="4" customWidth="1"/>
    <col min="9455" max="9457" width="12.42578125" style="4" customWidth="1"/>
    <col min="9458" max="9458" width="15.5703125" style="4" customWidth="1"/>
    <col min="9459" max="9459" width="12.5703125" style="4" customWidth="1"/>
    <col min="9460" max="9461" width="12.42578125" style="4" customWidth="1"/>
    <col min="9462" max="9462" width="15.28515625" style="4" customWidth="1"/>
    <col min="9463" max="9465" width="15" style="4" customWidth="1"/>
    <col min="9466" max="9466" width="4.7109375" style="4" customWidth="1"/>
    <col min="9467" max="9467" width="16.28515625" style="4" customWidth="1"/>
    <col min="9468" max="9468" width="13.7109375" style="4" customWidth="1"/>
    <col min="9469" max="9469" width="12" style="4" customWidth="1"/>
    <col min="9470" max="9470" width="14.140625" style="4" customWidth="1"/>
    <col min="9471" max="9471" width="11.7109375" style="4" customWidth="1"/>
    <col min="9472" max="9474" width="12.42578125" style="4" customWidth="1"/>
    <col min="9475" max="9475" width="14.42578125" style="4" customWidth="1"/>
    <col min="9476" max="9476" width="15.7109375" style="4" customWidth="1"/>
    <col min="9477" max="9477" width="13.7109375" style="4" customWidth="1"/>
    <col min="9478" max="9478" width="12.42578125" style="4" customWidth="1"/>
    <col min="9479" max="9479" width="13.42578125" style="4" customWidth="1"/>
    <col min="9480" max="9482" width="15" style="4" customWidth="1"/>
    <col min="9483" max="9483" width="14.85546875" style="4" customWidth="1"/>
    <col min="9484" max="9484" width="15.140625" style="4" customWidth="1"/>
    <col min="9485" max="9488" width="12.42578125" style="4" customWidth="1"/>
    <col min="9489" max="9489" width="11.5703125" style="4" customWidth="1"/>
    <col min="9490" max="9490" width="12.42578125" style="4" customWidth="1"/>
    <col min="9491" max="9491" width="16.7109375" style="4" customWidth="1"/>
    <col min="9492" max="9492" width="15.28515625" style="4" bestFit="1" customWidth="1"/>
    <col min="9493" max="9493" width="13.28515625" style="4" customWidth="1"/>
    <col min="9494" max="9494" width="12.42578125" style="4" customWidth="1"/>
    <col min="9495" max="9495" width="12.5703125" style="4" customWidth="1"/>
    <col min="9496" max="9497" width="11.42578125" style="4" customWidth="1"/>
    <col min="9498" max="9498" width="12.42578125" style="4" customWidth="1"/>
    <col min="9499" max="9499" width="12.140625" style="4" customWidth="1"/>
    <col min="9500" max="9501" width="12.42578125" style="4" customWidth="1"/>
    <col min="9502" max="9502" width="13.7109375" style="4" customWidth="1"/>
    <col min="9503" max="9503" width="2.140625" style="4" customWidth="1"/>
    <col min="9504" max="9504" width="12.42578125" style="4" customWidth="1"/>
    <col min="9505" max="9505" width="2.140625" style="4" customWidth="1"/>
    <col min="9506" max="9506" width="12.42578125" style="4" customWidth="1"/>
    <col min="9507" max="9507" width="2.140625" style="4" customWidth="1"/>
    <col min="9508" max="9508" width="12.42578125" style="4"/>
    <col min="9509" max="9509" width="26.140625" style="4" customWidth="1"/>
    <col min="9510" max="9697" width="12.42578125" style="4"/>
    <col min="9698" max="9698" width="35" style="4" customWidth="1"/>
    <col min="9699" max="9699" width="33.140625" style="4" customWidth="1"/>
    <col min="9700" max="9700" width="9.7109375" style="4" customWidth="1"/>
    <col min="9701" max="9701" width="10.7109375" style="4" customWidth="1"/>
    <col min="9702" max="9705" width="12.42578125" style="4" customWidth="1"/>
    <col min="9706" max="9706" width="12.85546875" style="4" customWidth="1"/>
    <col min="9707" max="9707" width="19.5703125" style="4" customWidth="1"/>
    <col min="9708" max="9708" width="12.42578125" style="4" customWidth="1"/>
    <col min="9709" max="9709" width="13.28515625" style="4" customWidth="1"/>
    <col min="9710" max="9710" width="12.5703125" style="4" customWidth="1"/>
    <col min="9711" max="9713" width="12.42578125" style="4" customWidth="1"/>
    <col min="9714" max="9714" width="15.5703125" style="4" customWidth="1"/>
    <col min="9715" max="9715" width="12.5703125" style="4" customWidth="1"/>
    <col min="9716" max="9717" width="12.42578125" style="4" customWidth="1"/>
    <col min="9718" max="9718" width="15.28515625" style="4" customWidth="1"/>
    <col min="9719" max="9721" width="15" style="4" customWidth="1"/>
    <col min="9722" max="9722" width="4.7109375" style="4" customWidth="1"/>
    <col min="9723" max="9723" width="16.28515625" style="4" customWidth="1"/>
    <col min="9724" max="9724" width="13.7109375" style="4" customWidth="1"/>
    <col min="9725" max="9725" width="12" style="4" customWidth="1"/>
    <col min="9726" max="9726" width="14.140625" style="4" customWidth="1"/>
    <col min="9727" max="9727" width="11.7109375" style="4" customWidth="1"/>
    <col min="9728" max="9730" width="12.42578125" style="4" customWidth="1"/>
    <col min="9731" max="9731" width="14.42578125" style="4" customWidth="1"/>
    <col min="9732" max="9732" width="15.7109375" style="4" customWidth="1"/>
    <col min="9733" max="9733" width="13.7109375" style="4" customWidth="1"/>
    <col min="9734" max="9734" width="12.42578125" style="4" customWidth="1"/>
    <col min="9735" max="9735" width="13.42578125" style="4" customWidth="1"/>
    <col min="9736" max="9738" width="15" style="4" customWidth="1"/>
    <col min="9739" max="9739" width="14.85546875" style="4" customWidth="1"/>
    <col min="9740" max="9740" width="15.140625" style="4" customWidth="1"/>
    <col min="9741" max="9744" width="12.42578125" style="4" customWidth="1"/>
    <col min="9745" max="9745" width="11.5703125" style="4" customWidth="1"/>
    <col min="9746" max="9746" width="12.42578125" style="4" customWidth="1"/>
    <col min="9747" max="9747" width="16.7109375" style="4" customWidth="1"/>
    <col min="9748" max="9748" width="15.28515625" style="4" bestFit="1" customWidth="1"/>
    <col min="9749" max="9749" width="13.28515625" style="4" customWidth="1"/>
    <col min="9750" max="9750" width="12.42578125" style="4" customWidth="1"/>
    <col min="9751" max="9751" width="12.5703125" style="4" customWidth="1"/>
    <col min="9752" max="9753" width="11.42578125" style="4" customWidth="1"/>
    <col min="9754" max="9754" width="12.42578125" style="4" customWidth="1"/>
    <col min="9755" max="9755" width="12.140625" style="4" customWidth="1"/>
    <col min="9756" max="9757" width="12.42578125" style="4" customWidth="1"/>
    <col min="9758" max="9758" width="13.7109375" style="4" customWidth="1"/>
    <col min="9759" max="9759" width="2.140625" style="4" customWidth="1"/>
    <col min="9760" max="9760" width="12.42578125" style="4" customWidth="1"/>
    <col min="9761" max="9761" width="2.140625" style="4" customWidth="1"/>
    <col min="9762" max="9762" width="12.42578125" style="4" customWidth="1"/>
    <col min="9763" max="9763" width="2.140625" style="4" customWidth="1"/>
    <col min="9764" max="9764" width="12.42578125" style="4"/>
    <col min="9765" max="9765" width="26.140625" style="4" customWidth="1"/>
    <col min="9766" max="9953" width="12.42578125" style="4"/>
    <col min="9954" max="9954" width="35" style="4" customWidth="1"/>
    <col min="9955" max="9955" width="33.140625" style="4" customWidth="1"/>
    <col min="9956" max="9956" width="9.7109375" style="4" customWidth="1"/>
    <col min="9957" max="9957" width="10.7109375" style="4" customWidth="1"/>
    <col min="9958" max="9961" width="12.42578125" style="4" customWidth="1"/>
    <col min="9962" max="9962" width="12.85546875" style="4" customWidth="1"/>
    <col min="9963" max="9963" width="19.5703125" style="4" customWidth="1"/>
    <col min="9964" max="9964" width="12.42578125" style="4" customWidth="1"/>
    <col min="9965" max="9965" width="13.28515625" style="4" customWidth="1"/>
    <col min="9966" max="9966" width="12.5703125" style="4" customWidth="1"/>
    <col min="9967" max="9969" width="12.42578125" style="4" customWidth="1"/>
    <col min="9970" max="9970" width="15.5703125" style="4" customWidth="1"/>
    <col min="9971" max="9971" width="12.5703125" style="4" customWidth="1"/>
    <col min="9972" max="9973" width="12.42578125" style="4" customWidth="1"/>
    <col min="9974" max="9974" width="15.28515625" style="4" customWidth="1"/>
    <col min="9975" max="9977" width="15" style="4" customWidth="1"/>
    <col min="9978" max="9978" width="4.7109375" style="4" customWidth="1"/>
    <col min="9979" max="9979" width="16.28515625" style="4" customWidth="1"/>
    <col min="9980" max="9980" width="13.7109375" style="4" customWidth="1"/>
    <col min="9981" max="9981" width="12" style="4" customWidth="1"/>
    <col min="9982" max="9982" width="14.140625" style="4" customWidth="1"/>
    <col min="9983" max="9983" width="11.7109375" style="4" customWidth="1"/>
    <col min="9984" max="9986" width="12.42578125" style="4" customWidth="1"/>
    <col min="9987" max="9987" width="14.42578125" style="4" customWidth="1"/>
    <col min="9988" max="9988" width="15.7109375" style="4" customWidth="1"/>
    <col min="9989" max="9989" width="13.7109375" style="4" customWidth="1"/>
    <col min="9990" max="9990" width="12.42578125" style="4" customWidth="1"/>
    <col min="9991" max="9991" width="13.42578125" style="4" customWidth="1"/>
    <col min="9992" max="9994" width="15" style="4" customWidth="1"/>
    <col min="9995" max="9995" width="14.85546875" style="4" customWidth="1"/>
    <col min="9996" max="9996" width="15.140625" style="4" customWidth="1"/>
    <col min="9997" max="10000" width="12.42578125" style="4" customWidth="1"/>
    <col min="10001" max="10001" width="11.5703125" style="4" customWidth="1"/>
    <col min="10002" max="10002" width="12.42578125" style="4" customWidth="1"/>
    <col min="10003" max="10003" width="16.7109375" style="4" customWidth="1"/>
    <col min="10004" max="10004" width="15.28515625" style="4" bestFit="1" customWidth="1"/>
    <col min="10005" max="10005" width="13.28515625" style="4" customWidth="1"/>
    <col min="10006" max="10006" width="12.42578125" style="4" customWidth="1"/>
    <col min="10007" max="10007" width="12.5703125" style="4" customWidth="1"/>
    <col min="10008" max="10009" width="11.42578125" style="4" customWidth="1"/>
    <col min="10010" max="10010" width="12.42578125" style="4" customWidth="1"/>
    <col min="10011" max="10011" width="12.140625" style="4" customWidth="1"/>
    <col min="10012" max="10013" width="12.42578125" style="4" customWidth="1"/>
    <col min="10014" max="10014" width="13.7109375" style="4" customWidth="1"/>
    <col min="10015" max="10015" width="2.140625" style="4" customWidth="1"/>
    <col min="10016" max="10016" width="12.42578125" style="4" customWidth="1"/>
    <col min="10017" max="10017" width="2.140625" style="4" customWidth="1"/>
    <col min="10018" max="10018" width="12.42578125" style="4" customWidth="1"/>
    <col min="10019" max="10019" width="2.140625" style="4" customWidth="1"/>
    <col min="10020" max="10020" width="12.42578125" style="4"/>
    <col min="10021" max="10021" width="26.140625" style="4" customWidth="1"/>
    <col min="10022" max="10209" width="12.42578125" style="4"/>
    <col min="10210" max="10210" width="35" style="4" customWidth="1"/>
    <col min="10211" max="10211" width="33.140625" style="4" customWidth="1"/>
    <col min="10212" max="10212" width="9.7109375" style="4" customWidth="1"/>
    <col min="10213" max="10213" width="10.7109375" style="4" customWidth="1"/>
    <col min="10214" max="10217" width="12.42578125" style="4" customWidth="1"/>
    <col min="10218" max="10218" width="12.85546875" style="4" customWidth="1"/>
    <col min="10219" max="10219" width="19.5703125" style="4" customWidth="1"/>
    <col min="10220" max="10220" width="12.42578125" style="4" customWidth="1"/>
    <col min="10221" max="10221" width="13.28515625" style="4" customWidth="1"/>
    <col min="10222" max="10222" width="12.5703125" style="4" customWidth="1"/>
    <col min="10223" max="10225" width="12.42578125" style="4" customWidth="1"/>
    <col min="10226" max="10226" width="15.5703125" style="4" customWidth="1"/>
    <col min="10227" max="10227" width="12.5703125" style="4" customWidth="1"/>
    <col min="10228" max="10229" width="12.42578125" style="4" customWidth="1"/>
    <col min="10230" max="10230" width="15.28515625" style="4" customWidth="1"/>
    <col min="10231" max="10233" width="15" style="4" customWidth="1"/>
    <col min="10234" max="10234" width="4.7109375" style="4" customWidth="1"/>
    <col min="10235" max="10235" width="16.28515625" style="4" customWidth="1"/>
    <col min="10236" max="10236" width="13.7109375" style="4" customWidth="1"/>
    <col min="10237" max="10237" width="12" style="4" customWidth="1"/>
    <col min="10238" max="10238" width="14.140625" style="4" customWidth="1"/>
    <col min="10239" max="10239" width="11.7109375" style="4" customWidth="1"/>
    <col min="10240" max="10242" width="12.42578125" style="4" customWidth="1"/>
    <col min="10243" max="10243" width="14.42578125" style="4" customWidth="1"/>
    <col min="10244" max="10244" width="15.7109375" style="4" customWidth="1"/>
    <col min="10245" max="10245" width="13.7109375" style="4" customWidth="1"/>
    <col min="10246" max="10246" width="12.42578125" style="4" customWidth="1"/>
    <col min="10247" max="10247" width="13.42578125" style="4" customWidth="1"/>
    <col min="10248" max="10250" width="15" style="4" customWidth="1"/>
    <col min="10251" max="10251" width="14.85546875" style="4" customWidth="1"/>
    <col min="10252" max="10252" width="15.140625" style="4" customWidth="1"/>
    <col min="10253" max="10256" width="12.42578125" style="4" customWidth="1"/>
    <col min="10257" max="10257" width="11.5703125" style="4" customWidth="1"/>
    <col min="10258" max="10258" width="12.42578125" style="4" customWidth="1"/>
    <col min="10259" max="10259" width="16.7109375" style="4" customWidth="1"/>
    <col min="10260" max="10260" width="15.28515625" style="4" bestFit="1" customWidth="1"/>
    <col min="10261" max="10261" width="13.28515625" style="4" customWidth="1"/>
    <col min="10262" max="10262" width="12.42578125" style="4" customWidth="1"/>
    <col min="10263" max="10263" width="12.5703125" style="4" customWidth="1"/>
    <col min="10264" max="10265" width="11.42578125" style="4" customWidth="1"/>
    <col min="10266" max="10266" width="12.42578125" style="4" customWidth="1"/>
    <col min="10267" max="10267" width="12.140625" style="4" customWidth="1"/>
    <col min="10268" max="10269" width="12.42578125" style="4" customWidth="1"/>
    <col min="10270" max="10270" width="13.7109375" style="4" customWidth="1"/>
    <col min="10271" max="10271" width="2.140625" style="4" customWidth="1"/>
    <col min="10272" max="10272" width="12.42578125" style="4" customWidth="1"/>
    <col min="10273" max="10273" width="2.140625" style="4" customWidth="1"/>
    <col min="10274" max="10274" width="12.42578125" style="4" customWidth="1"/>
    <col min="10275" max="10275" width="2.140625" style="4" customWidth="1"/>
    <col min="10276" max="10276" width="12.42578125" style="4"/>
    <col min="10277" max="10277" width="26.140625" style="4" customWidth="1"/>
    <col min="10278" max="10465" width="12.42578125" style="4"/>
    <col min="10466" max="10466" width="35" style="4" customWidth="1"/>
    <col min="10467" max="10467" width="33.140625" style="4" customWidth="1"/>
    <col min="10468" max="10468" width="9.7109375" style="4" customWidth="1"/>
    <col min="10469" max="10469" width="10.7109375" style="4" customWidth="1"/>
    <col min="10470" max="10473" width="12.42578125" style="4" customWidth="1"/>
    <col min="10474" max="10474" width="12.85546875" style="4" customWidth="1"/>
    <col min="10475" max="10475" width="19.5703125" style="4" customWidth="1"/>
    <col min="10476" max="10476" width="12.42578125" style="4" customWidth="1"/>
    <col min="10477" max="10477" width="13.28515625" style="4" customWidth="1"/>
    <col min="10478" max="10478" width="12.5703125" style="4" customWidth="1"/>
    <col min="10479" max="10481" width="12.42578125" style="4" customWidth="1"/>
    <col min="10482" max="10482" width="15.5703125" style="4" customWidth="1"/>
    <col min="10483" max="10483" width="12.5703125" style="4" customWidth="1"/>
    <col min="10484" max="10485" width="12.42578125" style="4" customWidth="1"/>
    <col min="10486" max="10486" width="15.28515625" style="4" customWidth="1"/>
    <col min="10487" max="10489" width="15" style="4" customWidth="1"/>
    <col min="10490" max="10490" width="4.7109375" style="4" customWidth="1"/>
    <col min="10491" max="10491" width="16.28515625" style="4" customWidth="1"/>
    <col min="10492" max="10492" width="13.7109375" style="4" customWidth="1"/>
    <col min="10493" max="10493" width="12" style="4" customWidth="1"/>
    <col min="10494" max="10494" width="14.140625" style="4" customWidth="1"/>
    <col min="10495" max="10495" width="11.7109375" style="4" customWidth="1"/>
    <col min="10496" max="10498" width="12.42578125" style="4" customWidth="1"/>
    <col min="10499" max="10499" width="14.42578125" style="4" customWidth="1"/>
    <col min="10500" max="10500" width="15.7109375" style="4" customWidth="1"/>
    <col min="10501" max="10501" width="13.7109375" style="4" customWidth="1"/>
    <col min="10502" max="10502" width="12.42578125" style="4" customWidth="1"/>
    <col min="10503" max="10503" width="13.42578125" style="4" customWidth="1"/>
    <col min="10504" max="10506" width="15" style="4" customWidth="1"/>
    <col min="10507" max="10507" width="14.85546875" style="4" customWidth="1"/>
    <col min="10508" max="10508" width="15.140625" style="4" customWidth="1"/>
    <col min="10509" max="10512" width="12.42578125" style="4" customWidth="1"/>
    <col min="10513" max="10513" width="11.5703125" style="4" customWidth="1"/>
    <col min="10514" max="10514" width="12.42578125" style="4" customWidth="1"/>
    <col min="10515" max="10515" width="16.7109375" style="4" customWidth="1"/>
    <col min="10516" max="10516" width="15.28515625" style="4" bestFit="1" customWidth="1"/>
    <col min="10517" max="10517" width="13.28515625" style="4" customWidth="1"/>
    <col min="10518" max="10518" width="12.42578125" style="4" customWidth="1"/>
    <col min="10519" max="10519" width="12.5703125" style="4" customWidth="1"/>
    <col min="10520" max="10521" width="11.42578125" style="4" customWidth="1"/>
    <col min="10522" max="10522" width="12.42578125" style="4" customWidth="1"/>
    <col min="10523" max="10523" width="12.140625" style="4" customWidth="1"/>
    <col min="10524" max="10525" width="12.42578125" style="4" customWidth="1"/>
    <col min="10526" max="10526" width="13.7109375" style="4" customWidth="1"/>
    <col min="10527" max="10527" width="2.140625" style="4" customWidth="1"/>
    <col min="10528" max="10528" width="12.42578125" style="4" customWidth="1"/>
    <col min="10529" max="10529" width="2.140625" style="4" customWidth="1"/>
    <col min="10530" max="10530" width="12.42578125" style="4" customWidth="1"/>
    <col min="10531" max="10531" width="2.140625" style="4" customWidth="1"/>
    <col min="10532" max="10532" width="12.42578125" style="4"/>
    <col min="10533" max="10533" width="26.140625" style="4" customWidth="1"/>
    <col min="10534" max="10721" width="12.42578125" style="4"/>
    <col min="10722" max="10722" width="35" style="4" customWidth="1"/>
    <col min="10723" max="10723" width="33.140625" style="4" customWidth="1"/>
    <col min="10724" max="10724" width="9.7109375" style="4" customWidth="1"/>
    <col min="10725" max="10725" width="10.7109375" style="4" customWidth="1"/>
    <col min="10726" max="10729" width="12.42578125" style="4" customWidth="1"/>
    <col min="10730" max="10730" width="12.85546875" style="4" customWidth="1"/>
    <col min="10731" max="10731" width="19.5703125" style="4" customWidth="1"/>
    <col min="10732" max="10732" width="12.42578125" style="4" customWidth="1"/>
    <col min="10733" max="10733" width="13.28515625" style="4" customWidth="1"/>
    <col min="10734" max="10734" width="12.5703125" style="4" customWidth="1"/>
    <col min="10735" max="10737" width="12.42578125" style="4" customWidth="1"/>
    <col min="10738" max="10738" width="15.5703125" style="4" customWidth="1"/>
    <col min="10739" max="10739" width="12.5703125" style="4" customWidth="1"/>
    <col min="10740" max="10741" width="12.42578125" style="4" customWidth="1"/>
    <col min="10742" max="10742" width="15.28515625" style="4" customWidth="1"/>
    <col min="10743" max="10745" width="15" style="4" customWidth="1"/>
    <col min="10746" max="10746" width="4.7109375" style="4" customWidth="1"/>
    <col min="10747" max="10747" width="16.28515625" style="4" customWidth="1"/>
    <col min="10748" max="10748" width="13.7109375" style="4" customWidth="1"/>
    <col min="10749" max="10749" width="12" style="4" customWidth="1"/>
    <col min="10750" max="10750" width="14.140625" style="4" customWidth="1"/>
    <col min="10751" max="10751" width="11.7109375" style="4" customWidth="1"/>
    <col min="10752" max="10754" width="12.42578125" style="4" customWidth="1"/>
    <col min="10755" max="10755" width="14.42578125" style="4" customWidth="1"/>
    <col min="10756" max="10756" width="15.7109375" style="4" customWidth="1"/>
    <col min="10757" max="10757" width="13.7109375" style="4" customWidth="1"/>
    <col min="10758" max="10758" width="12.42578125" style="4" customWidth="1"/>
    <col min="10759" max="10759" width="13.42578125" style="4" customWidth="1"/>
    <col min="10760" max="10762" width="15" style="4" customWidth="1"/>
    <col min="10763" max="10763" width="14.85546875" style="4" customWidth="1"/>
    <col min="10764" max="10764" width="15.140625" style="4" customWidth="1"/>
    <col min="10765" max="10768" width="12.42578125" style="4" customWidth="1"/>
    <col min="10769" max="10769" width="11.5703125" style="4" customWidth="1"/>
    <col min="10770" max="10770" width="12.42578125" style="4" customWidth="1"/>
    <col min="10771" max="10771" width="16.7109375" style="4" customWidth="1"/>
    <col min="10772" max="10772" width="15.28515625" style="4" bestFit="1" customWidth="1"/>
    <col min="10773" max="10773" width="13.28515625" style="4" customWidth="1"/>
    <col min="10774" max="10774" width="12.42578125" style="4" customWidth="1"/>
    <col min="10775" max="10775" width="12.5703125" style="4" customWidth="1"/>
    <col min="10776" max="10777" width="11.42578125" style="4" customWidth="1"/>
    <col min="10778" max="10778" width="12.42578125" style="4" customWidth="1"/>
    <col min="10779" max="10779" width="12.140625" style="4" customWidth="1"/>
    <col min="10780" max="10781" width="12.42578125" style="4" customWidth="1"/>
    <col min="10782" max="10782" width="13.7109375" style="4" customWidth="1"/>
    <col min="10783" max="10783" width="2.140625" style="4" customWidth="1"/>
    <col min="10784" max="10784" width="12.42578125" style="4" customWidth="1"/>
    <col min="10785" max="10785" width="2.140625" style="4" customWidth="1"/>
    <col min="10786" max="10786" width="12.42578125" style="4" customWidth="1"/>
    <col min="10787" max="10787" width="2.140625" style="4" customWidth="1"/>
    <col min="10788" max="10788" width="12.42578125" style="4"/>
    <col min="10789" max="10789" width="26.140625" style="4" customWidth="1"/>
    <col min="10790" max="10977" width="12.42578125" style="4"/>
    <col min="10978" max="10978" width="35" style="4" customWidth="1"/>
    <col min="10979" max="10979" width="33.140625" style="4" customWidth="1"/>
    <col min="10980" max="10980" width="9.7109375" style="4" customWidth="1"/>
    <col min="10981" max="10981" width="10.7109375" style="4" customWidth="1"/>
    <col min="10982" max="10985" width="12.42578125" style="4" customWidth="1"/>
    <col min="10986" max="10986" width="12.85546875" style="4" customWidth="1"/>
    <col min="10987" max="10987" width="19.5703125" style="4" customWidth="1"/>
    <col min="10988" max="10988" width="12.42578125" style="4" customWidth="1"/>
    <col min="10989" max="10989" width="13.28515625" style="4" customWidth="1"/>
    <col min="10990" max="10990" width="12.5703125" style="4" customWidth="1"/>
    <col min="10991" max="10993" width="12.42578125" style="4" customWidth="1"/>
    <col min="10994" max="10994" width="15.5703125" style="4" customWidth="1"/>
    <col min="10995" max="10995" width="12.5703125" style="4" customWidth="1"/>
    <col min="10996" max="10997" width="12.42578125" style="4" customWidth="1"/>
    <col min="10998" max="10998" width="15.28515625" style="4" customWidth="1"/>
    <col min="10999" max="11001" width="15" style="4" customWidth="1"/>
    <col min="11002" max="11002" width="4.7109375" style="4" customWidth="1"/>
    <col min="11003" max="11003" width="16.28515625" style="4" customWidth="1"/>
    <col min="11004" max="11004" width="13.7109375" style="4" customWidth="1"/>
    <col min="11005" max="11005" width="12" style="4" customWidth="1"/>
    <col min="11006" max="11006" width="14.140625" style="4" customWidth="1"/>
    <col min="11007" max="11007" width="11.7109375" style="4" customWidth="1"/>
    <col min="11008" max="11010" width="12.42578125" style="4" customWidth="1"/>
    <col min="11011" max="11011" width="14.42578125" style="4" customWidth="1"/>
    <col min="11012" max="11012" width="15.7109375" style="4" customWidth="1"/>
    <col min="11013" max="11013" width="13.7109375" style="4" customWidth="1"/>
    <col min="11014" max="11014" width="12.42578125" style="4" customWidth="1"/>
    <col min="11015" max="11015" width="13.42578125" style="4" customWidth="1"/>
    <col min="11016" max="11018" width="15" style="4" customWidth="1"/>
    <col min="11019" max="11019" width="14.85546875" style="4" customWidth="1"/>
    <col min="11020" max="11020" width="15.140625" style="4" customWidth="1"/>
    <col min="11021" max="11024" width="12.42578125" style="4" customWidth="1"/>
    <col min="11025" max="11025" width="11.5703125" style="4" customWidth="1"/>
    <col min="11026" max="11026" width="12.42578125" style="4" customWidth="1"/>
    <col min="11027" max="11027" width="16.7109375" style="4" customWidth="1"/>
    <col min="11028" max="11028" width="15.28515625" style="4" bestFit="1" customWidth="1"/>
    <col min="11029" max="11029" width="13.28515625" style="4" customWidth="1"/>
    <col min="11030" max="11030" width="12.42578125" style="4" customWidth="1"/>
    <col min="11031" max="11031" width="12.5703125" style="4" customWidth="1"/>
    <col min="11032" max="11033" width="11.42578125" style="4" customWidth="1"/>
    <col min="11034" max="11034" width="12.42578125" style="4" customWidth="1"/>
    <col min="11035" max="11035" width="12.140625" style="4" customWidth="1"/>
    <col min="11036" max="11037" width="12.42578125" style="4" customWidth="1"/>
    <col min="11038" max="11038" width="13.7109375" style="4" customWidth="1"/>
    <col min="11039" max="11039" width="2.140625" style="4" customWidth="1"/>
    <col min="11040" max="11040" width="12.42578125" style="4" customWidth="1"/>
    <col min="11041" max="11041" width="2.140625" style="4" customWidth="1"/>
    <col min="11042" max="11042" width="12.42578125" style="4" customWidth="1"/>
    <col min="11043" max="11043" width="2.140625" style="4" customWidth="1"/>
    <col min="11044" max="11044" width="12.42578125" style="4"/>
    <col min="11045" max="11045" width="26.140625" style="4" customWidth="1"/>
    <col min="11046" max="11233" width="12.42578125" style="4"/>
    <col min="11234" max="11234" width="35" style="4" customWidth="1"/>
    <col min="11235" max="11235" width="33.140625" style="4" customWidth="1"/>
    <col min="11236" max="11236" width="9.7109375" style="4" customWidth="1"/>
    <col min="11237" max="11237" width="10.7109375" style="4" customWidth="1"/>
    <col min="11238" max="11241" width="12.42578125" style="4" customWidth="1"/>
    <col min="11242" max="11242" width="12.85546875" style="4" customWidth="1"/>
    <col min="11243" max="11243" width="19.5703125" style="4" customWidth="1"/>
    <col min="11244" max="11244" width="12.42578125" style="4" customWidth="1"/>
    <col min="11245" max="11245" width="13.28515625" style="4" customWidth="1"/>
    <col min="11246" max="11246" width="12.5703125" style="4" customWidth="1"/>
    <col min="11247" max="11249" width="12.42578125" style="4" customWidth="1"/>
    <col min="11250" max="11250" width="15.5703125" style="4" customWidth="1"/>
    <col min="11251" max="11251" width="12.5703125" style="4" customWidth="1"/>
    <col min="11252" max="11253" width="12.42578125" style="4" customWidth="1"/>
    <col min="11254" max="11254" width="15.28515625" style="4" customWidth="1"/>
    <col min="11255" max="11257" width="15" style="4" customWidth="1"/>
    <col min="11258" max="11258" width="4.7109375" style="4" customWidth="1"/>
    <col min="11259" max="11259" width="16.28515625" style="4" customWidth="1"/>
    <col min="11260" max="11260" width="13.7109375" style="4" customWidth="1"/>
    <col min="11261" max="11261" width="12" style="4" customWidth="1"/>
    <col min="11262" max="11262" width="14.140625" style="4" customWidth="1"/>
    <col min="11263" max="11263" width="11.7109375" style="4" customWidth="1"/>
    <col min="11264" max="11266" width="12.42578125" style="4" customWidth="1"/>
    <col min="11267" max="11267" width="14.42578125" style="4" customWidth="1"/>
    <col min="11268" max="11268" width="15.7109375" style="4" customWidth="1"/>
    <col min="11269" max="11269" width="13.7109375" style="4" customWidth="1"/>
    <col min="11270" max="11270" width="12.42578125" style="4" customWidth="1"/>
    <col min="11271" max="11271" width="13.42578125" style="4" customWidth="1"/>
    <col min="11272" max="11274" width="15" style="4" customWidth="1"/>
    <col min="11275" max="11275" width="14.85546875" style="4" customWidth="1"/>
    <col min="11276" max="11276" width="15.140625" style="4" customWidth="1"/>
    <col min="11277" max="11280" width="12.42578125" style="4" customWidth="1"/>
    <col min="11281" max="11281" width="11.5703125" style="4" customWidth="1"/>
    <col min="11282" max="11282" width="12.42578125" style="4" customWidth="1"/>
    <col min="11283" max="11283" width="16.7109375" style="4" customWidth="1"/>
    <col min="11284" max="11284" width="15.28515625" style="4" bestFit="1" customWidth="1"/>
    <col min="11285" max="11285" width="13.28515625" style="4" customWidth="1"/>
    <col min="11286" max="11286" width="12.42578125" style="4" customWidth="1"/>
    <col min="11287" max="11287" width="12.5703125" style="4" customWidth="1"/>
    <col min="11288" max="11289" width="11.42578125" style="4" customWidth="1"/>
    <col min="11290" max="11290" width="12.42578125" style="4" customWidth="1"/>
    <col min="11291" max="11291" width="12.140625" style="4" customWidth="1"/>
    <col min="11292" max="11293" width="12.42578125" style="4" customWidth="1"/>
    <col min="11294" max="11294" width="13.7109375" style="4" customWidth="1"/>
    <col min="11295" max="11295" width="2.140625" style="4" customWidth="1"/>
    <col min="11296" max="11296" width="12.42578125" style="4" customWidth="1"/>
    <col min="11297" max="11297" width="2.140625" style="4" customWidth="1"/>
    <col min="11298" max="11298" width="12.42578125" style="4" customWidth="1"/>
    <col min="11299" max="11299" width="2.140625" style="4" customWidth="1"/>
    <col min="11300" max="11300" width="12.42578125" style="4"/>
    <col min="11301" max="11301" width="26.140625" style="4" customWidth="1"/>
    <col min="11302" max="11489" width="12.42578125" style="4"/>
    <col min="11490" max="11490" width="35" style="4" customWidth="1"/>
    <col min="11491" max="11491" width="33.140625" style="4" customWidth="1"/>
    <col min="11492" max="11492" width="9.7109375" style="4" customWidth="1"/>
    <col min="11493" max="11493" width="10.7109375" style="4" customWidth="1"/>
    <col min="11494" max="11497" width="12.42578125" style="4" customWidth="1"/>
    <col min="11498" max="11498" width="12.85546875" style="4" customWidth="1"/>
    <col min="11499" max="11499" width="19.5703125" style="4" customWidth="1"/>
    <col min="11500" max="11500" width="12.42578125" style="4" customWidth="1"/>
    <col min="11501" max="11501" width="13.28515625" style="4" customWidth="1"/>
    <col min="11502" max="11502" width="12.5703125" style="4" customWidth="1"/>
    <col min="11503" max="11505" width="12.42578125" style="4" customWidth="1"/>
    <col min="11506" max="11506" width="15.5703125" style="4" customWidth="1"/>
    <col min="11507" max="11507" width="12.5703125" style="4" customWidth="1"/>
    <col min="11508" max="11509" width="12.42578125" style="4" customWidth="1"/>
    <col min="11510" max="11510" width="15.28515625" style="4" customWidth="1"/>
    <col min="11511" max="11513" width="15" style="4" customWidth="1"/>
    <col min="11514" max="11514" width="4.7109375" style="4" customWidth="1"/>
    <col min="11515" max="11515" width="16.28515625" style="4" customWidth="1"/>
    <col min="11516" max="11516" width="13.7109375" style="4" customWidth="1"/>
    <col min="11517" max="11517" width="12" style="4" customWidth="1"/>
    <col min="11518" max="11518" width="14.140625" style="4" customWidth="1"/>
    <col min="11519" max="11519" width="11.7109375" style="4" customWidth="1"/>
    <col min="11520" max="11522" width="12.42578125" style="4" customWidth="1"/>
    <col min="11523" max="11523" width="14.42578125" style="4" customWidth="1"/>
    <col min="11524" max="11524" width="15.7109375" style="4" customWidth="1"/>
    <col min="11525" max="11525" width="13.7109375" style="4" customWidth="1"/>
    <col min="11526" max="11526" width="12.42578125" style="4" customWidth="1"/>
    <col min="11527" max="11527" width="13.42578125" style="4" customWidth="1"/>
    <col min="11528" max="11530" width="15" style="4" customWidth="1"/>
    <col min="11531" max="11531" width="14.85546875" style="4" customWidth="1"/>
    <col min="11532" max="11532" width="15.140625" style="4" customWidth="1"/>
    <col min="11533" max="11536" width="12.42578125" style="4" customWidth="1"/>
    <col min="11537" max="11537" width="11.5703125" style="4" customWidth="1"/>
    <col min="11538" max="11538" width="12.42578125" style="4" customWidth="1"/>
    <col min="11539" max="11539" width="16.7109375" style="4" customWidth="1"/>
    <col min="11540" max="11540" width="15.28515625" style="4" bestFit="1" customWidth="1"/>
    <col min="11541" max="11541" width="13.28515625" style="4" customWidth="1"/>
    <col min="11542" max="11542" width="12.42578125" style="4" customWidth="1"/>
    <col min="11543" max="11543" width="12.5703125" style="4" customWidth="1"/>
    <col min="11544" max="11545" width="11.42578125" style="4" customWidth="1"/>
    <col min="11546" max="11546" width="12.42578125" style="4" customWidth="1"/>
    <col min="11547" max="11547" width="12.140625" style="4" customWidth="1"/>
    <col min="11548" max="11549" width="12.42578125" style="4" customWidth="1"/>
    <col min="11550" max="11550" width="13.7109375" style="4" customWidth="1"/>
    <col min="11551" max="11551" width="2.140625" style="4" customWidth="1"/>
    <col min="11552" max="11552" width="12.42578125" style="4" customWidth="1"/>
    <col min="11553" max="11553" width="2.140625" style="4" customWidth="1"/>
    <col min="11554" max="11554" width="12.42578125" style="4" customWidth="1"/>
    <col min="11555" max="11555" width="2.140625" style="4" customWidth="1"/>
    <col min="11556" max="11556" width="12.42578125" style="4"/>
    <col min="11557" max="11557" width="26.140625" style="4" customWidth="1"/>
    <col min="11558" max="11745" width="12.42578125" style="4"/>
    <col min="11746" max="11746" width="35" style="4" customWidth="1"/>
    <col min="11747" max="11747" width="33.140625" style="4" customWidth="1"/>
    <col min="11748" max="11748" width="9.7109375" style="4" customWidth="1"/>
    <col min="11749" max="11749" width="10.7109375" style="4" customWidth="1"/>
    <col min="11750" max="11753" width="12.42578125" style="4" customWidth="1"/>
    <col min="11754" max="11754" width="12.85546875" style="4" customWidth="1"/>
    <col min="11755" max="11755" width="19.5703125" style="4" customWidth="1"/>
    <col min="11756" max="11756" width="12.42578125" style="4" customWidth="1"/>
    <col min="11757" max="11757" width="13.28515625" style="4" customWidth="1"/>
    <col min="11758" max="11758" width="12.5703125" style="4" customWidth="1"/>
    <col min="11759" max="11761" width="12.42578125" style="4" customWidth="1"/>
    <col min="11762" max="11762" width="15.5703125" style="4" customWidth="1"/>
    <col min="11763" max="11763" width="12.5703125" style="4" customWidth="1"/>
    <col min="11764" max="11765" width="12.42578125" style="4" customWidth="1"/>
    <col min="11766" max="11766" width="15.28515625" style="4" customWidth="1"/>
    <col min="11767" max="11769" width="15" style="4" customWidth="1"/>
    <col min="11770" max="11770" width="4.7109375" style="4" customWidth="1"/>
    <col min="11771" max="11771" width="16.28515625" style="4" customWidth="1"/>
    <col min="11772" max="11772" width="13.7109375" style="4" customWidth="1"/>
    <col min="11773" max="11773" width="12" style="4" customWidth="1"/>
    <col min="11774" max="11774" width="14.140625" style="4" customWidth="1"/>
    <col min="11775" max="11775" width="11.7109375" style="4" customWidth="1"/>
    <col min="11776" max="11778" width="12.42578125" style="4" customWidth="1"/>
    <col min="11779" max="11779" width="14.42578125" style="4" customWidth="1"/>
    <col min="11780" max="11780" width="15.7109375" style="4" customWidth="1"/>
    <col min="11781" max="11781" width="13.7109375" style="4" customWidth="1"/>
    <col min="11782" max="11782" width="12.42578125" style="4" customWidth="1"/>
    <col min="11783" max="11783" width="13.42578125" style="4" customWidth="1"/>
    <col min="11784" max="11786" width="15" style="4" customWidth="1"/>
    <col min="11787" max="11787" width="14.85546875" style="4" customWidth="1"/>
    <col min="11788" max="11788" width="15.140625" style="4" customWidth="1"/>
    <col min="11789" max="11792" width="12.42578125" style="4" customWidth="1"/>
    <col min="11793" max="11793" width="11.5703125" style="4" customWidth="1"/>
    <col min="11794" max="11794" width="12.42578125" style="4" customWidth="1"/>
    <col min="11795" max="11795" width="16.7109375" style="4" customWidth="1"/>
    <col min="11796" max="11796" width="15.28515625" style="4" bestFit="1" customWidth="1"/>
    <col min="11797" max="11797" width="13.28515625" style="4" customWidth="1"/>
    <col min="11798" max="11798" width="12.42578125" style="4" customWidth="1"/>
    <col min="11799" max="11799" width="12.5703125" style="4" customWidth="1"/>
    <col min="11800" max="11801" width="11.42578125" style="4" customWidth="1"/>
    <col min="11802" max="11802" width="12.42578125" style="4" customWidth="1"/>
    <col min="11803" max="11803" width="12.140625" style="4" customWidth="1"/>
    <col min="11804" max="11805" width="12.42578125" style="4" customWidth="1"/>
    <col min="11806" max="11806" width="13.7109375" style="4" customWidth="1"/>
    <col min="11807" max="11807" width="2.140625" style="4" customWidth="1"/>
    <col min="11808" max="11808" width="12.42578125" style="4" customWidth="1"/>
    <col min="11809" max="11809" width="2.140625" style="4" customWidth="1"/>
    <col min="11810" max="11810" width="12.42578125" style="4" customWidth="1"/>
    <col min="11811" max="11811" width="2.140625" style="4" customWidth="1"/>
    <col min="11812" max="11812" width="12.42578125" style="4"/>
    <col min="11813" max="11813" width="26.140625" style="4" customWidth="1"/>
    <col min="11814" max="12001" width="12.42578125" style="4"/>
    <col min="12002" max="12002" width="35" style="4" customWidth="1"/>
    <col min="12003" max="12003" width="33.140625" style="4" customWidth="1"/>
    <col min="12004" max="12004" width="9.7109375" style="4" customWidth="1"/>
    <col min="12005" max="12005" width="10.7109375" style="4" customWidth="1"/>
    <col min="12006" max="12009" width="12.42578125" style="4" customWidth="1"/>
    <col min="12010" max="12010" width="12.85546875" style="4" customWidth="1"/>
    <col min="12011" max="12011" width="19.5703125" style="4" customWidth="1"/>
    <col min="12012" max="12012" width="12.42578125" style="4" customWidth="1"/>
    <col min="12013" max="12013" width="13.28515625" style="4" customWidth="1"/>
    <col min="12014" max="12014" width="12.5703125" style="4" customWidth="1"/>
    <col min="12015" max="12017" width="12.42578125" style="4" customWidth="1"/>
    <col min="12018" max="12018" width="15.5703125" style="4" customWidth="1"/>
    <col min="12019" max="12019" width="12.5703125" style="4" customWidth="1"/>
    <col min="12020" max="12021" width="12.42578125" style="4" customWidth="1"/>
    <col min="12022" max="12022" width="15.28515625" style="4" customWidth="1"/>
    <col min="12023" max="12025" width="15" style="4" customWidth="1"/>
    <col min="12026" max="12026" width="4.7109375" style="4" customWidth="1"/>
    <col min="12027" max="12027" width="16.28515625" style="4" customWidth="1"/>
    <col min="12028" max="12028" width="13.7109375" style="4" customWidth="1"/>
    <col min="12029" max="12029" width="12" style="4" customWidth="1"/>
    <col min="12030" max="12030" width="14.140625" style="4" customWidth="1"/>
    <col min="12031" max="12031" width="11.7109375" style="4" customWidth="1"/>
    <col min="12032" max="12034" width="12.42578125" style="4" customWidth="1"/>
    <col min="12035" max="12035" width="14.42578125" style="4" customWidth="1"/>
    <col min="12036" max="12036" width="15.7109375" style="4" customWidth="1"/>
    <col min="12037" max="12037" width="13.7109375" style="4" customWidth="1"/>
    <col min="12038" max="12038" width="12.42578125" style="4" customWidth="1"/>
    <col min="12039" max="12039" width="13.42578125" style="4" customWidth="1"/>
    <col min="12040" max="12042" width="15" style="4" customWidth="1"/>
    <col min="12043" max="12043" width="14.85546875" style="4" customWidth="1"/>
    <col min="12044" max="12044" width="15.140625" style="4" customWidth="1"/>
    <col min="12045" max="12048" width="12.42578125" style="4" customWidth="1"/>
    <col min="12049" max="12049" width="11.5703125" style="4" customWidth="1"/>
    <col min="12050" max="12050" width="12.42578125" style="4" customWidth="1"/>
    <col min="12051" max="12051" width="16.7109375" style="4" customWidth="1"/>
    <col min="12052" max="12052" width="15.28515625" style="4" bestFit="1" customWidth="1"/>
    <col min="12053" max="12053" width="13.28515625" style="4" customWidth="1"/>
    <col min="12054" max="12054" width="12.42578125" style="4" customWidth="1"/>
    <col min="12055" max="12055" width="12.5703125" style="4" customWidth="1"/>
    <col min="12056" max="12057" width="11.42578125" style="4" customWidth="1"/>
    <col min="12058" max="12058" width="12.42578125" style="4" customWidth="1"/>
    <col min="12059" max="12059" width="12.140625" style="4" customWidth="1"/>
    <col min="12060" max="12061" width="12.42578125" style="4" customWidth="1"/>
    <col min="12062" max="12062" width="13.7109375" style="4" customWidth="1"/>
    <col min="12063" max="12063" width="2.140625" style="4" customWidth="1"/>
    <col min="12064" max="12064" width="12.42578125" style="4" customWidth="1"/>
    <col min="12065" max="12065" width="2.140625" style="4" customWidth="1"/>
    <col min="12066" max="12066" width="12.42578125" style="4" customWidth="1"/>
    <col min="12067" max="12067" width="2.140625" style="4" customWidth="1"/>
    <col min="12068" max="12068" width="12.42578125" style="4"/>
    <col min="12069" max="12069" width="26.140625" style="4" customWidth="1"/>
    <col min="12070" max="12257" width="12.42578125" style="4"/>
    <col min="12258" max="12258" width="35" style="4" customWidth="1"/>
    <col min="12259" max="12259" width="33.140625" style="4" customWidth="1"/>
    <col min="12260" max="12260" width="9.7109375" style="4" customWidth="1"/>
    <col min="12261" max="12261" width="10.7109375" style="4" customWidth="1"/>
    <col min="12262" max="12265" width="12.42578125" style="4" customWidth="1"/>
    <col min="12266" max="12266" width="12.85546875" style="4" customWidth="1"/>
    <col min="12267" max="12267" width="19.5703125" style="4" customWidth="1"/>
    <col min="12268" max="12268" width="12.42578125" style="4" customWidth="1"/>
    <col min="12269" max="12269" width="13.28515625" style="4" customWidth="1"/>
    <col min="12270" max="12270" width="12.5703125" style="4" customWidth="1"/>
    <col min="12271" max="12273" width="12.42578125" style="4" customWidth="1"/>
    <col min="12274" max="12274" width="15.5703125" style="4" customWidth="1"/>
    <col min="12275" max="12275" width="12.5703125" style="4" customWidth="1"/>
    <col min="12276" max="12277" width="12.42578125" style="4" customWidth="1"/>
    <col min="12278" max="12278" width="15.28515625" style="4" customWidth="1"/>
    <col min="12279" max="12281" width="15" style="4" customWidth="1"/>
    <col min="12282" max="12282" width="4.7109375" style="4" customWidth="1"/>
    <col min="12283" max="12283" width="16.28515625" style="4" customWidth="1"/>
    <col min="12284" max="12284" width="13.7109375" style="4" customWidth="1"/>
    <col min="12285" max="12285" width="12" style="4" customWidth="1"/>
    <col min="12286" max="12286" width="14.140625" style="4" customWidth="1"/>
    <col min="12287" max="12287" width="11.7109375" style="4" customWidth="1"/>
    <col min="12288" max="12290" width="12.42578125" style="4" customWidth="1"/>
    <col min="12291" max="12291" width="14.42578125" style="4" customWidth="1"/>
    <col min="12292" max="12292" width="15.7109375" style="4" customWidth="1"/>
    <col min="12293" max="12293" width="13.7109375" style="4" customWidth="1"/>
    <col min="12294" max="12294" width="12.42578125" style="4" customWidth="1"/>
    <col min="12295" max="12295" width="13.42578125" style="4" customWidth="1"/>
    <col min="12296" max="12298" width="15" style="4" customWidth="1"/>
    <col min="12299" max="12299" width="14.85546875" style="4" customWidth="1"/>
    <col min="12300" max="12300" width="15.140625" style="4" customWidth="1"/>
    <col min="12301" max="12304" width="12.42578125" style="4" customWidth="1"/>
    <col min="12305" max="12305" width="11.5703125" style="4" customWidth="1"/>
    <col min="12306" max="12306" width="12.42578125" style="4" customWidth="1"/>
    <col min="12307" max="12307" width="16.7109375" style="4" customWidth="1"/>
    <col min="12308" max="12308" width="15.28515625" style="4" bestFit="1" customWidth="1"/>
    <col min="12309" max="12309" width="13.28515625" style="4" customWidth="1"/>
    <col min="12310" max="12310" width="12.42578125" style="4" customWidth="1"/>
    <col min="12311" max="12311" width="12.5703125" style="4" customWidth="1"/>
    <col min="12312" max="12313" width="11.42578125" style="4" customWidth="1"/>
    <col min="12314" max="12314" width="12.42578125" style="4" customWidth="1"/>
    <col min="12315" max="12315" width="12.140625" style="4" customWidth="1"/>
    <col min="12316" max="12317" width="12.42578125" style="4" customWidth="1"/>
    <col min="12318" max="12318" width="13.7109375" style="4" customWidth="1"/>
    <col min="12319" max="12319" width="2.140625" style="4" customWidth="1"/>
    <col min="12320" max="12320" width="12.42578125" style="4" customWidth="1"/>
    <col min="12321" max="12321" width="2.140625" style="4" customWidth="1"/>
    <col min="12322" max="12322" width="12.42578125" style="4" customWidth="1"/>
    <col min="12323" max="12323" width="2.140625" style="4" customWidth="1"/>
    <col min="12324" max="12324" width="12.42578125" style="4"/>
    <col min="12325" max="12325" width="26.140625" style="4" customWidth="1"/>
    <col min="12326" max="12513" width="12.42578125" style="4"/>
    <col min="12514" max="12514" width="35" style="4" customWidth="1"/>
    <col min="12515" max="12515" width="33.140625" style="4" customWidth="1"/>
    <col min="12516" max="12516" width="9.7109375" style="4" customWidth="1"/>
    <col min="12517" max="12517" width="10.7109375" style="4" customWidth="1"/>
    <col min="12518" max="12521" width="12.42578125" style="4" customWidth="1"/>
    <col min="12522" max="12522" width="12.85546875" style="4" customWidth="1"/>
    <col min="12523" max="12523" width="19.5703125" style="4" customWidth="1"/>
    <col min="12524" max="12524" width="12.42578125" style="4" customWidth="1"/>
    <col min="12525" max="12525" width="13.28515625" style="4" customWidth="1"/>
    <col min="12526" max="12526" width="12.5703125" style="4" customWidth="1"/>
    <col min="12527" max="12529" width="12.42578125" style="4" customWidth="1"/>
    <col min="12530" max="12530" width="15.5703125" style="4" customWidth="1"/>
    <col min="12531" max="12531" width="12.5703125" style="4" customWidth="1"/>
    <col min="12532" max="12533" width="12.42578125" style="4" customWidth="1"/>
    <col min="12534" max="12534" width="15.28515625" style="4" customWidth="1"/>
    <col min="12535" max="12537" width="15" style="4" customWidth="1"/>
    <col min="12538" max="12538" width="4.7109375" style="4" customWidth="1"/>
    <col min="12539" max="12539" width="16.28515625" style="4" customWidth="1"/>
    <col min="12540" max="12540" width="13.7109375" style="4" customWidth="1"/>
    <col min="12541" max="12541" width="12" style="4" customWidth="1"/>
    <col min="12542" max="12542" width="14.140625" style="4" customWidth="1"/>
    <col min="12543" max="12543" width="11.7109375" style="4" customWidth="1"/>
    <col min="12544" max="12546" width="12.42578125" style="4" customWidth="1"/>
    <col min="12547" max="12547" width="14.42578125" style="4" customWidth="1"/>
    <col min="12548" max="12548" width="15.7109375" style="4" customWidth="1"/>
    <col min="12549" max="12549" width="13.7109375" style="4" customWidth="1"/>
    <col min="12550" max="12550" width="12.42578125" style="4" customWidth="1"/>
    <col min="12551" max="12551" width="13.42578125" style="4" customWidth="1"/>
    <col min="12552" max="12554" width="15" style="4" customWidth="1"/>
    <col min="12555" max="12555" width="14.85546875" style="4" customWidth="1"/>
    <col min="12556" max="12556" width="15.140625" style="4" customWidth="1"/>
    <col min="12557" max="12560" width="12.42578125" style="4" customWidth="1"/>
    <col min="12561" max="12561" width="11.5703125" style="4" customWidth="1"/>
    <col min="12562" max="12562" width="12.42578125" style="4" customWidth="1"/>
    <col min="12563" max="12563" width="16.7109375" style="4" customWidth="1"/>
    <col min="12564" max="12564" width="15.28515625" style="4" bestFit="1" customWidth="1"/>
    <col min="12565" max="12565" width="13.28515625" style="4" customWidth="1"/>
    <col min="12566" max="12566" width="12.42578125" style="4" customWidth="1"/>
    <col min="12567" max="12567" width="12.5703125" style="4" customWidth="1"/>
    <col min="12568" max="12569" width="11.42578125" style="4" customWidth="1"/>
    <col min="12570" max="12570" width="12.42578125" style="4" customWidth="1"/>
    <col min="12571" max="12571" width="12.140625" style="4" customWidth="1"/>
    <col min="12572" max="12573" width="12.42578125" style="4" customWidth="1"/>
    <col min="12574" max="12574" width="13.7109375" style="4" customWidth="1"/>
    <col min="12575" max="12575" width="2.140625" style="4" customWidth="1"/>
    <col min="12576" max="12576" width="12.42578125" style="4" customWidth="1"/>
    <col min="12577" max="12577" width="2.140625" style="4" customWidth="1"/>
    <col min="12578" max="12578" width="12.42578125" style="4" customWidth="1"/>
    <col min="12579" max="12579" width="2.140625" style="4" customWidth="1"/>
    <col min="12580" max="12580" width="12.42578125" style="4"/>
    <col min="12581" max="12581" width="26.140625" style="4" customWidth="1"/>
    <col min="12582" max="12769" width="12.42578125" style="4"/>
    <col min="12770" max="12770" width="35" style="4" customWidth="1"/>
    <col min="12771" max="12771" width="33.140625" style="4" customWidth="1"/>
    <col min="12772" max="12772" width="9.7109375" style="4" customWidth="1"/>
    <col min="12773" max="12773" width="10.7109375" style="4" customWidth="1"/>
    <col min="12774" max="12777" width="12.42578125" style="4" customWidth="1"/>
    <col min="12778" max="12778" width="12.85546875" style="4" customWidth="1"/>
    <col min="12779" max="12779" width="19.5703125" style="4" customWidth="1"/>
    <col min="12780" max="12780" width="12.42578125" style="4" customWidth="1"/>
    <col min="12781" max="12781" width="13.28515625" style="4" customWidth="1"/>
    <col min="12782" max="12782" width="12.5703125" style="4" customWidth="1"/>
    <col min="12783" max="12785" width="12.42578125" style="4" customWidth="1"/>
    <col min="12786" max="12786" width="15.5703125" style="4" customWidth="1"/>
    <col min="12787" max="12787" width="12.5703125" style="4" customWidth="1"/>
    <col min="12788" max="12789" width="12.42578125" style="4" customWidth="1"/>
    <col min="12790" max="12790" width="15.28515625" style="4" customWidth="1"/>
    <col min="12791" max="12793" width="15" style="4" customWidth="1"/>
    <col min="12794" max="12794" width="4.7109375" style="4" customWidth="1"/>
    <col min="12795" max="12795" width="16.28515625" style="4" customWidth="1"/>
    <col min="12796" max="12796" width="13.7109375" style="4" customWidth="1"/>
    <col min="12797" max="12797" width="12" style="4" customWidth="1"/>
    <col min="12798" max="12798" width="14.140625" style="4" customWidth="1"/>
    <col min="12799" max="12799" width="11.7109375" style="4" customWidth="1"/>
    <col min="12800" max="12802" width="12.42578125" style="4" customWidth="1"/>
    <col min="12803" max="12803" width="14.42578125" style="4" customWidth="1"/>
    <col min="12804" max="12804" width="15.7109375" style="4" customWidth="1"/>
    <col min="12805" max="12805" width="13.7109375" style="4" customWidth="1"/>
    <col min="12806" max="12806" width="12.42578125" style="4" customWidth="1"/>
    <col min="12807" max="12807" width="13.42578125" style="4" customWidth="1"/>
    <col min="12808" max="12810" width="15" style="4" customWidth="1"/>
    <col min="12811" max="12811" width="14.85546875" style="4" customWidth="1"/>
    <col min="12812" max="12812" width="15.140625" style="4" customWidth="1"/>
    <col min="12813" max="12816" width="12.42578125" style="4" customWidth="1"/>
    <col min="12817" max="12817" width="11.5703125" style="4" customWidth="1"/>
    <col min="12818" max="12818" width="12.42578125" style="4" customWidth="1"/>
    <col min="12819" max="12819" width="16.7109375" style="4" customWidth="1"/>
    <col min="12820" max="12820" width="15.28515625" style="4" bestFit="1" customWidth="1"/>
    <col min="12821" max="12821" width="13.28515625" style="4" customWidth="1"/>
    <col min="12822" max="12822" width="12.42578125" style="4" customWidth="1"/>
    <col min="12823" max="12823" width="12.5703125" style="4" customWidth="1"/>
    <col min="12824" max="12825" width="11.42578125" style="4" customWidth="1"/>
    <col min="12826" max="12826" width="12.42578125" style="4" customWidth="1"/>
    <col min="12827" max="12827" width="12.140625" style="4" customWidth="1"/>
    <col min="12828" max="12829" width="12.42578125" style="4" customWidth="1"/>
    <col min="12830" max="12830" width="13.7109375" style="4" customWidth="1"/>
    <col min="12831" max="12831" width="2.140625" style="4" customWidth="1"/>
    <col min="12832" max="12832" width="12.42578125" style="4" customWidth="1"/>
    <col min="12833" max="12833" width="2.140625" style="4" customWidth="1"/>
    <col min="12834" max="12834" width="12.42578125" style="4" customWidth="1"/>
    <col min="12835" max="12835" width="2.140625" style="4" customWidth="1"/>
    <col min="12836" max="12836" width="12.42578125" style="4"/>
    <col min="12837" max="12837" width="26.140625" style="4" customWidth="1"/>
    <col min="12838" max="13025" width="12.42578125" style="4"/>
    <col min="13026" max="13026" width="35" style="4" customWidth="1"/>
    <col min="13027" max="13027" width="33.140625" style="4" customWidth="1"/>
    <col min="13028" max="13028" width="9.7109375" style="4" customWidth="1"/>
    <col min="13029" max="13029" width="10.7109375" style="4" customWidth="1"/>
    <col min="13030" max="13033" width="12.42578125" style="4" customWidth="1"/>
    <col min="13034" max="13034" width="12.85546875" style="4" customWidth="1"/>
    <col min="13035" max="13035" width="19.5703125" style="4" customWidth="1"/>
    <col min="13036" max="13036" width="12.42578125" style="4" customWidth="1"/>
    <col min="13037" max="13037" width="13.28515625" style="4" customWidth="1"/>
    <col min="13038" max="13038" width="12.5703125" style="4" customWidth="1"/>
    <col min="13039" max="13041" width="12.42578125" style="4" customWidth="1"/>
    <col min="13042" max="13042" width="15.5703125" style="4" customWidth="1"/>
    <col min="13043" max="13043" width="12.5703125" style="4" customWidth="1"/>
    <col min="13044" max="13045" width="12.42578125" style="4" customWidth="1"/>
    <col min="13046" max="13046" width="15.28515625" style="4" customWidth="1"/>
    <col min="13047" max="13049" width="15" style="4" customWidth="1"/>
    <col min="13050" max="13050" width="4.7109375" style="4" customWidth="1"/>
    <col min="13051" max="13051" width="16.28515625" style="4" customWidth="1"/>
    <col min="13052" max="13052" width="13.7109375" style="4" customWidth="1"/>
    <col min="13053" max="13053" width="12" style="4" customWidth="1"/>
    <col min="13054" max="13054" width="14.140625" style="4" customWidth="1"/>
    <col min="13055" max="13055" width="11.7109375" style="4" customWidth="1"/>
    <col min="13056" max="13058" width="12.42578125" style="4" customWidth="1"/>
    <col min="13059" max="13059" width="14.42578125" style="4" customWidth="1"/>
    <col min="13060" max="13060" width="15.7109375" style="4" customWidth="1"/>
    <col min="13061" max="13061" width="13.7109375" style="4" customWidth="1"/>
    <col min="13062" max="13062" width="12.42578125" style="4" customWidth="1"/>
    <col min="13063" max="13063" width="13.42578125" style="4" customWidth="1"/>
    <col min="13064" max="13066" width="15" style="4" customWidth="1"/>
    <col min="13067" max="13067" width="14.85546875" style="4" customWidth="1"/>
    <col min="13068" max="13068" width="15.140625" style="4" customWidth="1"/>
    <col min="13069" max="13072" width="12.42578125" style="4" customWidth="1"/>
    <col min="13073" max="13073" width="11.5703125" style="4" customWidth="1"/>
    <col min="13074" max="13074" width="12.42578125" style="4" customWidth="1"/>
    <col min="13075" max="13075" width="16.7109375" style="4" customWidth="1"/>
    <col min="13076" max="13076" width="15.28515625" style="4" bestFit="1" customWidth="1"/>
    <col min="13077" max="13077" width="13.28515625" style="4" customWidth="1"/>
    <col min="13078" max="13078" width="12.42578125" style="4" customWidth="1"/>
    <col min="13079" max="13079" width="12.5703125" style="4" customWidth="1"/>
    <col min="13080" max="13081" width="11.42578125" style="4" customWidth="1"/>
    <col min="13082" max="13082" width="12.42578125" style="4" customWidth="1"/>
    <col min="13083" max="13083" width="12.140625" style="4" customWidth="1"/>
    <col min="13084" max="13085" width="12.42578125" style="4" customWidth="1"/>
    <col min="13086" max="13086" width="13.7109375" style="4" customWidth="1"/>
    <col min="13087" max="13087" width="2.140625" style="4" customWidth="1"/>
    <col min="13088" max="13088" width="12.42578125" style="4" customWidth="1"/>
    <col min="13089" max="13089" width="2.140625" style="4" customWidth="1"/>
    <col min="13090" max="13090" width="12.42578125" style="4" customWidth="1"/>
    <col min="13091" max="13091" width="2.140625" style="4" customWidth="1"/>
    <col min="13092" max="13092" width="12.42578125" style="4"/>
    <col min="13093" max="13093" width="26.140625" style="4" customWidth="1"/>
    <col min="13094" max="13281" width="12.42578125" style="4"/>
    <col min="13282" max="13282" width="35" style="4" customWidth="1"/>
    <col min="13283" max="13283" width="33.140625" style="4" customWidth="1"/>
    <col min="13284" max="13284" width="9.7109375" style="4" customWidth="1"/>
    <col min="13285" max="13285" width="10.7109375" style="4" customWidth="1"/>
    <col min="13286" max="13289" width="12.42578125" style="4" customWidth="1"/>
    <col min="13290" max="13290" width="12.85546875" style="4" customWidth="1"/>
    <col min="13291" max="13291" width="19.5703125" style="4" customWidth="1"/>
    <col min="13292" max="13292" width="12.42578125" style="4" customWidth="1"/>
    <col min="13293" max="13293" width="13.28515625" style="4" customWidth="1"/>
    <col min="13294" max="13294" width="12.5703125" style="4" customWidth="1"/>
    <col min="13295" max="13297" width="12.42578125" style="4" customWidth="1"/>
    <col min="13298" max="13298" width="15.5703125" style="4" customWidth="1"/>
    <col min="13299" max="13299" width="12.5703125" style="4" customWidth="1"/>
    <col min="13300" max="13301" width="12.42578125" style="4" customWidth="1"/>
    <col min="13302" max="13302" width="15.28515625" style="4" customWidth="1"/>
    <col min="13303" max="13305" width="15" style="4" customWidth="1"/>
    <col min="13306" max="13306" width="4.7109375" style="4" customWidth="1"/>
    <col min="13307" max="13307" width="16.28515625" style="4" customWidth="1"/>
    <col min="13308" max="13308" width="13.7109375" style="4" customWidth="1"/>
    <col min="13309" max="13309" width="12" style="4" customWidth="1"/>
    <col min="13310" max="13310" width="14.140625" style="4" customWidth="1"/>
    <col min="13311" max="13311" width="11.7109375" style="4" customWidth="1"/>
    <col min="13312" max="13314" width="12.42578125" style="4" customWidth="1"/>
    <col min="13315" max="13315" width="14.42578125" style="4" customWidth="1"/>
    <col min="13316" max="13316" width="15.7109375" style="4" customWidth="1"/>
    <col min="13317" max="13317" width="13.7109375" style="4" customWidth="1"/>
    <col min="13318" max="13318" width="12.42578125" style="4" customWidth="1"/>
    <col min="13319" max="13319" width="13.42578125" style="4" customWidth="1"/>
    <col min="13320" max="13322" width="15" style="4" customWidth="1"/>
    <col min="13323" max="13323" width="14.85546875" style="4" customWidth="1"/>
    <col min="13324" max="13324" width="15.140625" style="4" customWidth="1"/>
    <col min="13325" max="13328" width="12.42578125" style="4" customWidth="1"/>
    <col min="13329" max="13329" width="11.5703125" style="4" customWidth="1"/>
    <col min="13330" max="13330" width="12.42578125" style="4" customWidth="1"/>
    <col min="13331" max="13331" width="16.7109375" style="4" customWidth="1"/>
    <col min="13332" max="13332" width="15.28515625" style="4" bestFit="1" customWidth="1"/>
    <col min="13333" max="13333" width="13.28515625" style="4" customWidth="1"/>
    <col min="13334" max="13334" width="12.42578125" style="4" customWidth="1"/>
    <col min="13335" max="13335" width="12.5703125" style="4" customWidth="1"/>
    <col min="13336" max="13337" width="11.42578125" style="4" customWidth="1"/>
    <col min="13338" max="13338" width="12.42578125" style="4" customWidth="1"/>
    <col min="13339" max="13339" width="12.140625" style="4" customWidth="1"/>
    <col min="13340" max="13341" width="12.42578125" style="4" customWidth="1"/>
    <col min="13342" max="13342" width="13.7109375" style="4" customWidth="1"/>
    <col min="13343" max="13343" width="2.140625" style="4" customWidth="1"/>
    <col min="13344" max="13344" width="12.42578125" style="4" customWidth="1"/>
    <col min="13345" max="13345" width="2.140625" style="4" customWidth="1"/>
    <col min="13346" max="13346" width="12.42578125" style="4" customWidth="1"/>
    <col min="13347" max="13347" width="2.140625" style="4" customWidth="1"/>
    <col min="13348" max="13348" width="12.42578125" style="4"/>
    <col min="13349" max="13349" width="26.140625" style="4" customWidth="1"/>
    <col min="13350" max="13537" width="12.42578125" style="4"/>
    <col min="13538" max="13538" width="35" style="4" customWidth="1"/>
    <col min="13539" max="13539" width="33.140625" style="4" customWidth="1"/>
    <col min="13540" max="13540" width="9.7109375" style="4" customWidth="1"/>
    <col min="13541" max="13541" width="10.7109375" style="4" customWidth="1"/>
    <col min="13542" max="13545" width="12.42578125" style="4" customWidth="1"/>
    <col min="13546" max="13546" width="12.85546875" style="4" customWidth="1"/>
    <col min="13547" max="13547" width="19.5703125" style="4" customWidth="1"/>
    <col min="13548" max="13548" width="12.42578125" style="4" customWidth="1"/>
    <col min="13549" max="13549" width="13.28515625" style="4" customWidth="1"/>
    <col min="13550" max="13550" width="12.5703125" style="4" customWidth="1"/>
    <col min="13551" max="13553" width="12.42578125" style="4" customWidth="1"/>
    <col min="13554" max="13554" width="15.5703125" style="4" customWidth="1"/>
    <col min="13555" max="13555" width="12.5703125" style="4" customWidth="1"/>
    <col min="13556" max="13557" width="12.42578125" style="4" customWidth="1"/>
    <col min="13558" max="13558" width="15.28515625" style="4" customWidth="1"/>
    <col min="13559" max="13561" width="15" style="4" customWidth="1"/>
    <col min="13562" max="13562" width="4.7109375" style="4" customWidth="1"/>
    <col min="13563" max="13563" width="16.28515625" style="4" customWidth="1"/>
    <col min="13564" max="13564" width="13.7109375" style="4" customWidth="1"/>
    <col min="13565" max="13565" width="12" style="4" customWidth="1"/>
    <col min="13566" max="13566" width="14.140625" style="4" customWidth="1"/>
    <col min="13567" max="13567" width="11.7109375" style="4" customWidth="1"/>
    <col min="13568" max="13570" width="12.42578125" style="4" customWidth="1"/>
    <col min="13571" max="13571" width="14.42578125" style="4" customWidth="1"/>
    <col min="13572" max="13572" width="15.7109375" style="4" customWidth="1"/>
    <col min="13573" max="13573" width="13.7109375" style="4" customWidth="1"/>
    <col min="13574" max="13574" width="12.42578125" style="4" customWidth="1"/>
    <col min="13575" max="13575" width="13.42578125" style="4" customWidth="1"/>
    <col min="13576" max="13578" width="15" style="4" customWidth="1"/>
    <col min="13579" max="13579" width="14.85546875" style="4" customWidth="1"/>
    <col min="13580" max="13580" width="15.140625" style="4" customWidth="1"/>
    <col min="13581" max="13584" width="12.42578125" style="4" customWidth="1"/>
    <col min="13585" max="13585" width="11.5703125" style="4" customWidth="1"/>
    <col min="13586" max="13586" width="12.42578125" style="4" customWidth="1"/>
    <col min="13587" max="13587" width="16.7109375" style="4" customWidth="1"/>
    <col min="13588" max="13588" width="15.28515625" style="4" bestFit="1" customWidth="1"/>
    <col min="13589" max="13589" width="13.28515625" style="4" customWidth="1"/>
    <col min="13590" max="13590" width="12.42578125" style="4" customWidth="1"/>
    <col min="13591" max="13591" width="12.5703125" style="4" customWidth="1"/>
    <col min="13592" max="13593" width="11.42578125" style="4" customWidth="1"/>
    <col min="13594" max="13594" width="12.42578125" style="4" customWidth="1"/>
    <col min="13595" max="13595" width="12.140625" style="4" customWidth="1"/>
    <col min="13596" max="13597" width="12.42578125" style="4" customWidth="1"/>
    <col min="13598" max="13598" width="13.7109375" style="4" customWidth="1"/>
    <col min="13599" max="13599" width="2.140625" style="4" customWidth="1"/>
    <col min="13600" max="13600" width="12.42578125" style="4" customWidth="1"/>
    <col min="13601" max="13601" width="2.140625" style="4" customWidth="1"/>
    <col min="13602" max="13602" width="12.42578125" style="4" customWidth="1"/>
    <col min="13603" max="13603" width="2.140625" style="4" customWidth="1"/>
    <col min="13604" max="13604" width="12.42578125" style="4"/>
    <col min="13605" max="13605" width="26.140625" style="4" customWidth="1"/>
    <col min="13606" max="13793" width="12.42578125" style="4"/>
    <col min="13794" max="13794" width="35" style="4" customWidth="1"/>
    <col min="13795" max="13795" width="33.140625" style="4" customWidth="1"/>
    <col min="13796" max="13796" width="9.7109375" style="4" customWidth="1"/>
    <col min="13797" max="13797" width="10.7109375" style="4" customWidth="1"/>
    <col min="13798" max="13801" width="12.42578125" style="4" customWidth="1"/>
    <col min="13802" max="13802" width="12.85546875" style="4" customWidth="1"/>
    <col min="13803" max="13803" width="19.5703125" style="4" customWidth="1"/>
    <col min="13804" max="13804" width="12.42578125" style="4" customWidth="1"/>
    <col min="13805" max="13805" width="13.28515625" style="4" customWidth="1"/>
    <col min="13806" max="13806" width="12.5703125" style="4" customWidth="1"/>
    <col min="13807" max="13809" width="12.42578125" style="4" customWidth="1"/>
    <col min="13810" max="13810" width="15.5703125" style="4" customWidth="1"/>
    <col min="13811" max="13811" width="12.5703125" style="4" customWidth="1"/>
    <col min="13812" max="13813" width="12.42578125" style="4" customWidth="1"/>
    <col min="13814" max="13814" width="15.28515625" style="4" customWidth="1"/>
    <col min="13815" max="13817" width="15" style="4" customWidth="1"/>
    <col min="13818" max="13818" width="4.7109375" style="4" customWidth="1"/>
    <col min="13819" max="13819" width="16.28515625" style="4" customWidth="1"/>
    <col min="13820" max="13820" width="13.7109375" style="4" customWidth="1"/>
    <col min="13821" max="13821" width="12" style="4" customWidth="1"/>
    <col min="13822" max="13822" width="14.140625" style="4" customWidth="1"/>
    <col min="13823" max="13823" width="11.7109375" style="4" customWidth="1"/>
    <col min="13824" max="13826" width="12.42578125" style="4" customWidth="1"/>
    <col min="13827" max="13827" width="14.42578125" style="4" customWidth="1"/>
    <col min="13828" max="13828" width="15.7109375" style="4" customWidth="1"/>
    <col min="13829" max="13829" width="13.7109375" style="4" customWidth="1"/>
    <col min="13830" max="13830" width="12.42578125" style="4" customWidth="1"/>
    <col min="13831" max="13831" width="13.42578125" style="4" customWidth="1"/>
    <col min="13832" max="13834" width="15" style="4" customWidth="1"/>
    <col min="13835" max="13835" width="14.85546875" style="4" customWidth="1"/>
    <col min="13836" max="13836" width="15.140625" style="4" customWidth="1"/>
    <col min="13837" max="13840" width="12.42578125" style="4" customWidth="1"/>
    <col min="13841" max="13841" width="11.5703125" style="4" customWidth="1"/>
    <col min="13842" max="13842" width="12.42578125" style="4" customWidth="1"/>
    <col min="13843" max="13843" width="16.7109375" style="4" customWidth="1"/>
    <col min="13844" max="13844" width="15.28515625" style="4" bestFit="1" customWidth="1"/>
    <col min="13845" max="13845" width="13.28515625" style="4" customWidth="1"/>
    <col min="13846" max="13846" width="12.42578125" style="4" customWidth="1"/>
    <col min="13847" max="13847" width="12.5703125" style="4" customWidth="1"/>
    <col min="13848" max="13849" width="11.42578125" style="4" customWidth="1"/>
    <col min="13850" max="13850" width="12.42578125" style="4" customWidth="1"/>
    <col min="13851" max="13851" width="12.140625" style="4" customWidth="1"/>
    <col min="13852" max="13853" width="12.42578125" style="4" customWidth="1"/>
    <col min="13854" max="13854" width="13.7109375" style="4" customWidth="1"/>
    <col min="13855" max="13855" width="2.140625" style="4" customWidth="1"/>
    <col min="13856" max="13856" width="12.42578125" style="4" customWidth="1"/>
    <col min="13857" max="13857" width="2.140625" style="4" customWidth="1"/>
    <col min="13858" max="13858" width="12.42578125" style="4" customWidth="1"/>
    <col min="13859" max="13859" width="2.140625" style="4" customWidth="1"/>
    <col min="13860" max="13860" width="12.42578125" style="4"/>
    <col min="13861" max="13861" width="26.140625" style="4" customWidth="1"/>
    <col min="13862" max="14049" width="12.42578125" style="4"/>
    <col min="14050" max="14050" width="35" style="4" customWidth="1"/>
    <col min="14051" max="14051" width="33.140625" style="4" customWidth="1"/>
    <col min="14052" max="14052" width="9.7109375" style="4" customWidth="1"/>
    <col min="14053" max="14053" width="10.7109375" style="4" customWidth="1"/>
    <col min="14054" max="14057" width="12.42578125" style="4" customWidth="1"/>
    <col min="14058" max="14058" width="12.85546875" style="4" customWidth="1"/>
    <col min="14059" max="14059" width="19.5703125" style="4" customWidth="1"/>
    <col min="14060" max="14060" width="12.42578125" style="4" customWidth="1"/>
    <col min="14061" max="14061" width="13.28515625" style="4" customWidth="1"/>
    <col min="14062" max="14062" width="12.5703125" style="4" customWidth="1"/>
    <col min="14063" max="14065" width="12.42578125" style="4" customWidth="1"/>
    <col min="14066" max="14066" width="15.5703125" style="4" customWidth="1"/>
    <col min="14067" max="14067" width="12.5703125" style="4" customWidth="1"/>
    <col min="14068" max="14069" width="12.42578125" style="4" customWidth="1"/>
    <col min="14070" max="14070" width="15.28515625" style="4" customWidth="1"/>
    <col min="14071" max="14073" width="15" style="4" customWidth="1"/>
    <col min="14074" max="14074" width="4.7109375" style="4" customWidth="1"/>
    <col min="14075" max="14075" width="16.28515625" style="4" customWidth="1"/>
    <col min="14076" max="14076" width="13.7109375" style="4" customWidth="1"/>
    <col min="14077" max="14077" width="12" style="4" customWidth="1"/>
    <col min="14078" max="14078" width="14.140625" style="4" customWidth="1"/>
    <col min="14079" max="14079" width="11.7109375" style="4" customWidth="1"/>
    <col min="14080" max="14082" width="12.42578125" style="4" customWidth="1"/>
    <col min="14083" max="14083" width="14.42578125" style="4" customWidth="1"/>
    <col min="14084" max="14084" width="15.7109375" style="4" customWidth="1"/>
    <col min="14085" max="14085" width="13.7109375" style="4" customWidth="1"/>
    <col min="14086" max="14086" width="12.42578125" style="4" customWidth="1"/>
    <col min="14087" max="14087" width="13.42578125" style="4" customWidth="1"/>
    <col min="14088" max="14090" width="15" style="4" customWidth="1"/>
    <col min="14091" max="14091" width="14.85546875" style="4" customWidth="1"/>
    <col min="14092" max="14092" width="15.140625" style="4" customWidth="1"/>
    <col min="14093" max="14096" width="12.42578125" style="4" customWidth="1"/>
    <col min="14097" max="14097" width="11.5703125" style="4" customWidth="1"/>
    <col min="14098" max="14098" width="12.42578125" style="4" customWidth="1"/>
    <col min="14099" max="14099" width="16.7109375" style="4" customWidth="1"/>
    <col min="14100" max="14100" width="15.28515625" style="4" bestFit="1" customWidth="1"/>
    <col min="14101" max="14101" width="13.28515625" style="4" customWidth="1"/>
    <col min="14102" max="14102" width="12.42578125" style="4" customWidth="1"/>
    <col min="14103" max="14103" width="12.5703125" style="4" customWidth="1"/>
    <col min="14104" max="14105" width="11.42578125" style="4" customWidth="1"/>
    <col min="14106" max="14106" width="12.42578125" style="4" customWidth="1"/>
    <col min="14107" max="14107" width="12.140625" style="4" customWidth="1"/>
    <col min="14108" max="14109" width="12.42578125" style="4" customWidth="1"/>
    <col min="14110" max="14110" width="13.7109375" style="4" customWidth="1"/>
    <col min="14111" max="14111" width="2.140625" style="4" customWidth="1"/>
    <col min="14112" max="14112" width="12.42578125" style="4" customWidth="1"/>
    <col min="14113" max="14113" width="2.140625" style="4" customWidth="1"/>
    <col min="14114" max="14114" width="12.42578125" style="4" customWidth="1"/>
    <col min="14115" max="14115" width="2.140625" style="4" customWidth="1"/>
    <col min="14116" max="14116" width="12.42578125" style="4"/>
    <col min="14117" max="14117" width="26.140625" style="4" customWidth="1"/>
    <col min="14118" max="14305" width="12.42578125" style="4"/>
    <col min="14306" max="14306" width="35" style="4" customWidth="1"/>
    <col min="14307" max="14307" width="33.140625" style="4" customWidth="1"/>
    <col min="14308" max="14308" width="9.7109375" style="4" customWidth="1"/>
    <col min="14309" max="14309" width="10.7109375" style="4" customWidth="1"/>
    <col min="14310" max="14313" width="12.42578125" style="4" customWidth="1"/>
    <col min="14314" max="14314" width="12.85546875" style="4" customWidth="1"/>
    <col min="14315" max="14315" width="19.5703125" style="4" customWidth="1"/>
    <col min="14316" max="14316" width="12.42578125" style="4" customWidth="1"/>
    <col min="14317" max="14317" width="13.28515625" style="4" customWidth="1"/>
    <col min="14318" max="14318" width="12.5703125" style="4" customWidth="1"/>
    <col min="14319" max="14321" width="12.42578125" style="4" customWidth="1"/>
    <col min="14322" max="14322" width="15.5703125" style="4" customWidth="1"/>
    <col min="14323" max="14323" width="12.5703125" style="4" customWidth="1"/>
    <col min="14324" max="14325" width="12.42578125" style="4" customWidth="1"/>
    <col min="14326" max="14326" width="15.28515625" style="4" customWidth="1"/>
    <col min="14327" max="14329" width="15" style="4" customWidth="1"/>
    <col min="14330" max="14330" width="4.7109375" style="4" customWidth="1"/>
    <col min="14331" max="14331" width="16.28515625" style="4" customWidth="1"/>
    <col min="14332" max="14332" width="13.7109375" style="4" customWidth="1"/>
    <col min="14333" max="14333" width="12" style="4" customWidth="1"/>
    <col min="14334" max="14334" width="14.140625" style="4" customWidth="1"/>
    <col min="14335" max="14335" width="11.7109375" style="4" customWidth="1"/>
    <col min="14336" max="14338" width="12.42578125" style="4" customWidth="1"/>
    <col min="14339" max="14339" width="14.42578125" style="4" customWidth="1"/>
    <col min="14340" max="14340" width="15.7109375" style="4" customWidth="1"/>
    <col min="14341" max="14341" width="13.7109375" style="4" customWidth="1"/>
    <col min="14342" max="14342" width="12.42578125" style="4" customWidth="1"/>
    <col min="14343" max="14343" width="13.42578125" style="4" customWidth="1"/>
    <col min="14344" max="14346" width="15" style="4" customWidth="1"/>
    <col min="14347" max="14347" width="14.85546875" style="4" customWidth="1"/>
    <col min="14348" max="14348" width="15.140625" style="4" customWidth="1"/>
    <col min="14349" max="14352" width="12.42578125" style="4" customWidth="1"/>
    <col min="14353" max="14353" width="11.5703125" style="4" customWidth="1"/>
    <col min="14354" max="14354" width="12.42578125" style="4" customWidth="1"/>
    <col min="14355" max="14355" width="16.7109375" style="4" customWidth="1"/>
    <col min="14356" max="14356" width="15.28515625" style="4" bestFit="1" customWidth="1"/>
    <col min="14357" max="14357" width="13.28515625" style="4" customWidth="1"/>
    <col min="14358" max="14358" width="12.42578125" style="4" customWidth="1"/>
    <col min="14359" max="14359" width="12.5703125" style="4" customWidth="1"/>
    <col min="14360" max="14361" width="11.42578125" style="4" customWidth="1"/>
    <col min="14362" max="14362" width="12.42578125" style="4" customWidth="1"/>
    <col min="14363" max="14363" width="12.140625" style="4" customWidth="1"/>
    <col min="14364" max="14365" width="12.42578125" style="4" customWidth="1"/>
    <col min="14366" max="14366" width="13.7109375" style="4" customWidth="1"/>
    <col min="14367" max="14367" width="2.140625" style="4" customWidth="1"/>
    <col min="14368" max="14368" width="12.42578125" style="4" customWidth="1"/>
    <col min="14369" max="14369" width="2.140625" style="4" customWidth="1"/>
    <col min="14370" max="14370" width="12.42578125" style="4" customWidth="1"/>
    <col min="14371" max="14371" width="2.140625" style="4" customWidth="1"/>
    <col min="14372" max="14372" width="12.42578125" style="4"/>
    <col min="14373" max="14373" width="26.140625" style="4" customWidth="1"/>
    <col min="14374" max="14561" width="12.42578125" style="4"/>
    <col min="14562" max="14562" width="35" style="4" customWidth="1"/>
    <col min="14563" max="14563" width="33.140625" style="4" customWidth="1"/>
    <col min="14564" max="14564" width="9.7109375" style="4" customWidth="1"/>
    <col min="14565" max="14565" width="10.7109375" style="4" customWidth="1"/>
    <col min="14566" max="14569" width="12.42578125" style="4" customWidth="1"/>
    <col min="14570" max="14570" width="12.85546875" style="4" customWidth="1"/>
    <col min="14571" max="14571" width="19.5703125" style="4" customWidth="1"/>
    <col min="14572" max="14572" width="12.42578125" style="4" customWidth="1"/>
    <col min="14573" max="14573" width="13.28515625" style="4" customWidth="1"/>
    <col min="14574" max="14574" width="12.5703125" style="4" customWidth="1"/>
    <col min="14575" max="14577" width="12.42578125" style="4" customWidth="1"/>
    <col min="14578" max="14578" width="15.5703125" style="4" customWidth="1"/>
    <col min="14579" max="14579" width="12.5703125" style="4" customWidth="1"/>
    <col min="14580" max="14581" width="12.42578125" style="4" customWidth="1"/>
    <col min="14582" max="14582" width="15.28515625" style="4" customWidth="1"/>
    <col min="14583" max="14585" width="15" style="4" customWidth="1"/>
    <col min="14586" max="14586" width="4.7109375" style="4" customWidth="1"/>
    <col min="14587" max="14587" width="16.28515625" style="4" customWidth="1"/>
    <col min="14588" max="14588" width="13.7109375" style="4" customWidth="1"/>
    <col min="14589" max="14589" width="12" style="4" customWidth="1"/>
    <col min="14590" max="14590" width="14.140625" style="4" customWidth="1"/>
    <col min="14591" max="14591" width="11.7109375" style="4" customWidth="1"/>
    <col min="14592" max="14594" width="12.42578125" style="4" customWidth="1"/>
    <col min="14595" max="14595" width="14.42578125" style="4" customWidth="1"/>
    <col min="14596" max="14596" width="15.7109375" style="4" customWidth="1"/>
    <col min="14597" max="14597" width="13.7109375" style="4" customWidth="1"/>
    <col min="14598" max="14598" width="12.42578125" style="4" customWidth="1"/>
    <col min="14599" max="14599" width="13.42578125" style="4" customWidth="1"/>
    <col min="14600" max="14602" width="15" style="4" customWidth="1"/>
    <col min="14603" max="14603" width="14.85546875" style="4" customWidth="1"/>
    <col min="14604" max="14604" width="15.140625" style="4" customWidth="1"/>
    <col min="14605" max="14608" width="12.42578125" style="4" customWidth="1"/>
    <col min="14609" max="14609" width="11.5703125" style="4" customWidth="1"/>
    <col min="14610" max="14610" width="12.42578125" style="4" customWidth="1"/>
    <col min="14611" max="14611" width="16.7109375" style="4" customWidth="1"/>
    <col min="14612" max="14612" width="15.28515625" style="4" bestFit="1" customWidth="1"/>
    <col min="14613" max="14613" width="13.28515625" style="4" customWidth="1"/>
    <col min="14614" max="14614" width="12.42578125" style="4" customWidth="1"/>
    <col min="14615" max="14615" width="12.5703125" style="4" customWidth="1"/>
    <col min="14616" max="14617" width="11.42578125" style="4" customWidth="1"/>
    <col min="14618" max="14618" width="12.42578125" style="4" customWidth="1"/>
    <col min="14619" max="14619" width="12.140625" style="4" customWidth="1"/>
    <col min="14620" max="14621" width="12.42578125" style="4" customWidth="1"/>
    <col min="14622" max="14622" width="13.7109375" style="4" customWidth="1"/>
    <col min="14623" max="14623" width="2.140625" style="4" customWidth="1"/>
    <col min="14624" max="14624" width="12.42578125" style="4" customWidth="1"/>
    <col min="14625" max="14625" width="2.140625" style="4" customWidth="1"/>
    <col min="14626" max="14626" width="12.42578125" style="4" customWidth="1"/>
    <col min="14627" max="14627" width="2.140625" style="4" customWidth="1"/>
    <col min="14628" max="14628" width="12.42578125" style="4"/>
    <col min="14629" max="14629" width="26.140625" style="4" customWidth="1"/>
    <col min="14630" max="14817" width="12.42578125" style="4"/>
    <col min="14818" max="14818" width="35" style="4" customWidth="1"/>
    <col min="14819" max="14819" width="33.140625" style="4" customWidth="1"/>
    <col min="14820" max="14820" width="9.7109375" style="4" customWidth="1"/>
    <col min="14821" max="14821" width="10.7109375" style="4" customWidth="1"/>
    <col min="14822" max="14825" width="12.42578125" style="4" customWidth="1"/>
    <col min="14826" max="14826" width="12.85546875" style="4" customWidth="1"/>
    <col min="14827" max="14827" width="19.5703125" style="4" customWidth="1"/>
    <col min="14828" max="14828" width="12.42578125" style="4" customWidth="1"/>
    <col min="14829" max="14829" width="13.28515625" style="4" customWidth="1"/>
    <col min="14830" max="14830" width="12.5703125" style="4" customWidth="1"/>
    <col min="14831" max="14833" width="12.42578125" style="4" customWidth="1"/>
    <col min="14834" max="14834" width="15.5703125" style="4" customWidth="1"/>
    <col min="14835" max="14835" width="12.5703125" style="4" customWidth="1"/>
    <col min="14836" max="14837" width="12.42578125" style="4" customWidth="1"/>
    <col min="14838" max="14838" width="15.28515625" style="4" customWidth="1"/>
    <col min="14839" max="14841" width="15" style="4" customWidth="1"/>
    <col min="14842" max="14842" width="4.7109375" style="4" customWidth="1"/>
    <col min="14843" max="14843" width="16.28515625" style="4" customWidth="1"/>
    <col min="14844" max="14844" width="13.7109375" style="4" customWidth="1"/>
    <col min="14845" max="14845" width="12" style="4" customWidth="1"/>
    <col min="14846" max="14846" width="14.140625" style="4" customWidth="1"/>
    <col min="14847" max="14847" width="11.7109375" style="4" customWidth="1"/>
    <col min="14848" max="14850" width="12.42578125" style="4" customWidth="1"/>
    <col min="14851" max="14851" width="14.42578125" style="4" customWidth="1"/>
    <col min="14852" max="14852" width="15.7109375" style="4" customWidth="1"/>
    <col min="14853" max="14853" width="13.7109375" style="4" customWidth="1"/>
    <col min="14854" max="14854" width="12.42578125" style="4" customWidth="1"/>
    <col min="14855" max="14855" width="13.42578125" style="4" customWidth="1"/>
    <col min="14856" max="14858" width="15" style="4" customWidth="1"/>
    <col min="14859" max="14859" width="14.85546875" style="4" customWidth="1"/>
    <col min="14860" max="14860" width="15.140625" style="4" customWidth="1"/>
    <col min="14861" max="14864" width="12.42578125" style="4" customWidth="1"/>
    <col min="14865" max="14865" width="11.5703125" style="4" customWidth="1"/>
    <col min="14866" max="14866" width="12.42578125" style="4" customWidth="1"/>
    <col min="14867" max="14867" width="16.7109375" style="4" customWidth="1"/>
    <col min="14868" max="14868" width="15.28515625" style="4" bestFit="1" customWidth="1"/>
    <col min="14869" max="14869" width="13.28515625" style="4" customWidth="1"/>
    <col min="14870" max="14870" width="12.42578125" style="4" customWidth="1"/>
    <col min="14871" max="14871" width="12.5703125" style="4" customWidth="1"/>
    <col min="14872" max="14873" width="11.42578125" style="4" customWidth="1"/>
    <col min="14874" max="14874" width="12.42578125" style="4" customWidth="1"/>
    <col min="14875" max="14875" width="12.140625" style="4" customWidth="1"/>
    <col min="14876" max="14877" width="12.42578125" style="4" customWidth="1"/>
    <col min="14878" max="14878" width="13.7109375" style="4" customWidth="1"/>
    <col min="14879" max="14879" width="2.140625" style="4" customWidth="1"/>
    <col min="14880" max="14880" width="12.42578125" style="4" customWidth="1"/>
    <col min="14881" max="14881" width="2.140625" style="4" customWidth="1"/>
    <col min="14882" max="14882" width="12.42578125" style="4" customWidth="1"/>
    <col min="14883" max="14883" width="2.140625" style="4" customWidth="1"/>
    <col min="14884" max="14884" width="12.42578125" style="4"/>
    <col min="14885" max="14885" width="26.140625" style="4" customWidth="1"/>
    <col min="14886" max="15073" width="12.42578125" style="4"/>
    <col min="15074" max="15074" width="35" style="4" customWidth="1"/>
    <col min="15075" max="15075" width="33.140625" style="4" customWidth="1"/>
    <col min="15076" max="15076" width="9.7109375" style="4" customWidth="1"/>
    <col min="15077" max="15077" width="10.7109375" style="4" customWidth="1"/>
    <col min="15078" max="15081" width="12.42578125" style="4" customWidth="1"/>
    <col min="15082" max="15082" width="12.85546875" style="4" customWidth="1"/>
    <col min="15083" max="15083" width="19.5703125" style="4" customWidth="1"/>
    <col min="15084" max="15084" width="12.42578125" style="4" customWidth="1"/>
    <col min="15085" max="15085" width="13.28515625" style="4" customWidth="1"/>
    <col min="15086" max="15086" width="12.5703125" style="4" customWidth="1"/>
    <col min="15087" max="15089" width="12.42578125" style="4" customWidth="1"/>
    <col min="15090" max="15090" width="15.5703125" style="4" customWidth="1"/>
    <col min="15091" max="15091" width="12.5703125" style="4" customWidth="1"/>
    <col min="15092" max="15093" width="12.42578125" style="4" customWidth="1"/>
    <col min="15094" max="15094" width="15.28515625" style="4" customWidth="1"/>
    <col min="15095" max="15097" width="15" style="4" customWidth="1"/>
    <col min="15098" max="15098" width="4.7109375" style="4" customWidth="1"/>
    <col min="15099" max="15099" width="16.28515625" style="4" customWidth="1"/>
    <col min="15100" max="15100" width="13.7109375" style="4" customWidth="1"/>
    <col min="15101" max="15101" width="12" style="4" customWidth="1"/>
    <col min="15102" max="15102" width="14.140625" style="4" customWidth="1"/>
    <col min="15103" max="15103" width="11.7109375" style="4" customWidth="1"/>
    <col min="15104" max="15106" width="12.42578125" style="4" customWidth="1"/>
    <col min="15107" max="15107" width="14.42578125" style="4" customWidth="1"/>
    <col min="15108" max="15108" width="15.7109375" style="4" customWidth="1"/>
    <col min="15109" max="15109" width="13.7109375" style="4" customWidth="1"/>
    <col min="15110" max="15110" width="12.42578125" style="4" customWidth="1"/>
    <col min="15111" max="15111" width="13.42578125" style="4" customWidth="1"/>
    <col min="15112" max="15114" width="15" style="4" customWidth="1"/>
    <col min="15115" max="15115" width="14.85546875" style="4" customWidth="1"/>
    <col min="15116" max="15116" width="15.140625" style="4" customWidth="1"/>
    <col min="15117" max="15120" width="12.42578125" style="4" customWidth="1"/>
    <col min="15121" max="15121" width="11.5703125" style="4" customWidth="1"/>
    <col min="15122" max="15122" width="12.42578125" style="4" customWidth="1"/>
    <col min="15123" max="15123" width="16.7109375" style="4" customWidth="1"/>
    <col min="15124" max="15124" width="15.28515625" style="4" bestFit="1" customWidth="1"/>
    <col min="15125" max="15125" width="13.28515625" style="4" customWidth="1"/>
    <col min="15126" max="15126" width="12.42578125" style="4" customWidth="1"/>
    <col min="15127" max="15127" width="12.5703125" style="4" customWidth="1"/>
    <col min="15128" max="15129" width="11.42578125" style="4" customWidth="1"/>
    <col min="15130" max="15130" width="12.42578125" style="4" customWidth="1"/>
    <col min="15131" max="15131" width="12.140625" style="4" customWidth="1"/>
    <col min="15132" max="15133" width="12.42578125" style="4" customWidth="1"/>
    <col min="15134" max="15134" width="13.7109375" style="4" customWidth="1"/>
    <col min="15135" max="15135" width="2.140625" style="4" customWidth="1"/>
    <col min="15136" max="15136" width="12.42578125" style="4" customWidth="1"/>
    <col min="15137" max="15137" width="2.140625" style="4" customWidth="1"/>
    <col min="15138" max="15138" width="12.42578125" style="4" customWidth="1"/>
    <col min="15139" max="15139" width="2.140625" style="4" customWidth="1"/>
    <col min="15140" max="15140" width="12.42578125" style="4"/>
    <col min="15141" max="15141" width="26.140625" style="4" customWidth="1"/>
    <col min="15142" max="15329" width="12.42578125" style="4"/>
    <col min="15330" max="15330" width="35" style="4" customWidth="1"/>
    <col min="15331" max="15331" width="33.140625" style="4" customWidth="1"/>
    <col min="15332" max="15332" width="9.7109375" style="4" customWidth="1"/>
    <col min="15333" max="15333" width="10.7109375" style="4" customWidth="1"/>
    <col min="15334" max="15337" width="12.42578125" style="4" customWidth="1"/>
    <col min="15338" max="15338" width="12.85546875" style="4" customWidth="1"/>
    <col min="15339" max="15339" width="19.5703125" style="4" customWidth="1"/>
    <col min="15340" max="15340" width="12.42578125" style="4" customWidth="1"/>
    <col min="15341" max="15341" width="13.28515625" style="4" customWidth="1"/>
    <col min="15342" max="15342" width="12.5703125" style="4" customWidth="1"/>
    <col min="15343" max="15345" width="12.42578125" style="4" customWidth="1"/>
    <col min="15346" max="15346" width="15.5703125" style="4" customWidth="1"/>
    <col min="15347" max="15347" width="12.5703125" style="4" customWidth="1"/>
    <col min="15348" max="15349" width="12.42578125" style="4" customWidth="1"/>
    <col min="15350" max="15350" width="15.28515625" style="4" customWidth="1"/>
    <col min="15351" max="15353" width="15" style="4" customWidth="1"/>
    <col min="15354" max="15354" width="4.7109375" style="4" customWidth="1"/>
    <col min="15355" max="15355" width="16.28515625" style="4" customWidth="1"/>
    <col min="15356" max="15356" width="13.7109375" style="4" customWidth="1"/>
    <col min="15357" max="15357" width="12" style="4" customWidth="1"/>
    <col min="15358" max="15358" width="14.140625" style="4" customWidth="1"/>
    <col min="15359" max="15359" width="11.7109375" style="4" customWidth="1"/>
    <col min="15360" max="15362" width="12.42578125" style="4" customWidth="1"/>
    <col min="15363" max="15363" width="14.42578125" style="4" customWidth="1"/>
    <col min="15364" max="15364" width="15.7109375" style="4" customWidth="1"/>
    <col min="15365" max="15365" width="13.7109375" style="4" customWidth="1"/>
    <col min="15366" max="15366" width="12.42578125" style="4" customWidth="1"/>
    <col min="15367" max="15367" width="13.42578125" style="4" customWidth="1"/>
    <col min="15368" max="15370" width="15" style="4" customWidth="1"/>
    <col min="15371" max="15371" width="14.85546875" style="4" customWidth="1"/>
    <col min="15372" max="15372" width="15.140625" style="4" customWidth="1"/>
    <col min="15373" max="15376" width="12.42578125" style="4" customWidth="1"/>
    <col min="15377" max="15377" width="11.5703125" style="4" customWidth="1"/>
    <col min="15378" max="15378" width="12.42578125" style="4" customWidth="1"/>
    <col min="15379" max="15379" width="16.7109375" style="4" customWidth="1"/>
    <col min="15380" max="15380" width="15.28515625" style="4" bestFit="1" customWidth="1"/>
    <col min="15381" max="15381" width="13.28515625" style="4" customWidth="1"/>
    <col min="15382" max="15382" width="12.42578125" style="4" customWidth="1"/>
    <col min="15383" max="15383" width="12.5703125" style="4" customWidth="1"/>
    <col min="15384" max="15385" width="11.42578125" style="4" customWidth="1"/>
    <col min="15386" max="15386" width="12.42578125" style="4" customWidth="1"/>
    <col min="15387" max="15387" width="12.140625" style="4" customWidth="1"/>
    <col min="15388" max="15389" width="12.42578125" style="4" customWidth="1"/>
    <col min="15390" max="15390" width="13.7109375" style="4" customWidth="1"/>
    <col min="15391" max="15391" width="2.140625" style="4" customWidth="1"/>
    <col min="15392" max="15392" width="12.42578125" style="4" customWidth="1"/>
    <col min="15393" max="15393" width="2.140625" style="4" customWidth="1"/>
    <col min="15394" max="15394" width="12.42578125" style="4" customWidth="1"/>
    <col min="15395" max="15395" width="2.140625" style="4" customWidth="1"/>
    <col min="15396" max="15396" width="12.42578125" style="4"/>
    <col min="15397" max="15397" width="26.140625" style="4" customWidth="1"/>
    <col min="15398" max="15585" width="12.42578125" style="4"/>
    <col min="15586" max="15586" width="35" style="4" customWidth="1"/>
    <col min="15587" max="15587" width="33.140625" style="4" customWidth="1"/>
    <col min="15588" max="15588" width="9.7109375" style="4" customWidth="1"/>
    <col min="15589" max="15589" width="10.7109375" style="4" customWidth="1"/>
    <col min="15590" max="15593" width="12.42578125" style="4" customWidth="1"/>
    <col min="15594" max="15594" width="12.85546875" style="4" customWidth="1"/>
    <col min="15595" max="15595" width="19.5703125" style="4" customWidth="1"/>
    <col min="15596" max="15596" width="12.42578125" style="4" customWidth="1"/>
    <col min="15597" max="15597" width="13.28515625" style="4" customWidth="1"/>
    <col min="15598" max="15598" width="12.5703125" style="4" customWidth="1"/>
    <col min="15599" max="15601" width="12.42578125" style="4" customWidth="1"/>
    <col min="15602" max="15602" width="15.5703125" style="4" customWidth="1"/>
    <col min="15603" max="15603" width="12.5703125" style="4" customWidth="1"/>
    <col min="15604" max="15605" width="12.42578125" style="4" customWidth="1"/>
    <col min="15606" max="15606" width="15.28515625" style="4" customWidth="1"/>
    <col min="15607" max="15609" width="15" style="4" customWidth="1"/>
    <col min="15610" max="15610" width="4.7109375" style="4" customWidth="1"/>
    <col min="15611" max="15611" width="16.28515625" style="4" customWidth="1"/>
    <col min="15612" max="15612" width="13.7109375" style="4" customWidth="1"/>
    <col min="15613" max="15613" width="12" style="4" customWidth="1"/>
    <col min="15614" max="15614" width="14.140625" style="4" customWidth="1"/>
    <col min="15615" max="15615" width="11.7109375" style="4" customWidth="1"/>
    <col min="15616" max="15618" width="12.42578125" style="4" customWidth="1"/>
    <col min="15619" max="15619" width="14.42578125" style="4" customWidth="1"/>
    <col min="15620" max="15620" width="15.7109375" style="4" customWidth="1"/>
    <col min="15621" max="15621" width="13.7109375" style="4" customWidth="1"/>
    <col min="15622" max="15622" width="12.42578125" style="4" customWidth="1"/>
    <col min="15623" max="15623" width="13.42578125" style="4" customWidth="1"/>
    <col min="15624" max="15626" width="15" style="4" customWidth="1"/>
    <col min="15627" max="15627" width="14.85546875" style="4" customWidth="1"/>
    <col min="15628" max="15628" width="15.140625" style="4" customWidth="1"/>
    <col min="15629" max="15632" width="12.42578125" style="4" customWidth="1"/>
    <col min="15633" max="15633" width="11.5703125" style="4" customWidth="1"/>
    <col min="15634" max="15634" width="12.42578125" style="4" customWidth="1"/>
    <col min="15635" max="15635" width="16.7109375" style="4" customWidth="1"/>
    <col min="15636" max="15636" width="15.28515625" style="4" bestFit="1" customWidth="1"/>
    <col min="15637" max="15637" width="13.28515625" style="4" customWidth="1"/>
    <col min="15638" max="15638" width="12.42578125" style="4" customWidth="1"/>
    <col min="15639" max="15639" width="12.5703125" style="4" customWidth="1"/>
    <col min="15640" max="15641" width="11.42578125" style="4" customWidth="1"/>
    <col min="15642" max="15642" width="12.42578125" style="4" customWidth="1"/>
    <col min="15643" max="15643" width="12.140625" style="4" customWidth="1"/>
    <col min="15644" max="15645" width="12.42578125" style="4" customWidth="1"/>
    <col min="15646" max="15646" width="13.7109375" style="4" customWidth="1"/>
    <col min="15647" max="15647" width="2.140625" style="4" customWidth="1"/>
    <col min="15648" max="15648" width="12.42578125" style="4" customWidth="1"/>
    <col min="15649" max="15649" width="2.140625" style="4" customWidth="1"/>
    <col min="15650" max="15650" width="12.42578125" style="4" customWidth="1"/>
    <col min="15651" max="15651" width="2.140625" style="4" customWidth="1"/>
    <col min="15652" max="15652" width="12.42578125" style="4"/>
    <col min="15653" max="15653" width="26.140625" style="4" customWidth="1"/>
    <col min="15654" max="15841" width="12.42578125" style="4"/>
    <col min="15842" max="15842" width="35" style="4" customWidth="1"/>
    <col min="15843" max="15843" width="33.140625" style="4" customWidth="1"/>
    <col min="15844" max="15844" width="9.7109375" style="4" customWidth="1"/>
    <col min="15845" max="15845" width="10.7109375" style="4" customWidth="1"/>
    <col min="15846" max="15849" width="12.42578125" style="4" customWidth="1"/>
    <col min="15850" max="15850" width="12.85546875" style="4" customWidth="1"/>
    <col min="15851" max="15851" width="19.5703125" style="4" customWidth="1"/>
    <col min="15852" max="15852" width="12.42578125" style="4" customWidth="1"/>
    <col min="15853" max="15853" width="13.28515625" style="4" customWidth="1"/>
    <col min="15854" max="15854" width="12.5703125" style="4" customWidth="1"/>
    <col min="15855" max="15857" width="12.42578125" style="4" customWidth="1"/>
    <col min="15858" max="15858" width="15.5703125" style="4" customWidth="1"/>
    <col min="15859" max="15859" width="12.5703125" style="4" customWidth="1"/>
    <col min="15860" max="15861" width="12.42578125" style="4" customWidth="1"/>
    <col min="15862" max="15862" width="15.28515625" style="4" customWidth="1"/>
    <col min="15863" max="15865" width="15" style="4" customWidth="1"/>
    <col min="15866" max="15866" width="4.7109375" style="4" customWidth="1"/>
    <col min="15867" max="15867" width="16.28515625" style="4" customWidth="1"/>
    <col min="15868" max="15868" width="13.7109375" style="4" customWidth="1"/>
    <col min="15869" max="15869" width="12" style="4" customWidth="1"/>
    <col min="15870" max="15870" width="14.140625" style="4" customWidth="1"/>
    <col min="15871" max="15871" width="11.7109375" style="4" customWidth="1"/>
    <col min="15872" max="15874" width="12.42578125" style="4" customWidth="1"/>
    <col min="15875" max="15875" width="14.42578125" style="4" customWidth="1"/>
    <col min="15876" max="15876" width="15.7109375" style="4" customWidth="1"/>
    <col min="15877" max="15877" width="13.7109375" style="4" customWidth="1"/>
    <col min="15878" max="15878" width="12.42578125" style="4" customWidth="1"/>
    <col min="15879" max="15879" width="13.42578125" style="4" customWidth="1"/>
    <col min="15880" max="15882" width="15" style="4" customWidth="1"/>
    <col min="15883" max="15883" width="14.85546875" style="4" customWidth="1"/>
    <col min="15884" max="15884" width="15.140625" style="4" customWidth="1"/>
    <col min="15885" max="15888" width="12.42578125" style="4" customWidth="1"/>
    <col min="15889" max="15889" width="11.5703125" style="4" customWidth="1"/>
    <col min="15890" max="15890" width="12.42578125" style="4" customWidth="1"/>
    <col min="15891" max="15891" width="16.7109375" style="4" customWidth="1"/>
    <col min="15892" max="15892" width="15.28515625" style="4" bestFit="1" customWidth="1"/>
    <col min="15893" max="15893" width="13.28515625" style="4" customWidth="1"/>
    <col min="15894" max="15894" width="12.42578125" style="4" customWidth="1"/>
    <col min="15895" max="15895" width="12.5703125" style="4" customWidth="1"/>
    <col min="15896" max="15897" width="11.42578125" style="4" customWidth="1"/>
    <col min="15898" max="15898" width="12.42578125" style="4" customWidth="1"/>
    <col min="15899" max="15899" width="12.140625" style="4" customWidth="1"/>
    <col min="15900" max="15901" width="12.42578125" style="4" customWidth="1"/>
    <col min="15902" max="15902" width="13.7109375" style="4" customWidth="1"/>
    <col min="15903" max="15903" width="2.140625" style="4" customWidth="1"/>
    <col min="15904" max="15904" width="12.42578125" style="4" customWidth="1"/>
    <col min="15905" max="15905" width="2.140625" style="4" customWidth="1"/>
    <col min="15906" max="15906" width="12.42578125" style="4" customWidth="1"/>
    <col min="15907" max="15907" width="2.140625" style="4" customWidth="1"/>
    <col min="15908" max="15908" width="12.42578125" style="4"/>
    <col min="15909" max="15909" width="26.140625" style="4" customWidth="1"/>
    <col min="15910" max="16097" width="12.42578125" style="4"/>
    <col min="16098" max="16098" width="35" style="4" customWidth="1"/>
    <col min="16099" max="16099" width="33.140625" style="4" customWidth="1"/>
    <col min="16100" max="16100" width="9.7109375" style="4" customWidth="1"/>
    <col min="16101" max="16101" width="10.7109375" style="4" customWidth="1"/>
    <col min="16102" max="16105" width="12.42578125" style="4" customWidth="1"/>
    <col min="16106" max="16106" width="12.85546875" style="4" customWidth="1"/>
    <col min="16107" max="16107" width="19.5703125" style="4" customWidth="1"/>
    <col min="16108" max="16108" width="12.42578125" style="4" customWidth="1"/>
    <col min="16109" max="16109" width="13.28515625" style="4" customWidth="1"/>
    <col min="16110" max="16110" width="12.5703125" style="4" customWidth="1"/>
    <col min="16111" max="16113" width="12.42578125" style="4" customWidth="1"/>
    <col min="16114" max="16114" width="15.5703125" style="4" customWidth="1"/>
    <col min="16115" max="16115" width="12.5703125" style="4" customWidth="1"/>
    <col min="16116" max="16117" width="12.42578125" style="4" customWidth="1"/>
    <col min="16118" max="16118" width="15.28515625" style="4" customWidth="1"/>
    <col min="16119" max="16121" width="15" style="4" customWidth="1"/>
    <col min="16122" max="16122" width="4.7109375" style="4" customWidth="1"/>
    <col min="16123" max="16123" width="16.28515625" style="4" customWidth="1"/>
    <col min="16124" max="16124" width="13.7109375" style="4" customWidth="1"/>
    <col min="16125" max="16125" width="12" style="4" customWidth="1"/>
    <col min="16126" max="16126" width="14.140625" style="4" customWidth="1"/>
    <col min="16127" max="16127" width="11.7109375" style="4" customWidth="1"/>
    <col min="16128" max="16130" width="12.42578125" style="4" customWidth="1"/>
    <col min="16131" max="16131" width="14.42578125" style="4" customWidth="1"/>
    <col min="16132" max="16132" width="15.7109375" style="4" customWidth="1"/>
    <col min="16133" max="16133" width="13.7109375" style="4" customWidth="1"/>
    <col min="16134" max="16134" width="12.42578125" style="4" customWidth="1"/>
    <col min="16135" max="16135" width="13.42578125" style="4" customWidth="1"/>
    <col min="16136" max="16138" width="15" style="4" customWidth="1"/>
    <col min="16139" max="16139" width="14.85546875" style="4" customWidth="1"/>
    <col min="16140" max="16140" width="15.140625" style="4" customWidth="1"/>
    <col min="16141" max="16144" width="12.42578125" style="4" customWidth="1"/>
    <col min="16145" max="16145" width="11.5703125" style="4" customWidth="1"/>
    <col min="16146" max="16146" width="12.42578125" style="4" customWidth="1"/>
    <col min="16147" max="16147" width="16.7109375" style="4" customWidth="1"/>
    <col min="16148" max="16148" width="15.28515625" style="4" bestFit="1" customWidth="1"/>
    <col min="16149" max="16149" width="13.28515625" style="4" customWidth="1"/>
    <col min="16150" max="16150" width="12.42578125" style="4" customWidth="1"/>
    <col min="16151" max="16151" width="12.5703125" style="4" customWidth="1"/>
    <col min="16152" max="16153" width="11.42578125" style="4" customWidth="1"/>
    <col min="16154" max="16154" width="12.42578125" style="4" customWidth="1"/>
    <col min="16155" max="16155" width="12.140625" style="4" customWidth="1"/>
    <col min="16156" max="16157" width="12.42578125" style="4" customWidth="1"/>
    <col min="16158" max="16158" width="13.7109375" style="4" customWidth="1"/>
    <col min="16159" max="16159" width="2.140625" style="4" customWidth="1"/>
    <col min="16160" max="16160" width="12.42578125" style="4" customWidth="1"/>
    <col min="16161" max="16161" width="2.140625" style="4" customWidth="1"/>
    <col min="16162" max="16162" width="12.42578125" style="4" customWidth="1"/>
    <col min="16163" max="16163" width="2.140625" style="4" customWidth="1"/>
    <col min="16164" max="16164" width="12.42578125" style="4"/>
    <col min="16165" max="16165" width="26.140625" style="4" customWidth="1"/>
    <col min="16166" max="16384" width="12.42578125" style="4"/>
  </cols>
  <sheetData>
    <row r="1" spans="1:64" ht="30">
      <c r="A1" s="196" t="s">
        <v>0</v>
      </c>
      <c r="B1" s="197">
        <f>Vacation!D3</f>
        <v>0</v>
      </c>
      <c r="E1" s="4"/>
      <c r="Q1" s="2"/>
      <c r="AH1" s="5"/>
      <c r="AI1" s="5"/>
      <c r="AJ1" s="5"/>
      <c r="AK1" s="6"/>
      <c r="AL1" s="7"/>
      <c r="AM1" s="7"/>
      <c r="AN1" s="7"/>
      <c r="AO1" s="7"/>
      <c r="AP1" s="7"/>
      <c r="AQ1" s="7"/>
      <c r="AR1" s="8"/>
      <c r="AS1" s="8"/>
      <c r="AT1" s="8"/>
      <c r="AU1" s="8"/>
      <c r="AV1" s="9"/>
      <c r="AW1" s="9"/>
      <c r="AX1" s="9"/>
      <c r="AY1" s="8"/>
      <c r="AZ1" s="9"/>
      <c r="BA1" s="9"/>
      <c r="BB1" s="8"/>
      <c r="BC1" s="8"/>
      <c r="BD1" s="10"/>
      <c r="BE1" s="8"/>
      <c r="BF1" s="8"/>
      <c r="BG1" s="8"/>
      <c r="BH1" s="8"/>
      <c r="BI1" s="8"/>
      <c r="BJ1" s="8"/>
      <c r="BK1" s="11"/>
      <c r="BL1" s="11"/>
    </row>
    <row r="2" spans="1:64" ht="18.75" thickBot="1">
      <c r="A2" s="198" t="s">
        <v>2</v>
      </c>
      <c r="B2" s="199">
        <f>Vacation!D4</f>
        <v>0</v>
      </c>
      <c r="C2" s="200"/>
      <c r="E2" s="122" t="s">
        <v>3</v>
      </c>
      <c r="G2" s="201"/>
      <c r="L2" s="115" t="s">
        <v>4</v>
      </c>
      <c r="AH2" s="5"/>
      <c r="AI2" s="5"/>
      <c r="AJ2" s="5"/>
      <c r="AK2" s="6"/>
      <c r="AL2" s="12"/>
      <c r="AM2" s="12"/>
      <c r="AN2" s="8"/>
      <c r="AO2" s="13"/>
      <c r="AP2" s="13"/>
      <c r="AQ2" s="13"/>
      <c r="AR2" s="13"/>
      <c r="AS2" s="13"/>
      <c r="AT2" s="13"/>
      <c r="AU2" s="8"/>
      <c r="AV2" s="8"/>
      <c r="AW2" s="8"/>
      <c r="AX2" s="8"/>
      <c r="AY2" s="14"/>
      <c r="AZ2" s="8"/>
      <c r="BA2" s="8"/>
      <c r="BB2" s="8"/>
      <c r="BC2" s="8"/>
      <c r="BD2" s="10"/>
      <c r="BE2" s="8"/>
      <c r="BF2" s="8"/>
      <c r="BG2" s="8"/>
      <c r="BH2" s="8"/>
      <c r="BI2" s="8"/>
      <c r="BJ2" s="8"/>
      <c r="BK2" s="11"/>
      <c r="BL2" s="11"/>
    </row>
    <row r="3" spans="1:64" s="18" customFormat="1" ht="16.5" thickTop="1">
      <c r="A3" s="202"/>
      <c r="B3" s="17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>
        <v>6410.01</v>
      </c>
      <c r="R3" s="15">
        <v>6410.03</v>
      </c>
      <c r="S3" s="15"/>
      <c r="T3" s="15">
        <v>6410.04</v>
      </c>
      <c r="U3" s="15">
        <v>6410.0401000000002</v>
      </c>
      <c r="V3" s="15">
        <v>6410.0519999999997</v>
      </c>
      <c r="W3" s="16"/>
      <c r="X3" s="15"/>
      <c r="Y3" s="15"/>
      <c r="Z3" s="315" t="s">
        <v>5</v>
      </c>
      <c r="AA3" s="315"/>
      <c r="AB3" s="315" t="s">
        <v>6</v>
      </c>
      <c r="AC3" s="315"/>
      <c r="AF3" s="19"/>
      <c r="AG3" s="19"/>
      <c r="AH3" s="20"/>
      <c r="AI3" s="21"/>
      <c r="AJ3" s="21"/>
      <c r="AK3" s="22"/>
      <c r="AL3" s="20"/>
      <c r="AM3" s="20"/>
      <c r="AN3" s="20"/>
      <c r="AO3" s="20"/>
      <c r="AP3" s="20"/>
      <c r="AQ3" s="20"/>
      <c r="AR3" s="20"/>
      <c r="AS3" s="20"/>
      <c r="AT3" s="20"/>
      <c r="AU3" s="23"/>
      <c r="AV3" s="23"/>
      <c r="AW3" s="23"/>
      <c r="AX3" s="23"/>
      <c r="AY3" s="23"/>
      <c r="AZ3" s="23"/>
      <c r="BA3" s="23"/>
      <c r="BB3" s="23"/>
      <c r="BC3" s="20"/>
      <c r="BD3" s="23"/>
      <c r="BE3" s="23"/>
      <c r="BF3" s="23"/>
      <c r="BG3" s="20"/>
      <c r="BH3" s="20"/>
      <c r="BI3" s="20"/>
      <c r="BJ3" s="20"/>
      <c r="BK3" s="19"/>
      <c r="BL3" s="19"/>
    </row>
    <row r="4" spans="1:64" ht="15.75">
      <c r="A4" s="203" t="s">
        <v>7</v>
      </c>
      <c r="B4" s="26" t="s">
        <v>8</v>
      </c>
      <c r="C4" s="204" t="s">
        <v>9</v>
      </c>
      <c r="D4" s="24"/>
      <c r="E4" s="24"/>
      <c r="F4" s="24"/>
      <c r="G4" s="26" t="s">
        <v>10</v>
      </c>
      <c r="H4" s="26" t="s">
        <v>10</v>
      </c>
      <c r="I4" s="24"/>
      <c r="J4" s="24"/>
      <c r="K4" s="24"/>
      <c r="L4" s="26" t="s">
        <v>11</v>
      </c>
      <c r="M4" s="26" t="s">
        <v>11</v>
      </c>
      <c r="N4" s="24" t="s">
        <v>12</v>
      </c>
      <c r="O4" s="24" t="s">
        <v>12</v>
      </c>
      <c r="P4" s="24"/>
      <c r="Q4" s="25"/>
      <c r="R4" s="24"/>
      <c r="S4" s="24"/>
      <c r="T4" s="26" t="s">
        <v>11</v>
      </c>
      <c r="U4" s="24"/>
      <c r="V4" s="24"/>
      <c r="W4" s="27"/>
      <c r="X4" s="28"/>
      <c r="Y4" s="24"/>
      <c r="Z4" s="315"/>
      <c r="AA4" s="315"/>
      <c r="AB4" s="315"/>
      <c r="AC4" s="315"/>
      <c r="AF4" s="11"/>
      <c r="AG4" s="11"/>
      <c r="AH4" s="29"/>
      <c r="AI4" s="30"/>
      <c r="AJ4" s="30"/>
      <c r="AK4" s="6"/>
      <c r="AL4" s="31"/>
      <c r="AM4" s="31"/>
      <c r="AN4" s="29"/>
      <c r="AO4" s="29"/>
      <c r="AP4" s="29"/>
      <c r="AQ4" s="29"/>
      <c r="AR4" s="29"/>
      <c r="AS4" s="29"/>
      <c r="AT4" s="29"/>
      <c r="AU4" s="8"/>
      <c r="AV4" s="8"/>
      <c r="AW4" s="8"/>
      <c r="AX4" s="8"/>
      <c r="AY4" s="8"/>
      <c r="AZ4" s="8"/>
      <c r="BA4" s="8"/>
      <c r="BB4" s="8"/>
      <c r="BC4" s="29"/>
      <c r="BD4" s="10"/>
      <c r="BE4" s="8"/>
      <c r="BF4" s="8"/>
      <c r="BG4" s="29"/>
      <c r="BH4" s="29"/>
      <c r="BI4" s="29"/>
      <c r="BJ4" s="29"/>
      <c r="BK4" s="11"/>
      <c r="BL4" s="11"/>
    </row>
    <row r="5" spans="1:64" ht="15.75">
      <c r="A5" s="203" t="s">
        <v>14</v>
      </c>
      <c r="B5" s="26"/>
      <c r="C5" s="204" t="s">
        <v>15</v>
      </c>
      <c r="D5" s="26" t="s">
        <v>16</v>
      </c>
      <c r="E5" s="26" t="s">
        <v>17</v>
      </c>
      <c r="F5" s="26" t="s">
        <v>18</v>
      </c>
      <c r="G5" s="26" t="s">
        <v>19</v>
      </c>
      <c r="H5" s="26" t="s">
        <v>20</v>
      </c>
      <c r="I5" s="26" t="s">
        <v>21</v>
      </c>
      <c r="J5" s="26" t="s">
        <v>22</v>
      </c>
      <c r="K5" s="26" t="s">
        <v>23</v>
      </c>
      <c r="L5" s="26" t="s">
        <v>19</v>
      </c>
      <c r="M5" s="26" t="s">
        <v>20</v>
      </c>
      <c r="N5" s="26" t="s">
        <v>19</v>
      </c>
      <c r="O5" s="26" t="s">
        <v>20</v>
      </c>
      <c r="P5" s="26" t="s">
        <v>24</v>
      </c>
      <c r="Q5" s="32" t="s">
        <v>17</v>
      </c>
      <c r="R5" s="26" t="s">
        <v>18</v>
      </c>
      <c r="S5" s="26" t="s">
        <v>25</v>
      </c>
      <c r="T5" s="26" t="s">
        <v>19</v>
      </c>
      <c r="U5" s="26" t="s">
        <v>19</v>
      </c>
      <c r="V5" s="26" t="s">
        <v>23</v>
      </c>
      <c r="W5" s="26" t="s">
        <v>20</v>
      </c>
      <c r="X5" s="32" t="s">
        <v>24</v>
      </c>
      <c r="Y5" s="24"/>
      <c r="Z5" s="316" t="s">
        <v>26</v>
      </c>
      <c r="AA5" s="317" t="s">
        <v>27</v>
      </c>
      <c r="AB5" s="316" t="s">
        <v>26</v>
      </c>
      <c r="AC5" s="317" t="s">
        <v>27</v>
      </c>
      <c r="AF5" s="11"/>
      <c r="AG5" s="11"/>
      <c r="AH5" s="29"/>
      <c r="AI5" s="30"/>
      <c r="AJ5" s="30"/>
      <c r="AK5" s="6"/>
      <c r="AL5" s="29"/>
      <c r="AM5" s="29"/>
      <c r="AN5" s="29"/>
      <c r="AO5" s="29"/>
      <c r="AP5" s="29"/>
      <c r="AQ5" s="29"/>
      <c r="AR5" s="29"/>
      <c r="AS5" s="29"/>
      <c r="AT5" s="29"/>
      <c r="AU5" s="8"/>
      <c r="AV5" s="8"/>
      <c r="AW5" s="8"/>
      <c r="AX5" s="8"/>
      <c r="AY5" s="8"/>
      <c r="AZ5" s="8"/>
      <c r="BA5" s="8"/>
      <c r="BB5" s="8"/>
      <c r="BC5" s="29"/>
      <c r="BD5" s="10"/>
      <c r="BE5" s="8"/>
      <c r="BF5" s="8"/>
      <c r="BG5" s="29"/>
      <c r="BH5" s="29"/>
      <c r="BI5" s="29"/>
      <c r="BJ5" s="29"/>
      <c r="BK5" s="11"/>
      <c r="BL5" s="11"/>
    </row>
    <row r="6" spans="1:64" ht="16.5" thickBot="1">
      <c r="A6" s="205" t="s">
        <v>28</v>
      </c>
      <c r="B6" s="206"/>
      <c r="C6" s="207"/>
      <c r="D6" s="208"/>
      <c r="E6" s="26" t="s">
        <v>29</v>
      </c>
      <c r="F6" s="26" t="s">
        <v>29</v>
      </c>
      <c r="G6" s="26" t="s">
        <v>29</v>
      </c>
      <c r="H6" s="26" t="s">
        <v>29</v>
      </c>
      <c r="I6" s="26" t="s">
        <v>29</v>
      </c>
      <c r="J6" s="26" t="s">
        <v>29</v>
      </c>
      <c r="K6" s="26" t="s">
        <v>29</v>
      </c>
      <c r="L6" s="26" t="s">
        <v>29</v>
      </c>
      <c r="M6" s="26" t="s">
        <v>29</v>
      </c>
      <c r="N6" s="26" t="s">
        <v>29</v>
      </c>
      <c r="O6" s="26" t="s">
        <v>29</v>
      </c>
      <c r="P6" s="26" t="s">
        <v>30</v>
      </c>
      <c r="Q6" s="32" t="s">
        <v>31</v>
      </c>
      <c r="R6" s="26" t="s">
        <v>31</v>
      </c>
      <c r="S6" s="26" t="s">
        <v>31</v>
      </c>
      <c r="T6" s="26" t="s">
        <v>31</v>
      </c>
      <c r="U6" s="26" t="s">
        <v>31</v>
      </c>
      <c r="V6" s="26" t="s">
        <v>31</v>
      </c>
      <c r="W6" s="26" t="s">
        <v>31</v>
      </c>
      <c r="X6" s="32" t="s">
        <v>31</v>
      </c>
      <c r="Y6" s="24"/>
      <c r="Z6" s="316"/>
      <c r="AA6" s="317"/>
      <c r="AB6" s="316"/>
      <c r="AC6" s="317"/>
      <c r="AF6" s="11"/>
      <c r="AG6" s="11"/>
      <c r="AH6" s="29"/>
      <c r="AI6" s="30"/>
      <c r="AJ6" s="30"/>
      <c r="AK6" s="6"/>
      <c r="AL6" s="29"/>
      <c r="AM6" s="29"/>
      <c r="AN6" s="29"/>
      <c r="AO6" s="29"/>
      <c r="AP6" s="29"/>
      <c r="AQ6" s="29"/>
      <c r="AR6" s="29"/>
      <c r="AS6" s="29"/>
      <c r="AT6" s="29"/>
      <c r="AU6" s="8"/>
      <c r="AV6" s="8"/>
      <c r="AW6" s="8"/>
      <c r="AX6" s="8"/>
      <c r="AY6" s="8"/>
      <c r="AZ6" s="8"/>
      <c r="BA6" s="8"/>
      <c r="BB6" s="8"/>
      <c r="BC6" s="29"/>
      <c r="BD6" s="8"/>
      <c r="BE6" s="8"/>
      <c r="BF6" s="8"/>
      <c r="BG6" s="29"/>
      <c r="BH6" s="29"/>
      <c r="BI6" s="29"/>
      <c r="BJ6" s="29"/>
      <c r="BK6" s="11"/>
      <c r="BL6" s="11"/>
    </row>
    <row r="7" spans="1:64" ht="17.100000000000001" customHeight="1" thickTop="1" thickBot="1">
      <c r="A7" s="185" t="str">
        <f>Vacation!C11</f>
        <v>Doe, Jane</v>
      </c>
      <c r="B7" s="185" t="str">
        <f>Vacation!F11</f>
        <v>Cook</v>
      </c>
      <c r="C7" s="186"/>
      <c r="D7" s="33">
        <f>Vacation!E11</f>
        <v>15.5</v>
      </c>
      <c r="E7" s="34">
        <v>38</v>
      </c>
      <c r="F7" s="35"/>
      <c r="G7" s="36"/>
      <c r="H7" s="36"/>
      <c r="I7" s="36"/>
      <c r="J7" s="36"/>
      <c r="K7" s="36"/>
      <c r="L7" s="37"/>
      <c r="M7" s="38"/>
      <c r="N7" s="38"/>
      <c r="O7" s="36"/>
      <c r="P7" s="39">
        <f t="shared" ref="P7:P42" si="0">SUM(E7:O7)</f>
        <v>38</v>
      </c>
      <c r="Q7" s="40">
        <f t="shared" ref="Q7:Q42" si="1">E7*D7</f>
        <v>589</v>
      </c>
      <c r="R7" s="40">
        <f t="shared" ref="R7:R42" si="2">F7*(D7*1.5)</f>
        <v>0</v>
      </c>
      <c r="S7" s="41">
        <f t="shared" ref="S7:S42" si="3">(I7+J7)*D7</f>
        <v>0</v>
      </c>
      <c r="T7" s="41">
        <f t="shared" ref="T7:T42" si="4">(G7+L7)*D7</f>
        <v>0</v>
      </c>
      <c r="U7" s="41">
        <f t="shared" ref="U7:U42" si="5">N7*D7</f>
        <v>0</v>
      </c>
      <c r="V7" s="41">
        <f t="shared" ref="V7:V42" si="6">K7*D7</f>
        <v>0</v>
      </c>
      <c r="W7" s="41">
        <f t="shared" ref="W7:W42" si="7">(H7+M7+O7)*D7</f>
        <v>0</v>
      </c>
      <c r="X7" s="40">
        <f t="shared" ref="X7:X42" si="8">SUM(Q7:W7)</f>
        <v>589</v>
      </c>
      <c r="Y7" s="42"/>
      <c r="Z7" s="209" t="e">
        <f>#REF!</f>
        <v>#REF!</v>
      </c>
      <c r="AA7" s="210">
        <f>Vacation!Q11</f>
        <v>40</v>
      </c>
      <c r="AB7" s="4" t="e">
        <f>#REF!</f>
        <v>#REF!</v>
      </c>
      <c r="AC7" s="4" t="b">
        <f>Vacation!P11</f>
        <v>1</v>
      </c>
      <c r="AF7" s="11"/>
      <c r="AG7" s="11"/>
      <c r="AH7" s="233"/>
      <c r="AI7" s="234"/>
      <c r="AJ7" s="234"/>
      <c r="AK7" s="6"/>
      <c r="AL7" s="233"/>
      <c r="AM7" s="233"/>
      <c r="AN7" s="233"/>
      <c r="AO7" s="233"/>
      <c r="AP7" s="233"/>
      <c r="AQ7" s="233"/>
      <c r="AR7" s="233"/>
      <c r="AS7" s="233"/>
      <c r="AT7" s="233"/>
      <c r="AU7" s="8"/>
      <c r="AV7" s="235"/>
      <c r="AW7" s="233"/>
      <c r="AX7" s="8"/>
      <c r="AY7" s="9"/>
      <c r="AZ7" s="9"/>
      <c r="BA7" s="9"/>
      <c r="BB7" s="8"/>
      <c r="BC7" s="8"/>
      <c r="BD7" s="233"/>
      <c r="BE7" s="233"/>
      <c r="BF7" s="233"/>
      <c r="BG7" s="233"/>
      <c r="BH7" s="233"/>
      <c r="BI7" s="233"/>
      <c r="BJ7" s="233"/>
      <c r="BK7" s="11"/>
      <c r="BL7" s="11"/>
    </row>
    <row r="8" spans="1:64" ht="17.100000000000001" customHeight="1" thickTop="1" thickBot="1">
      <c r="A8" s="185" t="str">
        <f>Vacation!C12</f>
        <v>Jones, Dan</v>
      </c>
      <c r="B8" s="185" t="str">
        <f>Vacation!F12</f>
        <v>Utility</v>
      </c>
      <c r="C8" s="186"/>
      <c r="D8" s="33">
        <f>Vacation!E12</f>
        <v>12.5</v>
      </c>
      <c r="E8" s="34">
        <v>40</v>
      </c>
      <c r="F8" s="45"/>
      <c r="G8" s="38"/>
      <c r="H8" s="38"/>
      <c r="I8" s="38"/>
      <c r="J8" s="38"/>
      <c r="K8" s="38"/>
      <c r="L8" s="37"/>
      <c r="M8" s="38"/>
      <c r="N8" s="38"/>
      <c r="O8" s="38"/>
      <c r="P8" s="39">
        <f t="shared" si="0"/>
        <v>40</v>
      </c>
      <c r="Q8" s="40">
        <f t="shared" si="1"/>
        <v>500</v>
      </c>
      <c r="R8" s="40">
        <f t="shared" si="2"/>
        <v>0</v>
      </c>
      <c r="S8" s="41">
        <f t="shared" si="3"/>
        <v>0</v>
      </c>
      <c r="T8" s="41">
        <f t="shared" si="4"/>
        <v>0</v>
      </c>
      <c r="U8" s="41">
        <f t="shared" si="5"/>
        <v>0</v>
      </c>
      <c r="V8" s="41">
        <f t="shared" si="6"/>
        <v>0</v>
      </c>
      <c r="W8" s="41">
        <f t="shared" si="7"/>
        <v>0</v>
      </c>
      <c r="X8" s="41">
        <f t="shared" si="8"/>
        <v>500</v>
      </c>
      <c r="Y8" s="42"/>
      <c r="Z8" s="209" t="e">
        <f>#REF!</f>
        <v>#REF!</v>
      </c>
      <c r="AA8" s="210">
        <f>Vacation!Q12</f>
        <v>8</v>
      </c>
      <c r="AB8" s="4" t="e">
        <f>#REF!</f>
        <v>#REF!</v>
      </c>
      <c r="AC8" s="4" t="b">
        <f>Vacation!P12</f>
        <v>1</v>
      </c>
      <c r="AF8" s="11"/>
      <c r="AG8" s="11"/>
      <c r="AH8" s="233"/>
      <c r="AI8" s="234"/>
      <c r="AJ8" s="234"/>
      <c r="AK8" s="233"/>
      <c r="AL8" s="233"/>
      <c r="AM8" s="233"/>
      <c r="AN8" s="233"/>
      <c r="AO8" s="233"/>
      <c r="AP8" s="233"/>
      <c r="AQ8" s="233"/>
      <c r="AR8" s="233"/>
      <c r="AS8" s="233"/>
      <c r="AT8" s="233"/>
      <c r="AU8" s="8"/>
      <c r="AV8" s="8"/>
      <c r="AW8" s="8"/>
      <c r="AX8" s="8"/>
      <c r="AY8" s="9"/>
      <c r="AZ8" s="9"/>
      <c r="BA8" s="9"/>
      <c r="BB8" s="8"/>
      <c r="BC8" s="233"/>
      <c r="BD8" s="233"/>
      <c r="BE8" s="233"/>
      <c r="BF8" s="233"/>
      <c r="BG8" s="233"/>
      <c r="BH8" s="233"/>
      <c r="BI8" s="233"/>
      <c r="BJ8" s="233"/>
      <c r="BK8" s="11"/>
      <c r="BL8" s="11"/>
    </row>
    <row r="9" spans="1:64" ht="17.100000000000001" customHeight="1" thickTop="1" thickBot="1">
      <c r="A9" s="185" t="str">
        <f>Vacation!C13</f>
        <v>Last, First</v>
      </c>
      <c r="B9" s="185" t="str">
        <f>Vacation!F13</f>
        <v>Cook</v>
      </c>
      <c r="C9" s="186"/>
      <c r="D9" s="33">
        <f>Vacation!E13</f>
        <v>15.25</v>
      </c>
      <c r="E9" s="34">
        <v>24</v>
      </c>
      <c r="F9" s="45"/>
      <c r="G9" s="38"/>
      <c r="H9" s="38"/>
      <c r="I9" s="38"/>
      <c r="J9" s="38"/>
      <c r="K9" s="38"/>
      <c r="L9" s="37"/>
      <c r="M9" s="38">
        <v>16</v>
      </c>
      <c r="N9" s="38"/>
      <c r="O9" s="38"/>
      <c r="P9" s="39">
        <f t="shared" si="0"/>
        <v>40</v>
      </c>
      <c r="Q9" s="40">
        <f t="shared" si="1"/>
        <v>366</v>
      </c>
      <c r="R9" s="40">
        <f t="shared" si="2"/>
        <v>0</v>
      </c>
      <c r="S9" s="41">
        <f t="shared" si="3"/>
        <v>0</v>
      </c>
      <c r="T9" s="41">
        <f t="shared" si="4"/>
        <v>0</v>
      </c>
      <c r="U9" s="41">
        <f t="shared" si="5"/>
        <v>0</v>
      </c>
      <c r="V9" s="41">
        <f t="shared" si="6"/>
        <v>0</v>
      </c>
      <c r="W9" s="41">
        <f t="shared" si="7"/>
        <v>244</v>
      </c>
      <c r="X9" s="41">
        <f t="shared" si="8"/>
        <v>610</v>
      </c>
      <c r="Y9" s="42"/>
      <c r="Z9" s="209" t="e">
        <f>#REF!</f>
        <v>#REF!</v>
      </c>
      <c r="AA9" s="210">
        <f>Vacation!Q13</f>
        <v>0</v>
      </c>
      <c r="AB9" s="4" t="e">
        <f>#REF!</f>
        <v>#REF!</v>
      </c>
      <c r="AC9" s="4" t="b">
        <f>Vacation!P13</f>
        <v>1</v>
      </c>
      <c r="AF9" s="11"/>
      <c r="AG9" s="11"/>
      <c r="AH9" s="233"/>
      <c r="AI9" s="234"/>
      <c r="AJ9" s="234"/>
      <c r="AK9" s="233"/>
      <c r="AL9" s="233"/>
      <c r="AM9" s="233"/>
      <c r="AN9" s="233"/>
      <c r="AO9" s="233"/>
      <c r="AP9" s="233"/>
      <c r="AQ9" s="233"/>
      <c r="AR9" s="233"/>
      <c r="AS9" s="233"/>
      <c r="AT9" s="233"/>
      <c r="AU9" s="8"/>
      <c r="AV9" s="8"/>
      <c r="AW9" s="8"/>
      <c r="AX9" s="8"/>
      <c r="AY9" s="9"/>
      <c r="AZ9" s="9"/>
      <c r="BA9" s="9"/>
      <c r="BB9" s="8"/>
      <c r="BC9" s="233"/>
      <c r="BD9" s="233"/>
      <c r="BE9" s="233"/>
      <c r="BF9" s="233"/>
      <c r="BG9" s="233"/>
      <c r="BH9" s="233"/>
      <c r="BI9" s="233"/>
      <c r="BJ9" s="233"/>
      <c r="BK9" s="11"/>
      <c r="BL9" s="11"/>
    </row>
    <row r="10" spans="1:64" ht="17.100000000000001" customHeight="1" thickTop="1" thickBot="1">
      <c r="A10" s="185" t="str">
        <f>Vacation!C14</f>
        <v>Smith, Sam</v>
      </c>
      <c r="B10" s="185" t="str">
        <f>Vacation!F14</f>
        <v>Lead Cook</v>
      </c>
      <c r="C10" s="186"/>
      <c r="D10" s="33">
        <f>Vacation!E14</f>
        <v>20.100000000000001</v>
      </c>
      <c r="E10" s="34">
        <v>40</v>
      </c>
      <c r="F10" s="45"/>
      <c r="G10" s="38"/>
      <c r="H10" s="38"/>
      <c r="I10" s="38"/>
      <c r="J10" s="38"/>
      <c r="K10" s="38"/>
      <c r="L10" s="37"/>
      <c r="M10" s="38"/>
      <c r="N10" s="38"/>
      <c r="O10" s="38"/>
      <c r="P10" s="39">
        <f t="shared" si="0"/>
        <v>40</v>
      </c>
      <c r="Q10" s="40">
        <f t="shared" si="1"/>
        <v>804</v>
      </c>
      <c r="R10" s="40">
        <f t="shared" si="2"/>
        <v>0</v>
      </c>
      <c r="S10" s="41">
        <f t="shared" si="3"/>
        <v>0</v>
      </c>
      <c r="T10" s="41">
        <f t="shared" si="4"/>
        <v>0</v>
      </c>
      <c r="U10" s="41">
        <f t="shared" si="5"/>
        <v>0</v>
      </c>
      <c r="V10" s="41">
        <f t="shared" si="6"/>
        <v>0</v>
      </c>
      <c r="W10" s="41">
        <f t="shared" si="7"/>
        <v>0</v>
      </c>
      <c r="X10" s="41">
        <f t="shared" si="8"/>
        <v>804</v>
      </c>
      <c r="Y10" s="42"/>
      <c r="Z10" s="209" t="e">
        <f>#REF!</f>
        <v>#REF!</v>
      </c>
      <c r="AA10" s="210">
        <f>Vacation!Q14</f>
        <v>32</v>
      </c>
      <c r="AB10" s="4" t="e">
        <f>#REF!</f>
        <v>#REF!</v>
      </c>
      <c r="AC10" s="4" t="b">
        <f>Vacation!P14</f>
        <v>1</v>
      </c>
      <c r="AF10" s="11"/>
      <c r="AG10" s="11"/>
      <c r="AH10" s="233"/>
      <c r="AI10" s="234"/>
      <c r="AJ10" s="234"/>
      <c r="AK10" s="233"/>
      <c r="AL10" s="233"/>
      <c r="AM10" s="233"/>
      <c r="AN10" s="233"/>
      <c r="AO10" s="233"/>
      <c r="AP10" s="233"/>
      <c r="AQ10" s="233"/>
      <c r="AR10" s="233"/>
      <c r="AS10" s="233"/>
      <c r="AT10" s="233"/>
      <c r="AU10" s="8"/>
      <c r="AV10" s="8"/>
      <c r="AW10" s="8"/>
      <c r="AX10" s="8"/>
      <c r="AY10" s="9"/>
      <c r="AZ10" s="9"/>
      <c r="BA10" s="9"/>
      <c r="BB10" s="8"/>
      <c r="BC10" s="233"/>
      <c r="BD10" s="233"/>
      <c r="BE10" s="233"/>
      <c r="BF10" s="233"/>
      <c r="BG10" s="233"/>
      <c r="BH10" s="233"/>
      <c r="BI10" s="233"/>
      <c r="BJ10" s="233"/>
      <c r="BK10" s="11"/>
      <c r="BL10" s="11"/>
    </row>
    <row r="11" spans="1:64" ht="17.100000000000001" customHeight="1" thickTop="1" thickBot="1">
      <c r="A11" s="185" t="str">
        <f>Vacation!C15</f>
        <v xml:space="preserve">, </v>
      </c>
      <c r="B11" s="185">
        <f>Vacation!F15</f>
        <v>0</v>
      </c>
      <c r="C11" s="186"/>
      <c r="D11" s="33">
        <f>Vacation!E15</f>
        <v>0</v>
      </c>
      <c r="E11" s="34"/>
      <c r="F11" s="45"/>
      <c r="G11" s="38"/>
      <c r="H11" s="38"/>
      <c r="I11" s="38"/>
      <c r="J11" s="38"/>
      <c r="K11" s="38"/>
      <c r="L11" s="37"/>
      <c r="M11" s="38"/>
      <c r="N11" s="38"/>
      <c r="O11" s="38"/>
      <c r="P11" s="39">
        <f t="shared" si="0"/>
        <v>0</v>
      </c>
      <c r="Q11" s="40">
        <f t="shared" si="1"/>
        <v>0</v>
      </c>
      <c r="R11" s="40">
        <f t="shared" si="2"/>
        <v>0</v>
      </c>
      <c r="S11" s="41">
        <f t="shared" si="3"/>
        <v>0</v>
      </c>
      <c r="T11" s="41">
        <f t="shared" si="4"/>
        <v>0</v>
      </c>
      <c r="U11" s="41">
        <f t="shared" si="5"/>
        <v>0</v>
      </c>
      <c r="V11" s="41">
        <f t="shared" si="6"/>
        <v>0</v>
      </c>
      <c r="W11" s="41">
        <f t="shared" si="7"/>
        <v>0</v>
      </c>
      <c r="X11" s="41">
        <f t="shared" si="8"/>
        <v>0</v>
      </c>
      <c r="Y11" s="42"/>
      <c r="Z11" s="209" t="e">
        <f>#REF!</f>
        <v>#REF!</v>
      </c>
      <c r="AA11" s="210">
        <f>Vacation!Q15</f>
        <v>0</v>
      </c>
      <c r="AB11" s="4" t="e">
        <f>#REF!</f>
        <v>#REF!</v>
      </c>
      <c r="AC11" s="4" t="b">
        <f>Vacation!P15</f>
        <v>1</v>
      </c>
      <c r="AF11" s="11"/>
      <c r="AG11" s="11"/>
      <c r="AH11" s="233"/>
      <c r="AI11" s="234"/>
      <c r="AJ11" s="234"/>
      <c r="AK11" s="233"/>
      <c r="AL11" s="233"/>
      <c r="AM11" s="233"/>
      <c r="AN11" s="233"/>
      <c r="AO11" s="233"/>
      <c r="AP11" s="233"/>
      <c r="AQ11" s="233"/>
      <c r="AR11" s="233"/>
      <c r="AS11" s="233"/>
      <c r="AT11" s="233"/>
      <c r="AU11" s="8"/>
      <c r="AV11" s="8"/>
      <c r="AW11" s="8"/>
      <c r="AX11" s="8"/>
      <c r="AY11" s="9"/>
      <c r="AZ11" s="9"/>
      <c r="BA11" s="9"/>
      <c r="BB11" s="8"/>
      <c r="BC11" s="233"/>
      <c r="BD11" s="233"/>
      <c r="BE11" s="233"/>
      <c r="BF11" s="233"/>
      <c r="BG11" s="233"/>
      <c r="BH11" s="233"/>
      <c r="BI11" s="233"/>
      <c r="BJ11" s="233"/>
      <c r="BK11" s="11"/>
      <c r="BL11" s="11"/>
    </row>
    <row r="12" spans="1:64" ht="17.100000000000001" customHeight="1" thickTop="1" thickBot="1">
      <c r="A12" s="185" t="str">
        <f>Vacation!C16</f>
        <v>October, Hire</v>
      </c>
      <c r="B12" s="185" t="str">
        <f>Vacation!F16</f>
        <v>Utility</v>
      </c>
      <c r="C12" s="186"/>
      <c r="D12" s="33">
        <f>Vacation!E16</f>
        <v>11</v>
      </c>
      <c r="E12" s="34"/>
      <c r="F12" s="45"/>
      <c r="G12" s="38"/>
      <c r="H12" s="38"/>
      <c r="I12" s="38"/>
      <c r="J12" s="38"/>
      <c r="K12" s="38"/>
      <c r="L12" s="37"/>
      <c r="M12" s="38"/>
      <c r="N12" s="38"/>
      <c r="O12" s="38"/>
      <c r="P12" s="39">
        <f t="shared" si="0"/>
        <v>0</v>
      </c>
      <c r="Q12" s="40">
        <f t="shared" si="1"/>
        <v>0</v>
      </c>
      <c r="R12" s="40">
        <f t="shared" si="2"/>
        <v>0</v>
      </c>
      <c r="S12" s="41">
        <f t="shared" si="3"/>
        <v>0</v>
      </c>
      <c r="T12" s="41">
        <f t="shared" si="4"/>
        <v>0</v>
      </c>
      <c r="U12" s="41">
        <f t="shared" si="5"/>
        <v>0</v>
      </c>
      <c r="V12" s="41">
        <f t="shared" si="6"/>
        <v>0</v>
      </c>
      <c r="W12" s="41">
        <f t="shared" si="7"/>
        <v>0</v>
      </c>
      <c r="X12" s="41">
        <f t="shared" si="8"/>
        <v>0</v>
      </c>
      <c r="Y12" s="42"/>
      <c r="Z12" s="209" t="e">
        <f>#REF!</f>
        <v>#REF!</v>
      </c>
      <c r="AA12" s="210">
        <f>Vacation!Q16</f>
        <v>0</v>
      </c>
      <c r="AB12" s="4" t="e">
        <f>#REF!</f>
        <v>#REF!</v>
      </c>
      <c r="AC12" s="4" t="b">
        <f>Vacation!P16</f>
        <v>1</v>
      </c>
      <c r="AF12" s="11"/>
      <c r="AG12" s="11"/>
      <c r="AH12" s="233"/>
      <c r="AI12" s="234"/>
      <c r="AJ12" s="234"/>
      <c r="AK12" s="233"/>
      <c r="AL12" s="233"/>
      <c r="AM12" s="233"/>
      <c r="AN12" s="233"/>
      <c r="AO12" s="233"/>
      <c r="AP12" s="233"/>
      <c r="AQ12" s="233"/>
      <c r="AR12" s="233"/>
      <c r="AS12" s="233"/>
      <c r="AT12" s="233"/>
      <c r="AU12" s="8"/>
      <c r="AV12" s="8"/>
      <c r="AW12" s="8"/>
      <c r="AX12" s="8"/>
      <c r="AY12" s="9"/>
      <c r="AZ12" s="9"/>
      <c r="BA12" s="9"/>
      <c r="BB12" s="8"/>
      <c r="BC12" s="233"/>
      <c r="BD12" s="233"/>
      <c r="BE12" s="233"/>
      <c r="BF12" s="233"/>
      <c r="BG12" s="233"/>
      <c r="BH12" s="233"/>
      <c r="BI12" s="233"/>
      <c r="BJ12" s="233"/>
      <c r="BK12" s="11"/>
      <c r="BL12" s="11"/>
    </row>
    <row r="13" spans="1:64" ht="17.100000000000001" customHeight="1" thickTop="1" thickBot="1">
      <c r="A13" s="185" t="str">
        <f>Vacation!C17</f>
        <v xml:space="preserve">, </v>
      </c>
      <c r="B13" s="185">
        <f>Vacation!F17</f>
        <v>0</v>
      </c>
      <c r="C13" s="186"/>
      <c r="D13" s="33">
        <f>Vacation!E17</f>
        <v>0</v>
      </c>
      <c r="E13" s="34"/>
      <c r="F13" s="53"/>
      <c r="G13" s="54"/>
      <c r="H13" s="54"/>
      <c r="I13" s="54"/>
      <c r="J13" s="54"/>
      <c r="K13" s="54"/>
      <c r="L13" s="37"/>
      <c r="M13" s="38"/>
      <c r="N13" s="54"/>
      <c r="O13" s="54"/>
      <c r="P13" s="39">
        <f t="shared" si="0"/>
        <v>0</v>
      </c>
      <c r="Q13" s="55">
        <f t="shared" si="1"/>
        <v>0</v>
      </c>
      <c r="R13" s="55">
        <f t="shared" si="2"/>
        <v>0</v>
      </c>
      <c r="S13" s="56">
        <f t="shared" si="3"/>
        <v>0</v>
      </c>
      <c r="T13" s="56">
        <f t="shared" si="4"/>
        <v>0</v>
      </c>
      <c r="U13" s="56">
        <f t="shared" si="5"/>
        <v>0</v>
      </c>
      <c r="V13" s="56">
        <f t="shared" si="6"/>
        <v>0</v>
      </c>
      <c r="W13" s="56">
        <f t="shared" si="7"/>
        <v>0</v>
      </c>
      <c r="X13" s="56">
        <f t="shared" si="8"/>
        <v>0</v>
      </c>
      <c r="Y13" s="42"/>
      <c r="Z13" s="209" t="e">
        <f>#REF!</f>
        <v>#REF!</v>
      </c>
      <c r="AA13" s="210">
        <f>Vacation!Q17</f>
        <v>0</v>
      </c>
      <c r="AB13" s="4" t="e">
        <f>#REF!</f>
        <v>#REF!</v>
      </c>
      <c r="AC13" s="4" t="b">
        <f>Vacation!P17</f>
        <v>1</v>
      </c>
      <c r="AF13" s="11"/>
      <c r="AG13" s="11"/>
      <c r="AH13" s="233"/>
      <c r="AI13" s="234"/>
      <c r="AJ13" s="234"/>
      <c r="AK13" s="233"/>
      <c r="AL13" s="233"/>
      <c r="AM13" s="233"/>
      <c r="AN13" s="233"/>
      <c r="AO13" s="233"/>
      <c r="AP13" s="233"/>
      <c r="AQ13" s="233"/>
      <c r="AR13" s="233"/>
      <c r="AS13" s="233"/>
      <c r="AT13" s="233"/>
      <c r="AU13" s="8"/>
      <c r="AV13" s="8"/>
      <c r="AW13" s="8"/>
      <c r="AX13" s="8"/>
      <c r="AY13" s="9"/>
      <c r="AZ13" s="9"/>
      <c r="BA13" s="9"/>
      <c r="BB13" s="8"/>
      <c r="BC13" s="233"/>
      <c r="BD13" s="233"/>
      <c r="BE13" s="233"/>
      <c r="BF13" s="233"/>
      <c r="BG13" s="233"/>
      <c r="BH13" s="233"/>
      <c r="BI13" s="233"/>
      <c r="BJ13" s="233"/>
      <c r="BK13" s="11"/>
      <c r="BL13" s="11"/>
    </row>
    <row r="14" spans="1:64" ht="17.100000000000001" customHeight="1" thickTop="1" thickBot="1">
      <c r="A14" s="185" t="str">
        <f>Vacation!C18</f>
        <v xml:space="preserve">, </v>
      </c>
      <c r="B14" s="185">
        <f>Vacation!F18</f>
        <v>0</v>
      </c>
      <c r="C14" s="186"/>
      <c r="D14" s="33">
        <f>Vacation!E18</f>
        <v>0</v>
      </c>
      <c r="E14" s="34"/>
      <c r="F14" s="45"/>
      <c r="G14" s="38"/>
      <c r="H14" s="38"/>
      <c r="I14" s="38"/>
      <c r="J14" s="38"/>
      <c r="K14" s="38"/>
      <c r="L14" s="37"/>
      <c r="M14" s="38"/>
      <c r="N14" s="38"/>
      <c r="O14" s="38"/>
      <c r="P14" s="39">
        <f t="shared" si="0"/>
        <v>0</v>
      </c>
      <c r="Q14" s="40">
        <f t="shared" si="1"/>
        <v>0</v>
      </c>
      <c r="R14" s="40">
        <f t="shared" si="2"/>
        <v>0</v>
      </c>
      <c r="S14" s="41">
        <f t="shared" si="3"/>
        <v>0</v>
      </c>
      <c r="T14" s="41">
        <f t="shared" si="4"/>
        <v>0</v>
      </c>
      <c r="U14" s="41">
        <f t="shared" si="5"/>
        <v>0</v>
      </c>
      <c r="V14" s="41">
        <f t="shared" si="6"/>
        <v>0</v>
      </c>
      <c r="W14" s="41">
        <f t="shared" si="7"/>
        <v>0</v>
      </c>
      <c r="X14" s="41">
        <f t="shared" si="8"/>
        <v>0</v>
      </c>
      <c r="Y14" s="42"/>
      <c r="Z14" s="209" t="e">
        <f>#REF!</f>
        <v>#REF!</v>
      </c>
      <c r="AA14" s="210">
        <f>Vacation!Q18</f>
        <v>0</v>
      </c>
      <c r="AB14" s="4" t="e">
        <f>#REF!</f>
        <v>#REF!</v>
      </c>
      <c r="AC14" s="4" t="b">
        <f>Vacation!P18</f>
        <v>1</v>
      </c>
      <c r="AF14" s="11"/>
      <c r="AG14" s="11"/>
      <c r="AH14" s="233"/>
      <c r="AI14" s="234"/>
      <c r="AJ14" s="234"/>
      <c r="AK14" s="233"/>
      <c r="AL14" s="233"/>
      <c r="AM14" s="233"/>
      <c r="AN14" s="233"/>
      <c r="AO14" s="233"/>
      <c r="AP14" s="233"/>
      <c r="AQ14" s="233"/>
      <c r="AR14" s="233"/>
      <c r="AS14" s="233"/>
      <c r="AT14" s="233"/>
      <c r="AU14" s="8"/>
      <c r="AV14" s="8"/>
      <c r="AW14" s="8"/>
      <c r="AX14" s="8"/>
      <c r="AY14" s="9"/>
      <c r="AZ14" s="9"/>
      <c r="BA14" s="9"/>
      <c r="BB14" s="8"/>
      <c r="BC14" s="233"/>
      <c r="BD14" s="233"/>
      <c r="BE14" s="233"/>
      <c r="BF14" s="233"/>
      <c r="BG14" s="233"/>
      <c r="BH14" s="233"/>
      <c r="BI14" s="233"/>
      <c r="BJ14" s="233"/>
      <c r="BK14" s="11"/>
      <c r="BL14" s="11"/>
    </row>
    <row r="15" spans="1:64" ht="17.100000000000001" customHeight="1" thickTop="1" thickBot="1">
      <c r="A15" s="185" t="str">
        <f>Vacation!C19</f>
        <v xml:space="preserve">, </v>
      </c>
      <c r="B15" s="185">
        <f>Vacation!F19</f>
        <v>0</v>
      </c>
      <c r="C15" s="186"/>
      <c r="D15" s="33">
        <f>Vacation!E19</f>
        <v>0</v>
      </c>
      <c r="E15" s="34"/>
      <c r="F15" s="45"/>
      <c r="G15" s="38"/>
      <c r="H15" s="38"/>
      <c r="I15" s="38"/>
      <c r="J15" s="38"/>
      <c r="K15" s="38"/>
      <c r="L15" s="37"/>
      <c r="M15" s="38"/>
      <c r="N15" s="38"/>
      <c r="O15" s="38"/>
      <c r="P15" s="39">
        <f t="shared" si="0"/>
        <v>0</v>
      </c>
      <c r="Q15" s="55">
        <f t="shared" si="1"/>
        <v>0</v>
      </c>
      <c r="R15" s="55">
        <f t="shared" si="2"/>
        <v>0</v>
      </c>
      <c r="S15" s="56">
        <f t="shared" si="3"/>
        <v>0</v>
      </c>
      <c r="T15" s="56">
        <f t="shared" si="4"/>
        <v>0</v>
      </c>
      <c r="U15" s="56">
        <f t="shared" si="5"/>
        <v>0</v>
      </c>
      <c r="V15" s="56">
        <f t="shared" si="6"/>
        <v>0</v>
      </c>
      <c r="W15" s="56">
        <f t="shared" si="7"/>
        <v>0</v>
      </c>
      <c r="X15" s="56">
        <f t="shared" si="8"/>
        <v>0</v>
      </c>
      <c r="Y15" s="42"/>
      <c r="Z15" s="209" t="e">
        <f>#REF!</f>
        <v>#REF!</v>
      </c>
      <c r="AA15" s="210">
        <f>Vacation!Q19</f>
        <v>0</v>
      </c>
      <c r="AB15" s="4" t="e">
        <f>#REF!</f>
        <v>#REF!</v>
      </c>
      <c r="AC15" s="4" t="b">
        <f>Vacation!P19</f>
        <v>1</v>
      </c>
      <c r="AF15" s="11"/>
      <c r="AG15" s="11"/>
      <c r="AH15" s="233"/>
      <c r="AI15" s="234"/>
      <c r="AJ15" s="234"/>
      <c r="AK15" s="233"/>
      <c r="AL15" s="233"/>
      <c r="AM15" s="233"/>
      <c r="AN15" s="233"/>
      <c r="AO15" s="233"/>
      <c r="AP15" s="233"/>
      <c r="AQ15" s="233"/>
      <c r="AR15" s="233"/>
      <c r="AS15" s="233"/>
      <c r="AT15" s="233"/>
      <c r="AU15" s="8"/>
      <c r="AV15" s="8"/>
      <c r="AW15" s="8"/>
      <c r="AX15" s="8"/>
      <c r="AY15" s="9"/>
      <c r="AZ15" s="9"/>
      <c r="BA15" s="9"/>
      <c r="BB15" s="8"/>
      <c r="BC15" s="233"/>
      <c r="BD15" s="233"/>
      <c r="BE15" s="233"/>
      <c r="BF15" s="233"/>
      <c r="BG15" s="233"/>
      <c r="BH15" s="233"/>
      <c r="BI15" s="233"/>
      <c r="BJ15" s="233"/>
      <c r="BK15" s="11"/>
      <c r="BL15" s="11"/>
    </row>
    <row r="16" spans="1:64" ht="17.100000000000001" customHeight="1" thickTop="1" thickBot="1">
      <c r="A16" s="185" t="str">
        <f>Vacation!C20</f>
        <v xml:space="preserve">, </v>
      </c>
      <c r="B16" s="185">
        <f>Vacation!F20</f>
        <v>0</v>
      </c>
      <c r="C16" s="186"/>
      <c r="D16" s="33">
        <f>Vacation!E20</f>
        <v>0</v>
      </c>
      <c r="E16" s="34"/>
      <c r="F16" s="45"/>
      <c r="G16" s="38"/>
      <c r="H16" s="38"/>
      <c r="I16" s="38"/>
      <c r="J16" s="38"/>
      <c r="K16" s="38"/>
      <c r="L16" s="37"/>
      <c r="M16" s="38"/>
      <c r="N16" s="38"/>
      <c r="O16" s="38"/>
      <c r="P16" s="39">
        <f t="shared" si="0"/>
        <v>0</v>
      </c>
      <c r="Q16" s="55">
        <f t="shared" si="1"/>
        <v>0</v>
      </c>
      <c r="R16" s="55">
        <f t="shared" si="2"/>
        <v>0</v>
      </c>
      <c r="S16" s="56">
        <f t="shared" si="3"/>
        <v>0</v>
      </c>
      <c r="T16" s="56">
        <f t="shared" si="4"/>
        <v>0</v>
      </c>
      <c r="U16" s="56">
        <f t="shared" si="5"/>
        <v>0</v>
      </c>
      <c r="V16" s="56">
        <f t="shared" si="6"/>
        <v>0</v>
      </c>
      <c r="W16" s="56">
        <f t="shared" si="7"/>
        <v>0</v>
      </c>
      <c r="X16" s="56">
        <f t="shared" si="8"/>
        <v>0</v>
      </c>
      <c r="Y16" s="42"/>
      <c r="Z16" s="209" t="e">
        <f>#REF!</f>
        <v>#REF!</v>
      </c>
      <c r="AA16" s="210">
        <f>Vacation!Q20</f>
        <v>0</v>
      </c>
      <c r="AB16" s="4" t="e">
        <f>#REF!</f>
        <v>#REF!</v>
      </c>
      <c r="AC16" s="4" t="b">
        <f>Vacation!P20</f>
        <v>1</v>
      </c>
      <c r="AF16" s="11"/>
      <c r="AG16" s="11"/>
      <c r="AH16" s="233"/>
      <c r="AI16" s="234"/>
      <c r="AJ16" s="234"/>
      <c r="AK16" s="233"/>
      <c r="AL16" s="233"/>
      <c r="AM16" s="233"/>
      <c r="AN16" s="233"/>
      <c r="AO16" s="233"/>
      <c r="AP16" s="233"/>
      <c r="AQ16" s="233"/>
      <c r="AR16" s="233"/>
      <c r="AS16" s="233"/>
      <c r="AT16" s="233"/>
      <c r="AU16" s="8"/>
      <c r="AV16" s="8"/>
      <c r="AW16" s="8"/>
      <c r="AX16" s="8"/>
      <c r="AY16" s="9"/>
      <c r="AZ16" s="9"/>
      <c r="BA16" s="9"/>
      <c r="BB16" s="8"/>
      <c r="BC16" s="233"/>
      <c r="BD16" s="233"/>
      <c r="BE16" s="233"/>
      <c r="BF16" s="233"/>
      <c r="BG16" s="233"/>
      <c r="BH16" s="233"/>
      <c r="BI16" s="233"/>
      <c r="BJ16" s="233"/>
      <c r="BK16" s="11"/>
      <c r="BL16" s="11"/>
    </row>
    <row r="17" spans="1:64" ht="17.100000000000001" customHeight="1" thickTop="1" thickBot="1">
      <c r="A17" s="185" t="str">
        <f>Vacation!C21</f>
        <v xml:space="preserve">, </v>
      </c>
      <c r="B17" s="185">
        <f>Vacation!F21</f>
        <v>0</v>
      </c>
      <c r="C17" s="187"/>
      <c r="D17" s="33">
        <f>Vacation!E21</f>
        <v>0</v>
      </c>
      <c r="E17" s="57"/>
      <c r="F17" s="53"/>
      <c r="G17" s="54"/>
      <c r="H17" s="54"/>
      <c r="I17" s="54"/>
      <c r="J17" s="54"/>
      <c r="K17" s="54"/>
      <c r="L17" s="37"/>
      <c r="M17" s="38"/>
      <c r="N17" s="54"/>
      <c r="O17" s="54"/>
      <c r="P17" s="39">
        <f t="shared" si="0"/>
        <v>0</v>
      </c>
      <c r="Q17" s="40">
        <f t="shared" si="1"/>
        <v>0</v>
      </c>
      <c r="R17" s="40">
        <f t="shared" si="2"/>
        <v>0</v>
      </c>
      <c r="S17" s="41">
        <f t="shared" si="3"/>
        <v>0</v>
      </c>
      <c r="T17" s="41">
        <f t="shared" si="4"/>
        <v>0</v>
      </c>
      <c r="U17" s="41">
        <f t="shared" si="5"/>
        <v>0</v>
      </c>
      <c r="V17" s="41">
        <f t="shared" si="6"/>
        <v>0</v>
      </c>
      <c r="W17" s="41">
        <f t="shared" si="7"/>
        <v>0</v>
      </c>
      <c r="X17" s="41">
        <f t="shared" si="8"/>
        <v>0</v>
      </c>
      <c r="Y17" s="42"/>
      <c r="Z17" s="209" t="e">
        <f>#REF!</f>
        <v>#REF!</v>
      </c>
      <c r="AA17" s="210">
        <f>Vacation!Q21</f>
        <v>0</v>
      </c>
      <c r="AB17" s="4" t="e">
        <f>#REF!</f>
        <v>#REF!</v>
      </c>
      <c r="AC17" s="4" t="b">
        <f>Vacation!P21</f>
        <v>1</v>
      </c>
      <c r="AF17" s="11"/>
      <c r="AG17" s="11"/>
      <c r="AH17" s="233"/>
      <c r="AI17" s="234"/>
      <c r="AJ17" s="234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8"/>
      <c r="AV17" s="8"/>
      <c r="AW17" s="8"/>
      <c r="AX17" s="8"/>
      <c r="AY17" s="9"/>
      <c r="AZ17" s="9"/>
      <c r="BA17" s="9"/>
      <c r="BB17" s="8"/>
      <c r="BC17" s="233"/>
      <c r="BD17" s="233"/>
      <c r="BE17" s="233"/>
      <c r="BF17" s="233"/>
      <c r="BG17" s="233"/>
      <c r="BH17" s="233"/>
      <c r="BI17" s="233"/>
      <c r="BJ17" s="233"/>
      <c r="BK17" s="11"/>
      <c r="BL17" s="11"/>
    </row>
    <row r="18" spans="1:64" ht="17.100000000000001" customHeight="1" thickTop="1" thickBot="1">
      <c r="A18" s="185" t="str">
        <f>Vacation!C22</f>
        <v xml:space="preserve">, </v>
      </c>
      <c r="B18" s="185">
        <f>Vacation!F22</f>
        <v>0</v>
      </c>
      <c r="C18" s="186"/>
      <c r="D18" s="33">
        <f>Vacation!E22</f>
        <v>0</v>
      </c>
      <c r="E18" s="34"/>
      <c r="F18" s="45"/>
      <c r="G18" s="38"/>
      <c r="H18" s="38"/>
      <c r="I18" s="38"/>
      <c r="J18" s="38"/>
      <c r="K18" s="38"/>
      <c r="L18" s="37"/>
      <c r="M18" s="38"/>
      <c r="N18" s="38"/>
      <c r="O18" s="38"/>
      <c r="P18" s="39">
        <f t="shared" si="0"/>
        <v>0</v>
      </c>
      <c r="Q18" s="40">
        <f t="shared" si="1"/>
        <v>0</v>
      </c>
      <c r="R18" s="40">
        <f t="shared" si="2"/>
        <v>0</v>
      </c>
      <c r="S18" s="41">
        <f t="shared" si="3"/>
        <v>0</v>
      </c>
      <c r="T18" s="41">
        <f t="shared" si="4"/>
        <v>0</v>
      </c>
      <c r="U18" s="41">
        <f t="shared" si="5"/>
        <v>0</v>
      </c>
      <c r="V18" s="41">
        <f t="shared" si="6"/>
        <v>0</v>
      </c>
      <c r="W18" s="41">
        <f t="shared" si="7"/>
        <v>0</v>
      </c>
      <c r="X18" s="41">
        <f t="shared" si="8"/>
        <v>0</v>
      </c>
      <c r="Y18" s="42"/>
      <c r="Z18" s="209" t="e">
        <f>#REF!</f>
        <v>#REF!</v>
      </c>
      <c r="AA18" s="210">
        <f>Vacation!Q22</f>
        <v>0</v>
      </c>
      <c r="AB18" s="4" t="e">
        <f>#REF!</f>
        <v>#REF!</v>
      </c>
      <c r="AC18" s="4" t="b">
        <f>Vacation!P22</f>
        <v>1</v>
      </c>
      <c r="AF18" s="11"/>
      <c r="AG18" s="11"/>
      <c r="AH18" s="233"/>
      <c r="AI18" s="234"/>
      <c r="AJ18" s="234"/>
      <c r="AK18" s="233"/>
      <c r="AL18" s="233"/>
      <c r="AM18" s="233"/>
      <c r="AN18" s="233"/>
      <c r="AO18" s="233"/>
      <c r="AP18" s="233"/>
      <c r="AQ18" s="233"/>
      <c r="AR18" s="233"/>
      <c r="AS18" s="233"/>
      <c r="AT18" s="233"/>
      <c r="AU18" s="8"/>
      <c r="AV18" s="8"/>
      <c r="AW18" s="8"/>
      <c r="AX18" s="8"/>
      <c r="AY18" s="9"/>
      <c r="AZ18" s="9"/>
      <c r="BA18" s="9"/>
      <c r="BB18" s="8"/>
      <c r="BC18" s="233"/>
      <c r="BD18" s="233"/>
      <c r="BE18" s="233"/>
      <c r="BF18" s="233"/>
      <c r="BG18" s="233"/>
      <c r="BH18" s="233"/>
      <c r="BI18" s="233"/>
      <c r="BJ18" s="233"/>
      <c r="BK18" s="11"/>
      <c r="BL18" s="11"/>
    </row>
    <row r="19" spans="1:64" ht="17.100000000000001" customHeight="1" thickTop="1" thickBot="1">
      <c r="A19" s="185" t="str">
        <f>Vacation!C23</f>
        <v xml:space="preserve">, </v>
      </c>
      <c r="B19" s="185">
        <f>Vacation!F23</f>
        <v>0</v>
      </c>
      <c r="C19" s="186"/>
      <c r="D19" s="33">
        <f>Vacation!E23</f>
        <v>0</v>
      </c>
      <c r="E19" s="58"/>
      <c r="F19" s="45"/>
      <c r="G19" s="38"/>
      <c r="H19" s="38"/>
      <c r="I19" s="38"/>
      <c r="J19" s="38"/>
      <c r="K19" s="38"/>
      <c r="L19" s="37"/>
      <c r="M19" s="38"/>
      <c r="N19" s="38"/>
      <c r="O19" s="38"/>
      <c r="P19" s="39">
        <f t="shared" si="0"/>
        <v>0</v>
      </c>
      <c r="Q19" s="55">
        <f t="shared" si="1"/>
        <v>0</v>
      </c>
      <c r="R19" s="55">
        <f t="shared" si="2"/>
        <v>0</v>
      </c>
      <c r="S19" s="56">
        <f t="shared" si="3"/>
        <v>0</v>
      </c>
      <c r="T19" s="56">
        <f t="shared" si="4"/>
        <v>0</v>
      </c>
      <c r="U19" s="56">
        <f t="shared" si="5"/>
        <v>0</v>
      </c>
      <c r="V19" s="56">
        <f t="shared" si="6"/>
        <v>0</v>
      </c>
      <c r="W19" s="56">
        <f t="shared" si="7"/>
        <v>0</v>
      </c>
      <c r="X19" s="56">
        <f t="shared" si="8"/>
        <v>0</v>
      </c>
      <c r="Y19" s="42"/>
      <c r="Z19" s="209" t="e">
        <f>#REF!</f>
        <v>#REF!</v>
      </c>
      <c r="AA19" s="210">
        <f>Vacation!Q23</f>
        <v>0</v>
      </c>
      <c r="AB19" s="4" t="e">
        <f>#REF!</f>
        <v>#REF!</v>
      </c>
      <c r="AC19" s="4" t="b">
        <f>Vacation!P23</f>
        <v>1</v>
      </c>
      <c r="AF19" s="11"/>
      <c r="AG19" s="11"/>
      <c r="AH19" s="233"/>
      <c r="AI19" s="234"/>
      <c r="AJ19" s="234"/>
      <c r="AK19" s="233"/>
      <c r="AL19" s="233"/>
      <c r="AM19" s="233"/>
      <c r="AN19" s="233"/>
      <c r="AO19" s="233"/>
      <c r="AP19" s="233"/>
      <c r="AQ19" s="233"/>
      <c r="AR19" s="233"/>
      <c r="AS19" s="233"/>
      <c r="AT19" s="233"/>
      <c r="AU19" s="8"/>
      <c r="AV19" s="8"/>
      <c r="AW19" s="8"/>
      <c r="AX19" s="8"/>
      <c r="AY19" s="9"/>
      <c r="AZ19" s="9"/>
      <c r="BA19" s="9"/>
      <c r="BB19" s="8"/>
      <c r="BC19" s="233"/>
      <c r="BD19" s="233"/>
      <c r="BE19" s="233"/>
      <c r="BF19" s="233"/>
      <c r="BG19" s="233"/>
      <c r="BH19" s="233"/>
      <c r="BI19" s="233"/>
      <c r="BJ19" s="233"/>
      <c r="BK19" s="11"/>
      <c r="BL19" s="11"/>
    </row>
    <row r="20" spans="1:64" ht="17.100000000000001" customHeight="1" thickTop="1" thickBot="1">
      <c r="A20" s="185" t="str">
        <f>Vacation!C24</f>
        <v xml:space="preserve">, </v>
      </c>
      <c r="B20" s="185">
        <f>Vacation!F24</f>
        <v>0</v>
      </c>
      <c r="C20" s="186"/>
      <c r="D20" s="33">
        <f>Vacation!E24</f>
        <v>0</v>
      </c>
      <c r="E20" s="34"/>
      <c r="F20" s="45"/>
      <c r="G20" s="38"/>
      <c r="H20" s="38"/>
      <c r="I20" s="38"/>
      <c r="J20" s="38"/>
      <c r="K20" s="38"/>
      <c r="L20" s="37"/>
      <c r="M20" s="38"/>
      <c r="N20" s="38"/>
      <c r="O20" s="38"/>
      <c r="P20" s="39">
        <f t="shared" si="0"/>
        <v>0</v>
      </c>
      <c r="Q20" s="40">
        <f t="shared" si="1"/>
        <v>0</v>
      </c>
      <c r="R20" s="40">
        <f t="shared" si="2"/>
        <v>0</v>
      </c>
      <c r="S20" s="41">
        <f t="shared" si="3"/>
        <v>0</v>
      </c>
      <c r="T20" s="41">
        <f t="shared" si="4"/>
        <v>0</v>
      </c>
      <c r="U20" s="41">
        <f t="shared" si="5"/>
        <v>0</v>
      </c>
      <c r="V20" s="41">
        <f t="shared" si="6"/>
        <v>0</v>
      </c>
      <c r="W20" s="41">
        <f t="shared" si="7"/>
        <v>0</v>
      </c>
      <c r="X20" s="41">
        <f t="shared" si="8"/>
        <v>0</v>
      </c>
      <c r="Y20" s="42"/>
      <c r="Z20" s="209" t="e">
        <f>#REF!</f>
        <v>#REF!</v>
      </c>
      <c r="AA20" s="210">
        <f>Vacation!Q24</f>
        <v>0</v>
      </c>
      <c r="AB20" s="4" t="e">
        <f>#REF!</f>
        <v>#REF!</v>
      </c>
      <c r="AC20" s="4" t="b">
        <f>Vacation!P24</f>
        <v>1</v>
      </c>
      <c r="AF20" s="11"/>
      <c r="AG20" s="11"/>
      <c r="AH20" s="233"/>
      <c r="AI20" s="234"/>
      <c r="AJ20" s="234"/>
      <c r="AK20" s="233"/>
      <c r="AL20" s="233"/>
      <c r="AM20" s="233"/>
      <c r="AN20" s="233"/>
      <c r="AO20" s="233"/>
      <c r="AP20" s="233"/>
      <c r="AQ20" s="233"/>
      <c r="AR20" s="233"/>
      <c r="AS20" s="233"/>
      <c r="AT20" s="233"/>
      <c r="AU20" s="8"/>
      <c r="AV20" s="8"/>
      <c r="AW20" s="8"/>
      <c r="AX20" s="8"/>
      <c r="AY20" s="9"/>
      <c r="AZ20" s="9"/>
      <c r="BA20" s="9"/>
      <c r="BB20" s="8"/>
      <c r="BC20" s="233"/>
      <c r="BD20" s="233"/>
      <c r="BE20" s="233"/>
      <c r="BF20" s="233"/>
      <c r="BG20" s="233"/>
      <c r="BH20" s="233"/>
      <c r="BI20" s="233"/>
      <c r="BJ20" s="233"/>
      <c r="BK20" s="11"/>
      <c r="BL20" s="11"/>
    </row>
    <row r="21" spans="1:64" ht="17.100000000000001" customHeight="1" thickTop="1" thickBot="1">
      <c r="A21" s="185" t="str">
        <f>Vacation!C25</f>
        <v xml:space="preserve">, </v>
      </c>
      <c r="B21" s="185">
        <f>Vacation!F25</f>
        <v>0</v>
      </c>
      <c r="C21" s="186"/>
      <c r="D21" s="33">
        <f>Vacation!E25</f>
        <v>0</v>
      </c>
      <c r="E21" s="34"/>
      <c r="F21" s="45"/>
      <c r="G21" s="38"/>
      <c r="H21" s="38"/>
      <c r="I21" s="38"/>
      <c r="J21" s="38"/>
      <c r="K21" s="38"/>
      <c r="L21" s="37"/>
      <c r="M21" s="38"/>
      <c r="N21" s="38"/>
      <c r="O21" s="38"/>
      <c r="P21" s="39">
        <f t="shared" si="0"/>
        <v>0</v>
      </c>
      <c r="Q21" s="40">
        <f t="shared" si="1"/>
        <v>0</v>
      </c>
      <c r="R21" s="40">
        <f t="shared" si="2"/>
        <v>0</v>
      </c>
      <c r="S21" s="41">
        <f t="shared" si="3"/>
        <v>0</v>
      </c>
      <c r="T21" s="41">
        <f t="shared" si="4"/>
        <v>0</v>
      </c>
      <c r="U21" s="41">
        <f t="shared" si="5"/>
        <v>0</v>
      </c>
      <c r="V21" s="41">
        <f t="shared" si="6"/>
        <v>0</v>
      </c>
      <c r="W21" s="41">
        <f t="shared" si="7"/>
        <v>0</v>
      </c>
      <c r="X21" s="41">
        <f t="shared" si="8"/>
        <v>0</v>
      </c>
      <c r="Y21" s="42"/>
      <c r="Z21" s="209" t="e">
        <f>#REF!</f>
        <v>#REF!</v>
      </c>
      <c r="AA21" s="210">
        <f>Vacation!Q25</f>
        <v>0</v>
      </c>
      <c r="AB21" s="4" t="e">
        <f>#REF!</f>
        <v>#REF!</v>
      </c>
      <c r="AC21" s="4" t="b">
        <f>Vacation!P25</f>
        <v>1</v>
      </c>
      <c r="AF21" s="11"/>
      <c r="AG21" s="11"/>
      <c r="AH21" s="233"/>
      <c r="AI21" s="234"/>
      <c r="AJ21" s="234"/>
      <c r="AK21" s="233"/>
      <c r="AL21" s="233"/>
      <c r="AM21" s="233"/>
      <c r="AN21" s="233"/>
      <c r="AO21" s="233"/>
      <c r="AP21" s="233"/>
      <c r="AQ21" s="233"/>
      <c r="AR21" s="233"/>
      <c r="AS21" s="233"/>
      <c r="AT21" s="233"/>
      <c r="AU21" s="8"/>
      <c r="AV21" s="8"/>
      <c r="AW21" s="8"/>
      <c r="AX21" s="8"/>
      <c r="AY21" s="9"/>
      <c r="AZ21" s="9"/>
      <c r="BA21" s="9"/>
      <c r="BB21" s="8"/>
      <c r="BC21" s="233"/>
      <c r="BD21" s="233"/>
      <c r="BE21" s="233"/>
      <c r="BF21" s="233"/>
      <c r="BG21" s="233"/>
      <c r="BH21" s="233"/>
      <c r="BI21" s="233"/>
      <c r="BJ21" s="233"/>
      <c r="BK21" s="11"/>
      <c r="BL21" s="11"/>
    </row>
    <row r="22" spans="1:64" ht="17.100000000000001" customHeight="1" thickTop="1" thickBot="1">
      <c r="A22" s="185" t="str">
        <f>Vacation!C26</f>
        <v xml:space="preserve">, </v>
      </c>
      <c r="B22" s="185">
        <f>Vacation!F26</f>
        <v>0</v>
      </c>
      <c r="C22" s="186"/>
      <c r="D22" s="33">
        <f>Vacation!E26</f>
        <v>0</v>
      </c>
      <c r="E22" s="34"/>
      <c r="F22" s="45"/>
      <c r="G22" s="38"/>
      <c r="H22" s="38"/>
      <c r="I22" s="38"/>
      <c r="J22" s="38"/>
      <c r="K22" s="38"/>
      <c r="L22" s="37"/>
      <c r="M22" s="38"/>
      <c r="N22" s="38"/>
      <c r="O22" s="38"/>
      <c r="P22" s="39">
        <f t="shared" si="0"/>
        <v>0</v>
      </c>
      <c r="Q22" s="40">
        <f t="shared" si="1"/>
        <v>0</v>
      </c>
      <c r="R22" s="40">
        <f t="shared" si="2"/>
        <v>0</v>
      </c>
      <c r="S22" s="41">
        <f t="shared" si="3"/>
        <v>0</v>
      </c>
      <c r="T22" s="41">
        <f t="shared" si="4"/>
        <v>0</v>
      </c>
      <c r="U22" s="41">
        <f t="shared" si="5"/>
        <v>0</v>
      </c>
      <c r="V22" s="41">
        <f t="shared" si="6"/>
        <v>0</v>
      </c>
      <c r="W22" s="41">
        <f t="shared" si="7"/>
        <v>0</v>
      </c>
      <c r="X22" s="41">
        <f t="shared" si="8"/>
        <v>0</v>
      </c>
      <c r="Y22" s="42"/>
      <c r="Z22" s="209" t="e">
        <f>#REF!</f>
        <v>#REF!</v>
      </c>
      <c r="AA22" s="210">
        <f>Vacation!Q26</f>
        <v>0</v>
      </c>
      <c r="AB22" s="4" t="e">
        <f>#REF!</f>
        <v>#REF!</v>
      </c>
      <c r="AC22" s="4" t="b">
        <f>Vacation!P26</f>
        <v>1</v>
      </c>
      <c r="AF22" s="11"/>
      <c r="AG22" s="11"/>
      <c r="AH22" s="233"/>
      <c r="AI22" s="234"/>
      <c r="AJ22" s="234"/>
      <c r="AK22" s="233"/>
      <c r="AL22" s="233"/>
      <c r="AM22" s="233"/>
      <c r="AN22" s="233"/>
      <c r="AO22" s="233"/>
      <c r="AP22" s="233"/>
      <c r="AQ22" s="233"/>
      <c r="AR22" s="233"/>
      <c r="AS22" s="233"/>
      <c r="AT22" s="233"/>
      <c r="AU22" s="8"/>
      <c r="AV22" s="8"/>
      <c r="AW22" s="8"/>
      <c r="AX22" s="8"/>
      <c r="AY22" s="9"/>
      <c r="AZ22" s="9"/>
      <c r="BA22" s="9"/>
      <c r="BB22" s="8"/>
      <c r="BC22" s="233"/>
      <c r="BD22" s="233"/>
      <c r="BE22" s="233"/>
      <c r="BF22" s="233"/>
      <c r="BG22" s="233"/>
      <c r="BH22" s="233"/>
      <c r="BI22" s="233"/>
      <c r="BJ22" s="233"/>
      <c r="BK22" s="11"/>
      <c r="BL22" s="11"/>
    </row>
    <row r="23" spans="1:64" ht="17.100000000000001" customHeight="1" thickTop="1" thickBot="1">
      <c r="A23" s="185" t="str">
        <f>Vacation!C27</f>
        <v xml:space="preserve">, </v>
      </c>
      <c r="B23" s="185">
        <f>Vacation!F27</f>
        <v>0</v>
      </c>
      <c r="C23" s="186"/>
      <c r="D23" s="33">
        <f>Vacation!E27</f>
        <v>0</v>
      </c>
      <c r="E23" s="34"/>
      <c r="F23" s="45"/>
      <c r="G23" s="38"/>
      <c r="H23" s="38"/>
      <c r="I23" s="38"/>
      <c r="J23" s="38"/>
      <c r="K23" s="38"/>
      <c r="L23" s="37"/>
      <c r="M23" s="38"/>
      <c r="N23" s="38"/>
      <c r="O23" s="38"/>
      <c r="P23" s="39">
        <f t="shared" si="0"/>
        <v>0</v>
      </c>
      <c r="Q23" s="40">
        <f t="shared" si="1"/>
        <v>0</v>
      </c>
      <c r="R23" s="40">
        <f t="shared" si="2"/>
        <v>0</v>
      </c>
      <c r="S23" s="41">
        <f t="shared" si="3"/>
        <v>0</v>
      </c>
      <c r="T23" s="41">
        <f t="shared" si="4"/>
        <v>0</v>
      </c>
      <c r="U23" s="41">
        <f t="shared" si="5"/>
        <v>0</v>
      </c>
      <c r="V23" s="41">
        <f t="shared" si="6"/>
        <v>0</v>
      </c>
      <c r="W23" s="41">
        <f t="shared" si="7"/>
        <v>0</v>
      </c>
      <c r="X23" s="41">
        <f t="shared" si="8"/>
        <v>0</v>
      </c>
      <c r="Y23" s="42"/>
      <c r="Z23" s="209" t="e">
        <f>#REF!</f>
        <v>#REF!</v>
      </c>
      <c r="AA23" s="210">
        <f>Vacation!Q27</f>
        <v>0</v>
      </c>
      <c r="AB23" s="4" t="e">
        <f>#REF!</f>
        <v>#REF!</v>
      </c>
      <c r="AC23" s="4" t="b">
        <f>Vacation!P27</f>
        <v>1</v>
      </c>
      <c r="AF23" s="11"/>
      <c r="AG23" s="11"/>
      <c r="AH23" s="233"/>
      <c r="AI23" s="234"/>
      <c r="AJ23" s="234"/>
      <c r="AK23" s="233"/>
      <c r="AL23" s="233"/>
      <c r="AM23" s="233"/>
      <c r="AN23" s="233"/>
      <c r="AO23" s="233"/>
      <c r="AP23" s="233"/>
      <c r="AQ23" s="233"/>
      <c r="AR23" s="233"/>
      <c r="AS23" s="233"/>
      <c r="AT23" s="233"/>
      <c r="AU23" s="8"/>
      <c r="AV23" s="8"/>
      <c r="AW23" s="8"/>
      <c r="AX23" s="8"/>
      <c r="AY23" s="9"/>
      <c r="AZ23" s="9"/>
      <c r="BA23" s="9"/>
      <c r="BB23" s="8"/>
      <c r="BC23" s="233"/>
      <c r="BD23" s="233"/>
      <c r="BE23" s="233"/>
      <c r="BF23" s="233"/>
      <c r="BG23" s="233"/>
      <c r="BH23" s="233"/>
      <c r="BI23" s="233"/>
      <c r="BJ23" s="233"/>
      <c r="BK23" s="11"/>
      <c r="BL23" s="11"/>
    </row>
    <row r="24" spans="1:64" ht="17.100000000000001" customHeight="1" thickTop="1" thickBot="1">
      <c r="A24" s="185" t="str">
        <f>Vacation!C28</f>
        <v xml:space="preserve">, </v>
      </c>
      <c r="B24" s="185">
        <f>Vacation!F28</f>
        <v>0</v>
      </c>
      <c r="C24" s="186"/>
      <c r="D24" s="33">
        <f>Vacation!E28</f>
        <v>0</v>
      </c>
      <c r="E24" s="34"/>
      <c r="F24" s="45"/>
      <c r="G24" s="54"/>
      <c r="H24" s="54"/>
      <c r="I24" s="54"/>
      <c r="J24" s="54"/>
      <c r="K24" s="54"/>
      <c r="L24" s="37"/>
      <c r="M24" s="38"/>
      <c r="N24" s="54"/>
      <c r="O24" s="54"/>
      <c r="P24" s="39">
        <f t="shared" si="0"/>
        <v>0</v>
      </c>
      <c r="Q24" s="40">
        <f t="shared" si="1"/>
        <v>0</v>
      </c>
      <c r="R24" s="40">
        <f t="shared" si="2"/>
        <v>0</v>
      </c>
      <c r="S24" s="41">
        <f t="shared" si="3"/>
        <v>0</v>
      </c>
      <c r="T24" s="41">
        <f t="shared" si="4"/>
        <v>0</v>
      </c>
      <c r="U24" s="41">
        <f t="shared" si="5"/>
        <v>0</v>
      </c>
      <c r="V24" s="41">
        <f t="shared" si="6"/>
        <v>0</v>
      </c>
      <c r="W24" s="41">
        <f t="shared" si="7"/>
        <v>0</v>
      </c>
      <c r="X24" s="41">
        <f t="shared" si="8"/>
        <v>0</v>
      </c>
      <c r="Y24" s="42"/>
      <c r="Z24" s="209" t="e">
        <f>#REF!</f>
        <v>#REF!</v>
      </c>
      <c r="AA24" s="210">
        <f>Vacation!Q28</f>
        <v>0</v>
      </c>
      <c r="AB24" s="4" t="e">
        <f>#REF!</f>
        <v>#REF!</v>
      </c>
      <c r="AC24" s="4" t="b">
        <f>Vacation!P28</f>
        <v>1</v>
      </c>
      <c r="AF24" s="11"/>
      <c r="AG24" s="11"/>
      <c r="AH24" s="233"/>
      <c r="AI24" s="234"/>
      <c r="AJ24" s="234"/>
      <c r="AK24" s="233"/>
      <c r="AL24" s="233"/>
      <c r="AM24" s="233"/>
      <c r="AN24" s="233"/>
      <c r="AO24" s="233"/>
      <c r="AP24" s="233"/>
      <c r="AQ24" s="233"/>
      <c r="AR24" s="233"/>
      <c r="AS24" s="233"/>
      <c r="AT24" s="233"/>
      <c r="AU24" s="8"/>
      <c r="AV24" s="8"/>
      <c r="AW24" s="8"/>
      <c r="AX24" s="8"/>
      <c r="AY24" s="9"/>
      <c r="AZ24" s="9"/>
      <c r="BA24" s="9"/>
      <c r="BB24" s="8"/>
      <c r="BC24" s="233"/>
      <c r="BD24" s="233"/>
      <c r="BE24" s="233"/>
      <c r="BF24" s="233"/>
      <c r="BG24" s="233"/>
      <c r="BH24" s="233"/>
      <c r="BI24" s="233"/>
      <c r="BJ24" s="233"/>
      <c r="BK24" s="11"/>
      <c r="BL24" s="11"/>
    </row>
    <row r="25" spans="1:64" ht="17.100000000000001" customHeight="1" thickTop="1" thickBot="1">
      <c r="A25" s="185" t="str">
        <f>Vacation!C29</f>
        <v xml:space="preserve">, </v>
      </c>
      <c r="B25" s="185">
        <f>Vacation!F29</f>
        <v>0</v>
      </c>
      <c r="C25" s="186"/>
      <c r="D25" s="33">
        <f>Vacation!E29</f>
        <v>0</v>
      </c>
      <c r="E25" s="34"/>
      <c r="F25" s="45"/>
      <c r="G25" s="54"/>
      <c r="H25" s="54"/>
      <c r="I25" s="54"/>
      <c r="J25" s="54"/>
      <c r="K25" s="54"/>
      <c r="L25" s="37"/>
      <c r="M25" s="38"/>
      <c r="N25" s="54"/>
      <c r="O25" s="54"/>
      <c r="P25" s="39">
        <f t="shared" si="0"/>
        <v>0</v>
      </c>
      <c r="Q25" s="40">
        <f t="shared" si="1"/>
        <v>0</v>
      </c>
      <c r="R25" s="40">
        <f t="shared" si="2"/>
        <v>0</v>
      </c>
      <c r="S25" s="41">
        <f t="shared" si="3"/>
        <v>0</v>
      </c>
      <c r="T25" s="41">
        <f t="shared" si="4"/>
        <v>0</v>
      </c>
      <c r="U25" s="41">
        <f t="shared" si="5"/>
        <v>0</v>
      </c>
      <c r="V25" s="41">
        <f t="shared" si="6"/>
        <v>0</v>
      </c>
      <c r="W25" s="41">
        <f t="shared" si="7"/>
        <v>0</v>
      </c>
      <c r="X25" s="41">
        <f t="shared" si="8"/>
        <v>0</v>
      </c>
      <c r="Y25" s="42"/>
      <c r="Z25" s="209" t="e">
        <f>#REF!</f>
        <v>#REF!</v>
      </c>
      <c r="AA25" s="210">
        <f>Vacation!Q29</f>
        <v>0</v>
      </c>
      <c r="AB25" s="4" t="e">
        <f>#REF!</f>
        <v>#REF!</v>
      </c>
      <c r="AC25" s="4" t="b">
        <f>Vacation!P29</f>
        <v>1</v>
      </c>
      <c r="AF25" s="11"/>
      <c r="AG25" s="11"/>
      <c r="AH25" s="233"/>
      <c r="AI25" s="234"/>
      <c r="AJ25" s="234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8"/>
      <c r="AV25" s="8"/>
      <c r="AW25" s="8"/>
      <c r="AX25" s="8"/>
      <c r="AY25" s="9"/>
      <c r="AZ25" s="9"/>
      <c r="BA25" s="9"/>
      <c r="BB25" s="8"/>
      <c r="BC25" s="233"/>
      <c r="BD25" s="233"/>
      <c r="BE25" s="233"/>
      <c r="BF25" s="233"/>
      <c r="BG25" s="233"/>
      <c r="BH25" s="233"/>
      <c r="BI25" s="233"/>
      <c r="BJ25" s="233"/>
      <c r="BK25" s="11"/>
      <c r="BL25" s="11"/>
    </row>
    <row r="26" spans="1:64" ht="17.100000000000001" customHeight="1" thickTop="1" thickBot="1">
      <c r="A26" s="185" t="str">
        <f>Vacation!C30</f>
        <v xml:space="preserve">, </v>
      </c>
      <c r="B26" s="185">
        <f>Vacation!F30</f>
        <v>0</v>
      </c>
      <c r="C26" s="186"/>
      <c r="D26" s="33">
        <f>Vacation!E30</f>
        <v>0</v>
      </c>
      <c r="E26" s="34"/>
      <c r="F26" s="45"/>
      <c r="G26" s="54"/>
      <c r="H26" s="54"/>
      <c r="I26" s="54"/>
      <c r="J26" s="54"/>
      <c r="K26" s="54"/>
      <c r="L26" s="37"/>
      <c r="M26" s="38"/>
      <c r="N26" s="54"/>
      <c r="O26" s="54"/>
      <c r="P26" s="39">
        <f t="shared" si="0"/>
        <v>0</v>
      </c>
      <c r="Q26" s="40">
        <f t="shared" si="1"/>
        <v>0</v>
      </c>
      <c r="R26" s="40">
        <f t="shared" si="2"/>
        <v>0</v>
      </c>
      <c r="S26" s="41">
        <f t="shared" si="3"/>
        <v>0</v>
      </c>
      <c r="T26" s="41">
        <f t="shared" si="4"/>
        <v>0</v>
      </c>
      <c r="U26" s="41">
        <f t="shared" si="5"/>
        <v>0</v>
      </c>
      <c r="V26" s="41">
        <f t="shared" si="6"/>
        <v>0</v>
      </c>
      <c r="W26" s="41">
        <f t="shared" si="7"/>
        <v>0</v>
      </c>
      <c r="X26" s="41">
        <f t="shared" si="8"/>
        <v>0</v>
      </c>
      <c r="Y26" s="42"/>
      <c r="Z26" s="209" t="e">
        <f>#REF!</f>
        <v>#REF!</v>
      </c>
      <c r="AA26" s="210">
        <f>Vacation!Q30</f>
        <v>0</v>
      </c>
      <c r="AB26" s="4" t="e">
        <f>#REF!</f>
        <v>#REF!</v>
      </c>
      <c r="AC26" s="4" t="b">
        <f>Vacation!P30</f>
        <v>1</v>
      </c>
      <c r="AF26" s="11"/>
      <c r="AG26" s="11"/>
      <c r="AH26" s="233"/>
      <c r="AI26" s="234"/>
      <c r="AJ26" s="234"/>
      <c r="AK26" s="233"/>
      <c r="AL26" s="233"/>
      <c r="AM26" s="233"/>
      <c r="AN26" s="233"/>
      <c r="AO26" s="233"/>
      <c r="AP26" s="233"/>
      <c r="AQ26" s="233"/>
      <c r="AR26" s="233"/>
      <c r="AS26" s="233"/>
      <c r="AT26" s="233"/>
      <c r="AU26" s="8"/>
      <c r="AV26" s="8"/>
      <c r="AW26" s="8"/>
      <c r="AX26" s="8"/>
      <c r="AY26" s="9"/>
      <c r="AZ26" s="9"/>
      <c r="BA26" s="9"/>
      <c r="BB26" s="8"/>
      <c r="BC26" s="233"/>
      <c r="BD26" s="233"/>
      <c r="BE26" s="233"/>
      <c r="BF26" s="233"/>
      <c r="BG26" s="233"/>
      <c r="BH26" s="233"/>
      <c r="BI26" s="233"/>
      <c r="BJ26" s="233"/>
      <c r="BK26" s="11"/>
      <c r="BL26" s="11"/>
    </row>
    <row r="27" spans="1:64" ht="17.100000000000001" customHeight="1" thickTop="1" thickBot="1">
      <c r="A27" s="185" t="str">
        <f>Vacation!C31</f>
        <v xml:space="preserve">, </v>
      </c>
      <c r="B27" s="185">
        <f>Vacation!F31</f>
        <v>0</v>
      </c>
      <c r="C27" s="186"/>
      <c r="D27" s="33">
        <f>Vacation!E31</f>
        <v>0</v>
      </c>
      <c r="E27" s="34"/>
      <c r="F27" s="45"/>
      <c r="G27" s="54"/>
      <c r="H27" s="54"/>
      <c r="I27" s="54"/>
      <c r="J27" s="54"/>
      <c r="K27" s="54"/>
      <c r="L27" s="37"/>
      <c r="M27" s="38"/>
      <c r="N27" s="54"/>
      <c r="O27" s="54"/>
      <c r="P27" s="39">
        <f t="shared" si="0"/>
        <v>0</v>
      </c>
      <c r="Q27" s="40">
        <f t="shared" si="1"/>
        <v>0</v>
      </c>
      <c r="R27" s="40">
        <f t="shared" si="2"/>
        <v>0</v>
      </c>
      <c r="S27" s="41">
        <f t="shared" si="3"/>
        <v>0</v>
      </c>
      <c r="T27" s="41">
        <f t="shared" si="4"/>
        <v>0</v>
      </c>
      <c r="U27" s="41">
        <f t="shared" si="5"/>
        <v>0</v>
      </c>
      <c r="V27" s="41">
        <f t="shared" si="6"/>
        <v>0</v>
      </c>
      <c r="W27" s="41">
        <f t="shared" si="7"/>
        <v>0</v>
      </c>
      <c r="X27" s="41">
        <f t="shared" si="8"/>
        <v>0</v>
      </c>
      <c r="Y27" s="42"/>
      <c r="Z27" s="209" t="e">
        <f>#REF!</f>
        <v>#REF!</v>
      </c>
      <c r="AA27" s="210">
        <f>Vacation!Q31</f>
        <v>0</v>
      </c>
      <c r="AB27" s="4" t="e">
        <f>#REF!</f>
        <v>#REF!</v>
      </c>
      <c r="AC27" s="4" t="b">
        <f>Vacation!P31</f>
        <v>1</v>
      </c>
      <c r="AF27" s="11"/>
      <c r="AG27" s="11"/>
      <c r="AH27" s="233"/>
      <c r="AI27" s="234"/>
      <c r="AJ27" s="234"/>
      <c r="AK27" s="233"/>
      <c r="AL27" s="233"/>
      <c r="AM27" s="233"/>
      <c r="AN27" s="233"/>
      <c r="AO27" s="233"/>
      <c r="AP27" s="233"/>
      <c r="AQ27" s="233"/>
      <c r="AR27" s="233"/>
      <c r="AS27" s="233"/>
      <c r="AT27" s="233"/>
      <c r="AU27" s="8"/>
      <c r="AV27" s="8"/>
      <c r="AW27" s="8"/>
      <c r="AX27" s="8"/>
      <c r="AY27" s="9"/>
      <c r="AZ27" s="9"/>
      <c r="BA27" s="9"/>
      <c r="BB27" s="8"/>
      <c r="BC27" s="233"/>
      <c r="BD27" s="233"/>
      <c r="BE27" s="233"/>
      <c r="BF27" s="233"/>
      <c r="BG27" s="233"/>
      <c r="BH27" s="233"/>
      <c r="BI27" s="233"/>
      <c r="BJ27" s="233"/>
      <c r="BK27" s="11"/>
      <c r="BL27" s="11"/>
    </row>
    <row r="28" spans="1:64" ht="17.100000000000001" customHeight="1" thickTop="1" thickBot="1">
      <c r="A28" s="185" t="str">
        <f>Vacation!C32</f>
        <v xml:space="preserve">, </v>
      </c>
      <c r="B28" s="185">
        <f>Vacation!F32</f>
        <v>0</v>
      </c>
      <c r="C28" s="186"/>
      <c r="D28" s="33">
        <f>Vacation!E32</f>
        <v>0</v>
      </c>
      <c r="E28" s="34"/>
      <c r="F28" s="45"/>
      <c r="G28" s="54"/>
      <c r="H28" s="54"/>
      <c r="I28" s="54"/>
      <c r="J28" s="54"/>
      <c r="K28" s="54"/>
      <c r="L28" s="37"/>
      <c r="M28" s="38"/>
      <c r="N28" s="54"/>
      <c r="O28" s="54"/>
      <c r="P28" s="39">
        <f t="shared" si="0"/>
        <v>0</v>
      </c>
      <c r="Q28" s="40">
        <f t="shared" si="1"/>
        <v>0</v>
      </c>
      <c r="R28" s="40">
        <f t="shared" si="2"/>
        <v>0</v>
      </c>
      <c r="S28" s="41">
        <f t="shared" si="3"/>
        <v>0</v>
      </c>
      <c r="T28" s="41">
        <f t="shared" si="4"/>
        <v>0</v>
      </c>
      <c r="U28" s="41">
        <f t="shared" si="5"/>
        <v>0</v>
      </c>
      <c r="V28" s="41">
        <f t="shared" si="6"/>
        <v>0</v>
      </c>
      <c r="W28" s="41">
        <f t="shared" si="7"/>
        <v>0</v>
      </c>
      <c r="X28" s="41">
        <f t="shared" si="8"/>
        <v>0</v>
      </c>
      <c r="Y28" s="42"/>
      <c r="Z28" s="209" t="e">
        <f>#REF!</f>
        <v>#REF!</v>
      </c>
      <c r="AA28" s="210">
        <f>Vacation!Q32</f>
        <v>0</v>
      </c>
      <c r="AB28" s="4" t="e">
        <f>#REF!</f>
        <v>#REF!</v>
      </c>
      <c r="AC28" s="4" t="b">
        <f>Vacation!P32</f>
        <v>1</v>
      </c>
      <c r="AF28" s="11"/>
      <c r="AG28" s="11"/>
      <c r="AH28" s="233"/>
      <c r="AI28" s="234"/>
      <c r="AJ28" s="234"/>
      <c r="AK28" s="233"/>
      <c r="AL28" s="233"/>
      <c r="AM28" s="233"/>
      <c r="AN28" s="233"/>
      <c r="AO28" s="233"/>
      <c r="AP28" s="233"/>
      <c r="AQ28" s="233"/>
      <c r="AR28" s="233"/>
      <c r="AS28" s="233"/>
      <c r="AT28" s="233"/>
      <c r="AU28" s="8"/>
      <c r="AV28" s="8"/>
      <c r="AW28" s="8"/>
      <c r="AX28" s="8"/>
      <c r="AY28" s="9"/>
      <c r="AZ28" s="9"/>
      <c r="BA28" s="9"/>
      <c r="BB28" s="8"/>
      <c r="BC28" s="233"/>
      <c r="BD28" s="233"/>
      <c r="BE28" s="233"/>
      <c r="BF28" s="233"/>
      <c r="BG28" s="233"/>
      <c r="BH28" s="233"/>
      <c r="BI28" s="233"/>
      <c r="BJ28" s="233"/>
      <c r="BK28" s="11"/>
      <c r="BL28" s="11"/>
    </row>
    <row r="29" spans="1:64" ht="17.100000000000001" customHeight="1" thickTop="1" thickBot="1">
      <c r="A29" s="185" t="str">
        <f>Vacation!C33</f>
        <v xml:space="preserve">, </v>
      </c>
      <c r="B29" s="185">
        <f>Vacation!F33</f>
        <v>0</v>
      </c>
      <c r="C29" s="186"/>
      <c r="D29" s="33">
        <f>Vacation!E33</f>
        <v>0</v>
      </c>
      <c r="E29" s="34"/>
      <c r="F29" s="45"/>
      <c r="G29" s="54"/>
      <c r="H29" s="54"/>
      <c r="I29" s="54"/>
      <c r="J29" s="54"/>
      <c r="K29" s="54"/>
      <c r="L29" s="37"/>
      <c r="M29" s="38"/>
      <c r="N29" s="54"/>
      <c r="O29" s="54"/>
      <c r="P29" s="39">
        <f t="shared" si="0"/>
        <v>0</v>
      </c>
      <c r="Q29" s="55">
        <f t="shared" si="1"/>
        <v>0</v>
      </c>
      <c r="R29" s="55">
        <f t="shared" si="2"/>
        <v>0</v>
      </c>
      <c r="S29" s="56">
        <f t="shared" si="3"/>
        <v>0</v>
      </c>
      <c r="T29" s="56">
        <f t="shared" si="4"/>
        <v>0</v>
      </c>
      <c r="U29" s="56">
        <f t="shared" si="5"/>
        <v>0</v>
      </c>
      <c r="V29" s="56">
        <f t="shared" si="6"/>
        <v>0</v>
      </c>
      <c r="W29" s="56">
        <f t="shared" si="7"/>
        <v>0</v>
      </c>
      <c r="X29" s="56">
        <f t="shared" si="8"/>
        <v>0</v>
      </c>
      <c r="Y29" s="42"/>
      <c r="Z29" s="209" t="e">
        <f>#REF!</f>
        <v>#REF!</v>
      </c>
      <c r="AA29" s="210">
        <f>Vacation!Q33</f>
        <v>0</v>
      </c>
      <c r="AB29" s="4" t="e">
        <f>#REF!</f>
        <v>#REF!</v>
      </c>
      <c r="AC29" s="4" t="b">
        <f>Vacation!P33</f>
        <v>1</v>
      </c>
      <c r="AF29" s="11"/>
      <c r="AG29" s="11"/>
      <c r="AH29" s="233"/>
      <c r="AI29" s="234"/>
      <c r="AJ29" s="234"/>
      <c r="AK29" s="233"/>
      <c r="AL29" s="233"/>
      <c r="AM29" s="233"/>
      <c r="AN29" s="233"/>
      <c r="AO29" s="233"/>
      <c r="AP29" s="233"/>
      <c r="AQ29" s="233"/>
      <c r="AR29" s="233"/>
      <c r="AS29" s="233"/>
      <c r="AT29" s="233"/>
      <c r="AU29" s="8"/>
      <c r="AV29" s="8"/>
      <c r="AW29" s="8"/>
      <c r="AX29" s="8"/>
      <c r="AY29" s="9"/>
      <c r="AZ29" s="9"/>
      <c r="BA29" s="9"/>
      <c r="BB29" s="8"/>
      <c r="BC29" s="233"/>
      <c r="BD29" s="233"/>
      <c r="BE29" s="233"/>
      <c r="BF29" s="233"/>
      <c r="BG29" s="233"/>
      <c r="BH29" s="233"/>
      <c r="BI29" s="233"/>
      <c r="BJ29" s="233"/>
      <c r="BK29" s="11"/>
      <c r="BL29" s="11"/>
    </row>
    <row r="30" spans="1:64" ht="17.100000000000001" customHeight="1" thickTop="1" thickBot="1">
      <c r="A30" s="185" t="str">
        <f>Vacation!C34</f>
        <v xml:space="preserve">, </v>
      </c>
      <c r="B30" s="185">
        <f>Vacation!F34</f>
        <v>0</v>
      </c>
      <c r="C30" s="186"/>
      <c r="D30" s="33">
        <f>Vacation!E34</f>
        <v>0</v>
      </c>
      <c r="E30" s="34"/>
      <c r="F30" s="45"/>
      <c r="G30" s="54"/>
      <c r="H30" s="54"/>
      <c r="I30" s="54"/>
      <c r="J30" s="54"/>
      <c r="K30" s="54"/>
      <c r="L30" s="37"/>
      <c r="M30" s="38"/>
      <c r="N30" s="54"/>
      <c r="O30" s="54"/>
      <c r="P30" s="39">
        <f t="shared" si="0"/>
        <v>0</v>
      </c>
      <c r="Q30" s="55">
        <f t="shared" si="1"/>
        <v>0</v>
      </c>
      <c r="R30" s="55">
        <f t="shared" si="2"/>
        <v>0</v>
      </c>
      <c r="S30" s="56">
        <f t="shared" si="3"/>
        <v>0</v>
      </c>
      <c r="T30" s="56">
        <f t="shared" si="4"/>
        <v>0</v>
      </c>
      <c r="U30" s="56">
        <f t="shared" si="5"/>
        <v>0</v>
      </c>
      <c r="V30" s="56">
        <f t="shared" si="6"/>
        <v>0</v>
      </c>
      <c r="W30" s="56">
        <f t="shared" si="7"/>
        <v>0</v>
      </c>
      <c r="X30" s="56">
        <f t="shared" si="8"/>
        <v>0</v>
      </c>
      <c r="Y30" s="42"/>
      <c r="Z30" s="209" t="e">
        <f>#REF!</f>
        <v>#REF!</v>
      </c>
      <c r="AA30" s="210">
        <f>Vacation!Q34</f>
        <v>0</v>
      </c>
      <c r="AB30" s="4" t="e">
        <f>#REF!</f>
        <v>#REF!</v>
      </c>
      <c r="AC30" s="4" t="b">
        <f>Vacation!P34</f>
        <v>1</v>
      </c>
      <c r="AF30" s="11"/>
      <c r="AG30" s="11"/>
      <c r="AH30" s="233"/>
      <c r="AI30" s="234"/>
      <c r="AJ30" s="234"/>
      <c r="AK30" s="233"/>
      <c r="AL30" s="233"/>
      <c r="AM30" s="233"/>
      <c r="AN30" s="233"/>
      <c r="AO30" s="233"/>
      <c r="AP30" s="233"/>
      <c r="AQ30" s="233"/>
      <c r="AR30" s="233"/>
      <c r="AS30" s="233"/>
      <c r="AT30" s="233"/>
      <c r="AU30" s="8"/>
      <c r="AV30" s="8"/>
      <c r="AW30" s="8"/>
      <c r="AX30" s="8"/>
      <c r="AY30" s="9"/>
      <c r="AZ30" s="9"/>
      <c r="BA30" s="9"/>
      <c r="BB30" s="8"/>
      <c r="BC30" s="233"/>
      <c r="BD30" s="233"/>
      <c r="BE30" s="233"/>
      <c r="BF30" s="233"/>
      <c r="BG30" s="233"/>
      <c r="BH30" s="233"/>
      <c r="BI30" s="233"/>
      <c r="BJ30" s="233"/>
      <c r="BK30" s="11"/>
      <c r="BL30" s="11"/>
    </row>
    <row r="31" spans="1:64" ht="17.100000000000001" customHeight="1" thickTop="1" thickBot="1">
      <c r="A31" s="185" t="str">
        <f>Vacation!C35</f>
        <v xml:space="preserve">, </v>
      </c>
      <c r="B31" s="185">
        <f>Vacation!F35</f>
        <v>0</v>
      </c>
      <c r="C31" s="186"/>
      <c r="D31" s="33">
        <f>Vacation!E35</f>
        <v>0</v>
      </c>
      <c r="E31" s="57"/>
      <c r="F31" s="45"/>
      <c r="G31" s="38"/>
      <c r="H31" s="38"/>
      <c r="I31" s="38"/>
      <c r="J31" s="38"/>
      <c r="K31" s="38"/>
      <c r="L31" s="37"/>
      <c r="M31" s="38"/>
      <c r="N31" s="38"/>
      <c r="O31" s="38"/>
      <c r="P31" s="39">
        <f t="shared" si="0"/>
        <v>0</v>
      </c>
      <c r="Q31" s="40">
        <f t="shared" si="1"/>
        <v>0</v>
      </c>
      <c r="R31" s="40">
        <f t="shared" si="2"/>
        <v>0</v>
      </c>
      <c r="S31" s="41">
        <f t="shared" si="3"/>
        <v>0</v>
      </c>
      <c r="T31" s="41">
        <f t="shared" si="4"/>
        <v>0</v>
      </c>
      <c r="U31" s="41">
        <f t="shared" si="5"/>
        <v>0</v>
      </c>
      <c r="V31" s="41">
        <f t="shared" si="6"/>
        <v>0</v>
      </c>
      <c r="W31" s="41">
        <f t="shared" si="7"/>
        <v>0</v>
      </c>
      <c r="X31" s="41">
        <f t="shared" si="8"/>
        <v>0</v>
      </c>
      <c r="Y31" s="42"/>
      <c r="Z31" s="209" t="e">
        <f>#REF!</f>
        <v>#REF!</v>
      </c>
      <c r="AA31" s="210">
        <f>Vacation!Q35</f>
        <v>0</v>
      </c>
      <c r="AB31" s="4" t="e">
        <f>#REF!</f>
        <v>#REF!</v>
      </c>
      <c r="AC31" s="4" t="b">
        <f>Vacation!P35</f>
        <v>1</v>
      </c>
      <c r="AF31" s="11"/>
      <c r="AG31" s="11"/>
      <c r="AH31" s="233"/>
      <c r="AI31" s="234"/>
      <c r="AJ31" s="234"/>
      <c r="AK31" s="233"/>
      <c r="AL31" s="233"/>
      <c r="AM31" s="233"/>
      <c r="AN31" s="233"/>
      <c r="AO31" s="233"/>
      <c r="AP31" s="233"/>
      <c r="AQ31" s="233"/>
      <c r="AR31" s="233"/>
      <c r="AS31" s="233"/>
      <c r="AT31" s="233"/>
      <c r="AU31" s="8"/>
      <c r="AV31" s="8"/>
      <c r="AW31" s="8"/>
      <c r="AX31" s="8"/>
      <c r="AY31" s="9"/>
      <c r="AZ31" s="9"/>
      <c r="BA31" s="9"/>
      <c r="BB31" s="8"/>
      <c r="BC31" s="233"/>
      <c r="BD31" s="233"/>
      <c r="BE31" s="233"/>
      <c r="BF31" s="233"/>
      <c r="BG31" s="233"/>
      <c r="BH31" s="233"/>
      <c r="BI31" s="233"/>
      <c r="BJ31" s="233"/>
      <c r="BK31" s="11"/>
      <c r="BL31" s="11"/>
    </row>
    <row r="32" spans="1:64" ht="17.100000000000001" customHeight="1" thickTop="1" thickBot="1">
      <c r="A32" s="185" t="str">
        <f>Vacation!C36</f>
        <v xml:space="preserve">, </v>
      </c>
      <c r="B32" s="185">
        <f>Vacation!F36</f>
        <v>0</v>
      </c>
      <c r="C32" s="186"/>
      <c r="D32" s="33">
        <f>Vacation!E36</f>
        <v>0</v>
      </c>
      <c r="E32" s="34"/>
      <c r="F32" s="45"/>
      <c r="G32" s="38"/>
      <c r="H32" s="38"/>
      <c r="I32" s="38"/>
      <c r="J32" s="38"/>
      <c r="K32" s="38"/>
      <c r="L32" s="37"/>
      <c r="M32" s="38"/>
      <c r="N32" s="38"/>
      <c r="O32" s="38"/>
      <c r="P32" s="39">
        <f t="shared" si="0"/>
        <v>0</v>
      </c>
      <c r="Q32" s="40">
        <f t="shared" si="1"/>
        <v>0</v>
      </c>
      <c r="R32" s="40">
        <f t="shared" si="2"/>
        <v>0</v>
      </c>
      <c r="S32" s="41">
        <f t="shared" si="3"/>
        <v>0</v>
      </c>
      <c r="T32" s="41">
        <f t="shared" si="4"/>
        <v>0</v>
      </c>
      <c r="U32" s="41">
        <f t="shared" si="5"/>
        <v>0</v>
      </c>
      <c r="V32" s="41">
        <f t="shared" si="6"/>
        <v>0</v>
      </c>
      <c r="W32" s="41">
        <f t="shared" si="7"/>
        <v>0</v>
      </c>
      <c r="X32" s="41">
        <f t="shared" si="8"/>
        <v>0</v>
      </c>
      <c r="Y32" s="42"/>
      <c r="Z32" s="209" t="e">
        <f>#REF!</f>
        <v>#REF!</v>
      </c>
      <c r="AA32" s="210">
        <f>Vacation!Q36</f>
        <v>0</v>
      </c>
      <c r="AB32" s="4" t="e">
        <f>#REF!</f>
        <v>#REF!</v>
      </c>
      <c r="AC32" s="4" t="b">
        <f>Vacation!P36</f>
        <v>1</v>
      </c>
      <c r="AF32" s="11"/>
      <c r="AG32" s="11"/>
      <c r="AH32" s="233"/>
      <c r="AI32" s="234"/>
      <c r="AJ32" s="234"/>
      <c r="AK32" s="233"/>
      <c r="AL32" s="233"/>
      <c r="AM32" s="233"/>
      <c r="AN32" s="233"/>
      <c r="AO32" s="233"/>
      <c r="AP32" s="233"/>
      <c r="AQ32" s="233"/>
      <c r="AR32" s="233"/>
      <c r="AS32" s="233"/>
      <c r="AT32" s="233"/>
      <c r="AU32" s="8"/>
      <c r="AV32" s="8"/>
      <c r="AW32" s="8"/>
      <c r="AX32" s="8"/>
      <c r="AY32" s="9"/>
      <c r="AZ32" s="9"/>
      <c r="BA32" s="9"/>
      <c r="BB32" s="8"/>
      <c r="BC32" s="233"/>
      <c r="BD32" s="233"/>
      <c r="BE32" s="233"/>
      <c r="BF32" s="233"/>
      <c r="BG32" s="233"/>
      <c r="BH32" s="233"/>
      <c r="BI32" s="233"/>
      <c r="BJ32" s="233"/>
      <c r="BK32" s="11"/>
      <c r="BL32" s="11"/>
    </row>
    <row r="33" spans="1:64" ht="17.100000000000001" customHeight="1" thickTop="1" thickBot="1">
      <c r="A33" s="185" t="str">
        <f>Vacation!C37</f>
        <v xml:space="preserve">, </v>
      </c>
      <c r="B33" s="185">
        <f>Vacation!F37</f>
        <v>0</v>
      </c>
      <c r="C33" s="186"/>
      <c r="D33" s="33">
        <f>Vacation!E37</f>
        <v>0</v>
      </c>
      <c r="E33" s="34"/>
      <c r="F33" s="45"/>
      <c r="G33" s="38"/>
      <c r="H33" s="38"/>
      <c r="I33" s="38"/>
      <c r="J33" s="38"/>
      <c r="K33" s="38"/>
      <c r="L33" s="37"/>
      <c r="M33" s="38"/>
      <c r="N33" s="38"/>
      <c r="O33" s="38"/>
      <c r="P33" s="39">
        <f t="shared" si="0"/>
        <v>0</v>
      </c>
      <c r="Q33" s="40">
        <f t="shared" si="1"/>
        <v>0</v>
      </c>
      <c r="R33" s="40">
        <f t="shared" si="2"/>
        <v>0</v>
      </c>
      <c r="S33" s="41">
        <f t="shared" si="3"/>
        <v>0</v>
      </c>
      <c r="T33" s="41">
        <f t="shared" si="4"/>
        <v>0</v>
      </c>
      <c r="U33" s="41">
        <f t="shared" si="5"/>
        <v>0</v>
      </c>
      <c r="V33" s="41">
        <f t="shared" si="6"/>
        <v>0</v>
      </c>
      <c r="W33" s="41">
        <f t="shared" si="7"/>
        <v>0</v>
      </c>
      <c r="X33" s="41">
        <f t="shared" si="8"/>
        <v>0</v>
      </c>
      <c r="Y33" s="42"/>
      <c r="Z33" s="209" t="e">
        <f>#REF!</f>
        <v>#REF!</v>
      </c>
      <c r="AA33" s="210">
        <f>Vacation!Q37</f>
        <v>0</v>
      </c>
      <c r="AB33" s="4" t="e">
        <f>#REF!</f>
        <v>#REF!</v>
      </c>
      <c r="AC33" s="4" t="b">
        <f>Vacation!P37</f>
        <v>1</v>
      </c>
      <c r="AF33" s="11"/>
      <c r="AG33" s="11"/>
      <c r="AH33" s="233"/>
      <c r="AI33" s="234"/>
      <c r="AJ33" s="234"/>
      <c r="AK33" s="233"/>
      <c r="AL33" s="233"/>
      <c r="AM33" s="233"/>
      <c r="AN33" s="233"/>
      <c r="AO33" s="233"/>
      <c r="AP33" s="233"/>
      <c r="AQ33" s="233"/>
      <c r="AR33" s="233"/>
      <c r="AS33" s="233"/>
      <c r="AT33" s="233"/>
      <c r="AU33" s="8"/>
      <c r="AV33" s="8"/>
      <c r="AW33" s="8"/>
      <c r="AX33" s="8"/>
      <c r="AY33" s="9"/>
      <c r="AZ33" s="9"/>
      <c r="BA33" s="9"/>
      <c r="BB33" s="8"/>
      <c r="BC33" s="233"/>
      <c r="BD33" s="233"/>
      <c r="BE33" s="233"/>
      <c r="BF33" s="233"/>
      <c r="BG33" s="233"/>
      <c r="BH33" s="233"/>
      <c r="BI33" s="233"/>
      <c r="BJ33" s="233"/>
      <c r="BK33" s="11"/>
      <c r="BL33" s="11"/>
    </row>
    <row r="34" spans="1:64" ht="17.100000000000001" customHeight="1" thickTop="1" thickBot="1">
      <c r="A34" s="185" t="str">
        <f>Vacation!C38</f>
        <v xml:space="preserve">, </v>
      </c>
      <c r="B34" s="185">
        <f>Vacation!F38</f>
        <v>0</v>
      </c>
      <c r="C34" s="186"/>
      <c r="D34" s="33">
        <f>Vacation!E38</f>
        <v>0</v>
      </c>
      <c r="E34" s="34"/>
      <c r="F34" s="45"/>
      <c r="G34" s="38"/>
      <c r="H34" s="38"/>
      <c r="I34" s="38"/>
      <c r="J34" s="38"/>
      <c r="K34" s="38"/>
      <c r="L34" s="37"/>
      <c r="M34" s="38"/>
      <c r="N34" s="38"/>
      <c r="O34" s="38"/>
      <c r="P34" s="39">
        <f t="shared" si="0"/>
        <v>0</v>
      </c>
      <c r="Q34" s="40">
        <f t="shared" si="1"/>
        <v>0</v>
      </c>
      <c r="R34" s="40">
        <f t="shared" si="2"/>
        <v>0</v>
      </c>
      <c r="S34" s="41">
        <f t="shared" si="3"/>
        <v>0</v>
      </c>
      <c r="T34" s="41">
        <f t="shared" si="4"/>
        <v>0</v>
      </c>
      <c r="U34" s="41">
        <f t="shared" si="5"/>
        <v>0</v>
      </c>
      <c r="V34" s="41">
        <f t="shared" si="6"/>
        <v>0</v>
      </c>
      <c r="W34" s="41">
        <f t="shared" si="7"/>
        <v>0</v>
      </c>
      <c r="X34" s="41">
        <f t="shared" si="8"/>
        <v>0</v>
      </c>
      <c r="Y34" s="42"/>
      <c r="Z34" s="209" t="e">
        <f>#REF!</f>
        <v>#REF!</v>
      </c>
      <c r="AA34" s="210">
        <f>Vacation!Q38</f>
        <v>0</v>
      </c>
      <c r="AB34" s="4" t="e">
        <f>#REF!</f>
        <v>#REF!</v>
      </c>
      <c r="AC34" s="4" t="b">
        <f>Vacation!P38</f>
        <v>1</v>
      </c>
      <c r="AF34" s="11"/>
      <c r="AG34" s="11"/>
      <c r="AH34" s="233"/>
      <c r="AI34" s="234"/>
      <c r="AJ34" s="234"/>
      <c r="AK34" s="233"/>
      <c r="AL34" s="233"/>
      <c r="AM34" s="233"/>
      <c r="AN34" s="233"/>
      <c r="AO34" s="233"/>
      <c r="AP34" s="233"/>
      <c r="AQ34" s="233"/>
      <c r="AR34" s="233"/>
      <c r="AS34" s="233"/>
      <c r="AT34" s="233"/>
      <c r="AU34" s="8"/>
      <c r="AV34" s="8"/>
      <c r="AW34" s="8"/>
      <c r="AX34" s="8"/>
      <c r="AY34" s="9"/>
      <c r="AZ34" s="9"/>
      <c r="BA34" s="9"/>
      <c r="BB34" s="8"/>
      <c r="BC34" s="233"/>
      <c r="BD34" s="233"/>
      <c r="BE34" s="233"/>
      <c r="BF34" s="233"/>
      <c r="BG34" s="233"/>
      <c r="BH34" s="233"/>
      <c r="BI34" s="233"/>
      <c r="BJ34" s="233"/>
      <c r="BK34" s="11"/>
      <c r="BL34" s="11"/>
    </row>
    <row r="35" spans="1:64" ht="17.100000000000001" customHeight="1" thickTop="1" thickBot="1">
      <c r="A35" s="185" t="str">
        <f>Vacation!C39</f>
        <v xml:space="preserve">, </v>
      </c>
      <c r="B35" s="185">
        <f>Vacation!F39</f>
        <v>0</v>
      </c>
      <c r="C35" s="186"/>
      <c r="D35" s="33">
        <f>Vacation!E39</f>
        <v>0</v>
      </c>
      <c r="E35" s="34"/>
      <c r="F35" s="45"/>
      <c r="G35" s="38"/>
      <c r="H35" s="38"/>
      <c r="I35" s="38"/>
      <c r="J35" s="38"/>
      <c r="K35" s="38"/>
      <c r="L35" s="37"/>
      <c r="M35" s="38"/>
      <c r="N35" s="38"/>
      <c r="O35" s="38"/>
      <c r="P35" s="39">
        <f t="shared" si="0"/>
        <v>0</v>
      </c>
      <c r="Q35" s="40">
        <f t="shared" si="1"/>
        <v>0</v>
      </c>
      <c r="R35" s="40">
        <f t="shared" si="2"/>
        <v>0</v>
      </c>
      <c r="S35" s="41">
        <f t="shared" si="3"/>
        <v>0</v>
      </c>
      <c r="T35" s="41">
        <f t="shared" si="4"/>
        <v>0</v>
      </c>
      <c r="U35" s="41">
        <f t="shared" si="5"/>
        <v>0</v>
      </c>
      <c r="V35" s="41">
        <f t="shared" si="6"/>
        <v>0</v>
      </c>
      <c r="W35" s="41">
        <f t="shared" si="7"/>
        <v>0</v>
      </c>
      <c r="X35" s="41">
        <f t="shared" si="8"/>
        <v>0</v>
      </c>
      <c r="Y35" s="42"/>
      <c r="Z35" s="209" t="e">
        <f>#REF!</f>
        <v>#REF!</v>
      </c>
      <c r="AA35" s="210">
        <f>Vacation!Q39</f>
        <v>0</v>
      </c>
      <c r="AB35" s="4" t="e">
        <f>#REF!</f>
        <v>#REF!</v>
      </c>
      <c r="AC35" s="4" t="b">
        <f>Vacation!P39</f>
        <v>1</v>
      </c>
      <c r="AF35" s="11"/>
      <c r="AG35" s="11"/>
      <c r="AH35" s="233"/>
      <c r="AI35" s="234"/>
      <c r="AJ35" s="234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8"/>
      <c r="AV35" s="8"/>
      <c r="AW35" s="8"/>
      <c r="AX35" s="8"/>
      <c r="AY35" s="9"/>
      <c r="AZ35" s="9"/>
      <c r="BA35" s="9"/>
      <c r="BB35" s="8"/>
      <c r="BC35" s="233"/>
      <c r="BD35" s="233"/>
      <c r="BE35" s="233"/>
      <c r="BF35" s="233"/>
      <c r="BG35" s="233"/>
      <c r="BH35" s="233"/>
      <c r="BI35" s="233"/>
      <c r="BJ35" s="233"/>
      <c r="BK35" s="11"/>
      <c r="BL35" s="11"/>
    </row>
    <row r="36" spans="1:64" ht="17.100000000000001" customHeight="1" thickTop="1" thickBot="1">
      <c r="A36" s="185" t="str">
        <f>Vacation!C40</f>
        <v xml:space="preserve">, </v>
      </c>
      <c r="B36" s="185">
        <f>Vacation!F40</f>
        <v>0</v>
      </c>
      <c r="C36" s="186"/>
      <c r="D36" s="33">
        <f>Vacation!E40</f>
        <v>0</v>
      </c>
      <c r="E36" s="34"/>
      <c r="F36" s="45"/>
      <c r="G36" s="38"/>
      <c r="H36" s="38"/>
      <c r="I36" s="38"/>
      <c r="J36" s="38"/>
      <c r="K36" s="38"/>
      <c r="L36" s="37"/>
      <c r="M36" s="38"/>
      <c r="N36" s="38"/>
      <c r="O36" s="38"/>
      <c r="P36" s="39">
        <f t="shared" si="0"/>
        <v>0</v>
      </c>
      <c r="Q36" s="40">
        <f t="shared" si="1"/>
        <v>0</v>
      </c>
      <c r="R36" s="40">
        <f t="shared" si="2"/>
        <v>0</v>
      </c>
      <c r="S36" s="41">
        <f t="shared" si="3"/>
        <v>0</v>
      </c>
      <c r="T36" s="41">
        <f t="shared" si="4"/>
        <v>0</v>
      </c>
      <c r="U36" s="41">
        <f t="shared" si="5"/>
        <v>0</v>
      </c>
      <c r="V36" s="41">
        <f t="shared" si="6"/>
        <v>0</v>
      </c>
      <c r="W36" s="41">
        <f t="shared" si="7"/>
        <v>0</v>
      </c>
      <c r="X36" s="41">
        <f t="shared" si="8"/>
        <v>0</v>
      </c>
      <c r="Y36" s="42"/>
      <c r="Z36" s="209" t="e">
        <f>#REF!</f>
        <v>#REF!</v>
      </c>
      <c r="AA36" s="210">
        <f>Vacation!Q40</f>
        <v>0</v>
      </c>
      <c r="AB36" s="4" t="e">
        <f>#REF!</f>
        <v>#REF!</v>
      </c>
      <c r="AC36" s="4" t="b">
        <f>Vacation!P40</f>
        <v>1</v>
      </c>
      <c r="AF36" s="11"/>
      <c r="AG36" s="11"/>
      <c r="AH36" s="233"/>
      <c r="AI36" s="234"/>
      <c r="AJ36" s="234"/>
      <c r="AK36" s="233"/>
      <c r="AL36" s="233"/>
      <c r="AM36" s="233"/>
      <c r="AN36" s="233"/>
      <c r="AO36" s="233"/>
      <c r="AP36" s="233"/>
      <c r="AQ36" s="233"/>
      <c r="AR36" s="233"/>
      <c r="AS36" s="233"/>
      <c r="AT36" s="233"/>
      <c r="AU36" s="8"/>
      <c r="AV36" s="8"/>
      <c r="AW36" s="8"/>
      <c r="AX36" s="8"/>
      <c r="AY36" s="9"/>
      <c r="AZ36" s="9"/>
      <c r="BA36" s="9"/>
      <c r="BB36" s="8"/>
      <c r="BC36" s="233"/>
      <c r="BD36" s="233"/>
      <c r="BE36" s="233"/>
      <c r="BF36" s="233"/>
      <c r="BG36" s="233"/>
      <c r="BH36" s="233"/>
      <c r="BI36" s="233"/>
      <c r="BJ36" s="233"/>
      <c r="BK36" s="11"/>
      <c r="BL36" s="11"/>
    </row>
    <row r="37" spans="1:64" ht="17.100000000000001" customHeight="1" thickTop="1" thickBot="1">
      <c r="A37" s="185" t="str">
        <f>Vacation!C41</f>
        <v xml:space="preserve">, </v>
      </c>
      <c r="B37" s="185">
        <f>Vacation!F41</f>
        <v>0</v>
      </c>
      <c r="C37" s="186"/>
      <c r="D37" s="33">
        <f>Vacation!E41</f>
        <v>0</v>
      </c>
      <c r="E37" s="34"/>
      <c r="F37" s="45"/>
      <c r="G37" s="38"/>
      <c r="H37" s="38"/>
      <c r="I37" s="38"/>
      <c r="J37" s="38"/>
      <c r="K37" s="38"/>
      <c r="L37" s="37"/>
      <c r="M37" s="38"/>
      <c r="N37" s="38"/>
      <c r="O37" s="38"/>
      <c r="P37" s="39">
        <f t="shared" si="0"/>
        <v>0</v>
      </c>
      <c r="Q37" s="55">
        <f t="shared" si="1"/>
        <v>0</v>
      </c>
      <c r="R37" s="55">
        <f t="shared" si="2"/>
        <v>0</v>
      </c>
      <c r="S37" s="56">
        <f t="shared" si="3"/>
        <v>0</v>
      </c>
      <c r="T37" s="56">
        <f t="shared" si="4"/>
        <v>0</v>
      </c>
      <c r="U37" s="56">
        <f t="shared" si="5"/>
        <v>0</v>
      </c>
      <c r="V37" s="56">
        <f t="shared" si="6"/>
        <v>0</v>
      </c>
      <c r="W37" s="56">
        <f t="shared" si="7"/>
        <v>0</v>
      </c>
      <c r="X37" s="56">
        <f t="shared" si="8"/>
        <v>0</v>
      </c>
      <c r="Y37" s="42"/>
      <c r="Z37" s="209" t="e">
        <f>#REF!</f>
        <v>#REF!</v>
      </c>
      <c r="AA37" s="210">
        <f>Vacation!Q41</f>
        <v>0</v>
      </c>
      <c r="AB37" s="4" t="e">
        <f>#REF!</f>
        <v>#REF!</v>
      </c>
      <c r="AC37" s="4" t="b">
        <f>Vacation!P41</f>
        <v>1</v>
      </c>
      <c r="AF37" s="11"/>
      <c r="AG37" s="11"/>
      <c r="AH37" s="233"/>
      <c r="AI37" s="234"/>
      <c r="AJ37" s="234"/>
      <c r="AK37" s="233"/>
      <c r="AL37" s="233"/>
      <c r="AM37" s="233"/>
      <c r="AN37" s="233"/>
      <c r="AO37" s="233"/>
      <c r="AP37" s="233"/>
      <c r="AQ37" s="233"/>
      <c r="AR37" s="233"/>
      <c r="AS37" s="233"/>
      <c r="AT37" s="233"/>
      <c r="AU37" s="8"/>
      <c r="AV37" s="8"/>
      <c r="AW37" s="8"/>
      <c r="AX37" s="8"/>
      <c r="AY37" s="9"/>
      <c r="AZ37" s="9"/>
      <c r="BA37" s="9"/>
      <c r="BB37" s="8"/>
      <c r="BC37" s="233"/>
      <c r="BD37" s="233"/>
      <c r="BE37" s="233"/>
      <c r="BF37" s="233"/>
      <c r="BG37" s="233"/>
      <c r="BH37" s="233"/>
      <c r="BI37" s="233"/>
      <c r="BJ37" s="233"/>
      <c r="BK37" s="11"/>
      <c r="BL37" s="11"/>
    </row>
    <row r="38" spans="1:64" ht="17.100000000000001" customHeight="1" thickTop="1" thickBot="1">
      <c r="A38" s="185" t="str">
        <f>Vacation!C42</f>
        <v xml:space="preserve">, </v>
      </c>
      <c r="B38" s="185">
        <f>Vacation!F42</f>
        <v>0</v>
      </c>
      <c r="C38" s="186"/>
      <c r="D38" s="33">
        <f>Vacation!E42</f>
        <v>0</v>
      </c>
      <c r="E38" s="34"/>
      <c r="F38" s="45"/>
      <c r="G38" s="38"/>
      <c r="H38" s="38"/>
      <c r="I38" s="38"/>
      <c r="J38" s="38"/>
      <c r="K38" s="38"/>
      <c r="L38" s="37"/>
      <c r="M38" s="38"/>
      <c r="N38" s="38"/>
      <c r="O38" s="38"/>
      <c r="P38" s="39">
        <f t="shared" si="0"/>
        <v>0</v>
      </c>
      <c r="Q38" s="40">
        <f t="shared" si="1"/>
        <v>0</v>
      </c>
      <c r="R38" s="40">
        <f t="shared" si="2"/>
        <v>0</v>
      </c>
      <c r="S38" s="41">
        <f t="shared" si="3"/>
        <v>0</v>
      </c>
      <c r="T38" s="41">
        <f t="shared" si="4"/>
        <v>0</v>
      </c>
      <c r="U38" s="41">
        <f t="shared" si="5"/>
        <v>0</v>
      </c>
      <c r="V38" s="41">
        <f t="shared" si="6"/>
        <v>0</v>
      </c>
      <c r="W38" s="41">
        <f t="shared" si="7"/>
        <v>0</v>
      </c>
      <c r="X38" s="41">
        <f t="shared" si="8"/>
        <v>0</v>
      </c>
      <c r="Y38" s="42"/>
      <c r="Z38" s="209" t="e">
        <f>#REF!</f>
        <v>#REF!</v>
      </c>
      <c r="AA38" s="210">
        <f>Vacation!Q42</f>
        <v>0</v>
      </c>
      <c r="AB38" s="4" t="e">
        <f>#REF!</f>
        <v>#REF!</v>
      </c>
      <c r="AC38" s="4" t="b">
        <f>Vacation!P42</f>
        <v>1</v>
      </c>
      <c r="AF38" s="11"/>
      <c r="AG38" s="11"/>
      <c r="AH38" s="233"/>
      <c r="AI38" s="234"/>
      <c r="AJ38" s="234"/>
      <c r="AK38" s="233"/>
      <c r="AL38" s="233"/>
      <c r="AM38" s="233"/>
      <c r="AN38" s="233"/>
      <c r="AO38" s="233"/>
      <c r="AP38" s="233"/>
      <c r="AQ38" s="233"/>
      <c r="AR38" s="233"/>
      <c r="AS38" s="233"/>
      <c r="AT38" s="233"/>
      <c r="AU38" s="8"/>
      <c r="AV38" s="8"/>
      <c r="AW38" s="8"/>
      <c r="AX38" s="8"/>
      <c r="AY38" s="9"/>
      <c r="AZ38" s="9"/>
      <c r="BA38" s="9"/>
      <c r="BB38" s="8"/>
      <c r="BC38" s="233"/>
      <c r="BD38" s="233"/>
      <c r="BE38" s="233"/>
      <c r="BF38" s="233"/>
      <c r="BG38" s="233"/>
      <c r="BH38" s="233"/>
      <c r="BI38" s="233"/>
      <c r="BJ38" s="233"/>
      <c r="BK38" s="11"/>
      <c r="BL38" s="11"/>
    </row>
    <row r="39" spans="1:64" ht="17.100000000000001" customHeight="1" thickTop="1" thickBot="1">
      <c r="A39" s="185" t="str">
        <f>Vacation!C43</f>
        <v xml:space="preserve">, </v>
      </c>
      <c r="B39" s="185">
        <f>Vacation!F43</f>
        <v>0</v>
      </c>
      <c r="C39" s="186"/>
      <c r="D39" s="33">
        <f>Vacation!E43</f>
        <v>0</v>
      </c>
      <c r="E39" s="34"/>
      <c r="F39" s="45"/>
      <c r="G39" s="38"/>
      <c r="H39" s="38"/>
      <c r="I39" s="38"/>
      <c r="J39" s="38"/>
      <c r="K39" s="38"/>
      <c r="L39" s="37"/>
      <c r="M39" s="38"/>
      <c r="N39" s="38"/>
      <c r="O39" s="38"/>
      <c r="P39" s="39">
        <f t="shared" si="0"/>
        <v>0</v>
      </c>
      <c r="Q39" s="55">
        <f t="shared" si="1"/>
        <v>0</v>
      </c>
      <c r="R39" s="55">
        <f t="shared" si="2"/>
        <v>0</v>
      </c>
      <c r="S39" s="56">
        <f t="shared" si="3"/>
        <v>0</v>
      </c>
      <c r="T39" s="56">
        <f t="shared" si="4"/>
        <v>0</v>
      </c>
      <c r="U39" s="56">
        <f t="shared" si="5"/>
        <v>0</v>
      </c>
      <c r="V39" s="56">
        <f t="shared" si="6"/>
        <v>0</v>
      </c>
      <c r="W39" s="56">
        <f t="shared" si="7"/>
        <v>0</v>
      </c>
      <c r="X39" s="56">
        <f t="shared" si="8"/>
        <v>0</v>
      </c>
      <c r="Y39" s="42"/>
      <c r="Z39" s="209" t="e">
        <f>#REF!</f>
        <v>#REF!</v>
      </c>
      <c r="AA39" s="210">
        <f>Vacation!Q43</f>
        <v>0</v>
      </c>
      <c r="AB39" s="4" t="e">
        <f>#REF!</f>
        <v>#REF!</v>
      </c>
      <c r="AC39" s="4" t="b">
        <f>Vacation!P43</f>
        <v>1</v>
      </c>
      <c r="AF39" s="11"/>
      <c r="AG39" s="11"/>
      <c r="AH39" s="233"/>
      <c r="AI39" s="234"/>
      <c r="AJ39" s="234"/>
      <c r="AK39" s="233"/>
      <c r="AL39" s="233"/>
      <c r="AM39" s="233"/>
      <c r="AN39" s="233"/>
      <c r="AO39" s="233"/>
      <c r="AP39" s="233"/>
      <c r="AQ39" s="233"/>
      <c r="AR39" s="233"/>
      <c r="AS39" s="233"/>
      <c r="AT39" s="233"/>
      <c r="AU39" s="8"/>
      <c r="AV39" s="8"/>
      <c r="AW39" s="8"/>
      <c r="AX39" s="8"/>
      <c r="AY39" s="9"/>
      <c r="AZ39" s="9"/>
      <c r="BA39" s="9"/>
      <c r="BB39" s="8"/>
      <c r="BC39" s="233"/>
      <c r="BD39" s="233"/>
      <c r="BE39" s="233"/>
      <c r="BF39" s="233"/>
      <c r="BG39" s="233"/>
      <c r="BH39" s="233"/>
      <c r="BI39" s="233"/>
      <c r="BJ39" s="233"/>
      <c r="BK39" s="11"/>
      <c r="BL39" s="11"/>
    </row>
    <row r="40" spans="1:64" ht="17.100000000000001" customHeight="1" thickTop="1" thickBot="1">
      <c r="A40" s="185" t="str">
        <f>Vacation!C44</f>
        <v xml:space="preserve">, </v>
      </c>
      <c r="B40" s="185">
        <f>Vacation!F44</f>
        <v>0</v>
      </c>
      <c r="C40" s="186"/>
      <c r="D40" s="33">
        <f>Vacation!E44</f>
        <v>0</v>
      </c>
      <c r="E40" s="34"/>
      <c r="F40" s="45"/>
      <c r="G40" s="38"/>
      <c r="H40" s="38"/>
      <c r="I40" s="38"/>
      <c r="J40" s="38"/>
      <c r="K40" s="38"/>
      <c r="L40" s="37"/>
      <c r="M40" s="38"/>
      <c r="N40" s="38"/>
      <c r="O40" s="38"/>
      <c r="P40" s="39">
        <f t="shared" si="0"/>
        <v>0</v>
      </c>
      <c r="Q40" s="40">
        <f t="shared" si="1"/>
        <v>0</v>
      </c>
      <c r="R40" s="40">
        <f t="shared" si="2"/>
        <v>0</v>
      </c>
      <c r="S40" s="41">
        <f t="shared" si="3"/>
        <v>0</v>
      </c>
      <c r="T40" s="41">
        <f t="shared" si="4"/>
        <v>0</v>
      </c>
      <c r="U40" s="41">
        <f t="shared" si="5"/>
        <v>0</v>
      </c>
      <c r="V40" s="41">
        <f t="shared" si="6"/>
        <v>0</v>
      </c>
      <c r="W40" s="41">
        <f t="shared" si="7"/>
        <v>0</v>
      </c>
      <c r="X40" s="41">
        <f t="shared" si="8"/>
        <v>0</v>
      </c>
      <c r="Y40" s="42"/>
      <c r="Z40" s="209" t="e">
        <f>#REF!</f>
        <v>#REF!</v>
      </c>
      <c r="AA40" s="210">
        <f>Vacation!Q44</f>
        <v>0</v>
      </c>
      <c r="AB40" s="4" t="e">
        <f>#REF!</f>
        <v>#REF!</v>
      </c>
      <c r="AC40" s="4" t="b">
        <f>Vacation!P44</f>
        <v>1</v>
      </c>
      <c r="AF40" s="11"/>
      <c r="AG40" s="11"/>
      <c r="AH40" s="233"/>
      <c r="AI40" s="234"/>
      <c r="AJ40" s="234"/>
      <c r="AK40" s="233"/>
      <c r="AL40" s="233"/>
      <c r="AM40" s="233"/>
      <c r="AN40" s="233"/>
      <c r="AO40" s="233"/>
      <c r="AP40" s="233"/>
      <c r="AQ40" s="233"/>
      <c r="AR40" s="233"/>
      <c r="AS40" s="233"/>
      <c r="AT40" s="233"/>
      <c r="AU40" s="8"/>
      <c r="AV40" s="8"/>
      <c r="AW40" s="8"/>
      <c r="AX40" s="8"/>
      <c r="AY40" s="9"/>
      <c r="AZ40" s="9"/>
      <c r="BA40" s="9"/>
      <c r="BB40" s="8"/>
      <c r="BC40" s="233"/>
      <c r="BD40" s="233"/>
      <c r="BE40" s="233"/>
      <c r="BF40" s="233"/>
      <c r="BG40" s="233"/>
      <c r="BH40" s="233"/>
      <c r="BI40" s="233"/>
      <c r="BJ40" s="233"/>
      <c r="BK40" s="11"/>
      <c r="BL40" s="11"/>
    </row>
    <row r="41" spans="1:64" ht="17.100000000000001" customHeight="1" thickTop="1" thickBot="1">
      <c r="A41" s="185" t="str">
        <f>Vacation!C45</f>
        <v xml:space="preserve">, </v>
      </c>
      <c r="B41" s="185">
        <f>Vacation!F45</f>
        <v>0</v>
      </c>
      <c r="C41" s="186"/>
      <c r="D41" s="33">
        <f>Vacation!E45</f>
        <v>0</v>
      </c>
      <c r="E41" s="34"/>
      <c r="F41" s="45"/>
      <c r="G41" s="38"/>
      <c r="H41" s="38"/>
      <c r="I41" s="38"/>
      <c r="J41" s="38"/>
      <c r="K41" s="38"/>
      <c r="L41" s="37"/>
      <c r="M41" s="38"/>
      <c r="N41" s="38"/>
      <c r="O41" s="38"/>
      <c r="P41" s="39">
        <f t="shared" si="0"/>
        <v>0</v>
      </c>
      <c r="Q41" s="40">
        <f t="shared" si="1"/>
        <v>0</v>
      </c>
      <c r="R41" s="40">
        <f t="shared" si="2"/>
        <v>0</v>
      </c>
      <c r="S41" s="41">
        <f t="shared" si="3"/>
        <v>0</v>
      </c>
      <c r="T41" s="41">
        <f t="shared" si="4"/>
        <v>0</v>
      </c>
      <c r="U41" s="41">
        <f t="shared" si="5"/>
        <v>0</v>
      </c>
      <c r="V41" s="41">
        <f t="shared" si="6"/>
        <v>0</v>
      </c>
      <c r="W41" s="41">
        <f t="shared" si="7"/>
        <v>0</v>
      </c>
      <c r="X41" s="41">
        <f t="shared" si="8"/>
        <v>0</v>
      </c>
      <c r="Y41" s="42"/>
      <c r="Z41" s="209" t="e">
        <f>#REF!</f>
        <v>#REF!</v>
      </c>
      <c r="AA41" s="210">
        <f>Vacation!Q45</f>
        <v>0</v>
      </c>
      <c r="AB41" s="4" t="e">
        <f>#REF!</f>
        <v>#REF!</v>
      </c>
      <c r="AC41" s="4" t="b">
        <f>Vacation!P45</f>
        <v>1</v>
      </c>
      <c r="AF41" s="11"/>
      <c r="AG41" s="11"/>
      <c r="AH41" s="233"/>
      <c r="AI41" s="234"/>
      <c r="AJ41" s="234"/>
      <c r="AK41" s="233"/>
      <c r="AL41" s="233"/>
      <c r="AM41" s="233"/>
      <c r="AN41" s="233"/>
      <c r="AO41" s="233"/>
      <c r="AP41" s="233"/>
      <c r="AQ41" s="233"/>
      <c r="AR41" s="233"/>
      <c r="AS41" s="233"/>
      <c r="AT41" s="233"/>
      <c r="AU41" s="8"/>
      <c r="AV41" s="8"/>
      <c r="AW41" s="8"/>
      <c r="AX41" s="8"/>
      <c r="AY41" s="9"/>
      <c r="AZ41" s="9"/>
      <c r="BA41" s="9"/>
      <c r="BB41" s="8"/>
      <c r="BC41" s="233"/>
      <c r="BD41" s="233"/>
      <c r="BE41" s="233"/>
      <c r="BF41" s="233"/>
      <c r="BG41" s="233"/>
      <c r="BH41" s="233"/>
      <c r="BI41" s="233"/>
      <c r="BJ41" s="233"/>
      <c r="BK41" s="11"/>
      <c r="BL41" s="11"/>
    </row>
    <row r="42" spans="1:64" ht="17.100000000000001" customHeight="1" thickTop="1" thickBot="1">
      <c r="A42" s="185" t="str">
        <f>Vacation!C46</f>
        <v xml:space="preserve">, </v>
      </c>
      <c r="B42" s="185">
        <f>Vacation!F46</f>
        <v>0</v>
      </c>
      <c r="C42" s="186"/>
      <c r="D42" s="33">
        <f>Vacation!E46</f>
        <v>0</v>
      </c>
      <c r="E42" s="34"/>
      <c r="F42" s="45"/>
      <c r="G42" s="38"/>
      <c r="H42" s="38"/>
      <c r="I42" s="38"/>
      <c r="J42" s="38"/>
      <c r="K42" s="38"/>
      <c r="L42" s="37"/>
      <c r="M42" s="38"/>
      <c r="N42" s="38"/>
      <c r="O42" s="38"/>
      <c r="P42" s="39">
        <f t="shared" si="0"/>
        <v>0</v>
      </c>
      <c r="Q42" s="40">
        <f t="shared" si="1"/>
        <v>0</v>
      </c>
      <c r="R42" s="40">
        <f t="shared" si="2"/>
        <v>0</v>
      </c>
      <c r="S42" s="41">
        <f t="shared" si="3"/>
        <v>0</v>
      </c>
      <c r="T42" s="41">
        <f t="shared" si="4"/>
        <v>0</v>
      </c>
      <c r="U42" s="41">
        <f t="shared" si="5"/>
        <v>0</v>
      </c>
      <c r="V42" s="41">
        <f t="shared" si="6"/>
        <v>0</v>
      </c>
      <c r="W42" s="41">
        <f t="shared" si="7"/>
        <v>0</v>
      </c>
      <c r="X42" s="41">
        <f t="shared" si="8"/>
        <v>0</v>
      </c>
      <c r="Y42" s="42"/>
      <c r="Z42" s="209" t="e">
        <f>#REF!</f>
        <v>#REF!</v>
      </c>
      <c r="AA42" s="210">
        <f>Vacation!Q46</f>
        <v>0</v>
      </c>
      <c r="AB42" s="4" t="e">
        <f>#REF!</f>
        <v>#REF!</v>
      </c>
      <c r="AC42" s="4" t="b">
        <f>Vacation!P46</f>
        <v>1</v>
      </c>
      <c r="AF42" s="11"/>
      <c r="AG42" s="11"/>
      <c r="AH42" s="233"/>
      <c r="AI42" s="234"/>
      <c r="AJ42" s="234"/>
      <c r="AK42" s="233"/>
      <c r="AL42" s="233"/>
      <c r="AM42" s="233"/>
      <c r="AN42" s="233"/>
      <c r="AO42" s="233"/>
      <c r="AP42" s="233"/>
      <c r="AQ42" s="233"/>
      <c r="AR42" s="233"/>
      <c r="AS42" s="233"/>
      <c r="AT42" s="233"/>
      <c r="AU42" s="8"/>
      <c r="AV42" s="8"/>
      <c r="AW42" s="8"/>
      <c r="AX42" s="8"/>
      <c r="AY42" s="9"/>
      <c r="AZ42" s="9"/>
      <c r="BA42" s="9"/>
      <c r="BB42" s="8"/>
      <c r="BC42" s="233"/>
      <c r="BD42" s="233"/>
      <c r="BE42" s="233"/>
      <c r="BF42" s="233"/>
      <c r="BG42" s="233"/>
      <c r="BH42" s="233"/>
      <c r="BI42" s="233"/>
      <c r="BJ42" s="233"/>
      <c r="BK42" s="11"/>
      <c r="BL42" s="11"/>
    </row>
    <row r="43" spans="1:64" ht="15.75" customHeight="1" thickTop="1" thickBot="1">
      <c r="A43" s="185" t="str">
        <f>Vacation!C47</f>
        <v xml:space="preserve">, </v>
      </c>
      <c r="B43" s="185">
        <f>Vacation!F47</f>
        <v>0</v>
      </c>
      <c r="C43" s="186"/>
      <c r="D43" s="33">
        <f>Vacation!E47</f>
        <v>0</v>
      </c>
      <c r="E43" s="34"/>
      <c r="F43" s="45"/>
      <c r="G43" s="38"/>
      <c r="H43" s="38"/>
      <c r="I43" s="38"/>
      <c r="J43" s="38"/>
      <c r="K43" s="38"/>
      <c r="L43" s="37"/>
      <c r="M43" s="38"/>
      <c r="N43" s="38"/>
      <c r="O43" s="38"/>
      <c r="P43" s="39">
        <f t="shared" ref="P43:P48" si="9">SUM(E43:O43)</f>
        <v>0</v>
      </c>
      <c r="Q43" s="40">
        <f t="shared" ref="Q43:Q48" si="10">E43*D43</f>
        <v>0</v>
      </c>
      <c r="R43" s="40">
        <f t="shared" ref="R43:R48" si="11">F43*(D43*1.5)</f>
        <v>0</v>
      </c>
      <c r="S43" s="41">
        <f t="shared" ref="S43:S48" si="12">(I43+J43)*D43</f>
        <v>0</v>
      </c>
      <c r="T43" s="41">
        <f t="shared" ref="T43:T48" si="13">(G43+L43)*D43</f>
        <v>0</v>
      </c>
      <c r="U43" s="41">
        <f t="shared" ref="U43:U48" si="14">N43*D43</f>
        <v>0</v>
      </c>
      <c r="V43" s="41">
        <f t="shared" ref="V43:V48" si="15">K43*D43</f>
        <v>0</v>
      </c>
      <c r="W43" s="41">
        <f t="shared" ref="W43:W48" si="16">(H43+M43+O43)*D43</f>
        <v>0</v>
      </c>
      <c r="X43" s="41">
        <f t="shared" ref="X43:X48" si="17">SUM(Q43:W43)</f>
        <v>0</v>
      </c>
      <c r="Y43" s="42"/>
      <c r="Z43" s="209" t="e">
        <f>#REF!</f>
        <v>#REF!</v>
      </c>
      <c r="AA43" s="210">
        <f>Vacation!Q47</f>
        <v>0</v>
      </c>
      <c r="AB43" s="4" t="e">
        <f>#REF!</f>
        <v>#REF!</v>
      </c>
      <c r="AC43" s="4" t="b">
        <f>Vacation!P47</f>
        <v>1</v>
      </c>
      <c r="AF43" s="11"/>
      <c r="AG43" s="11"/>
      <c r="AH43" s="233"/>
      <c r="AI43" s="234"/>
      <c r="AJ43" s="234"/>
      <c r="AK43" s="233"/>
      <c r="AL43" s="233"/>
      <c r="AM43" s="233"/>
      <c r="AN43" s="233"/>
      <c r="AO43" s="233"/>
      <c r="AP43" s="233"/>
      <c r="AQ43" s="233"/>
      <c r="AR43" s="233"/>
      <c r="AS43" s="233"/>
      <c r="AT43" s="233"/>
      <c r="AU43" s="8"/>
      <c r="AV43" s="8"/>
      <c r="AW43" s="8"/>
      <c r="AX43" s="8"/>
      <c r="AY43" s="9"/>
      <c r="AZ43" s="9"/>
      <c r="BA43" s="9"/>
      <c r="BB43" s="8"/>
      <c r="BC43" s="233"/>
      <c r="BD43" s="233"/>
      <c r="BE43" s="233"/>
      <c r="BF43" s="233"/>
      <c r="BG43" s="233"/>
      <c r="BH43" s="233"/>
      <c r="BI43" s="233"/>
      <c r="BJ43" s="233"/>
      <c r="BK43" s="11"/>
      <c r="BL43" s="11"/>
    </row>
    <row r="44" spans="1:64" ht="17.100000000000001" customHeight="1" thickTop="1" thickBot="1">
      <c r="A44" s="185" t="str">
        <f>Vacation!C48</f>
        <v xml:space="preserve">, </v>
      </c>
      <c r="B44" s="185">
        <f>Vacation!F48</f>
        <v>0</v>
      </c>
      <c r="C44" s="186"/>
      <c r="D44" s="33">
        <f>Vacation!E48</f>
        <v>0</v>
      </c>
      <c r="E44" s="45"/>
      <c r="F44" s="38"/>
      <c r="G44" s="38"/>
      <c r="H44" s="38"/>
      <c r="I44" s="38"/>
      <c r="J44" s="38"/>
      <c r="K44" s="38"/>
      <c r="L44" s="37"/>
      <c r="M44" s="38"/>
      <c r="N44" s="38"/>
      <c r="O44" s="38"/>
      <c r="P44" s="39">
        <f t="shared" si="9"/>
        <v>0</v>
      </c>
      <c r="Q44" s="40">
        <f t="shared" si="10"/>
        <v>0</v>
      </c>
      <c r="R44" s="40">
        <f t="shared" si="11"/>
        <v>0</v>
      </c>
      <c r="S44" s="41">
        <f t="shared" si="12"/>
        <v>0</v>
      </c>
      <c r="T44" s="41">
        <f t="shared" si="13"/>
        <v>0</v>
      </c>
      <c r="U44" s="41">
        <f t="shared" si="14"/>
        <v>0</v>
      </c>
      <c r="V44" s="41">
        <f t="shared" si="15"/>
        <v>0</v>
      </c>
      <c r="W44" s="41">
        <f t="shared" si="16"/>
        <v>0</v>
      </c>
      <c r="X44" s="41">
        <f t="shared" si="17"/>
        <v>0</v>
      </c>
      <c r="Y44" s="42"/>
      <c r="Z44" s="209" t="e">
        <f>#REF!</f>
        <v>#REF!</v>
      </c>
      <c r="AA44" s="210">
        <f>Vacation!Q48</f>
        <v>0</v>
      </c>
      <c r="AB44" s="4" t="e">
        <f>#REF!</f>
        <v>#REF!</v>
      </c>
      <c r="AC44" s="4" t="b">
        <f>Vacation!P48</f>
        <v>1</v>
      </c>
      <c r="AF44" s="11"/>
      <c r="AG44" s="11"/>
      <c r="AH44" s="233"/>
      <c r="AI44" s="234"/>
      <c r="AJ44" s="234"/>
      <c r="AK44" s="233"/>
      <c r="AL44" s="233"/>
      <c r="AM44" s="233"/>
      <c r="AN44" s="233"/>
      <c r="AO44" s="233"/>
      <c r="AP44" s="233"/>
      <c r="AQ44" s="233"/>
      <c r="AR44" s="233"/>
      <c r="AS44" s="233"/>
      <c r="AT44" s="233"/>
      <c r="AU44" s="8"/>
      <c r="AV44" s="8"/>
      <c r="AW44" s="8"/>
      <c r="AX44" s="8"/>
      <c r="AY44" s="9"/>
      <c r="AZ44" s="9"/>
      <c r="BA44" s="9"/>
      <c r="BB44" s="8"/>
      <c r="BC44" s="233"/>
      <c r="BD44" s="233"/>
      <c r="BE44" s="233"/>
      <c r="BF44" s="233"/>
      <c r="BG44" s="233"/>
      <c r="BH44" s="233"/>
      <c r="BI44" s="233"/>
      <c r="BJ44" s="233"/>
      <c r="BK44" s="11"/>
      <c r="BL44" s="11"/>
    </row>
    <row r="45" spans="1:64" ht="17.100000000000001" customHeight="1" thickTop="1" thickBot="1">
      <c r="A45" s="185" t="str">
        <f>Vacation!C49</f>
        <v xml:space="preserve">, </v>
      </c>
      <c r="B45" s="185">
        <f>Vacation!F49</f>
        <v>0</v>
      </c>
      <c r="C45" s="186"/>
      <c r="D45" s="33">
        <f>Vacation!E49</f>
        <v>0</v>
      </c>
      <c r="E45" s="45"/>
      <c r="F45" s="38"/>
      <c r="G45" s="38"/>
      <c r="H45" s="38"/>
      <c r="I45" s="38"/>
      <c r="J45" s="38"/>
      <c r="K45" s="38"/>
      <c r="L45" s="37"/>
      <c r="M45" s="38"/>
      <c r="N45" s="38"/>
      <c r="O45" s="38"/>
      <c r="P45" s="39">
        <f t="shared" si="9"/>
        <v>0</v>
      </c>
      <c r="Q45" s="40">
        <f t="shared" si="10"/>
        <v>0</v>
      </c>
      <c r="R45" s="40">
        <f t="shared" si="11"/>
        <v>0</v>
      </c>
      <c r="S45" s="41">
        <f t="shared" si="12"/>
        <v>0</v>
      </c>
      <c r="T45" s="41">
        <f t="shared" si="13"/>
        <v>0</v>
      </c>
      <c r="U45" s="41">
        <f t="shared" si="14"/>
        <v>0</v>
      </c>
      <c r="V45" s="41">
        <f t="shared" si="15"/>
        <v>0</v>
      </c>
      <c r="W45" s="41">
        <f t="shared" si="16"/>
        <v>0</v>
      </c>
      <c r="X45" s="41">
        <f t="shared" si="17"/>
        <v>0</v>
      </c>
      <c r="Y45" s="42"/>
      <c r="Z45" s="209" t="e">
        <f>#REF!</f>
        <v>#REF!</v>
      </c>
      <c r="AA45" s="210">
        <f>Vacation!Q49</f>
        <v>0</v>
      </c>
      <c r="AB45" s="4" t="e">
        <f>#REF!</f>
        <v>#REF!</v>
      </c>
      <c r="AC45" s="4" t="b">
        <f>Vacation!P49</f>
        <v>1</v>
      </c>
      <c r="AF45" s="11"/>
      <c r="AG45" s="11"/>
      <c r="AH45" s="233"/>
      <c r="AI45" s="234"/>
      <c r="AJ45" s="234"/>
      <c r="AK45" s="233"/>
      <c r="AL45" s="233"/>
      <c r="AM45" s="233"/>
      <c r="AN45" s="233"/>
      <c r="AO45" s="233"/>
      <c r="AP45" s="233"/>
      <c r="AQ45" s="233"/>
      <c r="AR45" s="233"/>
      <c r="AS45" s="233"/>
      <c r="AT45" s="233"/>
      <c r="AU45" s="8"/>
      <c r="AV45" s="8"/>
      <c r="AW45" s="8"/>
      <c r="AX45" s="8"/>
      <c r="AY45" s="9"/>
      <c r="AZ45" s="9"/>
      <c r="BA45" s="9"/>
      <c r="BB45" s="8"/>
      <c r="BC45" s="233"/>
      <c r="BD45" s="233"/>
      <c r="BE45" s="233"/>
      <c r="BF45" s="233"/>
      <c r="BG45" s="233"/>
      <c r="BH45" s="233"/>
      <c r="BI45" s="233"/>
      <c r="BJ45" s="233"/>
      <c r="BK45" s="11"/>
      <c r="BL45" s="11"/>
    </row>
    <row r="46" spans="1:64" ht="17.100000000000001" customHeight="1" thickTop="1" thickBot="1">
      <c r="A46" s="185" t="str">
        <f>Vacation!C50</f>
        <v xml:space="preserve">, </v>
      </c>
      <c r="B46" s="185">
        <f>Vacation!F50</f>
        <v>0</v>
      </c>
      <c r="C46" s="186"/>
      <c r="D46" s="33">
        <f>Vacation!E50</f>
        <v>0</v>
      </c>
      <c r="E46" s="45"/>
      <c r="F46" s="38"/>
      <c r="G46" s="38"/>
      <c r="H46" s="38"/>
      <c r="I46" s="38"/>
      <c r="J46" s="38"/>
      <c r="K46" s="38"/>
      <c r="L46" s="37"/>
      <c r="M46" s="38"/>
      <c r="N46" s="38"/>
      <c r="O46" s="38"/>
      <c r="P46" s="39">
        <f t="shared" si="9"/>
        <v>0</v>
      </c>
      <c r="Q46" s="55">
        <f t="shared" si="10"/>
        <v>0</v>
      </c>
      <c r="R46" s="55">
        <f t="shared" si="11"/>
        <v>0</v>
      </c>
      <c r="S46" s="56">
        <f t="shared" si="12"/>
        <v>0</v>
      </c>
      <c r="T46" s="56">
        <f t="shared" si="13"/>
        <v>0</v>
      </c>
      <c r="U46" s="56">
        <f t="shared" si="14"/>
        <v>0</v>
      </c>
      <c r="V46" s="56">
        <f t="shared" si="15"/>
        <v>0</v>
      </c>
      <c r="W46" s="56">
        <f t="shared" si="16"/>
        <v>0</v>
      </c>
      <c r="X46" s="56">
        <f t="shared" si="17"/>
        <v>0</v>
      </c>
      <c r="Y46" s="42"/>
      <c r="Z46" s="209" t="e">
        <f>#REF!</f>
        <v>#REF!</v>
      </c>
      <c r="AA46" s="210">
        <f>Vacation!Q50</f>
        <v>0</v>
      </c>
      <c r="AB46" s="4" t="e">
        <f>#REF!</f>
        <v>#REF!</v>
      </c>
      <c r="AC46" s="4" t="b">
        <f>Vacation!P50</f>
        <v>1</v>
      </c>
      <c r="AF46" s="11"/>
      <c r="AG46" s="11"/>
      <c r="AH46" s="233"/>
      <c r="AI46" s="234"/>
      <c r="AJ46" s="234"/>
      <c r="AK46" s="233"/>
      <c r="AL46" s="233"/>
      <c r="AM46" s="233"/>
      <c r="AN46" s="233"/>
      <c r="AO46" s="233"/>
      <c r="AP46" s="233"/>
      <c r="AQ46" s="233"/>
      <c r="AR46" s="233"/>
      <c r="AS46" s="233"/>
      <c r="AT46" s="233"/>
      <c r="AU46" s="8"/>
      <c r="AV46" s="8"/>
      <c r="AW46" s="8"/>
      <c r="AX46" s="8"/>
      <c r="AY46" s="9"/>
      <c r="AZ46" s="9"/>
      <c r="BA46" s="9"/>
      <c r="BB46" s="8"/>
      <c r="BC46" s="233"/>
      <c r="BD46" s="233"/>
      <c r="BE46" s="233"/>
      <c r="BF46" s="233"/>
      <c r="BG46" s="233"/>
      <c r="BH46" s="233"/>
      <c r="BI46" s="233"/>
      <c r="BJ46" s="233"/>
      <c r="BK46" s="11"/>
      <c r="BL46" s="11"/>
    </row>
    <row r="47" spans="1:64" ht="17.100000000000001" customHeight="1" thickTop="1" thickBot="1">
      <c r="A47" s="185" t="str">
        <f>Vacation!C51</f>
        <v xml:space="preserve">, </v>
      </c>
      <c r="B47" s="185">
        <f>Vacation!F51</f>
        <v>0</v>
      </c>
      <c r="C47" s="186"/>
      <c r="D47" s="33">
        <f>Vacation!E51</f>
        <v>0</v>
      </c>
      <c r="E47" s="45"/>
      <c r="F47" s="38"/>
      <c r="G47" s="38"/>
      <c r="H47" s="38"/>
      <c r="I47" s="38"/>
      <c r="J47" s="38"/>
      <c r="K47" s="38"/>
      <c r="L47" s="37"/>
      <c r="M47" s="38"/>
      <c r="N47" s="38"/>
      <c r="O47" s="38"/>
      <c r="P47" s="39">
        <f t="shared" si="9"/>
        <v>0</v>
      </c>
      <c r="Q47" s="55">
        <f t="shared" si="10"/>
        <v>0</v>
      </c>
      <c r="R47" s="55">
        <f t="shared" si="11"/>
        <v>0</v>
      </c>
      <c r="S47" s="56">
        <f t="shared" si="12"/>
        <v>0</v>
      </c>
      <c r="T47" s="56">
        <f t="shared" si="13"/>
        <v>0</v>
      </c>
      <c r="U47" s="56">
        <f t="shared" si="14"/>
        <v>0</v>
      </c>
      <c r="V47" s="56">
        <f t="shared" si="15"/>
        <v>0</v>
      </c>
      <c r="W47" s="56">
        <f t="shared" si="16"/>
        <v>0</v>
      </c>
      <c r="X47" s="56">
        <f t="shared" si="17"/>
        <v>0</v>
      </c>
      <c r="Y47" s="42"/>
      <c r="Z47" s="209" t="e">
        <f>#REF!</f>
        <v>#REF!</v>
      </c>
      <c r="AA47" s="210">
        <f>Vacation!Q51</f>
        <v>0</v>
      </c>
      <c r="AB47" s="4" t="e">
        <f>#REF!</f>
        <v>#REF!</v>
      </c>
      <c r="AC47" s="4" t="b">
        <f>Vacation!P51</f>
        <v>1</v>
      </c>
      <c r="AF47" s="11"/>
      <c r="AG47" s="11"/>
      <c r="AH47" s="233"/>
      <c r="AI47" s="234"/>
      <c r="AJ47" s="234"/>
      <c r="AK47" s="233"/>
      <c r="AL47" s="233"/>
      <c r="AM47" s="233"/>
      <c r="AN47" s="233"/>
      <c r="AO47" s="233"/>
      <c r="AP47" s="233"/>
      <c r="AQ47" s="233"/>
      <c r="AR47" s="233"/>
      <c r="AS47" s="233"/>
      <c r="AT47" s="233"/>
      <c r="AU47" s="8"/>
      <c r="AV47" s="8"/>
      <c r="AW47" s="8"/>
      <c r="AX47" s="8"/>
      <c r="AY47" s="9"/>
      <c r="AZ47" s="9"/>
      <c r="BA47" s="9"/>
      <c r="BB47" s="8"/>
      <c r="BC47" s="233"/>
      <c r="BD47" s="233"/>
      <c r="BE47" s="233"/>
      <c r="BF47" s="233"/>
      <c r="BG47" s="233"/>
      <c r="BH47" s="233"/>
      <c r="BI47" s="233"/>
      <c r="BJ47" s="233"/>
      <c r="BK47" s="11"/>
      <c r="BL47" s="11"/>
    </row>
    <row r="48" spans="1:64" ht="17.100000000000001" customHeight="1" thickTop="1" thickBot="1">
      <c r="A48" s="185" t="str">
        <f>Vacation!C52</f>
        <v xml:space="preserve">, </v>
      </c>
      <c r="B48" s="185">
        <f>Vacation!F52</f>
        <v>0</v>
      </c>
      <c r="C48" s="186"/>
      <c r="D48" s="33">
        <f>Vacation!E52</f>
        <v>0</v>
      </c>
      <c r="E48" s="45"/>
      <c r="F48" s="38"/>
      <c r="G48" s="38"/>
      <c r="H48" s="38"/>
      <c r="I48" s="38"/>
      <c r="J48" s="38"/>
      <c r="K48" s="38"/>
      <c r="L48" s="37"/>
      <c r="M48" s="38"/>
      <c r="N48" s="38"/>
      <c r="O48" s="38"/>
      <c r="P48" s="39">
        <f t="shared" si="9"/>
        <v>0</v>
      </c>
      <c r="Q48" s="40">
        <f t="shared" si="10"/>
        <v>0</v>
      </c>
      <c r="R48" s="40">
        <f t="shared" si="11"/>
        <v>0</v>
      </c>
      <c r="S48" s="41">
        <f t="shared" si="12"/>
        <v>0</v>
      </c>
      <c r="T48" s="41">
        <f t="shared" si="13"/>
        <v>0</v>
      </c>
      <c r="U48" s="41">
        <f t="shared" si="14"/>
        <v>0</v>
      </c>
      <c r="V48" s="41">
        <f t="shared" si="15"/>
        <v>0</v>
      </c>
      <c r="W48" s="41">
        <f t="shared" si="16"/>
        <v>0</v>
      </c>
      <c r="X48" s="41">
        <f t="shared" si="17"/>
        <v>0</v>
      </c>
      <c r="Y48" s="42"/>
      <c r="Z48" s="209" t="e">
        <f>#REF!</f>
        <v>#REF!</v>
      </c>
      <c r="AA48" s="210">
        <f>Vacation!Q52</f>
        <v>0</v>
      </c>
      <c r="AB48" s="4" t="e">
        <f>#REF!</f>
        <v>#REF!</v>
      </c>
      <c r="AC48" s="4" t="b">
        <f>Vacation!P52</f>
        <v>1</v>
      </c>
      <c r="AF48" s="11"/>
      <c r="AG48" s="11"/>
      <c r="AH48" s="233"/>
      <c r="AI48" s="234"/>
      <c r="AJ48" s="234"/>
      <c r="AK48" s="233"/>
      <c r="AL48" s="233"/>
      <c r="AM48" s="233"/>
      <c r="AN48" s="233"/>
      <c r="AO48" s="233"/>
      <c r="AP48" s="233"/>
      <c r="AQ48" s="233"/>
      <c r="AR48" s="233"/>
      <c r="AS48" s="233"/>
      <c r="AT48" s="233"/>
      <c r="AU48" s="8"/>
      <c r="AV48" s="8"/>
      <c r="AW48" s="8"/>
      <c r="AX48" s="8"/>
      <c r="AY48" s="9"/>
      <c r="AZ48" s="9"/>
      <c r="BA48" s="9"/>
      <c r="BB48" s="8"/>
      <c r="BC48" s="233"/>
      <c r="BD48" s="233"/>
      <c r="BE48" s="233"/>
      <c r="BF48" s="233"/>
      <c r="BG48" s="233"/>
      <c r="BH48" s="233"/>
      <c r="BI48" s="233"/>
      <c r="BJ48" s="233"/>
      <c r="BK48" s="11"/>
      <c r="BL48" s="11"/>
    </row>
    <row r="49" spans="1:64" ht="17.100000000000001" customHeight="1" thickTop="1" thickBot="1">
      <c r="A49" s="185" t="str">
        <f>Vacation!C53</f>
        <v xml:space="preserve">, </v>
      </c>
      <c r="B49" s="185">
        <f>Vacation!F53</f>
        <v>0</v>
      </c>
      <c r="C49" s="186"/>
      <c r="D49" s="33">
        <f>Vacation!E53</f>
        <v>0</v>
      </c>
      <c r="E49" s="45"/>
      <c r="F49" s="38"/>
      <c r="G49" s="38"/>
      <c r="H49" s="38"/>
      <c r="I49" s="38"/>
      <c r="J49" s="38"/>
      <c r="K49" s="38"/>
      <c r="L49" s="37"/>
      <c r="M49" s="38"/>
      <c r="N49" s="38"/>
      <c r="O49" s="38"/>
      <c r="P49" s="39">
        <f t="shared" ref="P49:P64" si="18">SUM(E49:O49)</f>
        <v>0</v>
      </c>
      <c r="Q49" s="40">
        <f t="shared" ref="Q49:Q64" si="19">E49*D49</f>
        <v>0</v>
      </c>
      <c r="R49" s="40">
        <f t="shared" ref="R49:R64" si="20">F49*(D49*1.5)</f>
        <v>0</v>
      </c>
      <c r="S49" s="41">
        <f t="shared" ref="S49:S64" si="21">(I49+J49)*D49</f>
        <v>0</v>
      </c>
      <c r="T49" s="41">
        <f t="shared" ref="T49:T64" si="22">(G49+L49)*D49</f>
        <v>0</v>
      </c>
      <c r="U49" s="41">
        <f t="shared" ref="U49:U64" si="23">N49*D49</f>
        <v>0</v>
      </c>
      <c r="V49" s="41">
        <f t="shared" ref="V49:V64" si="24">K49*D49</f>
        <v>0</v>
      </c>
      <c r="W49" s="41">
        <f t="shared" ref="W49:W64" si="25">(H49+M49+O49)*D49</f>
        <v>0</v>
      </c>
      <c r="X49" s="41">
        <f t="shared" ref="X49:X59" si="26">SUM(Q49:W49)</f>
        <v>0</v>
      </c>
      <c r="Y49" s="42"/>
      <c r="Z49" s="209" t="e">
        <f>#REF!</f>
        <v>#REF!</v>
      </c>
      <c r="AA49" s="210">
        <f>Vacation!Q53</f>
        <v>0</v>
      </c>
      <c r="AB49" s="4" t="e">
        <f>#REF!</f>
        <v>#REF!</v>
      </c>
      <c r="AC49" s="4" t="b">
        <f>Vacation!P53</f>
        <v>1</v>
      </c>
      <c r="AF49" s="11"/>
      <c r="AG49" s="11"/>
      <c r="AH49" s="233"/>
      <c r="AI49" s="234"/>
      <c r="AJ49" s="234"/>
      <c r="AK49" s="233"/>
      <c r="AL49" s="233"/>
      <c r="AM49" s="233"/>
      <c r="AN49" s="233"/>
      <c r="AO49" s="233"/>
      <c r="AP49" s="233"/>
      <c r="AQ49" s="233"/>
      <c r="AR49" s="233"/>
      <c r="AS49" s="233"/>
      <c r="AT49" s="233"/>
      <c r="AU49" s="8"/>
      <c r="AV49" s="8"/>
      <c r="AW49" s="8"/>
      <c r="AX49" s="8"/>
      <c r="AY49" s="9"/>
      <c r="AZ49" s="9"/>
      <c r="BA49" s="9"/>
      <c r="BB49" s="8"/>
      <c r="BC49" s="233"/>
      <c r="BD49" s="233"/>
      <c r="BE49" s="233"/>
      <c r="BF49" s="233"/>
      <c r="BG49" s="233"/>
      <c r="BH49" s="233"/>
      <c r="BI49" s="233"/>
      <c r="BJ49" s="233"/>
      <c r="BK49" s="11"/>
      <c r="BL49" s="11"/>
    </row>
    <row r="50" spans="1:64" ht="17.100000000000001" customHeight="1" thickTop="1" thickBot="1">
      <c r="A50" s="185" t="str">
        <f>Vacation!C54</f>
        <v xml:space="preserve">, </v>
      </c>
      <c r="B50" s="185">
        <f>Vacation!F54</f>
        <v>0</v>
      </c>
      <c r="C50" s="186"/>
      <c r="D50" s="33">
        <f>Vacation!E54</f>
        <v>0</v>
      </c>
      <c r="E50" s="45"/>
      <c r="F50" s="38"/>
      <c r="G50" s="38"/>
      <c r="H50" s="38"/>
      <c r="I50" s="38"/>
      <c r="J50" s="38"/>
      <c r="K50" s="38"/>
      <c r="L50" s="37"/>
      <c r="M50" s="38"/>
      <c r="N50" s="38"/>
      <c r="O50" s="38"/>
      <c r="P50" s="39">
        <f t="shared" si="18"/>
        <v>0</v>
      </c>
      <c r="Q50" s="40">
        <f t="shared" si="19"/>
        <v>0</v>
      </c>
      <c r="R50" s="40">
        <f t="shared" si="20"/>
        <v>0</v>
      </c>
      <c r="S50" s="41">
        <f t="shared" si="21"/>
        <v>0</v>
      </c>
      <c r="T50" s="41">
        <f t="shared" si="22"/>
        <v>0</v>
      </c>
      <c r="U50" s="41">
        <f t="shared" si="23"/>
        <v>0</v>
      </c>
      <c r="V50" s="41">
        <f t="shared" si="24"/>
        <v>0</v>
      </c>
      <c r="W50" s="41">
        <f t="shared" si="25"/>
        <v>0</v>
      </c>
      <c r="X50" s="41">
        <f t="shared" si="26"/>
        <v>0</v>
      </c>
      <c r="Y50" s="42"/>
      <c r="Z50" s="209" t="e">
        <f>#REF!</f>
        <v>#REF!</v>
      </c>
      <c r="AA50" s="210">
        <f>Vacation!Q54</f>
        <v>0</v>
      </c>
      <c r="AB50" s="4" t="e">
        <f>#REF!</f>
        <v>#REF!</v>
      </c>
      <c r="AC50" s="4" t="b">
        <f>Vacation!P54</f>
        <v>1</v>
      </c>
      <c r="AF50" s="11"/>
      <c r="AG50" s="11"/>
      <c r="AH50" s="233"/>
      <c r="AI50" s="234"/>
      <c r="AJ50" s="234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8"/>
      <c r="AV50" s="8"/>
      <c r="AW50" s="8"/>
      <c r="AX50" s="8"/>
      <c r="AY50" s="9"/>
      <c r="AZ50" s="9"/>
      <c r="BA50" s="9"/>
      <c r="BB50" s="8"/>
      <c r="BC50" s="233"/>
      <c r="BD50" s="233"/>
      <c r="BE50" s="233"/>
      <c r="BF50" s="233"/>
      <c r="BG50" s="233"/>
      <c r="BH50" s="233"/>
      <c r="BI50" s="233"/>
      <c r="BJ50" s="233"/>
      <c r="BK50" s="11"/>
      <c r="BL50" s="11"/>
    </row>
    <row r="51" spans="1:64" ht="17.100000000000001" customHeight="1" thickTop="1" thickBot="1">
      <c r="A51" s="185" t="str">
        <f>Vacation!C55</f>
        <v xml:space="preserve">, </v>
      </c>
      <c r="B51" s="185">
        <f>Vacation!F55</f>
        <v>0</v>
      </c>
      <c r="C51" s="186"/>
      <c r="D51" s="33">
        <f>Vacation!E55</f>
        <v>0</v>
      </c>
      <c r="E51" s="45"/>
      <c r="F51" s="38"/>
      <c r="G51" s="38"/>
      <c r="H51" s="38"/>
      <c r="I51" s="38"/>
      <c r="J51" s="38"/>
      <c r="K51" s="38"/>
      <c r="L51" s="37"/>
      <c r="M51" s="38"/>
      <c r="N51" s="38"/>
      <c r="O51" s="38"/>
      <c r="P51" s="39">
        <f t="shared" si="18"/>
        <v>0</v>
      </c>
      <c r="Q51" s="55">
        <f t="shared" si="19"/>
        <v>0</v>
      </c>
      <c r="R51" s="55">
        <f t="shared" si="20"/>
        <v>0</v>
      </c>
      <c r="S51" s="56">
        <f t="shared" si="21"/>
        <v>0</v>
      </c>
      <c r="T51" s="56">
        <f t="shared" si="22"/>
        <v>0</v>
      </c>
      <c r="U51" s="56">
        <f t="shared" si="23"/>
        <v>0</v>
      </c>
      <c r="V51" s="56">
        <f t="shared" si="24"/>
        <v>0</v>
      </c>
      <c r="W51" s="56">
        <f t="shared" si="25"/>
        <v>0</v>
      </c>
      <c r="X51" s="56">
        <f t="shared" si="26"/>
        <v>0</v>
      </c>
      <c r="Y51" s="42"/>
      <c r="Z51" s="209" t="e">
        <f>#REF!</f>
        <v>#REF!</v>
      </c>
      <c r="AA51" s="210">
        <f>Vacation!Q55</f>
        <v>0</v>
      </c>
      <c r="AB51" s="4" t="e">
        <f>#REF!</f>
        <v>#REF!</v>
      </c>
      <c r="AC51" s="4" t="b">
        <f>Vacation!P55</f>
        <v>1</v>
      </c>
      <c r="AF51" s="11"/>
      <c r="AG51" s="11"/>
      <c r="AH51" s="233"/>
      <c r="AI51" s="234"/>
      <c r="AJ51" s="234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8"/>
      <c r="AV51" s="8"/>
      <c r="AW51" s="8"/>
      <c r="AX51" s="8"/>
      <c r="AY51" s="9"/>
      <c r="AZ51" s="9"/>
      <c r="BA51" s="9"/>
      <c r="BB51" s="8"/>
      <c r="BC51" s="233"/>
      <c r="BD51" s="233"/>
      <c r="BE51" s="233"/>
      <c r="BF51" s="233"/>
      <c r="BG51" s="233"/>
      <c r="BH51" s="233"/>
      <c r="BI51" s="233"/>
      <c r="BJ51" s="233"/>
      <c r="BK51" s="11"/>
      <c r="BL51" s="11"/>
    </row>
    <row r="52" spans="1:64" ht="17.100000000000001" customHeight="1" thickTop="1" thickBot="1">
      <c r="A52" s="185" t="str">
        <f>Vacation!C56</f>
        <v xml:space="preserve">, </v>
      </c>
      <c r="B52" s="185">
        <f>Vacation!F56</f>
        <v>0</v>
      </c>
      <c r="C52" s="186"/>
      <c r="D52" s="33">
        <f>Vacation!E56</f>
        <v>0</v>
      </c>
      <c r="E52" s="45"/>
      <c r="F52" s="38"/>
      <c r="G52" s="38"/>
      <c r="H52" s="38"/>
      <c r="I52" s="38"/>
      <c r="J52" s="38"/>
      <c r="K52" s="38"/>
      <c r="L52" s="37"/>
      <c r="M52" s="38"/>
      <c r="N52" s="38"/>
      <c r="O52" s="38"/>
      <c r="P52" s="39">
        <f t="shared" si="18"/>
        <v>0</v>
      </c>
      <c r="Q52" s="55">
        <f t="shared" si="19"/>
        <v>0</v>
      </c>
      <c r="R52" s="55">
        <f t="shared" si="20"/>
        <v>0</v>
      </c>
      <c r="S52" s="56">
        <f t="shared" si="21"/>
        <v>0</v>
      </c>
      <c r="T52" s="56">
        <f t="shared" si="22"/>
        <v>0</v>
      </c>
      <c r="U52" s="56">
        <f t="shared" si="23"/>
        <v>0</v>
      </c>
      <c r="V52" s="56">
        <f t="shared" si="24"/>
        <v>0</v>
      </c>
      <c r="W52" s="56">
        <f t="shared" si="25"/>
        <v>0</v>
      </c>
      <c r="X52" s="56">
        <f t="shared" si="26"/>
        <v>0</v>
      </c>
      <c r="Y52" s="42"/>
      <c r="Z52" s="209" t="e">
        <f>#REF!</f>
        <v>#REF!</v>
      </c>
      <c r="AA52" s="210">
        <f>Vacation!Q56</f>
        <v>0</v>
      </c>
      <c r="AB52" s="4" t="e">
        <f>#REF!</f>
        <v>#REF!</v>
      </c>
      <c r="AC52" s="4" t="b">
        <f>Vacation!P56</f>
        <v>1</v>
      </c>
      <c r="AF52" s="11"/>
      <c r="AG52" s="11"/>
      <c r="AH52" s="233"/>
      <c r="AI52" s="234"/>
      <c r="AJ52" s="234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8"/>
      <c r="AV52" s="8"/>
      <c r="AW52" s="8"/>
      <c r="AX52" s="8"/>
      <c r="AY52" s="9"/>
      <c r="AZ52" s="9"/>
      <c r="BA52" s="9"/>
      <c r="BB52" s="8"/>
      <c r="BC52" s="233"/>
      <c r="BD52" s="233"/>
      <c r="BE52" s="233"/>
      <c r="BF52" s="233"/>
      <c r="BG52" s="233"/>
      <c r="BH52" s="233"/>
      <c r="BI52" s="233"/>
      <c r="BJ52" s="233"/>
      <c r="BK52" s="11"/>
      <c r="BL52" s="11"/>
    </row>
    <row r="53" spans="1:64" ht="17.100000000000001" customHeight="1" thickTop="1" thickBot="1">
      <c r="A53" s="185" t="str">
        <f>Vacation!C57</f>
        <v xml:space="preserve">, </v>
      </c>
      <c r="B53" s="185">
        <f>Vacation!F57</f>
        <v>0</v>
      </c>
      <c r="C53" s="186"/>
      <c r="D53" s="33">
        <f>Vacation!E57</f>
        <v>0</v>
      </c>
      <c r="E53" s="45"/>
      <c r="F53" s="38"/>
      <c r="G53" s="38"/>
      <c r="H53" s="38"/>
      <c r="I53" s="38"/>
      <c r="J53" s="38"/>
      <c r="K53" s="38"/>
      <c r="L53" s="37"/>
      <c r="M53" s="38"/>
      <c r="N53" s="38"/>
      <c r="O53" s="38"/>
      <c r="P53" s="39">
        <f t="shared" si="18"/>
        <v>0</v>
      </c>
      <c r="Q53" s="40">
        <f t="shared" si="19"/>
        <v>0</v>
      </c>
      <c r="R53" s="40">
        <f t="shared" si="20"/>
        <v>0</v>
      </c>
      <c r="S53" s="41">
        <f t="shared" si="21"/>
        <v>0</v>
      </c>
      <c r="T53" s="41">
        <f t="shared" si="22"/>
        <v>0</v>
      </c>
      <c r="U53" s="41">
        <f t="shared" si="23"/>
        <v>0</v>
      </c>
      <c r="V53" s="41">
        <f t="shared" si="24"/>
        <v>0</v>
      </c>
      <c r="W53" s="41">
        <f t="shared" si="25"/>
        <v>0</v>
      </c>
      <c r="X53" s="41">
        <f t="shared" si="26"/>
        <v>0</v>
      </c>
      <c r="Y53" s="42"/>
      <c r="Z53" s="209" t="e">
        <f>#REF!</f>
        <v>#REF!</v>
      </c>
      <c r="AA53" s="210">
        <f>Vacation!Q57</f>
        <v>0</v>
      </c>
      <c r="AB53" s="4" t="e">
        <f>#REF!</f>
        <v>#REF!</v>
      </c>
      <c r="AC53" s="4" t="b">
        <f>Vacation!P57</f>
        <v>1</v>
      </c>
      <c r="AF53" s="11"/>
      <c r="AG53" s="11"/>
      <c r="AH53" s="233"/>
      <c r="AI53" s="234"/>
      <c r="AJ53" s="234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8"/>
      <c r="AV53" s="8"/>
      <c r="AW53" s="8"/>
      <c r="AX53" s="8"/>
      <c r="AY53" s="9"/>
      <c r="AZ53" s="9"/>
      <c r="BA53" s="9"/>
      <c r="BB53" s="8"/>
      <c r="BC53" s="233"/>
      <c r="BD53" s="233"/>
      <c r="BE53" s="233"/>
      <c r="BF53" s="233"/>
      <c r="BG53" s="233"/>
      <c r="BH53" s="233"/>
      <c r="BI53" s="233"/>
      <c r="BJ53" s="233"/>
      <c r="BK53" s="11"/>
      <c r="BL53" s="11"/>
    </row>
    <row r="54" spans="1:64" ht="17.100000000000001" customHeight="1" thickTop="1" thickBot="1">
      <c r="A54" s="185" t="str">
        <f>Vacation!C58</f>
        <v xml:space="preserve">, </v>
      </c>
      <c r="B54" s="185">
        <f>Vacation!F58</f>
        <v>0</v>
      </c>
      <c r="C54" s="186"/>
      <c r="D54" s="33">
        <f>Vacation!E58</f>
        <v>0</v>
      </c>
      <c r="E54" s="45"/>
      <c r="F54" s="38"/>
      <c r="G54" s="38"/>
      <c r="H54" s="38"/>
      <c r="I54" s="38"/>
      <c r="J54" s="38"/>
      <c r="K54" s="38"/>
      <c r="L54" s="37"/>
      <c r="M54" s="38"/>
      <c r="N54" s="38"/>
      <c r="O54" s="38"/>
      <c r="P54" s="39">
        <f t="shared" si="18"/>
        <v>0</v>
      </c>
      <c r="Q54" s="40">
        <f t="shared" si="19"/>
        <v>0</v>
      </c>
      <c r="R54" s="40">
        <f t="shared" si="20"/>
        <v>0</v>
      </c>
      <c r="S54" s="41">
        <f t="shared" si="21"/>
        <v>0</v>
      </c>
      <c r="T54" s="41">
        <f t="shared" si="22"/>
        <v>0</v>
      </c>
      <c r="U54" s="41">
        <f t="shared" si="23"/>
        <v>0</v>
      </c>
      <c r="V54" s="41">
        <f t="shared" si="24"/>
        <v>0</v>
      </c>
      <c r="W54" s="41">
        <f t="shared" si="25"/>
        <v>0</v>
      </c>
      <c r="X54" s="41">
        <f t="shared" si="26"/>
        <v>0</v>
      </c>
      <c r="Y54" s="42"/>
      <c r="Z54" s="209" t="e">
        <f>#REF!</f>
        <v>#REF!</v>
      </c>
      <c r="AA54" s="210">
        <f>Vacation!Q58</f>
        <v>0</v>
      </c>
      <c r="AB54" s="4" t="e">
        <f>#REF!</f>
        <v>#REF!</v>
      </c>
      <c r="AC54" s="4" t="b">
        <f>Vacation!P58</f>
        <v>1</v>
      </c>
      <c r="AF54" s="11"/>
      <c r="AG54" s="11"/>
      <c r="AH54" s="233"/>
      <c r="AI54" s="234"/>
      <c r="AJ54" s="234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8"/>
      <c r="AV54" s="8"/>
      <c r="AW54" s="8"/>
      <c r="AX54" s="8"/>
      <c r="AY54" s="9"/>
      <c r="AZ54" s="9"/>
      <c r="BA54" s="9"/>
      <c r="BB54" s="8"/>
      <c r="BC54" s="233"/>
      <c r="BD54" s="233"/>
      <c r="BE54" s="233"/>
      <c r="BF54" s="233"/>
      <c r="BG54" s="233"/>
      <c r="BH54" s="233"/>
      <c r="BI54" s="233"/>
      <c r="BJ54" s="233"/>
      <c r="BK54" s="11"/>
      <c r="BL54" s="11"/>
    </row>
    <row r="55" spans="1:64" ht="17.100000000000001" customHeight="1" thickTop="1" thickBot="1">
      <c r="A55" s="185" t="str">
        <f>Vacation!C59</f>
        <v xml:space="preserve">, </v>
      </c>
      <c r="B55" s="185">
        <f>Vacation!F59</f>
        <v>0</v>
      </c>
      <c r="C55" s="186"/>
      <c r="D55" s="33">
        <f>Vacation!E59</f>
        <v>0</v>
      </c>
      <c r="E55" s="45"/>
      <c r="F55" s="38"/>
      <c r="G55" s="38"/>
      <c r="H55" s="38"/>
      <c r="I55" s="38"/>
      <c r="J55" s="38"/>
      <c r="K55" s="38"/>
      <c r="L55" s="37"/>
      <c r="M55" s="38"/>
      <c r="N55" s="38"/>
      <c r="O55" s="38"/>
      <c r="P55" s="39">
        <f t="shared" si="18"/>
        <v>0</v>
      </c>
      <c r="Q55" s="40">
        <f t="shared" si="19"/>
        <v>0</v>
      </c>
      <c r="R55" s="40">
        <f t="shared" si="20"/>
        <v>0</v>
      </c>
      <c r="S55" s="41">
        <f t="shared" si="21"/>
        <v>0</v>
      </c>
      <c r="T55" s="41">
        <f t="shared" si="22"/>
        <v>0</v>
      </c>
      <c r="U55" s="41">
        <f t="shared" si="23"/>
        <v>0</v>
      </c>
      <c r="V55" s="41">
        <f t="shared" si="24"/>
        <v>0</v>
      </c>
      <c r="W55" s="41">
        <f t="shared" si="25"/>
        <v>0</v>
      </c>
      <c r="X55" s="41">
        <f t="shared" si="26"/>
        <v>0</v>
      </c>
      <c r="Y55" s="42"/>
      <c r="Z55" s="209" t="e">
        <f>#REF!</f>
        <v>#REF!</v>
      </c>
      <c r="AA55" s="210">
        <f>Vacation!Q59</f>
        <v>0</v>
      </c>
      <c r="AB55" s="4" t="e">
        <f>#REF!</f>
        <v>#REF!</v>
      </c>
      <c r="AC55" s="4" t="b">
        <f>Vacation!P59</f>
        <v>1</v>
      </c>
      <c r="AF55" s="11"/>
      <c r="AG55" s="11"/>
      <c r="AH55" s="233"/>
      <c r="AI55" s="234"/>
      <c r="AJ55" s="234"/>
      <c r="AK55" s="233"/>
      <c r="AL55" s="233"/>
      <c r="AM55" s="233"/>
      <c r="AN55" s="233"/>
      <c r="AO55" s="233"/>
      <c r="AP55" s="233"/>
      <c r="AQ55" s="233"/>
      <c r="AR55" s="233"/>
      <c r="AS55" s="233"/>
      <c r="AT55" s="233"/>
      <c r="AU55" s="8"/>
      <c r="AV55" s="8"/>
      <c r="AW55" s="8"/>
      <c r="AX55" s="8"/>
      <c r="AY55" s="9"/>
      <c r="AZ55" s="9"/>
      <c r="BA55" s="9"/>
      <c r="BB55" s="8"/>
      <c r="BC55" s="233"/>
      <c r="BD55" s="233"/>
      <c r="BE55" s="233"/>
      <c r="BF55" s="233"/>
      <c r="BG55" s="233"/>
      <c r="BH55" s="233"/>
      <c r="BI55" s="233"/>
      <c r="BJ55" s="233"/>
      <c r="BK55" s="11"/>
      <c r="BL55" s="11"/>
    </row>
    <row r="56" spans="1:64" ht="17.100000000000001" customHeight="1" thickTop="1" thickBot="1">
      <c r="A56" s="185" t="str">
        <f>Vacation!C60</f>
        <v xml:space="preserve">, </v>
      </c>
      <c r="B56" s="185">
        <f>Vacation!F60</f>
        <v>0</v>
      </c>
      <c r="C56" s="186"/>
      <c r="D56" s="33">
        <f>Vacation!E60</f>
        <v>0</v>
      </c>
      <c r="E56" s="45"/>
      <c r="F56" s="38"/>
      <c r="G56" s="38"/>
      <c r="H56" s="38"/>
      <c r="I56" s="38"/>
      <c r="J56" s="38"/>
      <c r="K56" s="38"/>
      <c r="L56" s="37"/>
      <c r="M56" s="38"/>
      <c r="N56" s="38"/>
      <c r="O56" s="38"/>
      <c r="P56" s="39">
        <f t="shared" si="18"/>
        <v>0</v>
      </c>
      <c r="Q56" s="55">
        <f t="shared" si="19"/>
        <v>0</v>
      </c>
      <c r="R56" s="55">
        <f t="shared" si="20"/>
        <v>0</v>
      </c>
      <c r="S56" s="56">
        <f t="shared" si="21"/>
        <v>0</v>
      </c>
      <c r="T56" s="56">
        <f t="shared" si="22"/>
        <v>0</v>
      </c>
      <c r="U56" s="56">
        <f t="shared" si="23"/>
        <v>0</v>
      </c>
      <c r="V56" s="56">
        <f t="shared" si="24"/>
        <v>0</v>
      </c>
      <c r="W56" s="56">
        <f t="shared" si="25"/>
        <v>0</v>
      </c>
      <c r="X56" s="56">
        <f t="shared" si="26"/>
        <v>0</v>
      </c>
      <c r="Y56" s="42"/>
      <c r="Z56" s="209" t="e">
        <f>#REF!</f>
        <v>#REF!</v>
      </c>
      <c r="AA56" s="210">
        <f>Vacation!Q60</f>
        <v>0</v>
      </c>
      <c r="AB56" s="4" t="e">
        <f>#REF!</f>
        <v>#REF!</v>
      </c>
      <c r="AC56" s="4" t="b">
        <f>Vacation!P60</f>
        <v>1</v>
      </c>
      <c r="AF56" s="11"/>
      <c r="AG56" s="11"/>
      <c r="AH56" s="233"/>
      <c r="AI56" s="234"/>
      <c r="AJ56" s="234"/>
      <c r="AK56" s="233"/>
      <c r="AL56" s="233"/>
      <c r="AM56" s="233"/>
      <c r="AN56" s="233"/>
      <c r="AO56" s="233"/>
      <c r="AP56" s="233"/>
      <c r="AQ56" s="233"/>
      <c r="AR56" s="233"/>
      <c r="AS56" s="233"/>
      <c r="AT56" s="233"/>
      <c r="AU56" s="8"/>
      <c r="AV56" s="8"/>
      <c r="AW56" s="8"/>
      <c r="AX56" s="8"/>
      <c r="AY56" s="9"/>
      <c r="AZ56" s="9"/>
      <c r="BA56" s="9"/>
      <c r="BB56" s="8"/>
      <c r="BC56" s="233"/>
      <c r="BD56" s="233"/>
      <c r="BE56" s="233"/>
      <c r="BF56" s="233"/>
      <c r="BG56" s="233"/>
      <c r="BH56" s="233"/>
      <c r="BI56" s="233"/>
      <c r="BJ56" s="233"/>
      <c r="BK56" s="11"/>
      <c r="BL56" s="11"/>
    </row>
    <row r="57" spans="1:64" ht="17.100000000000001" customHeight="1" thickTop="1" thickBot="1">
      <c r="A57" s="185" t="str">
        <f>Vacation!C61</f>
        <v xml:space="preserve">, </v>
      </c>
      <c r="B57" s="185">
        <f>Vacation!F61</f>
        <v>0</v>
      </c>
      <c r="C57" s="186"/>
      <c r="D57" s="33">
        <f>Vacation!E61</f>
        <v>0</v>
      </c>
      <c r="E57" s="45"/>
      <c r="F57" s="38"/>
      <c r="G57" s="38"/>
      <c r="H57" s="38"/>
      <c r="I57" s="38"/>
      <c r="J57" s="38"/>
      <c r="K57" s="38"/>
      <c r="L57" s="37"/>
      <c r="M57" s="38"/>
      <c r="N57" s="38"/>
      <c r="O57" s="38"/>
      <c r="P57" s="39">
        <f t="shared" si="18"/>
        <v>0</v>
      </c>
      <c r="Q57" s="55">
        <f t="shared" si="19"/>
        <v>0</v>
      </c>
      <c r="R57" s="55">
        <f t="shared" si="20"/>
        <v>0</v>
      </c>
      <c r="S57" s="56">
        <f t="shared" si="21"/>
        <v>0</v>
      </c>
      <c r="T57" s="56">
        <f t="shared" si="22"/>
        <v>0</v>
      </c>
      <c r="U57" s="56">
        <f t="shared" si="23"/>
        <v>0</v>
      </c>
      <c r="V57" s="56">
        <f t="shared" si="24"/>
        <v>0</v>
      </c>
      <c r="W57" s="56">
        <f t="shared" si="25"/>
        <v>0</v>
      </c>
      <c r="X57" s="56">
        <f t="shared" si="26"/>
        <v>0</v>
      </c>
      <c r="Y57" s="42"/>
      <c r="Z57" s="209" t="e">
        <f>#REF!</f>
        <v>#REF!</v>
      </c>
      <c r="AA57" s="210">
        <f>Vacation!Q61</f>
        <v>0</v>
      </c>
      <c r="AB57" s="4" t="e">
        <f>#REF!</f>
        <v>#REF!</v>
      </c>
      <c r="AC57" s="4" t="b">
        <f>Vacation!P61</f>
        <v>1</v>
      </c>
      <c r="AF57" s="11"/>
      <c r="AG57" s="11"/>
      <c r="AH57" s="233"/>
      <c r="AI57" s="234"/>
      <c r="AJ57" s="234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8"/>
      <c r="AV57" s="8"/>
      <c r="AW57" s="8"/>
      <c r="AX57" s="8"/>
      <c r="AY57" s="9"/>
      <c r="AZ57" s="9"/>
      <c r="BA57" s="9"/>
      <c r="BB57" s="8"/>
      <c r="BC57" s="233"/>
      <c r="BD57" s="233"/>
      <c r="BE57" s="233"/>
      <c r="BF57" s="233"/>
      <c r="BG57" s="233"/>
      <c r="BH57" s="233"/>
      <c r="BI57" s="233"/>
      <c r="BJ57" s="233"/>
      <c r="BK57" s="11"/>
      <c r="BL57" s="11"/>
    </row>
    <row r="58" spans="1:64" ht="17.100000000000001" customHeight="1" thickTop="1" thickBot="1">
      <c r="A58" s="185" t="str">
        <f>Vacation!C62</f>
        <v xml:space="preserve">, </v>
      </c>
      <c r="B58" s="185">
        <f>Vacation!F62</f>
        <v>0</v>
      </c>
      <c r="C58" s="186"/>
      <c r="D58" s="33">
        <f>Vacation!E62</f>
        <v>0</v>
      </c>
      <c r="E58" s="45"/>
      <c r="F58" s="38"/>
      <c r="G58" s="38"/>
      <c r="H58" s="38"/>
      <c r="I58" s="38"/>
      <c r="J58" s="38"/>
      <c r="K58" s="38"/>
      <c r="L58" s="37"/>
      <c r="M58" s="38"/>
      <c r="N58" s="38"/>
      <c r="O58" s="38"/>
      <c r="P58" s="39">
        <f t="shared" si="18"/>
        <v>0</v>
      </c>
      <c r="Q58" s="40">
        <f t="shared" si="19"/>
        <v>0</v>
      </c>
      <c r="R58" s="40">
        <f t="shared" si="20"/>
        <v>0</v>
      </c>
      <c r="S58" s="41">
        <f t="shared" si="21"/>
        <v>0</v>
      </c>
      <c r="T58" s="41">
        <f t="shared" si="22"/>
        <v>0</v>
      </c>
      <c r="U58" s="41">
        <f t="shared" si="23"/>
        <v>0</v>
      </c>
      <c r="V58" s="41">
        <f t="shared" si="24"/>
        <v>0</v>
      </c>
      <c r="W58" s="41">
        <f t="shared" si="25"/>
        <v>0</v>
      </c>
      <c r="X58" s="41">
        <f t="shared" si="26"/>
        <v>0</v>
      </c>
      <c r="Y58" s="42"/>
      <c r="Z58" s="209" t="e">
        <f>#REF!</f>
        <v>#REF!</v>
      </c>
      <c r="AA58" s="210">
        <f>Vacation!Q62</f>
        <v>0</v>
      </c>
      <c r="AB58" s="4" t="e">
        <f>#REF!</f>
        <v>#REF!</v>
      </c>
      <c r="AC58" s="4" t="b">
        <f>Vacation!P62</f>
        <v>1</v>
      </c>
      <c r="AF58" s="11"/>
      <c r="AG58" s="11"/>
      <c r="AH58" s="233"/>
      <c r="AI58" s="234"/>
      <c r="AJ58" s="234"/>
      <c r="AK58" s="233"/>
      <c r="AL58" s="233"/>
      <c r="AM58" s="233"/>
      <c r="AN58" s="233"/>
      <c r="AO58" s="233"/>
      <c r="AP58" s="233"/>
      <c r="AQ58" s="233"/>
      <c r="AR58" s="233"/>
      <c r="AS58" s="233"/>
      <c r="AT58" s="233"/>
      <c r="AU58" s="8"/>
      <c r="AV58" s="8"/>
      <c r="AW58" s="8"/>
      <c r="AX58" s="8"/>
      <c r="AY58" s="9"/>
      <c r="AZ58" s="9"/>
      <c r="BA58" s="9"/>
      <c r="BB58" s="8"/>
      <c r="BC58" s="233"/>
      <c r="BD58" s="233"/>
      <c r="BE58" s="233"/>
      <c r="BF58" s="233"/>
      <c r="BG58" s="233"/>
      <c r="BH58" s="233"/>
      <c r="BI58" s="233"/>
      <c r="BJ58" s="233"/>
      <c r="BK58" s="11"/>
      <c r="BL58" s="11"/>
    </row>
    <row r="59" spans="1:64" ht="17.100000000000001" customHeight="1" thickTop="1" thickBot="1">
      <c r="A59" s="185">
        <f>Vacation!C63</f>
        <v>0</v>
      </c>
      <c r="B59" s="185">
        <f>Vacation!F63</f>
        <v>0</v>
      </c>
      <c r="C59" s="188"/>
      <c r="D59" s="33">
        <f>Vacation!E63</f>
        <v>0</v>
      </c>
      <c r="E59" s="45"/>
      <c r="F59" s="38"/>
      <c r="G59" s="38"/>
      <c r="H59" s="38"/>
      <c r="I59" s="38"/>
      <c r="J59" s="38"/>
      <c r="K59" s="38"/>
      <c r="L59" s="37"/>
      <c r="M59" s="38"/>
      <c r="N59" s="38"/>
      <c r="O59" s="38"/>
      <c r="P59" s="39">
        <f t="shared" si="18"/>
        <v>0</v>
      </c>
      <c r="Q59" s="40">
        <f t="shared" si="19"/>
        <v>0</v>
      </c>
      <c r="R59" s="40">
        <f t="shared" si="20"/>
        <v>0</v>
      </c>
      <c r="S59" s="41">
        <f t="shared" si="21"/>
        <v>0</v>
      </c>
      <c r="T59" s="41">
        <f t="shared" si="22"/>
        <v>0</v>
      </c>
      <c r="U59" s="41">
        <f t="shared" si="23"/>
        <v>0</v>
      </c>
      <c r="V59" s="41">
        <f t="shared" si="24"/>
        <v>0</v>
      </c>
      <c r="W59" s="41">
        <f t="shared" si="25"/>
        <v>0</v>
      </c>
      <c r="X59" s="41">
        <f t="shared" si="26"/>
        <v>0</v>
      </c>
      <c r="Y59" s="42"/>
      <c r="Z59" s="209" t="e">
        <f>#REF!</f>
        <v>#REF!</v>
      </c>
      <c r="AA59" s="210">
        <f>Vacation!Q63</f>
        <v>0</v>
      </c>
      <c r="AB59" s="4" t="e">
        <f>#REF!</f>
        <v>#REF!</v>
      </c>
      <c r="AC59" s="4" t="b">
        <f>Vacation!P63</f>
        <v>1</v>
      </c>
      <c r="AF59" s="11"/>
      <c r="AG59" s="11"/>
      <c r="AH59" s="233"/>
      <c r="AI59" s="234"/>
      <c r="AJ59" s="234"/>
      <c r="AK59" s="233"/>
      <c r="AL59" s="233"/>
      <c r="AM59" s="233"/>
      <c r="AN59" s="233"/>
      <c r="AO59" s="233"/>
      <c r="AP59" s="233"/>
      <c r="AQ59" s="233"/>
      <c r="AR59" s="233"/>
      <c r="AS59" s="233"/>
      <c r="AT59" s="233"/>
      <c r="AU59" s="8"/>
      <c r="AV59" s="8"/>
      <c r="AW59" s="8"/>
      <c r="AX59" s="8"/>
      <c r="AY59" s="9"/>
      <c r="AZ59" s="9"/>
      <c r="BA59" s="9"/>
      <c r="BB59" s="8"/>
      <c r="BC59" s="233"/>
      <c r="BD59" s="233"/>
      <c r="BE59" s="233"/>
      <c r="BF59" s="233"/>
      <c r="BG59" s="233"/>
      <c r="BH59" s="233"/>
      <c r="BI59" s="233"/>
      <c r="BJ59" s="233"/>
      <c r="BK59" s="11"/>
      <c r="BL59" s="11"/>
    </row>
    <row r="60" spans="1:64" ht="17.100000000000001" customHeight="1" thickTop="1" thickBot="1">
      <c r="A60" s="185">
        <f>Vacation!C64</f>
        <v>0</v>
      </c>
      <c r="B60" s="185">
        <f>Vacation!F64</f>
        <v>0</v>
      </c>
      <c r="C60" s="189"/>
      <c r="D60" s="33">
        <f>Vacation!E64</f>
        <v>0</v>
      </c>
      <c r="E60" s="38"/>
      <c r="F60" s="38"/>
      <c r="G60" s="38"/>
      <c r="H60" s="38"/>
      <c r="I60" s="38"/>
      <c r="J60" s="38"/>
      <c r="K60" s="38"/>
      <c r="L60" s="37"/>
      <c r="M60" s="38"/>
      <c r="N60" s="38"/>
      <c r="O60" s="38"/>
      <c r="P60" s="39">
        <f t="shared" si="18"/>
        <v>0</v>
      </c>
      <c r="Q60" s="40">
        <f t="shared" si="19"/>
        <v>0</v>
      </c>
      <c r="R60" s="40">
        <f t="shared" si="20"/>
        <v>0</v>
      </c>
      <c r="S60" s="41">
        <f t="shared" si="21"/>
        <v>0</v>
      </c>
      <c r="T60" s="41">
        <f t="shared" si="22"/>
        <v>0</v>
      </c>
      <c r="U60" s="41">
        <f t="shared" si="23"/>
        <v>0</v>
      </c>
      <c r="V60" s="41">
        <f t="shared" si="24"/>
        <v>0</v>
      </c>
      <c r="W60" s="41">
        <f t="shared" si="25"/>
        <v>0</v>
      </c>
      <c r="X60" s="41"/>
      <c r="Y60" s="42"/>
      <c r="Z60" s="209" t="e">
        <f>#REF!</f>
        <v>#REF!</v>
      </c>
      <c r="AA60" s="210">
        <f>Vacation!Q64</f>
        <v>0</v>
      </c>
      <c r="AB60" s="4" t="e">
        <f>#REF!</f>
        <v>#REF!</v>
      </c>
      <c r="AC60" s="4" t="b">
        <f>Vacation!P64</f>
        <v>1</v>
      </c>
      <c r="AF60" s="11"/>
      <c r="AG60" s="11"/>
      <c r="AH60" s="233"/>
      <c r="AI60" s="234"/>
      <c r="AJ60" s="234"/>
      <c r="AK60" s="233"/>
      <c r="AL60" s="233"/>
      <c r="AM60" s="233"/>
      <c r="AN60" s="233"/>
      <c r="AO60" s="233"/>
      <c r="AP60" s="233"/>
      <c r="AQ60" s="233"/>
      <c r="AR60" s="233"/>
      <c r="AS60" s="233"/>
      <c r="AT60" s="233"/>
      <c r="AU60" s="8"/>
      <c r="AV60" s="8"/>
      <c r="AW60" s="8"/>
      <c r="AX60" s="8"/>
      <c r="AY60" s="9"/>
      <c r="AZ60" s="9"/>
      <c r="BA60" s="9"/>
      <c r="BB60" s="8"/>
      <c r="BC60" s="233"/>
      <c r="BD60" s="233"/>
      <c r="BE60" s="233"/>
      <c r="BF60" s="233"/>
      <c r="BG60" s="233"/>
      <c r="BH60" s="233"/>
      <c r="BI60" s="233"/>
      <c r="BJ60" s="233"/>
      <c r="BK60" s="11"/>
      <c r="BL60" s="11"/>
    </row>
    <row r="61" spans="1:64" ht="17.100000000000001" customHeight="1" thickTop="1" thickBot="1">
      <c r="A61" s="185">
        <f>Vacation!C65</f>
        <v>0</v>
      </c>
      <c r="B61" s="185">
        <f>Vacation!F65</f>
        <v>0</v>
      </c>
      <c r="C61" s="189"/>
      <c r="D61" s="33">
        <f>Vacation!E65</f>
        <v>0</v>
      </c>
      <c r="E61" s="38"/>
      <c r="F61" s="38"/>
      <c r="G61" s="38"/>
      <c r="H61" s="38"/>
      <c r="I61" s="38"/>
      <c r="J61" s="38"/>
      <c r="K61" s="38"/>
      <c r="L61" s="37"/>
      <c r="M61" s="38"/>
      <c r="N61" s="38"/>
      <c r="O61" s="38"/>
      <c r="P61" s="64">
        <f t="shared" si="18"/>
        <v>0</v>
      </c>
      <c r="Q61" s="40">
        <f t="shared" si="19"/>
        <v>0</v>
      </c>
      <c r="R61" s="40">
        <f t="shared" si="20"/>
        <v>0</v>
      </c>
      <c r="S61" s="41">
        <f t="shared" si="21"/>
        <v>0</v>
      </c>
      <c r="T61" s="41">
        <f t="shared" si="22"/>
        <v>0</v>
      </c>
      <c r="U61" s="41">
        <f t="shared" si="23"/>
        <v>0</v>
      </c>
      <c r="V61" s="41">
        <f t="shared" si="24"/>
        <v>0</v>
      </c>
      <c r="W61" s="41">
        <f t="shared" si="25"/>
        <v>0</v>
      </c>
      <c r="X61" s="41"/>
      <c r="Y61" s="42"/>
      <c r="Z61" s="209" t="e">
        <f>#REF!</f>
        <v>#REF!</v>
      </c>
      <c r="AA61" s="210">
        <f>Vacation!Q65</f>
        <v>0</v>
      </c>
      <c r="AB61" s="4" t="e">
        <f>#REF!</f>
        <v>#REF!</v>
      </c>
      <c r="AC61" s="4" t="b">
        <f>Vacation!P65</f>
        <v>1</v>
      </c>
      <c r="AF61" s="11"/>
      <c r="AG61" s="11"/>
      <c r="AH61" s="233"/>
      <c r="AI61" s="234"/>
      <c r="AJ61" s="234"/>
      <c r="AK61" s="233"/>
      <c r="AL61" s="233"/>
      <c r="AM61" s="233"/>
      <c r="AN61" s="233"/>
      <c r="AO61" s="233"/>
      <c r="AP61" s="233"/>
      <c r="AQ61" s="233"/>
      <c r="AR61" s="233"/>
      <c r="AS61" s="233"/>
      <c r="AT61" s="233"/>
      <c r="AU61" s="8"/>
      <c r="AV61" s="8"/>
      <c r="AW61" s="8"/>
      <c r="AX61" s="8"/>
      <c r="AY61" s="9"/>
      <c r="AZ61" s="9"/>
      <c r="BA61" s="9"/>
      <c r="BB61" s="8"/>
      <c r="BC61" s="233"/>
      <c r="BD61" s="233"/>
      <c r="BE61" s="233"/>
      <c r="BF61" s="233"/>
      <c r="BG61" s="233"/>
      <c r="BH61" s="233"/>
      <c r="BI61" s="233"/>
      <c r="BJ61" s="233"/>
      <c r="BK61" s="11"/>
      <c r="BL61" s="11"/>
    </row>
    <row r="62" spans="1:64" ht="17.100000000000001" customHeight="1" thickTop="1" thickBot="1">
      <c r="A62" s="185">
        <f>Vacation!C66</f>
        <v>0</v>
      </c>
      <c r="B62" s="185">
        <f>Vacation!F66</f>
        <v>0</v>
      </c>
      <c r="C62" s="190"/>
      <c r="D62" s="33">
        <f>Vacation!E66</f>
        <v>0</v>
      </c>
      <c r="E62" s="54"/>
      <c r="F62" s="54"/>
      <c r="G62" s="54"/>
      <c r="H62" s="54"/>
      <c r="I62" s="54"/>
      <c r="J62" s="54"/>
      <c r="K62" s="54"/>
      <c r="L62" s="37"/>
      <c r="M62" s="38"/>
      <c r="N62" s="54"/>
      <c r="O62" s="54"/>
      <c r="P62" s="65">
        <f t="shared" si="18"/>
        <v>0</v>
      </c>
      <c r="Q62" s="55">
        <f t="shared" si="19"/>
        <v>0</v>
      </c>
      <c r="R62" s="55">
        <f t="shared" si="20"/>
        <v>0</v>
      </c>
      <c r="S62" s="56">
        <f t="shared" si="21"/>
        <v>0</v>
      </c>
      <c r="T62" s="56">
        <f t="shared" si="22"/>
        <v>0</v>
      </c>
      <c r="U62" s="56">
        <f t="shared" si="23"/>
        <v>0</v>
      </c>
      <c r="V62" s="56">
        <f t="shared" si="24"/>
        <v>0</v>
      </c>
      <c r="W62" s="56">
        <f t="shared" si="25"/>
        <v>0</v>
      </c>
      <c r="X62" s="56">
        <f>SUM(Q62:W62)</f>
        <v>0</v>
      </c>
      <c r="Y62" s="42"/>
      <c r="Z62" s="209" t="e">
        <f>#REF!</f>
        <v>#REF!</v>
      </c>
      <c r="AA62" s="210">
        <f>Vacation!Q66</f>
        <v>0</v>
      </c>
      <c r="AB62" s="4" t="e">
        <f>#REF!</f>
        <v>#REF!</v>
      </c>
      <c r="AC62" s="4" t="b">
        <f>Vacation!P66</f>
        <v>1</v>
      </c>
      <c r="AF62" s="11"/>
      <c r="AG62" s="11"/>
      <c r="AH62" s="233"/>
      <c r="AI62" s="234"/>
      <c r="AJ62" s="234"/>
      <c r="AK62" s="233"/>
      <c r="AL62" s="233"/>
      <c r="AM62" s="233"/>
      <c r="AN62" s="233"/>
      <c r="AO62" s="233"/>
      <c r="AP62" s="233"/>
      <c r="AQ62" s="233"/>
      <c r="AR62" s="233"/>
      <c r="AS62" s="233"/>
      <c r="AT62" s="233"/>
      <c r="AU62" s="8"/>
      <c r="AV62" s="8"/>
      <c r="AW62" s="8"/>
      <c r="AX62" s="8"/>
      <c r="AY62" s="9"/>
      <c r="AZ62" s="9"/>
      <c r="BA62" s="9"/>
      <c r="BB62" s="8"/>
      <c r="BC62" s="233"/>
      <c r="BD62" s="233"/>
      <c r="BE62" s="233"/>
      <c r="BF62" s="233"/>
      <c r="BG62" s="233"/>
      <c r="BH62" s="233"/>
      <c r="BI62" s="233"/>
      <c r="BJ62" s="233"/>
      <c r="BK62" s="11"/>
      <c r="BL62" s="11"/>
    </row>
    <row r="63" spans="1:64" ht="17.100000000000001" customHeight="1" thickTop="1" thickBot="1">
      <c r="A63" s="185">
        <f>Vacation!C67</f>
        <v>0</v>
      </c>
      <c r="B63" s="185">
        <f>Vacation!F67</f>
        <v>0</v>
      </c>
      <c r="C63" s="191"/>
      <c r="D63" s="33">
        <f>Vacation!E67</f>
        <v>0</v>
      </c>
      <c r="E63" s="66"/>
      <c r="F63" s="38"/>
      <c r="G63" s="38"/>
      <c r="H63" s="38"/>
      <c r="I63" s="38"/>
      <c r="J63" s="38"/>
      <c r="K63" s="38"/>
      <c r="L63" s="37"/>
      <c r="M63" s="38"/>
      <c r="N63" s="38"/>
      <c r="O63" s="38"/>
      <c r="P63" s="64">
        <f t="shared" si="18"/>
        <v>0</v>
      </c>
      <c r="Q63" s="40">
        <f t="shared" si="19"/>
        <v>0</v>
      </c>
      <c r="R63" s="40">
        <f t="shared" si="20"/>
        <v>0</v>
      </c>
      <c r="S63" s="41">
        <f t="shared" si="21"/>
        <v>0</v>
      </c>
      <c r="T63" s="41">
        <f t="shared" si="22"/>
        <v>0</v>
      </c>
      <c r="U63" s="41">
        <f t="shared" si="23"/>
        <v>0</v>
      </c>
      <c r="V63" s="41">
        <f t="shared" si="24"/>
        <v>0</v>
      </c>
      <c r="W63" s="41">
        <f t="shared" si="25"/>
        <v>0</v>
      </c>
      <c r="X63" s="41">
        <f>SUM(Q63:W63)</f>
        <v>0</v>
      </c>
      <c r="Y63" s="42"/>
      <c r="Z63" s="209" t="e">
        <f>#REF!</f>
        <v>#REF!</v>
      </c>
      <c r="AA63" s="210">
        <f>Vacation!Q67</f>
        <v>0</v>
      </c>
      <c r="AB63" s="4" t="e">
        <f>#REF!</f>
        <v>#REF!</v>
      </c>
      <c r="AC63" s="4" t="b">
        <f>Vacation!P67</f>
        <v>1</v>
      </c>
      <c r="AF63" s="11"/>
      <c r="AG63" s="11"/>
      <c r="AH63" s="233"/>
      <c r="AI63" s="234"/>
      <c r="AJ63" s="234"/>
      <c r="AK63" s="233"/>
      <c r="AL63" s="233"/>
      <c r="AM63" s="233"/>
      <c r="AN63" s="233"/>
      <c r="AO63" s="233"/>
      <c r="AP63" s="233"/>
      <c r="AQ63" s="233"/>
      <c r="AR63" s="233"/>
      <c r="AS63" s="233"/>
      <c r="AT63" s="233"/>
      <c r="AU63" s="8"/>
      <c r="AV63" s="8"/>
      <c r="AW63" s="8"/>
      <c r="AX63" s="8"/>
      <c r="AY63" s="9"/>
      <c r="AZ63" s="9"/>
      <c r="BA63" s="9"/>
      <c r="BB63" s="8"/>
      <c r="BC63" s="233"/>
      <c r="BD63" s="233"/>
      <c r="BE63" s="233"/>
      <c r="BF63" s="233"/>
      <c r="BG63" s="233"/>
      <c r="BH63" s="233"/>
      <c r="BI63" s="233"/>
      <c r="BJ63" s="233"/>
      <c r="BK63" s="11"/>
      <c r="BL63" s="11"/>
    </row>
    <row r="64" spans="1:64" ht="17.25" thickTop="1" thickBot="1">
      <c r="A64" s="185">
        <f>Vacation!C68</f>
        <v>0</v>
      </c>
      <c r="B64" s="185">
        <f>Vacation!F68</f>
        <v>0</v>
      </c>
      <c r="C64" s="191"/>
      <c r="D64" s="33">
        <f>Vacation!E68</f>
        <v>0</v>
      </c>
      <c r="E64" s="70"/>
      <c r="F64" s="71"/>
      <c r="G64" s="71"/>
      <c r="H64" s="71"/>
      <c r="I64" s="71"/>
      <c r="J64" s="71"/>
      <c r="K64" s="71"/>
      <c r="L64" s="37"/>
      <c r="M64" s="38"/>
      <c r="N64" s="71"/>
      <c r="O64" s="71"/>
      <c r="P64" s="72">
        <f t="shared" si="18"/>
        <v>0</v>
      </c>
      <c r="Q64" s="40">
        <f t="shared" si="19"/>
        <v>0</v>
      </c>
      <c r="R64" s="40">
        <f t="shared" si="20"/>
        <v>0</v>
      </c>
      <c r="S64" s="41">
        <f t="shared" si="21"/>
        <v>0</v>
      </c>
      <c r="T64" s="41">
        <f t="shared" si="22"/>
        <v>0</v>
      </c>
      <c r="U64" s="41">
        <f t="shared" si="23"/>
        <v>0</v>
      </c>
      <c r="V64" s="41">
        <f t="shared" si="24"/>
        <v>0</v>
      </c>
      <c r="W64" s="41">
        <f t="shared" si="25"/>
        <v>0</v>
      </c>
      <c r="X64" s="41">
        <f>SUM(Q64:W64)</f>
        <v>0</v>
      </c>
      <c r="Y64" s="42"/>
      <c r="Z64" s="209" t="e">
        <f>#REF!</f>
        <v>#REF!</v>
      </c>
      <c r="AA64" s="210">
        <f>Vacation!Q68</f>
        <v>0</v>
      </c>
      <c r="AB64" s="4" t="e">
        <f>#REF!</f>
        <v>#REF!</v>
      </c>
      <c r="AC64" s="4" t="b">
        <f>Vacation!P68</f>
        <v>1</v>
      </c>
      <c r="AF64" s="11"/>
      <c r="AG64" s="11"/>
      <c r="AH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</row>
    <row r="65" spans="1:64" ht="17.25" thickTop="1" thickBot="1">
      <c r="A65" s="185">
        <f>Vacation!C69</f>
        <v>0</v>
      </c>
      <c r="B65" s="185">
        <f>Vacation!F69</f>
        <v>0</v>
      </c>
      <c r="C65" s="194"/>
      <c r="D65" s="33">
        <f>Vacation!E69</f>
        <v>0</v>
      </c>
      <c r="E65" s="70"/>
      <c r="F65" s="71"/>
      <c r="G65" s="71"/>
      <c r="H65" s="71"/>
      <c r="I65" s="71"/>
      <c r="J65" s="71"/>
      <c r="K65" s="71"/>
      <c r="L65" s="37"/>
      <c r="M65" s="38"/>
      <c r="N65" s="71"/>
      <c r="O65" s="71"/>
      <c r="P65" s="72">
        <f t="shared" ref="P65:P83" si="27">SUM(E65:O65)</f>
        <v>0</v>
      </c>
      <c r="Q65" s="40">
        <f t="shared" ref="Q65:Q83" si="28">E65*D65</f>
        <v>0</v>
      </c>
      <c r="R65" s="40">
        <f t="shared" ref="R65:R83" si="29">F65*(D65*1.5)</f>
        <v>0</v>
      </c>
      <c r="S65" s="41">
        <f t="shared" ref="S65:S83" si="30">(I65+J65)*D65</f>
        <v>0</v>
      </c>
      <c r="T65" s="41">
        <f t="shared" ref="T65:T83" si="31">(G65+L65)*D65</f>
        <v>0</v>
      </c>
      <c r="U65" s="41">
        <f t="shared" ref="U65:U83" si="32">N65*D65</f>
        <v>0</v>
      </c>
      <c r="V65" s="41">
        <f t="shared" ref="V65:V83" si="33">K65*D65</f>
        <v>0</v>
      </c>
      <c r="W65" s="41">
        <f t="shared" ref="W65:W83" si="34">(H65+M65+O65)*D65</f>
        <v>0</v>
      </c>
      <c r="X65" s="41">
        <f t="shared" ref="X65:X83" si="35">SUM(Q65:W65)</f>
        <v>0</v>
      </c>
      <c r="Y65" s="42"/>
      <c r="Z65" s="209" t="e">
        <f>#REF!</f>
        <v>#REF!</v>
      </c>
      <c r="AA65" s="210">
        <f>Vacation!Q69</f>
        <v>0</v>
      </c>
      <c r="AB65" s="4" t="e">
        <f>#REF!</f>
        <v>#REF!</v>
      </c>
      <c r="AC65" s="4">
        <f>Vacation!P69</f>
        <v>0</v>
      </c>
      <c r="AF65" s="11"/>
      <c r="AG65" s="11"/>
      <c r="AH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</row>
    <row r="66" spans="1:64" ht="17.25" thickTop="1" thickBot="1">
      <c r="A66" s="185">
        <f>Vacation!C70</f>
        <v>0</v>
      </c>
      <c r="B66" s="185">
        <f>Vacation!F70</f>
        <v>0</v>
      </c>
      <c r="C66" s="195"/>
      <c r="D66" s="33">
        <f>Vacation!E70</f>
        <v>0</v>
      </c>
      <c r="E66" s="66"/>
      <c r="F66" s="71"/>
      <c r="G66" s="71"/>
      <c r="H66" s="71"/>
      <c r="I66" s="71"/>
      <c r="J66" s="71"/>
      <c r="K66" s="71"/>
      <c r="L66" s="37"/>
      <c r="M66" s="38"/>
      <c r="N66" s="71"/>
      <c r="O66" s="71"/>
      <c r="P66" s="72">
        <f t="shared" si="27"/>
        <v>0</v>
      </c>
      <c r="Q66" s="40">
        <f t="shared" si="28"/>
        <v>0</v>
      </c>
      <c r="R66" s="40">
        <f t="shared" si="29"/>
        <v>0</v>
      </c>
      <c r="S66" s="41">
        <f t="shared" si="30"/>
        <v>0</v>
      </c>
      <c r="T66" s="41">
        <f t="shared" si="31"/>
        <v>0</v>
      </c>
      <c r="U66" s="41">
        <f t="shared" si="32"/>
        <v>0</v>
      </c>
      <c r="V66" s="41">
        <f t="shared" si="33"/>
        <v>0</v>
      </c>
      <c r="W66" s="41">
        <f t="shared" si="34"/>
        <v>0</v>
      </c>
      <c r="X66" s="41">
        <f t="shared" si="35"/>
        <v>0</v>
      </c>
      <c r="Y66" s="42"/>
      <c r="Z66" s="209" t="e">
        <f>#REF!</f>
        <v>#REF!</v>
      </c>
      <c r="AA66" s="210">
        <f>Vacation!Q70</f>
        <v>0</v>
      </c>
      <c r="AB66" s="4" t="e">
        <f>#REF!</f>
        <v>#REF!</v>
      </c>
      <c r="AC66" s="4">
        <f>Vacation!P70</f>
        <v>0</v>
      </c>
      <c r="AF66" s="11"/>
      <c r="AG66" s="11"/>
      <c r="AH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</row>
    <row r="67" spans="1:64" ht="17.25" thickTop="1" thickBot="1">
      <c r="A67" s="185">
        <f>Vacation!C71</f>
        <v>0</v>
      </c>
      <c r="B67" s="185">
        <f>Vacation!F71</f>
        <v>0</v>
      </c>
      <c r="C67" s="194"/>
      <c r="D67" s="33">
        <f>Vacation!E71</f>
        <v>0</v>
      </c>
      <c r="E67" s="70"/>
      <c r="F67" s="71"/>
      <c r="G67" s="71"/>
      <c r="H67" s="71"/>
      <c r="I67" s="71"/>
      <c r="J67" s="71"/>
      <c r="K67" s="71"/>
      <c r="L67" s="37"/>
      <c r="M67" s="38"/>
      <c r="N67" s="71"/>
      <c r="O67" s="71"/>
      <c r="P67" s="72">
        <f t="shared" si="27"/>
        <v>0</v>
      </c>
      <c r="Q67" s="40">
        <f t="shared" si="28"/>
        <v>0</v>
      </c>
      <c r="R67" s="40">
        <f t="shared" si="29"/>
        <v>0</v>
      </c>
      <c r="S67" s="41">
        <f t="shared" si="30"/>
        <v>0</v>
      </c>
      <c r="T67" s="41">
        <f t="shared" si="31"/>
        <v>0</v>
      </c>
      <c r="U67" s="41">
        <f t="shared" si="32"/>
        <v>0</v>
      </c>
      <c r="V67" s="41">
        <f t="shared" si="33"/>
        <v>0</v>
      </c>
      <c r="W67" s="41">
        <f t="shared" si="34"/>
        <v>0</v>
      </c>
      <c r="X67" s="41">
        <f t="shared" si="35"/>
        <v>0</v>
      </c>
      <c r="Y67" s="42"/>
      <c r="Z67" s="209" t="e">
        <f>#REF!</f>
        <v>#REF!</v>
      </c>
      <c r="AA67" s="210">
        <f>Vacation!Q71</f>
        <v>0</v>
      </c>
      <c r="AB67" s="4" t="e">
        <f>#REF!</f>
        <v>#REF!</v>
      </c>
      <c r="AC67" s="4">
        <f>Vacation!P71</f>
        <v>0</v>
      </c>
      <c r="AF67" s="11"/>
      <c r="AG67" s="11"/>
      <c r="AH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</row>
    <row r="68" spans="1:64" ht="17.25" thickTop="1" thickBot="1">
      <c r="A68" s="185">
        <f>Vacation!C72</f>
        <v>0</v>
      </c>
      <c r="B68" s="185">
        <f>Vacation!F72</f>
        <v>0</v>
      </c>
      <c r="C68" s="194"/>
      <c r="D68" s="33">
        <f>Vacation!E72</f>
        <v>0</v>
      </c>
      <c r="E68" s="73"/>
      <c r="F68" s="71"/>
      <c r="G68" s="71"/>
      <c r="H68" s="71"/>
      <c r="I68" s="71"/>
      <c r="J68" s="71"/>
      <c r="K68" s="71"/>
      <c r="L68" s="37"/>
      <c r="M68" s="38"/>
      <c r="N68" s="71"/>
      <c r="O68" s="71"/>
      <c r="P68" s="72">
        <f t="shared" si="27"/>
        <v>0</v>
      </c>
      <c r="Q68" s="40">
        <f t="shared" si="28"/>
        <v>0</v>
      </c>
      <c r="R68" s="40">
        <f t="shared" si="29"/>
        <v>0</v>
      </c>
      <c r="S68" s="41">
        <f t="shared" si="30"/>
        <v>0</v>
      </c>
      <c r="T68" s="41">
        <f t="shared" si="31"/>
        <v>0</v>
      </c>
      <c r="U68" s="41">
        <f t="shared" si="32"/>
        <v>0</v>
      </c>
      <c r="V68" s="41">
        <f t="shared" si="33"/>
        <v>0</v>
      </c>
      <c r="W68" s="41">
        <f t="shared" si="34"/>
        <v>0</v>
      </c>
      <c r="X68" s="41">
        <f t="shared" si="35"/>
        <v>0</v>
      </c>
      <c r="Y68" s="42"/>
      <c r="Z68" s="209" t="e">
        <f>#REF!</f>
        <v>#REF!</v>
      </c>
      <c r="AA68" s="210">
        <f>Vacation!Q72</f>
        <v>0</v>
      </c>
      <c r="AB68" s="4" t="e">
        <f>#REF!</f>
        <v>#REF!</v>
      </c>
      <c r="AC68" s="4">
        <f>Vacation!P72</f>
        <v>0</v>
      </c>
      <c r="AF68" s="11"/>
      <c r="AG68" s="11"/>
      <c r="AH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</row>
    <row r="69" spans="1:64" ht="17.25" thickTop="1" thickBot="1">
      <c r="A69" s="185">
        <f>Vacation!C73</f>
        <v>0</v>
      </c>
      <c r="B69" s="185">
        <f>Vacation!F73</f>
        <v>0</v>
      </c>
      <c r="C69" s="194"/>
      <c r="D69" s="33">
        <f>Vacation!E73</f>
        <v>0</v>
      </c>
      <c r="E69" s="70"/>
      <c r="F69" s="71"/>
      <c r="G69" s="71"/>
      <c r="H69" s="71"/>
      <c r="I69" s="71"/>
      <c r="J69" s="71"/>
      <c r="K69" s="71"/>
      <c r="L69" s="37"/>
      <c r="M69" s="38"/>
      <c r="N69" s="71"/>
      <c r="O69" s="71"/>
      <c r="P69" s="72">
        <f t="shared" si="27"/>
        <v>0</v>
      </c>
      <c r="Q69" s="40">
        <f t="shared" si="28"/>
        <v>0</v>
      </c>
      <c r="R69" s="40">
        <f t="shared" si="29"/>
        <v>0</v>
      </c>
      <c r="S69" s="41">
        <f t="shared" si="30"/>
        <v>0</v>
      </c>
      <c r="T69" s="41">
        <f t="shared" si="31"/>
        <v>0</v>
      </c>
      <c r="U69" s="41">
        <f t="shared" si="32"/>
        <v>0</v>
      </c>
      <c r="V69" s="41">
        <f t="shared" si="33"/>
        <v>0</v>
      </c>
      <c r="W69" s="41">
        <f t="shared" si="34"/>
        <v>0</v>
      </c>
      <c r="X69" s="41">
        <f t="shared" si="35"/>
        <v>0</v>
      </c>
      <c r="Y69" s="42"/>
      <c r="Z69" s="209" t="e">
        <f>#REF!</f>
        <v>#REF!</v>
      </c>
      <c r="AA69" s="210">
        <f>Vacation!Q73</f>
        <v>0</v>
      </c>
      <c r="AB69" s="4" t="e">
        <f>#REF!</f>
        <v>#REF!</v>
      </c>
      <c r="AC69" s="4">
        <f>Vacation!P73</f>
        <v>0</v>
      </c>
      <c r="AF69" s="11"/>
      <c r="AG69" s="11"/>
      <c r="AH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</row>
    <row r="70" spans="1:64" ht="17.25" thickTop="1" thickBot="1">
      <c r="A70" s="185">
        <f>Vacation!C74</f>
        <v>0</v>
      </c>
      <c r="B70" s="185">
        <f>Vacation!F74</f>
        <v>0</v>
      </c>
      <c r="C70" s="195"/>
      <c r="D70" s="33">
        <f>Vacation!E74</f>
        <v>0</v>
      </c>
      <c r="E70" s="66"/>
      <c r="F70" s="71"/>
      <c r="G70" s="71"/>
      <c r="H70" s="71"/>
      <c r="I70" s="71"/>
      <c r="J70" s="71"/>
      <c r="K70" s="71"/>
      <c r="L70" s="37"/>
      <c r="M70" s="38"/>
      <c r="N70" s="71"/>
      <c r="O70" s="71"/>
      <c r="P70" s="72">
        <f t="shared" si="27"/>
        <v>0</v>
      </c>
      <c r="Q70" s="40">
        <f t="shared" si="28"/>
        <v>0</v>
      </c>
      <c r="R70" s="40">
        <f t="shared" si="29"/>
        <v>0</v>
      </c>
      <c r="S70" s="41">
        <f t="shared" si="30"/>
        <v>0</v>
      </c>
      <c r="T70" s="41">
        <f t="shared" si="31"/>
        <v>0</v>
      </c>
      <c r="U70" s="41">
        <f t="shared" si="32"/>
        <v>0</v>
      </c>
      <c r="V70" s="41">
        <f t="shared" si="33"/>
        <v>0</v>
      </c>
      <c r="W70" s="41">
        <f t="shared" si="34"/>
        <v>0</v>
      </c>
      <c r="X70" s="41">
        <f t="shared" si="35"/>
        <v>0</v>
      </c>
      <c r="Y70" s="42"/>
      <c r="Z70" s="209" t="e">
        <f>#REF!</f>
        <v>#REF!</v>
      </c>
      <c r="AA70" s="210">
        <f>Vacation!Q74</f>
        <v>0</v>
      </c>
      <c r="AB70" s="4" t="e">
        <f>#REF!</f>
        <v>#REF!</v>
      </c>
      <c r="AC70" s="4">
        <f>Vacation!P74</f>
        <v>0</v>
      </c>
      <c r="AF70" s="11"/>
      <c r="AG70" s="11"/>
      <c r="AH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</row>
    <row r="71" spans="1:64" ht="17.25" thickTop="1" thickBot="1">
      <c r="A71" s="185">
        <f>Vacation!C75</f>
        <v>0</v>
      </c>
      <c r="B71" s="185">
        <f>Vacation!F75</f>
        <v>0</v>
      </c>
      <c r="C71" s="191"/>
      <c r="D71" s="33">
        <f>Vacation!E75</f>
        <v>0</v>
      </c>
      <c r="E71" s="70"/>
      <c r="F71" s="71"/>
      <c r="G71" s="71"/>
      <c r="H71" s="71"/>
      <c r="I71" s="71"/>
      <c r="J71" s="71"/>
      <c r="K71" s="71"/>
      <c r="L71" s="37"/>
      <c r="M71" s="38"/>
      <c r="N71" s="71"/>
      <c r="O71" s="71"/>
      <c r="P71" s="72">
        <f t="shared" si="27"/>
        <v>0</v>
      </c>
      <c r="Q71" s="40">
        <f t="shared" si="28"/>
        <v>0</v>
      </c>
      <c r="R71" s="40">
        <f t="shared" si="29"/>
        <v>0</v>
      </c>
      <c r="S71" s="41">
        <f t="shared" si="30"/>
        <v>0</v>
      </c>
      <c r="T71" s="41">
        <f t="shared" si="31"/>
        <v>0</v>
      </c>
      <c r="U71" s="41">
        <f t="shared" si="32"/>
        <v>0</v>
      </c>
      <c r="V71" s="41">
        <f t="shared" si="33"/>
        <v>0</v>
      </c>
      <c r="W71" s="41">
        <f t="shared" si="34"/>
        <v>0</v>
      </c>
      <c r="X71" s="41">
        <f t="shared" si="35"/>
        <v>0</v>
      </c>
      <c r="Y71" s="42"/>
      <c r="Z71" s="209" t="e">
        <f>#REF!</f>
        <v>#REF!</v>
      </c>
      <c r="AA71" s="210">
        <f>Vacation!Q75</f>
        <v>0</v>
      </c>
      <c r="AB71" s="4" t="e">
        <f>#REF!</f>
        <v>#REF!</v>
      </c>
      <c r="AC71" s="4">
        <f>Vacation!P75</f>
        <v>0</v>
      </c>
      <c r="AF71" s="11"/>
      <c r="AG71" s="11"/>
      <c r="AH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</row>
    <row r="72" spans="1:64" ht="17.25" thickTop="1" thickBot="1">
      <c r="A72" s="185">
        <f>Vacation!C76</f>
        <v>0</v>
      </c>
      <c r="B72" s="185">
        <f>Vacation!F76</f>
        <v>0</v>
      </c>
      <c r="C72" s="191"/>
      <c r="D72" s="33">
        <f>Vacation!E76</f>
        <v>0</v>
      </c>
      <c r="E72" s="70"/>
      <c r="F72" s="71"/>
      <c r="G72" s="71"/>
      <c r="H72" s="71"/>
      <c r="I72" s="71"/>
      <c r="J72" s="71"/>
      <c r="K72" s="71"/>
      <c r="L72" s="37"/>
      <c r="M72" s="38"/>
      <c r="N72" s="71"/>
      <c r="O72" s="71"/>
      <c r="P72" s="72">
        <f t="shared" si="27"/>
        <v>0</v>
      </c>
      <c r="Q72" s="40">
        <f t="shared" si="28"/>
        <v>0</v>
      </c>
      <c r="R72" s="40">
        <f t="shared" si="29"/>
        <v>0</v>
      </c>
      <c r="S72" s="41">
        <f t="shared" si="30"/>
        <v>0</v>
      </c>
      <c r="T72" s="41">
        <f t="shared" si="31"/>
        <v>0</v>
      </c>
      <c r="U72" s="41">
        <f t="shared" si="32"/>
        <v>0</v>
      </c>
      <c r="V72" s="41">
        <f t="shared" si="33"/>
        <v>0</v>
      </c>
      <c r="W72" s="41">
        <f t="shared" si="34"/>
        <v>0</v>
      </c>
      <c r="X72" s="41">
        <f t="shared" si="35"/>
        <v>0</v>
      </c>
      <c r="Y72" s="42"/>
      <c r="Z72" s="209" t="e">
        <f>#REF!</f>
        <v>#REF!</v>
      </c>
      <c r="AA72" s="210">
        <f>Vacation!Q76</f>
        <v>0</v>
      </c>
      <c r="AB72" s="4" t="e">
        <f>#REF!</f>
        <v>#REF!</v>
      </c>
      <c r="AC72" s="4">
        <f>Vacation!P76</f>
        <v>0</v>
      </c>
      <c r="AF72" s="11"/>
      <c r="AG72" s="11"/>
      <c r="AH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</row>
    <row r="73" spans="1:64" ht="17.25" thickTop="1" thickBot="1">
      <c r="A73" s="185">
        <f>Vacation!C77</f>
        <v>0</v>
      </c>
      <c r="B73" s="185">
        <f>Vacation!F77</f>
        <v>0</v>
      </c>
      <c r="C73" s="191"/>
      <c r="D73" s="33">
        <f>Vacation!E77</f>
        <v>0</v>
      </c>
      <c r="E73" s="70"/>
      <c r="F73" s="71"/>
      <c r="G73" s="71"/>
      <c r="H73" s="71"/>
      <c r="I73" s="71"/>
      <c r="J73" s="71"/>
      <c r="K73" s="71"/>
      <c r="L73" s="37"/>
      <c r="M73" s="38"/>
      <c r="N73" s="71"/>
      <c r="O73" s="71"/>
      <c r="P73" s="72">
        <f t="shared" si="27"/>
        <v>0</v>
      </c>
      <c r="Q73" s="40">
        <f t="shared" si="28"/>
        <v>0</v>
      </c>
      <c r="R73" s="40">
        <f t="shared" si="29"/>
        <v>0</v>
      </c>
      <c r="S73" s="41">
        <f t="shared" si="30"/>
        <v>0</v>
      </c>
      <c r="T73" s="41">
        <f t="shared" si="31"/>
        <v>0</v>
      </c>
      <c r="U73" s="41">
        <f t="shared" si="32"/>
        <v>0</v>
      </c>
      <c r="V73" s="41">
        <f t="shared" si="33"/>
        <v>0</v>
      </c>
      <c r="W73" s="41">
        <f t="shared" si="34"/>
        <v>0</v>
      </c>
      <c r="X73" s="41">
        <f t="shared" si="35"/>
        <v>0</v>
      </c>
      <c r="Y73" s="42"/>
      <c r="Z73" s="209" t="e">
        <f>#REF!</f>
        <v>#REF!</v>
      </c>
      <c r="AA73" s="210">
        <f>Vacation!Q77</f>
        <v>0</v>
      </c>
      <c r="AB73" s="4" t="e">
        <f>#REF!</f>
        <v>#REF!</v>
      </c>
      <c r="AC73" s="4">
        <f>Vacation!P77</f>
        <v>0</v>
      </c>
      <c r="AF73" s="11"/>
      <c r="AG73" s="11"/>
      <c r="AH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</row>
    <row r="74" spans="1:64" ht="17.25" thickTop="1" thickBot="1">
      <c r="A74" s="185">
        <f>Vacation!C78</f>
        <v>0</v>
      </c>
      <c r="B74" s="185">
        <f>Vacation!F78</f>
        <v>0</v>
      </c>
      <c r="C74" s="191"/>
      <c r="D74" s="33">
        <f>Vacation!E78</f>
        <v>0</v>
      </c>
      <c r="E74" s="70"/>
      <c r="F74" s="71"/>
      <c r="G74" s="71"/>
      <c r="H74" s="71"/>
      <c r="I74" s="71"/>
      <c r="J74" s="71"/>
      <c r="K74" s="71"/>
      <c r="L74" s="37"/>
      <c r="M74" s="38"/>
      <c r="N74" s="71"/>
      <c r="O74" s="71"/>
      <c r="P74" s="72">
        <f t="shared" si="27"/>
        <v>0</v>
      </c>
      <c r="Q74" s="40">
        <f t="shared" si="28"/>
        <v>0</v>
      </c>
      <c r="R74" s="40">
        <f t="shared" si="29"/>
        <v>0</v>
      </c>
      <c r="S74" s="41">
        <f t="shared" si="30"/>
        <v>0</v>
      </c>
      <c r="T74" s="41">
        <f t="shared" si="31"/>
        <v>0</v>
      </c>
      <c r="U74" s="41">
        <f t="shared" si="32"/>
        <v>0</v>
      </c>
      <c r="V74" s="41">
        <f t="shared" si="33"/>
        <v>0</v>
      </c>
      <c r="W74" s="41">
        <f t="shared" si="34"/>
        <v>0</v>
      </c>
      <c r="X74" s="41">
        <f t="shared" si="35"/>
        <v>0</v>
      </c>
      <c r="Y74" s="42"/>
      <c r="Z74" s="209" t="e">
        <f>#REF!</f>
        <v>#REF!</v>
      </c>
      <c r="AA74" s="210">
        <f>Vacation!Q78</f>
        <v>0</v>
      </c>
      <c r="AB74" s="4" t="e">
        <f>#REF!</f>
        <v>#REF!</v>
      </c>
      <c r="AC74" s="4">
        <f>Vacation!P78</f>
        <v>0</v>
      </c>
      <c r="AF74" s="11"/>
      <c r="AG74" s="11"/>
      <c r="AH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</row>
    <row r="75" spans="1:64" ht="17.25" thickTop="1" thickBot="1">
      <c r="A75" s="237"/>
      <c r="B75" s="192"/>
      <c r="C75" s="191"/>
      <c r="D75" s="238"/>
      <c r="E75" s="236"/>
      <c r="F75" s="72"/>
      <c r="G75" s="72"/>
      <c r="H75" s="72"/>
      <c r="I75" s="72"/>
      <c r="J75" s="72"/>
      <c r="K75" s="72"/>
      <c r="L75" s="232"/>
      <c r="M75" s="214"/>
      <c r="N75" s="72"/>
      <c r="O75" s="72"/>
      <c r="P75" s="72">
        <f t="shared" si="27"/>
        <v>0</v>
      </c>
      <c r="Q75" s="40">
        <f t="shared" si="28"/>
        <v>0</v>
      </c>
      <c r="R75" s="40">
        <f t="shared" si="29"/>
        <v>0</v>
      </c>
      <c r="S75" s="41">
        <f t="shared" si="30"/>
        <v>0</v>
      </c>
      <c r="T75" s="41">
        <f t="shared" si="31"/>
        <v>0</v>
      </c>
      <c r="U75" s="41">
        <f t="shared" si="32"/>
        <v>0</v>
      </c>
      <c r="V75" s="41">
        <f t="shared" si="33"/>
        <v>0</v>
      </c>
      <c r="W75" s="41">
        <f t="shared" si="34"/>
        <v>0</v>
      </c>
      <c r="X75" s="41">
        <f t="shared" si="35"/>
        <v>0</v>
      </c>
      <c r="Y75" s="42"/>
      <c r="Z75" s="209" t="e">
        <f>#REF!</f>
        <v>#REF!</v>
      </c>
      <c r="AA75" s="210">
        <f>Vacation!Q79</f>
        <v>0</v>
      </c>
      <c r="AB75" s="4" t="e">
        <f>#REF!</f>
        <v>#REF!</v>
      </c>
      <c r="AC75" s="4">
        <f>Vacation!P79</f>
        <v>0</v>
      </c>
      <c r="AF75" s="11"/>
      <c r="AG75" s="11"/>
      <c r="AH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</row>
    <row r="76" spans="1:64" ht="17.25" thickTop="1" thickBot="1">
      <c r="A76" s="237"/>
      <c r="B76" s="192"/>
      <c r="C76" s="191"/>
      <c r="D76" s="238"/>
      <c r="E76" s="236"/>
      <c r="F76" s="72"/>
      <c r="G76" s="72"/>
      <c r="H76" s="72"/>
      <c r="I76" s="72"/>
      <c r="J76" s="72"/>
      <c r="K76" s="72"/>
      <c r="L76" s="232"/>
      <c r="M76" s="214"/>
      <c r="N76" s="72"/>
      <c r="O76" s="72"/>
      <c r="P76" s="72">
        <f t="shared" si="27"/>
        <v>0</v>
      </c>
      <c r="Q76" s="40">
        <f t="shared" si="28"/>
        <v>0</v>
      </c>
      <c r="R76" s="40">
        <f t="shared" si="29"/>
        <v>0</v>
      </c>
      <c r="S76" s="41">
        <f t="shared" si="30"/>
        <v>0</v>
      </c>
      <c r="T76" s="41">
        <f t="shared" si="31"/>
        <v>0</v>
      </c>
      <c r="U76" s="41">
        <f t="shared" si="32"/>
        <v>0</v>
      </c>
      <c r="V76" s="41">
        <f t="shared" si="33"/>
        <v>0</v>
      </c>
      <c r="W76" s="41">
        <f t="shared" si="34"/>
        <v>0</v>
      </c>
      <c r="X76" s="41">
        <f t="shared" si="35"/>
        <v>0</v>
      </c>
      <c r="Y76" s="42"/>
      <c r="Z76" s="209" t="e">
        <f>#REF!</f>
        <v>#REF!</v>
      </c>
      <c r="AA76" s="210">
        <f>Vacation!Q80</f>
        <v>0</v>
      </c>
      <c r="AB76" s="4" t="e">
        <f>#REF!</f>
        <v>#REF!</v>
      </c>
      <c r="AC76" s="4">
        <f>Vacation!P80</f>
        <v>0</v>
      </c>
      <c r="AF76" s="11"/>
      <c r="AG76" s="11"/>
      <c r="AH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</row>
    <row r="77" spans="1:64" ht="17.25" thickTop="1" thickBot="1">
      <c r="A77" s="237"/>
      <c r="B77" s="192"/>
      <c r="C77" s="191"/>
      <c r="D77" s="238"/>
      <c r="E77" s="236"/>
      <c r="F77" s="72"/>
      <c r="G77" s="72"/>
      <c r="H77" s="72"/>
      <c r="I77" s="72"/>
      <c r="J77" s="72"/>
      <c r="K77" s="72"/>
      <c r="L77" s="232"/>
      <c r="M77" s="214"/>
      <c r="N77" s="72"/>
      <c r="O77" s="72"/>
      <c r="P77" s="72"/>
      <c r="Q77" s="40"/>
      <c r="R77" s="40"/>
      <c r="S77" s="41"/>
      <c r="T77" s="41"/>
      <c r="U77" s="41"/>
      <c r="V77" s="41"/>
      <c r="W77" s="41"/>
      <c r="X77" s="41"/>
      <c r="Y77" s="42"/>
      <c r="Z77" s="209" t="e">
        <f>#REF!</f>
        <v>#REF!</v>
      </c>
      <c r="AA77" s="210">
        <f>Vacation!Q81</f>
        <v>0</v>
      </c>
      <c r="AB77" s="4" t="e">
        <f>#REF!</f>
        <v>#REF!</v>
      </c>
      <c r="AC77" s="4">
        <f>Vacation!P81</f>
        <v>0</v>
      </c>
      <c r="AF77" s="11"/>
      <c r="AG77" s="11"/>
      <c r="AH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</row>
    <row r="78" spans="1:64" ht="17.25" thickTop="1" thickBot="1">
      <c r="A78" s="237"/>
      <c r="B78" s="192"/>
      <c r="C78" s="191"/>
      <c r="D78" s="238"/>
      <c r="E78" s="236"/>
      <c r="F78" s="72"/>
      <c r="G78" s="72"/>
      <c r="H78" s="72"/>
      <c r="I78" s="72"/>
      <c r="J78" s="72"/>
      <c r="K78" s="72"/>
      <c r="L78" s="232"/>
      <c r="M78" s="214"/>
      <c r="N78" s="72"/>
      <c r="O78" s="72"/>
      <c r="P78" s="72"/>
      <c r="Q78" s="40"/>
      <c r="R78" s="40"/>
      <c r="S78" s="41"/>
      <c r="T78" s="41"/>
      <c r="U78" s="41"/>
      <c r="V78" s="41"/>
      <c r="W78" s="41"/>
      <c r="X78" s="41"/>
      <c r="Y78" s="42"/>
      <c r="Z78" s="209" t="e">
        <f>#REF!</f>
        <v>#REF!</v>
      </c>
      <c r="AA78" s="210">
        <f>Vacation!Q82</f>
        <v>0</v>
      </c>
      <c r="AB78" s="4" t="e">
        <f>#REF!</f>
        <v>#REF!</v>
      </c>
      <c r="AC78" s="4">
        <f>Vacation!P82</f>
        <v>0</v>
      </c>
      <c r="AF78" s="11"/>
      <c r="AG78" s="11"/>
      <c r="AH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</row>
    <row r="79" spans="1:64" ht="17.25" thickTop="1" thickBot="1">
      <c r="A79" s="237"/>
      <c r="B79" s="192"/>
      <c r="C79" s="191"/>
      <c r="D79" s="238"/>
      <c r="E79" s="236"/>
      <c r="F79" s="72"/>
      <c r="G79" s="72"/>
      <c r="H79" s="72"/>
      <c r="I79" s="72"/>
      <c r="J79" s="72"/>
      <c r="K79" s="72"/>
      <c r="L79" s="232"/>
      <c r="M79" s="214"/>
      <c r="N79" s="72"/>
      <c r="O79" s="72"/>
      <c r="P79" s="72"/>
      <c r="Q79" s="40"/>
      <c r="R79" s="40"/>
      <c r="S79" s="41"/>
      <c r="T79" s="41"/>
      <c r="U79" s="41"/>
      <c r="V79" s="41"/>
      <c r="W79" s="41"/>
      <c r="X79" s="41"/>
      <c r="Y79" s="42"/>
      <c r="Z79" s="209" t="e">
        <f>#REF!</f>
        <v>#REF!</v>
      </c>
      <c r="AA79" s="210">
        <f>Vacation!Q83</f>
        <v>0</v>
      </c>
      <c r="AB79" s="4" t="e">
        <f>#REF!</f>
        <v>#REF!</v>
      </c>
      <c r="AC79" s="4">
        <f>Vacation!P83</f>
        <v>0</v>
      </c>
      <c r="AF79" s="11"/>
      <c r="AG79" s="11"/>
      <c r="AH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</row>
    <row r="80" spans="1:64" ht="17.25" thickTop="1" thickBot="1">
      <c r="A80" s="237"/>
      <c r="B80" s="192"/>
      <c r="C80" s="191"/>
      <c r="D80" s="238"/>
      <c r="E80" s="236"/>
      <c r="F80" s="72"/>
      <c r="G80" s="72"/>
      <c r="H80" s="72"/>
      <c r="I80" s="72"/>
      <c r="J80" s="72"/>
      <c r="K80" s="72"/>
      <c r="L80" s="232"/>
      <c r="M80" s="214"/>
      <c r="N80" s="72"/>
      <c r="O80" s="72"/>
      <c r="P80" s="72"/>
      <c r="Q80" s="40"/>
      <c r="R80" s="40"/>
      <c r="S80" s="41"/>
      <c r="T80" s="41"/>
      <c r="U80" s="41"/>
      <c r="V80" s="41"/>
      <c r="W80" s="41"/>
      <c r="X80" s="41"/>
      <c r="Y80" s="42"/>
      <c r="Z80" s="209" t="e">
        <f>#REF!</f>
        <v>#REF!</v>
      </c>
      <c r="AA80" s="210">
        <f>Vacation!Q84</f>
        <v>0</v>
      </c>
      <c r="AB80" s="4" t="e">
        <f>#REF!</f>
        <v>#REF!</v>
      </c>
      <c r="AC80" s="4">
        <f>Vacation!P84</f>
        <v>0</v>
      </c>
      <c r="AF80" s="11"/>
      <c r="AG80" s="11"/>
      <c r="AH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</row>
    <row r="81" spans="1:225" ht="17.25" thickTop="1" thickBot="1">
      <c r="A81" s="237"/>
      <c r="B81" s="192"/>
      <c r="C81" s="191"/>
      <c r="D81" s="238"/>
      <c r="E81" s="236"/>
      <c r="F81" s="72"/>
      <c r="G81" s="72"/>
      <c r="H81" s="72"/>
      <c r="I81" s="72"/>
      <c r="J81" s="72"/>
      <c r="K81" s="72"/>
      <c r="L81" s="232"/>
      <c r="M81" s="214"/>
      <c r="N81" s="72"/>
      <c r="O81" s="72"/>
      <c r="P81" s="72"/>
      <c r="Q81" s="40"/>
      <c r="R81" s="40"/>
      <c r="S81" s="41"/>
      <c r="T81" s="41"/>
      <c r="U81" s="41"/>
      <c r="V81" s="41"/>
      <c r="W81" s="41"/>
      <c r="X81" s="41"/>
      <c r="Y81" s="42"/>
      <c r="Z81" s="209" t="e">
        <f>#REF!</f>
        <v>#REF!</v>
      </c>
      <c r="AA81" s="210">
        <f>Vacation!Q85</f>
        <v>0</v>
      </c>
      <c r="AB81" s="4" t="e">
        <f>#REF!</f>
        <v>#REF!</v>
      </c>
      <c r="AC81" s="4">
        <f>Vacation!P85</f>
        <v>0</v>
      </c>
      <c r="AF81" s="11"/>
      <c r="AG81" s="11"/>
      <c r="AH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</row>
    <row r="82" spans="1:225" ht="17.25" thickTop="1" thickBot="1">
      <c r="A82" s="237"/>
      <c r="B82" s="192"/>
      <c r="C82" s="191"/>
      <c r="D82" s="238"/>
      <c r="E82" s="236"/>
      <c r="F82" s="72"/>
      <c r="G82" s="72"/>
      <c r="H82" s="72"/>
      <c r="I82" s="72"/>
      <c r="J82" s="72"/>
      <c r="K82" s="72"/>
      <c r="L82" s="232"/>
      <c r="M82" s="214"/>
      <c r="N82" s="72"/>
      <c r="O82" s="72"/>
      <c r="P82" s="72"/>
      <c r="Q82" s="40"/>
      <c r="R82" s="40"/>
      <c r="S82" s="41"/>
      <c r="T82" s="41"/>
      <c r="U82" s="41"/>
      <c r="V82" s="41"/>
      <c r="W82" s="41"/>
      <c r="X82" s="41"/>
      <c r="Y82" s="42"/>
      <c r="Z82" s="209" t="e">
        <f>#REF!</f>
        <v>#REF!</v>
      </c>
      <c r="AA82" s="210">
        <f>Vacation!Q86</f>
        <v>0</v>
      </c>
      <c r="AB82" s="4" t="e">
        <f>#REF!</f>
        <v>#REF!</v>
      </c>
      <c r="AC82" s="4">
        <f>Vacation!P86</f>
        <v>0</v>
      </c>
      <c r="AF82" s="11"/>
      <c r="AG82" s="11"/>
      <c r="AH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</row>
    <row r="83" spans="1:225" ht="17.25" thickTop="1" thickBot="1">
      <c r="A83" s="237"/>
      <c r="B83" s="192"/>
      <c r="C83" s="194"/>
      <c r="D83" s="239"/>
      <c r="E83" s="236"/>
      <c r="F83" s="72"/>
      <c r="G83" s="72"/>
      <c r="H83" s="72"/>
      <c r="I83" s="72"/>
      <c r="J83" s="72"/>
      <c r="K83" s="72"/>
      <c r="L83" s="232"/>
      <c r="M83" s="214"/>
      <c r="N83" s="72"/>
      <c r="O83" s="72"/>
      <c r="P83" s="72">
        <f t="shared" si="27"/>
        <v>0</v>
      </c>
      <c r="Q83" s="40">
        <f t="shared" si="28"/>
        <v>0</v>
      </c>
      <c r="R83" s="40">
        <f t="shared" si="29"/>
        <v>0</v>
      </c>
      <c r="S83" s="41">
        <f t="shared" si="30"/>
        <v>0</v>
      </c>
      <c r="T83" s="41">
        <f t="shared" si="31"/>
        <v>0</v>
      </c>
      <c r="U83" s="41">
        <f t="shared" si="32"/>
        <v>0</v>
      </c>
      <c r="V83" s="41">
        <f t="shared" si="33"/>
        <v>0</v>
      </c>
      <c r="W83" s="41">
        <f t="shared" si="34"/>
        <v>0</v>
      </c>
      <c r="X83" s="41">
        <f t="shared" si="35"/>
        <v>0</v>
      </c>
      <c r="Y83" s="42"/>
      <c r="Z83" s="209" t="e">
        <f>#REF!</f>
        <v>#REF!</v>
      </c>
      <c r="AA83" s="210">
        <f>Vacation!Q87</f>
        <v>0</v>
      </c>
      <c r="AB83" s="4" t="e">
        <f>#REF!</f>
        <v>#REF!</v>
      </c>
      <c r="AC83" s="4">
        <f>Vacation!P87</f>
        <v>0</v>
      </c>
      <c r="AF83" s="11"/>
      <c r="AG83" s="11"/>
      <c r="AH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</row>
    <row r="84" spans="1:225" s="76" customFormat="1" ht="15.75" thickTop="1">
      <c r="A84" s="237"/>
      <c r="B84" s="240"/>
      <c r="C84" s="241"/>
      <c r="D84" s="242"/>
      <c r="E84" s="243">
        <f t="shared" ref="E84:X84" si="36">SUM(E7:E83)</f>
        <v>142</v>
      </c>
      <c r="F84" s="74">
        <f t="shared" si="36"/>
        <v>0</v>
      </c>
      <c r="G84" s="74">
        <f t="shared" si="36"/>
        <v>0</v>
      </c>
      <c r="H84" s="74">
        <f t="shared" si="36"/>
        <v>0</v>
      </c>
      <c r="I84" s="74">
        <f t="shared" si="36"/>
        <v>0</v>
      </c>
      <c r="J84" s="74">
        <f t="shared" si="36"/>
        <v>0</v>
      </c>
      <c r="K84" s="74">
        <f t="shared" si="36"/>
        <v>0</v>
      </c>
      <c r="L84" s="74">
        <f t="shared" si="36"/>
        <v>0</v>
      </c>
      <c r="M84" s="74">
        <f t="shared" si="36"/>
        <v>16</v>
      </c>
      <c r="N84" s="74">
        <f t="shared" si="36"/>
        <v>0</v>
      </c>
      <c r="O84" s="74">
        <f t="shared" si="36"/>
        <v>0</v>
      </c>
      <c r="P84" s="74">
        <f t="shared" si="36"/>
        <v>158</v>
      </c>
      <c r="Q84" s="75">
        <f t="shared" si="36"/>
        <v>2259</v>
      </c>
      <c r="R84" s="75">
        <f t="shared" si="36"/>
        <v>0</v>
      </c>
      <c r="S84" s="75">
        <f t="shared" si="36"/>
        <v>0</v>
      </c>
      <c r="T84" s="75">
        <f t="shared" si="36"/>
        <v>0</v>
      </c>
      <c r="U84" s="75">
        <f t="shared" si="36"/>
        <v>0</v>
      </c>
      <c r="V84" s="75">
        <f t="shared" si="36"/>
        <v>0</v>
      </c>
      <c r="W84" s="75">
        <f t="shared" si="36"/>
        <v>244</v>
      </c>
      <c r="X84" s="75">
        <f t="shared" si="36"/>
        <v>2503</v>
      </c>
      <c r="Y84" s="42"/>
      <c r="AF84" s="77"/>
      <c r="AG84" s="77"/>
      <c r="AH84" s="8"/>
      <c r="AI84" s="5"/>
      <c r="AJ84" s="5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77"/>
      <c r="BL84" s="77"/>
    </row>
    <row r="85" spans="1:225" s="76" customFormat="1" ht="15.75" thickBot="1">
      <c r="A85" s="237"/>
      <c r="B85" s="244"/>
      <c r="C85" s="245"/>
      <c r="D85" s="246"/>
      <c r="E85" s="247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9"/>
      <c r="R85" s="79"/>
      <c r="S85" s="79"/>
      <c r="T85" s="79"/>
      <c r="U85" s="79"/>
      <c r="V85" s="79"/>
      <c r="W85" s="79"/>
      <c r="X85" s="79">
        <f>SUM(Q84:W84)</f>
        <v>2503</v>
      </c>
      <c r="Y85" s="42"/>
      <c r="AF85" s="77"/>
      <c r="AG85" s="77"/>
      <c r="AH85" s="8"/>
      <c r="AI85" s="5"/>
      <c r="AJ85" s="5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77"/>
      <c r="BL85" s="77"/>
    </row>
    <row r="86" spans="1:225" ht="19.5" thickTop="1" thickBot="1">
      <c r="A86" s="237"/>
      <c r="B86" s="248"/>
      <c r="C86" s="249"/>
      <c r="D86" s="250"/>
      <c r="E86" s="25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1"/>
      <c r="R86" s="80"/>
      <c r="S86" s="80"/>
      <c r="T86" s="80"/>
      <c r="U86" s="80"/>
      <c r="V86" s="80"/>
      <c r="W86" s="80"/>
      <c r="X86" s="81"/>
      <c r="Y86" s="42"/>
      <c r="AF86" s="11"/>
      <c r="AG86" s="11"/>
      <c r="AH86" s="8"/>
      <c r="AI86" s="5"/>
      <c r="AJ86" s="5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11"/>
      <c r="BL86" s="11"/>
    </row>
    <row r="87" spans="1:225" ht="16.5" thickTop="1">
      <c r="A87" s="251" t="s">
        <v>32</v>
      </c>
      <c r="B87" s="251" t="s">
        <v>8</v>
      </c>
      <c r="C87" s="252"/>
      <c r="D87" s="253"/>
      <c r="E87" s="253"/>
      <c r="F87" s="83"/>
      <c r="G87" s="85" t="s">
        <v>10</v>
      </c>
      <c r="H87" s="85" t="s">
        <v>10</v>
      </c>
      <c r="I87" s="83"/>
      <c r="J87" s="83"/>
      <c r="K87" s="83"/>
      <c r="L87" s="85" t="s">
        <v>33</v>
      </c>
      <c r="M87" s="85" t="s">
        <v>34</v>
      </c>
      <c r="N87" s="254" t="s">
        <v>12</v>
      </c>
      <c r="O87" s="254" t="s">
        <v>12</v>
      </c>
      <c r="P87" s="83"/>
      <c r="Q87" s="84"/>
      <c r="R87" s="83"/>
      <c r="S87" s="83"/>
      <c r="T87" s="85" t="s">
        <v>11</v>
      </c>
      <c r="U87" s="83"/>
      <c r="V87" s="83"/>
      <c r="W87" s="83"/>
      <c r="X87" s="84"/>
      <c r="Y87" s="42"/>
      <c r="AF87" s="11"/>
      <c r="AG87" s="11"/>
      <c r="AH87" s="29"/>
      <c r="AI87" s="30"/>
      <c r="AJ87" s="30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8"/>
      <c r="AV87" s="8"/>
      <c r="AW87" s="8"/>
      <c r="AX87" s="8"/>
      <c r="AY87" s="29"/>
      <c r="AZ87" s="29"/>
      <c r="BA87" s="29"/>
      <c r="BB87" s="29"/>
      <c r="BC87" s="29"/>
      <c r="BD87" s="86"/>
      <c r="BE87" s="29"/>
      <c r="BF87" s="29"/>
      <c r="BG87" s="29"/>
      <c r="BH87" s="29"/>
      <c r="BI87" s="29"/>
      <c r="BJ87" s="29"/>
      <c r="BK87" s="11"/>
      <c r="BL87" s="11"/>
    </row>
    <row r="88" spans="1:225" ht="15.75">
      <c r="A88" s="255" t="s">
        <v>14</v>
      </c>
      <c r="B88" s="255" t="s">
        <v>9</v>
      </c>
      <c r="C88" s="256" t="s">
        <v>9</v>
      </c>
      <c r="D88" s="255" t="s">
        <v>16</v>
      </c>
      <c r="E88" s="255" t="s">
        <v>17</v>
      </c>
      <c r="F88" s="87" t="s">
        <v>18</v>
      </c>
      <c r="G88" s="87" t="s">
        <v>19</v>
      </c>
      <c r="H88" s="87" t="s">
        <v>20</v>
      </c>
      <c r="I88" s="87" t="s">
        <v>21</v>
      </c>
      <c r="J88" s="87" t="s">
        <v>22</v>
      </c>
      <c r="K88" s="87" t="s">
        <v>23</v>
      </c>
      <c r="L88" s="89" t="s">
        <v>19</v>
      </c>
      <c r="M88" s="89" t="s">
        <v>20</v>
      </c>
      <c r="N88" s="89" t="s">
        <v>19</v>
      </c>
      <c r="O88" s="89" t="s">
        <v>20</v>
      </c>
      <c r="P88" s="87" t="s">
        <v>24</v>
      </c>
      <c r="Q88" s="88" t="s">
        <v>17</v>
      </c>
      <c r="R88" s="87" t="s">
        <v>18</v>
      </c>
      <c r="S88" s="87" t="s">
        <v>25</v>
      </c>
      <c r="T88" s="89" t="s">
        <v>19</v>
      </c>
      <c r="U88" s="87" t="s">
        <v>19</v>
      </c>
      <c r="V88" s="87" t="s">
        <v>23</v>
      </c>
      <c r="W88" s="87" t="s">
        <v>20</v>
      </c>
      <c r="X88" s="88" t="s">
        <v>24</v>
      </c>
      <c r="Y88" s="42"/>
      <c r="AF88" s="11"/>
      <c r="AG88" s="11"/>
      <c r="AH88" s="29"/>
      <c r="AI88" s="30"/>
      <c r="AJ88" s="30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8"/>
      <c r="AV88" s="8"/>
      <c r="AW88" s="8"/>
      <c r="AX88" s="8"/>
      <c r="AY88" s="29"/>
      <c r="AZ88" s="29"/>
      <c r="BA88" s="29"/>
      <c r="BB88" s="29"/>
      <c r="BC88" s="29"/>
      <c r="BD88" s="86"/>
      <c r="BE88" s="29"/>
      <c r="BF88" s="29"/>
      <c r="BG88" s="29"/>
      <c r="BH88" s="29"/>
      <c r="BI88" s="29"/>
      <c r="BJ88" s="29"/>
      <c r="BK88" s="11"/>
      <c r="BL88" s="11"/>
    </row>
    <row r="89" spans="1:225" ht="16.5" thickBot="1">
      <c r="A89" s="255" t="s">
        <v>28</v>
      </c>
      <c r="B89" s="255"/>
      <c r="C89" s="256"/>
      <c r="D89" s="257"/>
      <c r="E89" s="258" t="s">
        <v>29</v>
      </c>
      <c r="F89" s="90" t="s">
        <v>29</v>
      </c>
      <c r="G89" s="90" t="s">
        <v>29</v>
      </c>
      <c r="H89" s="90" t="s">
        <v>29</v>
      </c>
      <c r="I89" s="90" t="s">
        <v>35</v>
      </c>
      <c r="J89" s="90" t="s">
        <v>29</v>
      </c>
      <c r="K89" s="90" t="s">
        <v>29</v>
      </c>
      <c r="L89" s="90" t="s">
        <v>29</v>
      </c>
      <c r="M89" s="90" t="s">
        <v>29</v>
      </c>
      <c r="N89" s="90" t="s">
        <v>29</v>
      </c>
      <c r="O89" s="90" t="s">
        <v>29</v>
      </c>
      <c r="P89" s="90" t="s">
        <v>30</v>
      </c>
      <c r="Q89" s="91" t="s">
        <v>31</v>
      </c>
      <c r="R89" s="90" t="s">
        <v>31</v>
      </c>
      <c r="S89" s="90" t="s">
        <v>31</v>
      </c>
      <c r="T89" s="92" t="s">
        <v>31</v>
      </c>
      <c r="U89" s="90" t="s">
        <v>31</v>
      </c>
      <c r="V89" s="90" t="s">
        <v>31</v>
      </c>
      <c r="W89" s="90" t="s">
        <v>31</v>
      </c>
      <c r="X89" s="91" t="s">
        <v>31</v>
      </c>
      <c r="Y89" s="42"/>
      <c r="AF89" s="11"/>
      <c r="AG89" s="11"/>
      <c r="AH89" s="29"/>
      <c r="AI89" s="30"/>
      <c r="AJ89" s="30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8"/>
      <c r="AV89" s="8"/>
      <c r="AW89" s="8"/>
      <c r="AX89" s="8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11"/>
      <c r="BL89" s="11"/>
    </row>
    <row r="90" spans="1:225" ht="16.5" thickTop="1" thickBot="1">
      <c r="A90" s="237"/>
      <c r="B90" s="259"/>
      <c r="C90" s="260"/>
      <c r="D90" s="261"/>
      <c r="E90" s="214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93">
        <f>SUM(E90:O90)</f>
        <v>0</v>
      </c>
      <c r="Q90" s="40">
        <f>E90*D90</f>
        <v>0</v>
      </c>
      <c r="R90" s="40">
        <f>F90*(D90*1.5)</f>
        <v>0</v>
      </c>
      <c r="S90" s="41">
        <f>(I90+J90)*D90</f>
        <v>0</v>
      </c>
      <c r="T90" s="41">
        <f>(G90+L90)*D90</f>
        <v>0</v>
      </c>
      <c r="U90" s="41">
        <f>N90*D90</f>
        <v>0</v>
      </c>
      <c r="V90" s="41">
        <f>K90*D90</f>
        <v>0</v>
      </c>
      <c r="W90" s="41">
        <f>(H90+M90+O90)*D90</f>
        <v>0</v>
      </c>
      <c r="X90" s="41">
        <f>SUM(Q90:W90)</f>
        <v>0</v>
      </c>
      <c r="Y90" s="42"/>
      <c r="AF90" s="11"/>
      <c r="AG90" s="11"/>
      <c r="AH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</row>
    <row r="91" spans="1:225" ht="16.5" thickTop="1" thickBot="1">
      <c r="A91" s="237"/>
      <c r="B91" s="259"/>
      <c r="C91" s="262"/>
      <c r="D91" s="261"/>
      <c r="E91" s="214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93">
        <f>SUM(E91:O91)</f>
        <v>0</v>
      </c>
      <c r="Q91" s="40">
        <f>E91*D91</f>
        <v>0</v>
      </c>
      <c r="R91" s="40">
        <f>F91*(D91*1.5)</f>
        <v>0</v>
      </c>
      <c r="S91" s="41">
        <f>(I91+J91)*D91</f>
        <v>0</v>
      </c>
      <c r="T91" s="41">
        <f>(G91+L91)*D91</f>
        <v>0</v>
      </c>
      <c r="U91" s="41">
        <f>N91*D91</f>
        <v>0</v>
      </c>
      <c r="V91" s="41">
        <f>K91*D91</f>
        <v>0</v>
      </c>
      <c r="W91" s="41">
        <f>(H91+M91+O91)*D91</f>
        <v>0</v>
      </c>
      <c r="X91" s="41">
        <f>SUM(Q91:W91)</f>
        <v>0</v>
      </c>
      <c r="Y91" s="42"/>
      <c r="AF91" s="11"/>
      <c r="AG91" s="11"/>
      <c r="AH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</row>
    <row r="92" spans="1:225" ht="16.5" thickTop="1" thickBot="1">
      <c r="A92" s="237"/>
      <c r="B92" s="259"/>
      <c r="C92" s="262"/>
      <c r="D92" s="261"/>
      <c r="E92" s="214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93">
        <f t="shared" ref="P92:P104" si="37">SUM(E92:O92)</f>
        <v>0</v>
      </c>
      <c r="Q92" s="40">
        <f t="shared" ref="Q92:Q105" si="38">E92*D92</f>
        <v>0</v>
      </c>
      <c r="R92" s="40">
        <f t="shared" ref="R92:R110" si="39">F92*(D92*1.5)</f>
        <v>0</v>
      </c>
      <c r="S92" s="41">
        <f t="shared" ref="S92:S110" si="40">(I92+J92)*D92</f>
        <v>0</v>
      </c>
      <c r="T92" s="41">
        <f t="shared" ref="T92:T110" si="41">(G92+L92)*D92</f>
        <v>0</v>
      </c>
      <c r="U92" s="41">
        <f t="shared" ref="U92:U110" si="42">N92*D92</f>
        <v>0</v>
      </c>
      <c r="V92" s="41">
        <f t="shared" ref="V92:V110" si="43">K92*D92</f>
        <v>0</v>
      </c>
      <c r="W92" s="41">
        <f t="shared" ref="W92:W110" si="44">(H92+M92+O92)*D92</f>
        <v>0</v>
      </c>
      <c r="X92" s="41">
        <f t="shared" ref="X92:X110" si="45">SUM(Q92:W92)</f>
        <v>0</v>
      </c>
      <c r="Y92" s="42"/>
      <c r="AF92" s="11"/>
      <c r="AG92" s="11"/>
      <c r="AH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</row>
    <row r="93" spans="1:225" ht="16.5" thickTop="1" thickBot="1">
      <c r="A93" s="237"/>
      <c r="B93" s="259"/>
      <c r="C93" s="262"/>
      <c r="D93" s="261"/>
      <c r="E93" s="214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93">
        <f t="shared" si="37"/>
        <v>0</v>
      </c>
      <c r="Q93" s="40">
        <f t="shared" si="38"/>
        <v>0</v>
      </c>
      <c r="R93" s="40">
        <f t="shared" si="39"/>
        <v>0</v>
      </c>
      <c r="S93" s="41">
        <f t="shared" si="40"/>
        <v>0</v>
      </c>
      <c r="T93" s="41">
        <f t="shared" si="41"/>
        <v>0</v>
      </c>
      <c r="U93" s="41">
        <f t="shared" si="42"/>
        <v>0</v>
      </c>
      <c r="V93" s="41">
        <f t="shared" si="43"/>
        <v>0</v>
      </c>
      <c r="W93" s="41">
        <f t="shared" si="44"/>
        <v>0</v>
      </c>
      <c r="X93" s="41">
        <f t="shared" si="45"/>
        <v>0</v>
      </c>
      <c r="Y93" s="42"/>
      <c r="AF93" s="11"/>
      <c r="AG93" s="11"/>
      <c r="AH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</row>
    <row r="94" spans="1:225" ht="17.25" thickTop="1" thickBot="1">
      <c r="A94" s="237"/>
      <c r="B94" s="259"/>
      <c r="C94" s="262"/>
      <c r="D94" s="261"/>
      <c r="E94" s="213"/>
      <c r="F94" s="214"/>
      <c r="G94" s="214"/>
      <c r="H94" s="214"/>
      <c r="I94" s="214"/>
      <c r="J94" s="214"/>
      <c r="K94" s="214"/>
      <c r="L94" s="214"/>
      <c r="M94" s="214"/>
      <c r="N94" s="214"/>
      <c r="O94" s="214"/>
      <c r="P94" s="93">
        <f t="shared" si="37"/>
        <v>0</v>
      </c>
      <c r="Q94" s="40">
        <f t="shared" si="38"/>
        <v>0</v>
      </c>
      <c r="R94" s="40">
        <f t="shared" si="39"/>
        <v>0</v>
      </c>
      <c r="S94" s="41">
        <f t="shared" si="40"/>
        <v>0</v>
      </c>
      <c r="T94" s="41">
        <f t="shared" si="41"/>
        <v>0</v>
      </c>
      <c r="U94" s="41">
        <f t="shared" si="42"/>
        <v>0</v>
      </c>
      <c r="V94" s="41">
        <f t="shared" si="43"/>
        <v>0</v>
      </c>
      <c r="W94" s="41">
        <f t="shared" si="44"/>
        <v>0</v>
      </c>
      <c r="X94" s="41">
        <f t="shared" si="45"/>
        <v>0</v>
      </c>
      <c r="Y94" s="42"/>
      <c r="Z94" s="195"/>
      <c r="AA94" s="212"/>
      <c r="AB94" s="213"/>
      <c r="AC94" s="214"/>
      <c r="AD94" s="214"/>
      <c r="AE94" s="214"/>
      <c r="AF94" s="214"/>
      <c r="AG94" s="214"/>
      <c r="AH94" s="214"/>
      <c r="AI94" s="214"/>
      <c r="AJ94" s="214"/>
      <c r="AK94" s="214"/>
      <c r="AL94" s="214"/>
      <c r="AM94" s="64"/>
      <c r="AN94" s="41"/>
      <c r="AO94" s="41"/>
      <c r="AP94" s="41"/>
      <c r="AQ94" s="41"/>
      <c r="AR94" s="41"/>
      <c r="AS94" s="41"/>
      <c r="AT94" s="41"/>
      <c r="AU94" s="41"/>
      <c r="AV94" s="42"/>
      <c r="AW94" s="67"/>
      <c r="AX94" s="46"/>
      <c r="AY94" s="47"/>
      <c r="AZ94" s="43"/>
      <c r="BA94" s="48"/>
      <c r="BB94" s="43"/>
      <c r="BC94" s="49"/>
      <c r="BD94" s="49"/>
      <c r="BE94" s="49"/>
      <c r="BF94" s="43"/>
      <c r="BG94" s="43"/>
      <c r="BH94" s="50"/>
      <c r="BI94" s="43"/>
      <c r="BJ94" s="43"/>
      <c r="BK94" s="43"/>
      <c r="BL94" s="43"/>
      <c r="BM94" s="43"/>
      <c r="BN94" s="59"/>
      <c r="BO94" s="44"/>
      <c r="BP94" s="43"/>
      <c r="BQ94" s="68"/>
      <c r="BR94" s="60"/>
      <c r="BS94" s="61"/>
      <c r="BT94" s="51"/>
      <c r="BU94" s="62"/>
      <c r="BV94" s="43"/>
      <c r="BW94" s="63"/>
      <c r="BX94" s="69"/>
      <c r="BY94" s="52"/>
      <c r="BZ94" s="211"/>
      <c r="CA94" s="193"/>
      <c r="CB94" s="195"/>
      <c r="CC94" s="212"/>
      <c r="CD94" s="213"/>
      <c r="CE94" s="214"/>
      <c r="CF94" s="214"/>
      <c r="CG94" s="214"/>
      <c r="CH94" s="214"/>
      <c r="CI94" s="214"/>
      <c r="CJ94" s="214"/>
      <c r="CK94" s="214"/>
      <c r="CL94" s="214"/>
      <c r="CM94" s="214"/>
      <c r="CN94" s="214"/>
      <c r="CO94" s="64"/>
      <c r="CP94" s="41"/>
      <c r="CQ94" s="41"/>
      <c r="CR94" s="41"/>
      <c r="CS94" s="41"/>
      <c r="CT94" s="41"/>
      <c r="CU94" s="41"/>
      <c r="CV94" s="41"/>
      <c r="CW94" s="41"/>
      <c r="CX94" s="42"/>
      <c r="CY94" s="67"/>
      <c r="CZ94" s="46"/>
      <c r="DA94" s="47"/>
      <c r="DB94" s="43"/>
      <c r="DC94" s="48"/>
      <c r="DD94" s="43"/>
      <c r="DE94" s="49"/>
      <c r="DF94" s="49"/>
      <c r="DG94" s="49"/>
      <c r="DH94" s="43"/>
      <c r="DI94" s="43"/>
      <c r="DJ94" s="50"/>
      <c r="DK94" s="43"/>
      <c r="DL94" s="43"/>
      <c r="DM94" s="43"/>
      <c r="DN94" s="43"/>
      <c r="DO94" s="43"/>
      <c r="DP94" s="59"/>
      <c r="DQ94" s="44"/>
      <c r="DR94" s="43"/>
      <c r="DS94" s="68"/>
      <c r="DT94" s="60"/>
      <c r="DU94" s="61"/>
      <c r="DV94" s="51"/>
      <c r="DW94" s="62"/>
      <c r="DX94" s="43"/>
      <c r="DY94" s="63"/>
      <c r="DZ94" s="69"/>
      <c r="EA94" s="52"/>
      <c r="EB94" s="211"/>
      <c r="EC94" s="193"/>
      <c r="ED94" s="195"/>
      <c r="EE94" s="212"/>
      <c r="EF94" s="213"/>
      <c r="EG94" s="214"/>
      <c r="EH94" s="214"/>
      <c r="EI94" s="214"/>
      <c r="EJ94" s="214"/>
      <c r="EK94" s="214"/>
      <c r="EL94" s="214"/>
      <c r="EM94" s="214"/>
      <c r="EN94" s="214"/>
      <c r="EO94" s="214"/>
      <c r="EP94" s="214"/>
      <c r="EQ94" s="64"/>
      <c r="ER94" s="41"/>
      <c r="ES94" s="41"/>
      <c r="ET94" s="41"/>
      <c r="EU94" s="41"/>
      <c r="EV94" s="41"/>
      <c r="EW94" s="41"/>
      <c r="EX94" s="41"/>
      <c r="EY94" s="41"/>
      <c r="EZ94" s="42"/>
      <c r="FA94" s="67"/>
      <c r="FB94" s="46"/>
      <c r="FC94" s="47"/>
      <c r="FD94" s="43"/>
      <c r="FE94" s="48"/>
      <c r="FF94" s="43"/>
      <c r="FG94" s="49"/>
      <c r="FH94" s="49"/>
      <c r="FI94" s="49"/>
      <c r="FJ94" s="43"/>
      <c r="FK94" s="43"/>
      <c r="FL94" s="50"/>
      <c r="FM94" s="43"/>
      <c r="FN94" s="43"/>
      <c r="FO94" s="43"/>
      <c r="FP94" s="43"/>
      <c r="FQ94" s="43"/>
      <c r="FR94" s="59"/>
      <c r="FS94" s="44"/>
      <c r="FT94" s="43"/>
      <c r="FU94" s="68"/>
      <c r="FV94" s="60"/>
      <c r="FW94" s="61"/>
      <c r="FX94" s="51"/>
      <c r="FY94" s="62"/>
      <c r="FZ94" s="43"/>
      <c r="GA94" s="63"/>
      <c r="GB94" s="69"/>
      <c r="GC94" s="52"/>
      <c r="GD94" s="211"/>
      <c r="GE94" s="193"/>
      <c r="GF94" s="195"/>
      <c r="GG94" s="212"/>
      <c r="GH94" s="213"/>
      <c r="GI94" s="214"/>
      <c r="GJ94" s="214"/>
      <c r="GK94" s="214"/>
      <c r="GL94" s="214"/>
      <c r="GM94" s="214"/>
      <c r="GN94" s="214"/>
      <c r="GO94" s="214"/>
      <c r="GP94" s="214"/>
      <c r="GQ94" s="214"/>
      <c r="GR94" s="214"/>
      <c r="GS94" s="64"/>
      <c r="GT94" s="41"/>
      <c r="GU94" s="41"/>
      <c r="GV94" s="41"/>
      <c r="GW94" s="41"/>
      <c r="GX94" s="41"/>
      <c r="GY94" s="41"/>
      <c r="GZ94" s="41"/>
      <c r="HA94" s="41"/>
      <c r="HB94" s="42"/>
      <c r="HC94" s="67"/>
      <c r="HD94" s="46"/>
      <c r="HE94" s="47"/>
      <c r="HF94" s="43"/>
      <c r="HG94" s="48"/>
      <c r="HH94" s="43"/>
      <c r="HI94" s="49"/>
      <c r="HJ94" s="49"/>
      <c r="HK94" s="49"/>
      <c r="HL94" s="43"/>
      <c r="HM94" s="43"/>
      <c r="HN94" s="50"/>
      <c r="HO94" s="43"/>
      <c r="HP94" s="43"/>
      <c r="HQ94" s="43"/>
    </row>
    <row r="95" spans="1:225" ht="17.25" thickTop="1" thickBot="1">
      <c r="A95" s="237"/>
      <c r="B95" s="259"/>
      <c r="C95" s="263"/>
      <c r="D95" s="264"/>
      <c r="E95" s="213"/>
      <c r="F95" s="214"/>
      <c r="G95" s="214"/>
      <c r="H95" s="214"/>
      <c r="I95" s="214"/>
      <c r="J95" s="214"/>
      <c r="K95" s="214"/>
      <c r="L95" s="214"/>
      <c r="M95" s="214"/>
      <c r="N95" s="214"/>
      <c r="O95" s="214"/>
      <c r="P95" s="93">
        <f>SUM(E95:O95)</f>
        <v>0</v>
      </c>
      <c r="Q95" s="40">
        <f>E95*D95</f>
        <v>0</v>
      </c>
      <c r="R95" s="40">
        <f>F95*(D95*1.5)</f>
        <v>0</v>
      </c>
      <c r="S95" s="41">
        <f>(I95+J95)*D95</f>
        <v>0</v>
      </c>
      <c r="T95" s="41">
        <f>(G95+L95)*D95</f>
        <v>0</v>
      </c>
      <c r="U95" s="41">
        <f>N95*D95</f>
        <v>0</v>
      </c>
      <c r="V95" s="41">
        <f>K95*D95</f>
        <v>0</v>
      </c>
      <c r="W95" s="41">
        <f>(H95+M95+O95)*D95</f>
        <v>0</v>
      </c>
      <c r="X95" s="41">
        <f>SUM(Q95:W95)</f>
        <v>0</v>
      </c>
      <c r="Y95" s="42"/>
      <c r="Z95" s="217"/>
      <c r="AA95" s="218"/>
      <c r="AB95" s="219"/>
      <c r="AC95" s="220"/>
      <c r="AD95" s="220"/>
      <c r="AE95" s="220"/>
      <c r="AF95" s="220"/>
      <c r="AG95" s="220"/>
      <c r="AH95" s="220"/>
      <c r="AI95" s="220"/>
      <c r="AJ95" s="220"/>
      <c r="AK95" s="220"/>
      <c r="AL95" s="220"/>
      <c r="AM95" s="94"/>
      <c r="AN95" s="95"/>
      <c r="AO95" s="95"/>
      <c r="AP95" s="95"/>
      <c r="AQ95" s="95"/>
      <c r="AR95" s="95"/>
      <c r="AS95" s="95"/>
      <c r="AT95" s="95"/>
      <c r="AU95" s="95"/>
      <c r="AV95" s="96"/>
      <c r="AW95" s="97"/>
      <c r="AX95" s="95"/>
      <c r="AY95" s="313"/>
      <c r="AZ95" s="99"/>
      <c r="BA95" s="313"/>
      <c r="BB95" s="99"/>
      <c r="BC95" s="98"/>
      <c r="BD95" s="98"/>
      <c r="BE95" s="98"/>
      <c r="BF95" s="99"/>
      <c r="BG95" s="99"/>
      <c r="BH95" s="100"/>
      <c r="BI95" s="99"/>
      <c r="BJ95" s="99"/>
      <c r="BK95" s="99"/>
      <c r="BL95" s="99"/>
      <c r="BM95" s="99"/>
      <c r="BN95" s="101"/>
      <c r="BO95" s="99"/>
      <c r="BP95" s="99"/>
      <c r="BQ95" s="102"/>
      <c r="BR95" s="103"/>
      <c r="BS95" s="104"/>
      <c r="BT95" s="314"/>
      <c r="BU95" s="105"/>
      <c r="BV95" s="99"/>
      <c r="BW95" s="99"/>
      <c r="BX95" s="106"/>
      <c r="BY95" s="105"/>
      <c r="BZ95" s="215"/>
      <c r="CA95" s="216"/>
      <c r="CB95" s="217"/>
      <c r="CC95" s="218"/>
      <c r="CD95" s="219"/>
      <c r="CE95" s="220"/>
      <c r="CF95" s="220"/>
      <c r="CG95" s="220"/>
      <c r="CH95" s="220"/>
      <c r="CI95" s="220"/>
      <c r="CJ95" s="220"/>
      <c r="CK95" s="220"/>
      <c r="CL95" s="220"/>
      <c r="CM95" s="220"/>
      <c r="CN95" s="220"/>
      <c r="CO95" s="94"/>
      <c r="CP95" s="95"/>
      <c r="CQ95" s="95"/>
      <c r="CR95" s="95"/>
      <c r="CS95" s="95"/>
      <c r="CT95" s="95"/>
      <c r="CU95" s="95"/>
      <c r="CV95" s="95"/>
      <c r="CW95" s="95"/>
      <c r="CX95" s="96"/>
      <c r="CY95" s="97"/>
      <c r="CZ95" s="95"/>
      <c r="DA95" s="313"/>
      <c r="DB95" s="99"/>
      <c r="DC95" s="313"/>
      <c r="DD95" s="99"/>
      <c r="DE95" s="98"/>
      <c r="DF95" s="98"/>
      <c r="DG95" s="98"/>
      <c r="DH95" s="99"/>
      <c r="DI95" s="99"/>
      <c r="DJ95" s="100"/>
      <c r="DK95" s="99"/>
      <c r="DL95" s="99"/>
      <c r="DM95" s="99"/>
      <c r="DN95" s="99"/>
      <c r="DO95" s="99"/>
      <c r="DP95" s="101"/>
      <c r="DQ95" s="99"/>
      <c r="DR95" s="99"/>
      <c r="DS95" s="102"/>
      <c r="DT95" s="103"/>
      <c r="DU95" s="104"/>
      <c r="DV95" s="314"/>
      <c r="DW95" s="105"/>
      <c r="DX95" s="99"/>
      <c r="DY95" s="99"/>
      <c r="DZ95" s="106"/>
      <c r="EA95" s="105"/>
      <c r="EB95" s="215"/>
      <c r="EC95" s="216"/>
      <c r="ED95" s="217"/>
      <c r="EE95" s="218"/>
      <c r="EF95" s="219"/>
      <c r="EG95" s="220"/>
      <c r="EH95" s="220"/>
      <c r="EI95" s="220"/>
      <c r="EJ95" s="220"/>
      <c r="EK95" s="220"/>
      <c r="EL95" s="220"/>
      <c r="EM95" s="220"/>
      <c r="EN95" s="220"/>
      <c r="EO95" s="220"/>
      <c r="EP95" s="220"/>
      <c r="EQ95" s="94"/>
      <c r="ER95" s="95"/>
      <c r="ES95" s="95"/>
      <c r="ET95" s="95"/>
      <c r="EU95" s="95"/>
      <c r="EV95" s="95"/>
      <c r="EW95" s="95"/>
      <c r="EX95" s="95"/>
      <c r="EY95" s="95"/>
      <c r="EZ95" s="96"/>
      <c r="FA95" s="97"/>
      <c r="FB95" s="95"/>
      <c r="FC95" s="313"/>
      <c r="FD95" s="99"/>
      <c r="FE95" s="313"/>
      <c r="FF95" s="99"/>
      <c r="FG95" s="98"/>
      <c r="FH95" s="98"/>
      <c r="FI95" s="98"/>
      <c r="FJ95" s="99"/>
      <c r="FK95" s="99"/>
      <c r="FL95" s="100"/>
      <c r="FM95" s="99"/>
      <c r="FN95" s="99"/>
      <c r="FO95" s="99"/>
      <c r="FP95" s="99"/>
      <c r="FQ95" s="99"/>
      <c r="FR95" s="101"/>
      <c r="FS95" s="99"/>
      <c r="FT95" s="99"/>
      <c r="FU95" s="102"/>
      <c r="FV95" s="103"/>
      <c r="FW95" s="104"/>
      <c r="FX95" s="314"/>
      <c r="FY95" s="105"/>
      <c r="FZ95" s="99"/>
      <c r="GA95" s="99"/>
      <c r="GB95" s="106"/>
      <c r="GC95" s="105"/>
      <c r="GD95" s="215"/>
      <c r="GE95" s="216"/>
      <c r="GF95" s="217"/>
      <c r="GG95" s="218"/>
      <c r="GH95" s="219"/>
      <c r="GI95" s="220"/>
      <c r="GJ95" s="220"/>
      <c r="GK95" s="220"/>
      <c r="GL95" s="220"/>
      <c r="GM95" s="220"/>
      <c r="GN95" s="220"/>
      <c r="GO95" s="220"/>
      <c r="GP95" s="220"/>
      <c r="GQ95" s="220"/>
      <c r="GR95" s="220"/>
      <c r="GS95" s="94"/>
      <c r="GT95" s="95"/>
      <c r="GU95" s="95"/>
      <c r="GV95" s="95"/>
      <c r="GW95" s="95"/>
      <c r="GX95" s="95"/>
      <c r="GY95" s="95"/>
      <c r="GZ95" s="95"/>
      <c r="HA95" s="95"/>
      <c r="HB95" s="96"/>
      <c r="HC95" s="97"/>
      <c r="HD95" s="95"/>
      <c r="HE95" s="313"/>
      <c r="HF95" s="99"/>
      <c r="HG95" s="313"/>
      <c r="HH95" s="99"/>
      <c r="HI95" s="98"/>
      <c r="HJ95" s="98"/>
      <c r="HK95" s="98"/>
      <c r="HL95" s="99"/>
      <c r="HM95" s="99"/>
      <c r="HN95" s="100"/>
      <c r="HO95" s="99"/>
      <c r="HP95" s="99"/>
      <c r="HQ95" s="99"/>
    </row>
    <row r="96" spans="1:225" ht="17.25" thickTop="1" thickBot="1">
      <c r="A96" s="237"/>
      <c r="B96" s="259"/>
      <c r="C96" s="263"/>
      <c r="D96" s="264"/>
      <c r="E96" s="213"/>
      <c r="F96" s="214"/>
      <c r="G96" s="214"/>
      <c r="H96" s="214"/>
      <c r="I96" s="214"/>
      <c r="J96" s="214"/>
      <c r="K96" s="214"/>
      <c r="L96" s="214"/>
      <c r="M96" s="214"/>
      <c r="N96" s="214"/>
      <c r="O96" s="214"/>
      <c r="P96" s="93">
        <f t="shared" si="37"/>
        <v>0</v>
      </c>
      <c r="Q96" s="40">
        <f t="shared" si="38"/>
        <v>0</v>
      </c>
      <c r="R96" s="40">
        <f t="shared" si="39"/>
        <v>0</v>
      </c>
      <c r="S96" s="41">
        <f t="shared" si="40"/>
        <v>0</v>
      </c>
      <c r="T96" s="41">
        <f t="shared" si="41"/>
        <v>0</v>
      </c>
      <c r="U96" s="41">
        <f t="shared" si="42"/>
        <v>0</v>
      </c>
      <c r="V96" s="41">
        <f t="shared" si="43"/>
        <v>0</v>
      </c>
      <c r="W96" s="41">
        <f t="shared" si="44"/>
        <v>0</v>
      </c>
      <c r="X96" s="41">
        <f t="shared" si="45"/>
        <v>0</v>
      </c>
      <c r="Y96" s="42"/>
      <c r="Z96" s="217"/>
      <c r="AA96" s="218"/>
      <c r="AB96" s="219"/>
      <c r="AC96" s="220"/>
      <c r="AD96" s="220"/>
      <c r="AE96" s="220"/>
      <c r="AF96" s="220"/>
      <c r="AG96" s="220"/>
      <c r="AH96" s="220"/>
      <c r="AI96" s="220"/>
      <c r="AJ96" s="220"/>
      <c r="AK96" s="220"/>
      <c r="AL96" s="220"/>
      <c r="AM96" s="94"/>
      <c r="AN96" s="95"/>
      <c r="AO96" s="95"/>
      <c r="AP96" s="95"/>
      <c r="AQ96" s="95"/>
      <c r="AR96" s="95"/>
      <c r="AS96" s="95"/>
      <c r="AT96" s="95"/>
      <c r="AU96" s="95"/>
      <c r="AV96" s="96"/>
      <c r="AW96" s="97"/>
      <c r="AX96" s="95"/>
      <c r="AY96" s="313"/>
      <c r="AZ96" s="99"/>
      <c r="BA96" s="313"/>
      <c r="BB96" s="99"/>
      <c r="BC96" s="98"/>
      <c r="BD96" s="98"/>
      <c r="BE96" s="98"/>
      <c r="BF96" s="99"/>
      <c r="BG96" s="99"/>
      <c r="BH96" s="100"/>
      <c r="BI96" s="99"/>
      <c r="BJ96" s="99"/>
      <c r="BK96" s="99"/>
      <c r="BL96" s="99"/>
      <c r="BM96" s="99"/>
      <c r="BN96" s="101"/>
      <c r="BO96" s="99"/>
      <c r="BP96" s="99"/>
      <c r="BQ96" s="102"/>
      <c r="BR96" s="103"/>
      <c r="BS96" s="104"/>
      <c r="BT96" s="314"/>
      <c r="BU96" s="105"/>
      <c r="BV96" s="99"/>
      <c r="BW96" s="99"/>
      <c r="BX96" s="106"/>
      <c r="BY96" s="105"/>
      <c r="BZ96" s="215"/>
      <c r="CA96" s="216"/>
      <c r="CB96" s="217"/>
      <c r="CC96" s="218"/>
      <c r="CD96" s="219"/>
      <c r="CE96" s="220"/>
      <c r="CF96" s="220"/>
      <c r="CG96" s="220"/>
      <c r="CH96" s="220"/>
      <c r="CI96" s="220"/>
      <c r="CJ96" s="220"/>
      <c r="CK96" s="220"/>
      <c r="CL96" s="220"/>
      <c r="CM96" s="220"/>
      <c r="CN96" s="220"/>
      <c r="CO96" s="94"/>
      <c r="CP96" s="95"/>
      <c r="CQ96" s="95"/>
      <c r="CR96" s="95"/>
      <c r="CS96" s="95"/>
      <c r="CT96" s="95"/>
      <c r="CU96" s="95"/>
      <c r="CV96" s="95"/>
      <c r="CW96" s="95"/>
      <c r="CX96" s="96"/>
      <c r="CY96" s="97"/>
      <c r="CZ96" s="95"/>
      <c r="DA96" s="313"/>
      <c r="DB96" s="99"/>
      <c r="DC96" s="313"/>
      <c r="DD96" s="99"/>
      <c r="DE96" s="98"/>
      <c r="DF96" s="98"/>
      <c r="DG96" s="98"/>
      <c r="DH96" s="99"/>
      <c r="DI96" s="99"/>
      <c r="DJ96" s="100"/>
      <c r="DK96" s="99"/>
      <c r="DL96" s="99"/>
      <c r="DM96" s="99"/>
      <c r="DN96" s="99"/>
      <c r="DO96" s="99"/>
      <c r="DP96" s="101"/>
      <c r="DQ96" s="99"/>
      <c r="DR96" s="99"/>
      <c r="DS96" s="102"/>
      <c r="DT96" s="103"/>
      <c r="DU96" s="104"/>
      <c r="DV96" s="314"/>
      <c r="DW96" s="105"/>
      <c r="DX96" s="99"/>
      <c r="DY96" s="99"/>
      <c r="DZ96" s="106"/>
      <c r="EA96" s="105"/>
      <c r="EB96" s="215"/>
      <c r="EC96" s="216"/>
      <c r="ED96" s="217"/>
      <c r="EE96" s="218"/>
      <c r="EF96" s="219"/>
      <c r="EG96" s="220"/>
      <c r="EH96" s="220"/>
      <c r="EI96" s="220"/>
      <c r="EJ96" s="220"/>
      <c r="EK96" s="220"/>
      <c r="EL96" s="220"/>
      <c r="EM96" s="220"/>
      <c r="EN96" s="220"/>
      <c r="EO96" s="220"/>
      <c r="EP96" s="220"/>
      <c r="EQ96" s="94"/>
      <c r="ER96" s="95"/>
      <c r="ES96" s="95"/>
      <c r="ET96" s="95"/>
      <c r="EU96" s="95"/>
      <c r="EV96" s="95"/>
      <c r="EW96" s="95"/>
      <c r="EX96" s="95"/>
      <c r="EY96" s="95"/>
      <c r="EZ96" s="96"/>
      <c r="FA96" s="97"/>
      <c r="FB96" s="95"/>
      <c r="FC96" s="313"/>
      <c r="FD96" s="99"/>
      <c r="FE96" s="313"/>
      <c r="FF96" s="99"/>
      <c r="FG96" s="98"/>
      <c r="FH96" s="98"/>
      <c r="FI96" s="98"/>
      <c r="FJ96" s="99"/>
      <c r="FK96" s="99"/>
      <c r="FL96" s="100"/>
      <c r="FM96" s="99"/>
      <c r="FN96" s="99"/>
      <c r="FO96" s="99"/>
      <c r="FP96" s="99"/>
      <c r="FQ96" s="99"/>
      <c r="FR96" s="101"/>
      <c r="FS96" s="99"/>
      <c r="FT96" s="99"/>
      <c r="FU96" s="102"/>
      <c r="FV96" s="103"/>
      <c r="FW96" s="104"/>
      <c r="FX96" s="314"/>
      <c r="FY96" s="105"/>
      <c r="FZ96" s="99"/>
      <c r="GA96" s="99"/>
      <c r="GB96" s="106"/>
      <c r="GC96" s="105"/>
      <c r="GD96" s="215"/>
      <c r="GE96" s="216"/>
      <c r="GF96" s="217"/>
      <c r="GG96" s="218"/>
      <c r="GH96" s="219"/>
      <c r="GI96" s="220"/>
      <c r="GJ96" s="220"/>
      <c r="GK96" s="220"/>
      <c r="GL96" s="220"/>
      <c r="GM96" s="220"/>
      <c r="GN96" s="220"/>
      <c r="GO96" s="220"/>
      <c r="GP96" s="220"/>
      <c r="GQ96" s="220"/>
      <c r="GR96" s="220"/>
      <c r="GS96" s="94"/>
      <c r="GT96" s="95"/>
      <c r="GU96" s="95"/>
      <c r="GV96" s="95"/>
      <c r="GW96" s="95"/>
      <c r="GX96" s="95"/>
      <c r="GY96" s="95"/>
      <c r="GZ96" s="95"/>
      <c r="HA96" s="95"/>
      <c r="HB96" s="96"/>
      <c r="HC96" s="97"/>
      <c r="HD96" s="95"/>
      <c r="HE96" s="313"/>
      <c r="HF96" s="99"/>
      <c r="HG96" s="313"/>
      <c r="HH96" s="99"/>
      <c r="HI96" s="98"/>
      <c r="HJ96" s="98"/>
      <c r="HK96" s="98"/>
      <c r="HL96" s="99"/>
      <c r="HM96" s="99"/>
      <c r="HN96" s="100"/>
      <c r="HO96" s="99"/>
      <c r="HP96" s="99"/>
      <c r="HQ96" s="99"/>
    </row>
    <row r="97" spans="1:225" ht="17.25" thickTop="1" thickBot="1">
      <c r="A97" s="237"/>
      <c r="B97" s="259"/>
      <c r="C97" s="263"/>
      <c r="D97" s="264"/>
      <c r="E97" s="213"/>
      <c r="F97" s="214"/>
      <c r="G97" s="214"/>
      <c r="H97" s="214"/>
      <c r="I97" s="214"/>
      <c r="J97" s="214"/>
      <c r="K97" s="214"/>
      <c r="L97" s="214"/>
      <c r="M97" s="214"/>
      <c r="N97" s="214"/>
      <c r="O97" s="214"/>
      <c r="P97" s="93">
        <f t="shared" si="37"/>
        <v>0</v>
      </c>
      <c r="Q97" s="40">
        <f t="shared" si="38"/>
        <v>0</v>
      </c>
      <c r="R97" s="40">
        <f t="shared" si="39"/>
        <v>0</v>
      </c>
      <c r="S97" s="41">
        <f t="shared" si="40"/>
        <v>0</v>
      </c>
      <c r="T97" s="41">
        <f t="shared" si="41"/>
        <v>0</v>
      </c>
      <c r="U97" s="41">
        <f t="shared" si="42"/>
        <v>0</v>
      </c>
      <c r="V97" s="41">
        <f t="shared" si="43"/>
        <v>0</v>
      </c>
      <c r="W97" s="41">
        <f t="shared" si="44"/>
        <v>0</v>
      </c>
      <c r="X97" s="41">
        <f t="shared" si="45"/>
        <v>0</v>
      </c>
      <c r="Y97" s="42"/>
      <c r="Z97" s="217"/>
      <c r="AA97" s="218"/>
      <c r="AB97" s="219"/>
      <c r="AC97" s="220"/>
      <c r="AD97" s="220"/>
      <c r="AE97" s="220"/>
      <c r="AF97" s="220"/>
      <c r="AG97" s="220"/>
      <c r="AH97" s="220"/>
      <c r="AI97" s="220"/>
      <c r="AJ97" s="220"/>
      <c r="AK97" s="220"/>
      <c r="AL97" s="220"/>
      <c r="AM97" s="94"/>
      <c r="AN97" s="95"/>
      <c r="AO97" s="95"/>
      <c r="AP97" s="95"/>
      <c r="AQ97" s="95"/>
      <c r="AR97" s="95"/>
      <c r="AS97" s="95"/>
      <c r="AT97" s="95"/>
      <c r="AU97" s="95"/>
      <c r="AV97" s="96"/>
      <c r="AW97" s="97"/>
      <c r="AX97" s="95"/>
      <c r="AY97" s="313"/>
      <c r="AZ97" s="99"/>
      <c r="BA97" s="313"/>
      <c r="BB97" s="99"/>
      <c r="BC97" s="98"/>
      <c r="BD97" s="98"/>
      <c r="BE97" s="98"/>
      <c r="BF97" s="99"/>
      <c r="BG97" s="99"/>
      <c r="BH97" s="100"/>
      <c r="BI97" s="99"/>
      <c r="BJ97" s="99"/>
      <c r="BK97" s="99"/>
      <c r="BL97" s="99"/>
      <c r="BM97" s="99"/>
      <c r="BN97" s="101"/>
      <c r="BO97" s="99"/>
      <c r="BP97" s="99"/>
      <c r="BQ97" s="102"/>
      <c r="BR97" s="103"/>
      <c r="BS97" s="104"/>
      <c r="BT97" s="314"/>
      <c r="BU97" s="105"/>
      <c r="BV97" s="99"/>
      <c r="BW97" s="99"/>
      <c r="BX97" s="106"/>
      <c r="BY97" s="105"/>
      <c r="BZ97" s="215"/>
      <c r="CA97" s="216"/>
      <c r="CB97" s="217"/>
      <c r="CC97" s="218"/>
      <c r="CD97" s="219"/>
      <c r="CE97" s="220"/>
      <c r="CF97" s="220"/>
      <c r="CG97" s="220"/>
      <c r="CH97" s="220"/>
      <c r="CI97" s="220"/>
      <c r="CJ97" s="220"/>
      <c r="CK97" s="220"/>
      <c r="CL97" s="220"/>
      <c r="CM97" s="220"/>
      <c r="CN97" s="220"/>
      <c r="CO97" s="94"/>
      <c r="CP97" s="95"/>
      <c r="CQ97" s="95"/>
      <c r="CR97" s="95"/>
      <c r="CS97" s="95"/>
      <c r="CT97" s="95"/>
      <c r="CU97" s="95"/>
      <c r="CV97" s="95"/>
      <c r="CW97" s="95"/>
      <c r="CX97" s="96"/>
      <c r="CY97" s="97"/>
      <c r="CZ97" s="95"/>
      <c r="DA97" s="313"/>
      <c r="DB97" s="99"/>
      <c r="DC97" s="313"/>
      <c r="DD97" s="99"/>
      <c r="DE97" s="98"/>
      <c r="DF97" s="98"/>
      <c r="DG97" s="98"/>
      <c r="DH97" s="99"/>
      <c r="DI97" s="99"/>
      <c r="DJ97" s="100"/>
      <c r="DK97" s="99"/>
      <c r="DL97" s="99"/>
      <c r="DM97" s="99"/>
      <c r="DN97" s="99"/>
      <c r="DO97" s="99"/>
      <c r="DP97" s="101"/>
      <c r="DQ97" s="99"/>
      <c r="DR97" s="99"/>
      <c r="DS97" s="102"/>
      <c r="DT97" s="103"/>
      <c r="DU97" s="104"/>
      <c r="DV97" s="314"/>
      <c r="DW97" s="105"/>
      <c r="DX97" s="99"/>
      <c r="DY97" s="99"/>
      <c r="DZ97" s="106"/>
      <c r="EA97" s="105"/>
      <c r="EB97" s="215"/>
      <c r="EC97" s="216"/>
      <c r="ED97" s="217"/>
      <c r="EE97" s="218"/>
      <c r="EF97" s="219"/>
      <c r="EG97" s="220"/>
      <c r="EH97" s="220"/>
      <c r="EI97" s="220"/>
      <c r="EJ97" s="220"/>
      <c r="EK97" s="220"/>
      <c r="EL97" s="220"/>
      <c r="EM97" s="220"/>
      <c r="EN97" s="220"/>
      <c r="EO97" s="220"/>
      <c r="EP97" s="220"/>
      <c r="EQ97" s="94"/>
      <c r="ER97" s="95"/>
      <c r="ES97" s="95"/>
      <c r="ET97" s="95"/>
      <c r="EU97" s="95"/>
      <c r="EV97" s="95"/>
      <c r="EW97" s="95"/>
      <c r="EX97" s="95"/>
      <c r="EY97" s="95"/>
      <c r="EZ97" s="96"/>
      <c r="FA97" s="97"/>
      <c r="FB97" s="95"/>
      <c r="FC97" s="313"/>
      <c r="FD97" s="99"/>
      <c r="FE97" s="313"/>
      <c r="FF97" s="99"/>
      <c r="FG97" s="98"/>
      <c r="FH97" s="98"/>
      <c r="FI97" s="98"/>
      <c r="FJ97" s="99"/>
      <c r="FK97" s="99"/>
      <c r="FL97" s="100"/>
      <c r="FM97" s="99"/>
      <c r="FN97" s="99"/>
      <c r="FO97" s="99"/>
      <c r="FP97" s="99"/>
      <c r="FQ97" s="99"/>
      <c r="FR97" s="101"/>
      <c r="FS97" s="99"/>
      <c r="FT97" s="99"/>
      <c r="FU97" s="102"/>
      <c r="FV97" s="103"/>
      <c r="FW97" s="104"/>
      <c r="FX97" s="314"/>
      <c r="FY97" s="105"/>
      <c r="FZ97" s="99"/>
      <c r="GA97" s="99"/>
      <c r="GB97" s="106"/>
      <c r="GC97" s="105"/>
      <c r="GD97" s="215"/>
      <c r="GE97" s="216"/>
      <c r="GF97" s="217"/>
      <c r="GG97" s="218"/>
      <c r="GH97" s="219"/>
      <c r="GI97" s="220"/>
      <c r="GJ97" s="220"/>
      <c r="GK97" s="220"/>
      <c r="GL97" s="220"/>
      <c r="GM97" s="220"/>
      <c r="GN97" s="220"/>
      <c r="GO97" s="220"/>
      <c r="GP97" s="220"/>
      <c r="GQ97" s="220"/>
      <c r="GR97" s="220"/>
      <c r="GS97" s="94"/>
      <c r="GT97" s="95"/>
      <c r="GU97" s="95"/>
      <c r="GV97" s="95"/>
      <c r="GW97" s="95"/>
      <c r="GX97" s="95"/>
      <c r="GY97" s="95"/>
      <c r="GZ97" s="95"/>
      <c r="HA97" s="95"/>
      <c r="HB97" s="96"/>
      <c r="HC97" s="97"/>
      <c r="HD97" s="95"/>
      <c r="HE97" s="313"/>
      <c r="HF97" s="99"/>
      <c r="HG97" s="313"/>
      <c r="HH97" s="99"/>
      <c r="HI97" s="98"/>
      <c r="HJ97" s="98"/>
      <c r="HK97" s="98"/>
      <c r="HL97" s="99"/>
      <c r="HM97" s="99"/>
      <c r="HN97" s="100"/>
      <c r="HO97" s="99"/>
      <c r="HP97" s="99"/>
      <c r="HQ97" s="99"/>
    </row>
    <row r="98" spans="1:225" ht="17.25" thickTop="1" thickBot="1">
      <c r="A98" s="237"/>
      <c r="B98" s="259"/>
      <c r="C98" s="263"/>
      <c r="D98" s="264"/>
      <c r="E98" s="213"/>
      <c r="F98" s="214"/>
      <c r="G98" s="214"/>
      <c r="H98" s="214"/>
      <c r="I98" s="214"/>
      <c r="J98" s="214"/>
      <c r="K98" s="214"/>
      <c r="L98" s="214"/>
      <c r="M98" s="214"/>
      <c r="N98" s="214"/>
      <c r="O98" s="214"/>
      <c r="P98" s="93">
        <f t="shared" si="37"/>
        <v>0</v>
      </c>
      <c r="Q98" s="40">
        <f t="shared" si="38"/>
        <v>0</v>
      </c>
      <c r="R98" s="40">
        <f t="shared" si="39"/>
        <v>0</v>
      </c>
      <c r="S98" s="41">
        <f t="shared" si="40"/>
        <v>0</v>
      </c>
      <c r="T98" s="41">
        <f t="shared" si="41"/>
        <v>0</v>
      </c>
      <c r="U98" s="41">
        <f t="shared" si="42"/>
        <v>0</v>
      </c>
      <c r="V98" s="41">
        <f t="shared" si="43"/>
        <v>0</v>
      </c>
      <c r="W98" s="41">
        <f t="shared" si="44"/>
        <v>0</v>
      </c>
      <c r="X98" s="41">
        <f t="shared" si="45"/>
        <v>0</v>
      </c>
      <c r="Y98" s="42"/>
      <c r="Z98" s="217"/>
      <c r="AA98" s="218"/>
      <c r="AB98" s="219"/>
      <c r="AC98" s="220"/>
      <c r="AD98" s="220"/>
      <c r="AE98" s="220"/>
      <c r="AF98" s="220"/>
      <c r="AG98" s="220"/>
      <c r="AH98" s="220"/>
      <c r="AI98" s="220"/>
      <c r="AJ98" s="220"/>
      <c r="AK98" s="220"/>
      <c r="AL98" s="220"/>
      <c r="AM98" s="94"/>
      <c r="AN98" s="95"/>
      <c r="AO98" s="95"/>
      <c r="AP98" s="95"/>
      <c r="AQ98" s="95"/>
      <c r="AR98" s="95"/>
      <c r="AS98" s="95"/>
      <c r="AT98" s="95"/>
      <c r="AU98" s="95"/>
      <c r="AV98" s="96"/>
      <c r="AW98" s="97"/>
      <c r="AX98" s="95"/>
      <c r="AY98" s="313"/>
      <c r="AZ98" s="99"/>
      <c r="BA98" s="313"/>
      <c r="BB98" s="99"/>
      <c r="BC98" s="98"/>
      <c r="BD98" s="98"/>
      <c r="BE98" s="98"/>
      <c r="BF98" s="99"/>
      <c r="BG98" s="99"/>
      <c r="BH98" s="100"/>
      <c r="BI98" s="99"/>
      <c r="BJ98" s="99"/>
      <c r="BK98" s="99"/>
      <c r="BL98" s="99"/>
      <c r="BM98" s="99"/>
      <c r="BN98" s="101"/>
      <c r="BO98" s="99"/>
      <c r="BP98" s="99"/>
      <c r="BQ98" s="102"/>
      <c r="BR98" s="103"/>
      <c r="BS98" s="104"/>
      <c r="BT98" s="314"/>
      <c r="BU98" s="105"/>
      <c r="BV98" s="99"/>
      <c r="BW98" s="99"/>
      <c r="BX98" s="106"/>
      <c r="BY98" s="105"/>
      <c r="BZ98" s="215"/>
      <c r="CA98" s="216"/>
      <c r="CB98" s="217"/>
      <c r="CC98" s="218"/>
      <c r="CD98" s="219"/>
      <c r="CE98" s="220"/>
      <c r="CF98" s="220"/>
      <c r="CG98" s="220"/>
      <c r="CH98" s="220"/>
      <c r="CI98" s="220"/>
      <c r="CJ98" s="220"/>
      <c r="CK98" s="220"/>
      <c r="CL98" s="220"/>
      <c r="CM98" s="220"/>
      <c r="CN98" s="220"/>
      <c r="CO98" s="94"/>
      <c r="CP98" s="95"/>
      <c r="CQ98" s="95"/>
      <c r="CR98" s="95"/>
      <c r="CS98" s="95"/>
      <c r="CT98" s="95"/>
      <c r="CU98" s="95"/>
      <c r="CV98" s="95"/>
      <c r="CW98" s="95"/>
      <c r="CX98" s="96"/>
      <c r="CY98" s="97"/>
      <c r="CZ98" s="95"/>
      <c r="DA98" s="313"/>
      <c r="DB98" s="99"/>
      <c r="DC98" s="313"/>
      <c r="DD98" s="99"/>
      <c r="DE98" s="98"/>
      <c r="DF98" s="98"/>
      <c r="DG98" s="98"/>
      <c r="DH98" s="99"/>
      <c r="DI98" s="99"/>
      <c r="DJ98" s="100"/>
      <c r="DK98" s="99"/>
      <c r="DL98" s="99"/>
      <c r="DM98" s="99"/>
      <c r="DN98" s="99"/>
      <c r="DO98" s="99"/>
      <c r="DP98" s="101"/>
      <c r="DQ98" s="99"/>
      <c r="DR98" s="99"/>
      <c r="DS98" s="102"/>
      <c r="DT98" s="103"/>
      <c r="DU98" s="104"/>
      <c r="DV98" s="314"/>
      <c r="DW98" s="105"/>
      <c r="DX98" s="99"/>
      <c r="DY98" s="99"/>
      <c r="DZ98" s="106"/>
      <c r="EA98" s="105"/>
      <c r="EB98" s="215"/>
      <c r="EC98" s="216"/>
      <c r="ED98" s="217"/>
      <c r="EE98" s="218"/>
      <c r="EF98" s="219"/>
      <c r="EG98" s="220"/>
      <c r="EH98" s="220"/>
      <c r="EI98" s="220"/>
      <c r="EJ98" s="220"/>
      <c r="EK98" s="220"/>
      <c r="EL98" s="220"/>
      <c r="EM98" s="220"/>
      <c r="EN98" s="220"/>
      <c r="EO98" s="220"/>
      <c r="EP98" s="220"/>
      <c r="EQ98" s="94"/>
      <c r="ER98" s="95"/>
      <c r="ES98" s="95"/>
      <c r="ET98" s="95"/>
      <c r="EU98" s="95"/>
      <c r="EV98" s="95"/>
      <c r="EW98" s="95"/>
      <c r="EX98" s="95"/>
      <c r="EY98" s="95"/>
      <c r="EZ98" s="96"/>
      <c r="FA98" s="97"/>
      <c r="FB98" s="95"/>
      <c r="FC98" s="313"/>
      <c r="FD98" s="99"/>
      <c r="FE98" s="313"/>
      <c r="FF98" s="99"/>
      <c r="FG98" s="98"/>
      <c r="FH98" s="98"/>
      <c r="FI98" s="98"/>
      <c r="FJ98" s="99"/>
      <c r="FK98" s="99"/>
      <c r="FL98" s="100"/>
      <c r="FM98" s="99"/>
      <c r="FN98" s="99"/>
      <c r="FO98" s="99"/>
      <c r="FP98" s="99"/>
      <c r="FQ98" s="99"/>
      <c r="FR98" s="101"/>
      <c r="FS98" s="99"/>
      <c r="FT98" s="99"/>
      <c r="FU98" s="102"/>
      <c r="FV98" s="103"/>
      <c r="FW98" s="104"/>
      <c r="FX98" s="314"/>
      <c r="FY98" s="105"/>
      <c r="FZ98" s="99"/>
      <c r="GA98" s="99"/>
      <c r="GB98" s="106"/>
      <c r="GC98" s="105"/>
      <c r="GD98" s="215"/>
      <c r="GE98" s="216"/>
      <c r="GF98" s="217"/>
      <c r="GG98" s="218"/>
      <c r="GH98" s="219"/>
      <c r="GI98" s="220"/>
      <c r="GJ98" s="220"/>
      <c r="GK98" s="220"/>
      <c r="GL98" s="220"/>
      <c r="GM98" s="220"/>
      <c r="GN98" s="220"/>
      <c r="GO98" s="220"/>
      <c r="GP98" s="220"/>
      <c r="GQ98" s="220"/>
      <c r="GR98" s="220"/>
      <c r="GS98" s="94"/>
      <c r="GT98" s="95"/>
      <c r="GU98" s="95"/>
      <c r="GV98" s="95"/>
      <c r="GW98" s="95"/>
      <c r="GX98" s="95"/>
      <c r="GY98" s="95"/>
      <c r="GZ98" s="95"/>
      <c r="HA98" s="95"/>
      <c r="HB98" s="96"/>
      <c r="HC98" s="97"/>
      <c r="HD98" s="95"/>
      <c r="HE98" s="313"/>
      <c r="HF98" s="99"/>
      <c r="HG98" s="313"/>
      <c r="HH98" s="99"/>
      <c r="HI98" s="98"/>
      <c r="HJ98" s="98"/>
      <c r="HK98" s="98"/>
      <c r="HL98" s="99"/>
      <c r="HM98" s="99"/>
      <c r="HN98" s="100"/>
      <c r="HO98" s="99"/>
      <c r="HP98" s="99"/>
      <c r="HQ98" s="99"/>
    </row>
    <row r="99" spans="1:225" ht="16.5" thickTop="1" thickBot="1">
      <c r="A99" s="237"/>
      <c r="B99" s="185"/>
      <c r="C99" s="195"/>
      <c r="D99" s="265"/>
      <c r="E99" s="213"/>
      <c r="F99" s="214"/>
      <c r="G99" s="214"/>
      <c r="H99" s="214"/>
      <c r="I99" s="214"/>
      <c r="J99" s="214"/>
      <c r="K99" s="214"/>
      <c r="L99" s="72"/>
      <c r="M99" s="72"/>
      <c r="N99" s="72"/>
      <c r="O99" s="72"/>
      <c r="P99" s="93">
        <f t="shared" si="37"/>
        <v>0</v>
      </c>
      <c r="Q99" s="40">
        <f t="shared" si="38"/>
        <v>0</v>
      </c>
      <c r="R99" s="40">
        <f t="shared" si="39"/>
        <v>0</v>
      </c>
      <c r="S99" s="41">
        <f t="shared" si="40"/>
        <v>0</v>
      </c>
      <c r="T99" s="41">
        <f t="shared" si="41"/>
        <v>0</v>
      </c>
      <c r="U99" s="41">
        <f t="shared" si="42"/>
        <v>0</v>
      </c>
      <c r="V99" s="41">
        <f t="shared" si="43"/>
        <v>0</v>
      </c>
      <c r="W99" s="41">
        <f t="shared" si="44"/>
        <v>0</v>
      </c>
      <c r="X99" s="41">
        <f t="shared" si="45"/>
        <v>0</v>
      </c>
      <c r="Y99" s="42"/>
      <c r="AF99" s="11"/>
      <c r="AG99" s="11"/>
      <c r="AH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</row>
    <row r="100" spans="1:225" ht="16.5" thickTop="1" thickBot="1">
      <c r="A100" s="237"/>
      <c r="B100" s="185"/>
      <c r="C100" s="195"/>
      <c r="D100" s="265"/>
      <c r="E100" s="213"/>
      <c r="F100" s="214"/>
      <c r="G100" s="214"/>
      <c r="H100" s="214"/>
      <c r="I100" s="214"/>
      <c r="J100" s="214"/>
      <c r="K100" s="214"/>
      <c r="L100" s="72"/>
      <c r="M100" s="72"/>
      <c r="N100" s="72"/>
      <c r="O100" s="72"/>
      <c r="P100" s="93">
        <f t="shared" si="37"/>
        <v>0</v>
      </c>
      <c r="Q100" s="40">
        <f t="shared" si="38"/>
        <v>0</v>
      </c>
      <c r="R100" s="40">
        <f t="shared" si="39"/>
        <v>0</v>
      </c>
      <c r="S100" s="41">
        <f t="shared" si="40"/>
        <v>0</v>
      </c>
      <c r="T100" s="41">
        <f t="shared" si="41"/>
        <v>0</v>
      </c>
      <c r="U100" s="41">
        <f t="shared" si="42"/>
        <v>0</v>
      </c>
      <c r="V100" s="41">
        <f t="shared" si="43"/>
        <v>0</v>
      </c>
      <c r="W100" s="41">
        <f t="shared" si="44"/>
        <v>0</v>
      </c>
      <c r="X100" s="41">
        <f t="shared" si="45"/>
        <v>0</v>
      </c>
      <c r="Y100" s="42"/>
      <c r="AF100" s="11"/>
      <c r="AG100" s="11"/>
      <c r="AH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</row>
    <row r="101" spans="1:225" ht="16.5" thickTop="1" thickBot="1">
      <c r="A101" s="237"/>
      <c r="B101" s="185"/>
      <c r="C101" s="195"/>
      <c r="D101" s="265"/>
      <c r="E101" s="213"/>
      <c r="F101" s="214"/>
      <c r="G101" s="214"/>
      <c r="H101" s="214"/>
      <c r="I101" s="214"/>
      <c r="J101" s="214"/>
      <c r="K101" s="214"/>
      <c r="L101" s="72"/>
      <c r="M101" s="72"/>
      <c r="N101" s="72"/>
      <c r="O101" s="72"/>
      <c r="P101" s="93">
        <f t="shared" si="37"/>
        <v>0</v>
      </c>
      <c r="Q101" s="40">
        <f t="shared" si="38"/>
        <v>0</v>
      </c>
      <c r="R101" s="40">
        <f t="shared" si="39"/>
        <v>0</v>
      </c>
      <c r="S101" s="41">
        <f t="shared" si="40"/>
        <v>0</v>
      </c>
      <c r="T101" s="41">
        <f t="shared" si="41"/>
        <v>0</v>
      </c>
      <c r="U101" s="41">
        <f t="shared" si="42"/>
        <v>0</v>
      </c>
      <c r="V101" s="41">
        <f t="shared" si="43"/>
        <v>0</v>
      </c>
      <c r="W101" s="41">
        <f t="shared" si="44"/>
        <v>0</v>
      </c>
      <c r="X101" s="41">
        <f t="shared" si="45"/>
        <v>0</v>
      </c>
      <c r="Y101" s="42"/>
      <c r="AF101" s="11"/>
      <c r="AG101" s="11"/>
      <c r="AH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</row>
    <row r="102" spans="1:225" ht="16.5" thickTop="1" thickBot="1">
      <c r="A102" s="237"/>
      <c r="B102" s="185"/>
      <c r="C102" s="195"/>
      <c r="D102" s="265"/>
      <c r="E102" s="213"/>
      <c r="F102" s="214"/>
      <c r="G102" s="214"/>
      <c r="H102" s="214"/>
      <c r="I102" s="214"/>
      <c r="J102" s="214"/>
      <c r="K102" s="214"/>
      <c r="L102" s="72"/>
      <c r="M102" s="72"/>
      <c r="N102" s="72"/>
      <c r="O102" s="72"/>
      <c r="P102" s="93">
        <f t="shared" si="37"/>
        <v>0</v>
      </c>
      <c r="Q102" s="40">
        <f t="shared" si="38"/>
        <v>0</v>
      </c>
      <c r="R102" s="40">
        <f t="shared" si="39"/>
        <v>0</v>
      </c>
      <c r="S102" s="41">
        <f t="shared" si="40"/>
        <v>0</v>
      </c>
      <c r="T102" s="41">
        <f t="shared" si="41"/>
        <v>0</v>
      </c>
      <c r="U102" s="41">
        <f t="shared" si="42"/>
        <v>0</v>
      </c>
      <c r="V102" s="41">
        <f t="shared" si="43"/>
        <v>0</v>
      </c>
      <c r="W102" s="41">
        <f t="shared" si="44"/>
        <v>0</v>
      </c>
      <c r="X102" s="41">
        <f t="shared" si="45"/>
        <v>0</v>
      </c>
      <c r="Y102" s="42"/>
      <c r="AF102" s="11"/>
      <c r="AG102" s="11"/>
      <c r="AH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</row>
    <row r="103" spans="1:225" ht="16.5" thickTop="1" thickBot="1">
      <c r="A103" s="237"/>
      <c r="B103" s="266"/>
      <c r="C103" s="267"/>
      <c r="D103" s="268"/>
      <c r="E103" s="269"/>
      <c r="F103" s="270"/>
      <c r="G103" s="72"/>
      <c r="H103" s="72"/>
      <c r="I103" s="72"/>
      <c r="J103" s="72"/>
      <c r="K103" s="72"/>
      <c r="L103" s="72"/>
      <c r="M103" s="72"/>
      <c r="N103" s="72"/>
      <c r="O103" s="72"/>
      <c r="P103" s="64">
        <f t="shared" si="37"/>
        <v>0</v>
      </c>
      <c r="Q103" s="40">
        <f t="shared" si="38"/>
        <v>0</v>
      </c>
      <c r="R103" s="40">
        <f t="shared" si="39"/>
        <v>0</v>
      </c>
      <c r="S103" s="41">
        <f t="shared" si="40"/>
        <v>0</v>
      </c>
      <c r="T103" s="41">
        <f t="shared" si="41"/>
        <v>0</v>
      </c>
      <c r="U103" s="41">
        <f t="shared" si="42"/>
        <v>0</v>
      </c>
      <c r="V103" s="41">
        <f t="shared" si="43"/>
        <v>0</v>
      </c>
      <c r="W103" s="41">
        <f t="shared" si="44"/>
        <v>0</v>
      </c>
      <c r="X103" s="41">
        <f t="shared" si="45"/>
        <v>0</v>
      </c>
      <c r="Y103" s="42"/>
      <c r="AF103" s="11"/>
      <c r="AG103" s="11"/>
      <c r="AH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</row>
    <row r="104" spans="1:225" ht="16.5" thickTop="1" thickBot="1">
      <c r="A104" s="237"/>
      <c r="B104" s="185"/>
      <c r="C104" s="271"/>
      <c r="D104" s="272"/>
      <c r="E104" s="273"/>
      <c r="F104" s="270"/>
      <c r="G104" s="72"/>
      <c r="H104" s="72"/>
      <c r="I104" s="72"/>
      <c r="J104" s="72"/>
      <c r="K104" s="72"/>
      <c r="L104" s="72"/>
      <c r="M104" s="72"/>
      <c r="N104" s="72"/>
      <c r="O104" s="72"/>
      <c r="P104" s="64">
        <f t="shared" si="37"/>
        <v>0</v>
      </c>
      <c r="Q104" s="40">
        <f t="shared" si="38"/>
        <v>0</v>
      </c>
      <c r="R104" s="40">
        <f t="shared" si="39"/>
        <v>0</v>
      </c>
      <c r="S104" s="41">
        <f t="shared" si="40"/>
        <v>0</v>
      </c>
      <c r="T104" s="41">
        <f t="shared" si="41"/>
        <v>0</v>
      </c>
      <c r="U104" s="41">
        <f t="shared" si="42"/>
        <v>0</v>
      </c>
      <c r="V104" s="41">
        <f t="shared" si="43"/>
        <v>0</v>
      </c>
      <c r="W104" s="41">
        <f t="shared" si="44"/>
        <v>0</v>
      </c>
      <c r="X104" s="41">
        <f t="shared" si="45"/>
        <v>0</v>
      </c>
      <c r="Y104" s="42"/>
      <c r="AF104" s="11"/>
      <c r="AG104" s="11"/>
      <c r="AH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</row>
    <row r="105" spans="1:225" ht="16.5" thickTop="1" thickBot="1">
      <c r="A105" s="237"/>
      <c r="B105" s="185"/>
      <c r="C105" s="271"/>
      <c r="D105" s="272"/>
      <c r="E105" s="273"/>
      <c r="F105" s="270"/>
      <c r="G105" s="72"/>
      <c r="H105" s="72"/>
      <c r="I105" s="72"/>
      <c r="J105" s="72"/>
      <c r="K105" s="72"/>
      <c r="L105" s="72"/>
      <c r="M105" s="72"/>
      <c r="N105" s="72"/>
      <c r="O105" s="72"/>
      <c r="P105" s="64">
        <v>0</v>
      </c>
      <c r="Q105" s="40">
        <f t="shared" si="38"/>
        <v>0</v>
      </c>
      <c r="R105" s="40">
        <f t="shared" si="39"/>
        <v>0</v>
      </c>
      <c r="S105" s="41">
        <f t="shared" si="40"/>
        <v>0</v>
      </c>
      <c r="T105" s="41">
        <f t="shared" si="41"/>
        <v>0</v>
      </c>
      <c r="U105" s="41">
        <f t="shared" si="42"/>
        <v>0</v>
      </c>
      <c r="V105" s="41">
        <f t="shared" si="43"/>
        <v>0</v>
      </c>
      <c r="W105" s="41">
        <f t="shared" si="44"/>
        <v>0</v>
      </c>
      <c r="X105" s="41">
        <f t="shared" si="45"/>
        <v>0</v>
      </c>
      <c r="Y105" s="42"/>
      <c r="AF105" s="11"/>
      <c r="AG105" s="11"/>
      <c r="AH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</row>
    <row r="106" spans="1:225" ht="16.5" thickTop="1" thickBot="1">
      <c r="A106" s="237"/>
      <c r="B106" s="185"/>
      <c r="C106" s="271"/>
      <c r="D106" s="272"/>
      <c r="E106" s="273"/>
      <c r="F106" s="270"/>
      <c r="G106" s="72"/>
      <c r="H106" s="72"/>
      <c r="I106" s="72"/>
      <c r="J106" s="72"/>
      <c r="K106" s="72"/>
      <c r="L106" s="72"/>
      <c r="M106" s="72"/>
      <c r="N106" s="72"/>
      <c r="O106" s="72"/>
      <c r="P106" s="65">
        <f>SUM(E106:O106)</f>
        <v>0</v>
      </c>
      <c r="Q106" s="55">
        <f>E106*D106</f>
        <v>0</v>
      </c>
      <c r="R106" s="55">
        <f t="shared" si="39"/>
        <v>0</v>
      </c>
      <c r="S106" s="56">
        <f t="shared" si="40"/>
        <v>0</v>
      </c>
      <c r="T106" s="56">
        <f t="shared" si="41"/>
        <v>0</v>
      </c>
      <c r="U106" s="56">
        <f t="shared" si="42"/>
        <v>0</v>
      </c>
      <c r="V106" s="56">
        <f t="shared" si="43"/>
        <v>0</v>
      </c>
      <c r="W106" s="56">
        <f t="shared" si="44"/>
        <v>0</v>
      </c>
      <c r="X106" s="56">
        <f t="shared" si="45"/>
        <v>0</v>
      </c>
      <c r="Y106" s="42"/>
      <c r="AF106" s="11"/>
      <c r="AG106" s="11"/>
      <c r="AH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</row>
    <row r="107" spans="1:225" ht="16.5" thickTop="1" thickBot="1">
      <c r="A107" s="237"/>
      <c r="B107" s="185"/>
      <c r="C107" s="271"/>
      <c r="D107" s="272"/>
      <c r="E107" s="273"/>
      <c r="F107" s="270"/>
      <c r="G107" s="72"/>
      <c r="H107" s="72"/>
      <c r="I107" s="72"/>
      <c r="J107" s="72"/>
      <c r="K107" s="72"/>
      <c r="L107" s="72"/>
      <c r="M107" s="72"/>
      <c r="N107" s="72"/>
      <c r="O107" s="72"/>
      <c r="P107" s="72">
        <f>SUM(E107:O107)</f>
        <v>0</v>
      </c>
      <c r="Q107" s="40">
        <f>E107*D107</f>
        <v>0</v>
      </c>
      <c r="R107" s="40">
        <f t="shared" si="39"/>
        <v>0</v>
      </c>
      <c r="S107" s="41">
        <f t="shared" si="40"/>
        <v>0</v>
      </c>
      <c r="T107" s="41">
        <f t="shared" si="41"/>
        <v>0</v>
      </c>
      <c r="U107" s="41">
        <f t="shared" si="42"/>
        <v>0</v>
      </c>
      <c r="V107" s="41">
        <f t="shared" si="43"/>
        <v>0</v>
      </c>
      <c r="W107" s="41">
        <f t="shared" si="44"/>
        <v>0</v>
      </c>
      <c r="X107" s="41">
        <f t="shared" si="45"/>
        <v>0</v>
      </c>
      <c r="Y107" s="42"/>
      <c r="AF107" s="11"/>
      <c r="AG107" s="11"/>
      <c r="AH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</row>
    <row r="108" spans="1:225" ht="16.5" thickTop="1" thickBot="1">
      <c r="A108" s="237"/>
      <c r="B108" s="274"/>
      <c r="C108" s="275"/>
      <c r="D108" s="276"/>
      <c r="E108" s="277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>
        <f>SUM(E108:O108)</f>
        <v>0</v>
      </c>
      <c r="Q108" s="40">
        <f>E108*D108</f>
        <v>0</v>
      </c>
      <c r="R108" s="40">
        <f t="shared" si="39"/>
        <v>0</v>
      </c>
      <c r="S108" s="41">
        <f t="shared" si="40"/>
        <v>0</v>
      </c>
      <c r="T108" s="41">
        <f t="shared" si="41"/>
        <v>0</v>
      </c>
      <c r="U108" s="41">
        <f t="shared" si="42"/>
        <v>0</v>
      </c>
      <c r="V108" s="41">
        <f t="shared" si="43"/>
        <v>0</v>
      </c>
      <c r="W108" s="41">
        <f t="shared" si="44"/>
        <v>0</v>
      </c>
      <c r="X108" s="41">
        <f t="shared" si="45"/>
        <v>0</v>
      </c>
      <c r="Y108" s="42"/>
      <c r="AF108" s="11"/>
      <c r="AG108" s="11"/>
      <c r="AH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</row>
    <row r="109" spans="1:225" ht="16.5" thickTop="1" thickBot="1">
      <c r="A109" s="237"/>
      <c r="B109" s="193"/>
      <c r="C109" s="278"/>
      <c r="D109" s="279"/>
      <c r="E109" s="236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>
        <f>SUM(E109:O109)</f>
        <v>0</v>
      </c>
      <c r="Q109" s="40">
        <f>E109*D109</f>
        <v>0</v>
      </c>
      <c r="R109" s="40">
        <f t="shared" si="39"/>
        <v>0</v>
      </c>
      <c r="S109" s="41">
        <f t="shared" si="40"/>
        <v>0</v>
      </c>
      <c r="T109" s="41">
        <f t="shared" si="41"/>
        <v>0</v>
      </c>
      <c r="U109" s="41">
        <f t="shared" si="42"/>
        <v>0</v>
      </c>
      <c r="V109" s="41">
        <f t="shared" si="43"/>
        <v>0</v>
      </c>
      <c r="W109" s="41">
        <f t="shared" si="44"/>
        <v>0</v>
      </c>
      <c r="X109" s="41">
        <f t="shared" si="45"/>
        <v>0</v>
      </c>
      <c r="Y109" s="42"/>
      <c r="AF109" s="11"/>
      <c r="AG109" s="11"/>
      <c r="AH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</row>
    <row r="110" spans="1:225" ht="16.5" thickTop="1" thickBot="1">
      <c r="A110" s="237"/>
      <c r="B110" s="280"/>
      <c r="C110" s="281"/>
      <c r="D110" s="282"/>
      <c r="E110" s="283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>
        <f>SUM(E110:O110)</f>
        <v>0</v>
      </c>
      <c r="Q110" s="40">
        <f>E110*D110</f>
        <v>0</v>
      </c>
      <c r="R110" s="40">
        <f t="shared" si="39"/>
        <v>0</v>
      </c>
      <c r="S110" s="41">
        <f t="shared" si="40"/>
        <v>0</v>
      </c>
      <c r="T110" s="41">
        <f t="shared" si="41"/>
        <v>0</v>
      </c>
      <c r="U110" s="41">
        <f t="shared" si="42"/>
        <v>0</v>
      </c>
      <c r="V110" s="41">
        <f t="shared" si="43"/>
        <v>0</v>
      </c>
      <c r="W110" s="41">
        <f t="shared" si="44"/>
        <v>0</v>
      </c>
      <c r="X110" s="41">
        <f t="shared" si="45"/>
        <v>0</v>
      </c>
      <c r="Y110" s="42"/>
      <c r="AF110" s="11"/>
      <c r="AG110" s="11"/>
      <c r="AH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</row>
    <row r="111" spans="1:225" s="76" customFormat="1" ht="16.5" thickTop="1" thickBot="1">
      <c r="A111" s="284" t="s">
        <v>36</v>
      </c>
      <c r="B111" s="285"/>
      <c r="C111" s="286"/>
      <c r="D111" s="287"/>
      <c r="E111" s="288">
        <f t="shared" ref="E111:X111" si="46">SUM(E90:E110)</f>
        <v>0</v>
      </c>
      <c r="F111" s="107">
        <f t="shared" si="46"/>
        <v>0</v>
      </c>
      <c r="G111" s="107">
        <f t="shared" si="46"/>
        <v>0</v>
      </c>
      <c r="H111" s="107">
        <f t="shared" si="46"/>
        <v>0</v>
      </c>
      <c r="I111" s="107">
        <f t="shared" si="46"/>
        <v>0</v>
      </c>
      <c r="J111" s="107">
        <f t="shared" si="46"/>
        <v>0</v>
      </c>
      <c r="K111" s="107">
        <f t="shared" si="46"/>
        <v>0</v>
      </c>
      <c r="L111" s="107">
        <f t="shared" si="46"/>
        <v>0</v>
      </c>
      <c r="M111" s="107">
        <f t="shared" si="46"/>
        <v>0</v>
      </c>
      <c r="N111" s="107">
        <f t="shared" si="46"/>
        <v>0</v>
      </c>
      <c r="O111" s="107">
        <f t="shared" si="46"/>
        <v>0</v>
      </c>
      <c r="P111" s="107">
        <f t="shared" si="46"/>
        <v>0</v>
      </c>
      <c r="Q111" s="108">
        <f t="shared" si="46"/>
        <v>0</v>
      </c>
      <c r="R111" s="109">
        <f t="shared" si="46"/>
        <v>0</v>
      </c>
      <c r="S111" s="109">
        <f t="shared" si="46"/>
        <v>0</v>
      </c>
      <c r="T111" s="109">
        <f t="shared" si="46"/>
        <v>0</v>
      </c>
      <c r="U111" s="109">
        <f t="shared" si="46"/>
        <v>0</v>
      </c>
      <c r="V111" s="109">
        <f t="shared" si="46"/>
        <v>0</v>
      </c>
      <c r="W111" s="109">
        <f t="shared" si="46"/>
        <v>0</v>
      </c>
      <c r="X111" s="108">
        <f t="shared" si="46"/>
        <v>0</v>
      </c>
      <c r="Y111" s="42"/>
      <c r="AF111" s="77"/>
      <c r="AG111" s="77"/>
      <c r="AH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77"/>
      <c r="BE111" s="77"/>
      <c r="BF111" s="77"/>
      <c r="BG111" s="77"/>
      <c r="BH111" s="77"/>
      <c r="BI111" s="77"/>
      <c r="BJ111" s="77"/>
      <c r="BK111" s="77"/>
      <c r="BL111" s="77"/>
    </row>
    <row r="112" spans="1:225" ht="17.25" thickTop="1" thickBot="1">
      <c r="A112" s="289"/>
      <c r="B112" s="290"/>
      <c r="C112" s="291"/>
      <c r="D112" s="292"/>
      <c r="E112" s="293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1"/>
      <c r="R112" s="110"/>
      <c r="S112" s="110"/>
      <c r="T112" s="110"/>
      <c r="U112" s="110"/>
      <c r="V112" s="110"/>
      <c r="W112" s="110"/>
      <c r="X112" s="111"/>
      <c r="Y112" s="42"/>
      <c r="AF112" s="11"/>
      <c r="AG112" s="11"/>
      <c r="AH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</row>
    <row r="113" spans="1:64" s="115" customFormat="1" ht="19.5" thickTop="1" thickBot="1">
      <c r="A113" s="294" t="s">
        <v>37</v>
      </c>
      <c r="B113" s="295"/>
      <c r="C113" s="296"/>
      <c r="D113" s="296"/>
      <c r="E113" s="296">
        <f t="shared" ref="E113:X113" si="47">E84+E111</f>
        <v>142</v>
      </c>
      <c r="F113" s="296">
        <f t="shared" si="47"/>
        <v>0</v>
      </c>
      <c r="G113" s="296">
        <f t="shared" si="47"/>
        <v>0</v>
      </c>
      <c r="H113" s="296">
        <f t="shared" si="47"/>
        <v>0</v>
      </c>
      <c r="I113" s="296">
        <f t="shared" si="47"/>
        <v>0</v>
      </c>
      <c r="J113" s="296">
        <f t="shared" si="47"/>
        <v>0</v>
      </c>
      <c r="K113" s="297">
        <f t="shared" si="47"/>
        <v>0</v>
      </c>
      <c r="L113" s="297">
        <f t="shared" si="47"/>
        <v>0</v>
      </c>
      <c r="M113" s="297">
        <f t="shared" si="47"/>
        <v>16</v>
      </c>
      <c r="N113" s="297">
        <f t="shared" si="47"/>
        <v>0</v>
      </c>
      <c r="O113" s="297">
        <f t="shared" si="47"/>
        <v>0</v>
      </c>
      <c r="P113" s="112">
        <f t="shared" si="47"/>
        <v>158</v>
      </c>
      <c r="Q113" s="113">
        <f t="shared" si="47"/>
        <v>2259</v>
      </c>
      <c r="R113" s="114">
        <f t="shared" si="47"/>
        <v>0</v>
      </c>
      <c r="S113" s="114">
        <f t="shared" si="47"/>
        <v>0</v>
      </c>
      <c r="T113" s="114">
        <f t="shared" si="47"/>
        <v>0</v>
      </c>
      <c r="U113" s="114">
        <f t="shared" si="47"/>
        <v>0</v>
      </c>
      <c r="V113" s="114">
        <f t="shared" si="47"/>
        <v>0</v>
      </c>
      <c r="W113" s="114">
        <f t="shared" si="47"/>
        <v>244</v>
      </c>
      <c r="X113" s="114">
        <f t="shared" si="47"/>
        <v>2503</v>
      </c>
      <c r="Y113" s="42"/>
      <c r="AF113" s="116"/>
      <c r="AG113" s="116"/>
      <c r="AH113" s="116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</row>
    <row r="114" spans="1:64" ht="16.5" thickTop="1">
      <c r="A114" s="298" t="s">
        <v>38</v>
      </c>
      <c r="B114" s="299">
        <f>X113-W113</f>
        <v>2259</v>
      </c>
      <c r="C114" s="300"/>
      <c r="D114" s="301"/>
      <c r="E114" s="301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118"/>
      <c r="R114" s="82"/>
      <c r="S114" s="82"/>
      <c r="T114" s="82"/>
      <c r="U114" s="82"/>
      <c r="V114" s="82"/>
      <c r="W114" s="119"/>
      <c r="X114" s="118"/>
      <c r="AF114" s="11"/>
      <c r="AG114" s="11"/>
      <c r="AH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</row>
    <row r="115" spans="1:64" ht="18">
      <c r="A115" s="298" t="s">
        <v>39</v>
      </c>
      <c r="B115" s="299" t="e">
        <f>#REF!+#REF!+#REF!+#REF!+#REF!+#REF!+#REF!</f>
        <v>#REF!</v>
      </c>
      <c r="C115" s="302"/>
      <c r="D115" s="303"/>
      <c r="E115" s="303"/>
      <c r="W115" s="121"/>
      <c r="AF115" s="11"/>
      <c r="AG115" s="11"/>
      <c r="AH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</row>
    <row r="116" spans="1:64" ht="15.75">
      <c r="C116" s="305"/>
      <c r="D116" s="303"/>
      <c r="E116" s="303"/>
      <c r="W116" s="121"/>
      <c r="AF116" s="11"/>
      <c r="AG116" s="11"/>
      <c r="AH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</row>
    <row r="117" spans="1:64" ht="15.75">
      <c r="A117" s="306"/>
      <c r="B117" s="303"/>
      <c r="C117" s="305"/>
      <c r="D117" s="303"/>
      <c r="E117" s="303"/>
      <c r="AF117" s="11"/>
      <c r="AG117" s="11"/>
      <c r="AH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</row>
    <row r="118" spans="1:64" ht="15.75">
      <c r="A118" s="306"/>
      <c r="B118" s="303"/>
      <c r="C118" s="305"/>
      <c r="D118" s="303"/>
      <c r="E118" s="303"/>
      <c r="AF118" s="11"/>
      <c r="AG118" s="11"/>
      <c r="AH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</row>
    <row r="119" spans="1:64" ht="15.75">
      <c r="A119" s="306"/>
      <c r="B119" s="303"/>
      <c r="C119" s="305"/>
      <c r="D119" s="303"/>
      <c r="E119" s="303"/>
      <c r="AF119" s="11"/>
      <c r="AG119" s="11"/>
      <c r="AH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</row>
    <row r="120" spans="1:64" ht="15.75">
      <c r="A120" s="306"/>
      <c r="B120" s="303"/>
      <c r="C120" s="305"/>
      <c r="D120" s="303"/>
      <c r="E120" s="303"/>
      <c r="AF120" s="11"/>
      <c r="AG120" s="11"/>
      <c r="AH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</row>
    <row r="121" spans="1:64" ht="15.75">
      <c r="A121" s="306"/>
      <c r="B121" s="307"/>
      <c r="C121" s="305"/>
      <c r="D121" s="303"/>
      <c r="E121" s="303"/>
      <c r="AF121" s="11"/>
      <c r="AG121" s="11"/>
      <c r="AH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</row>
    <row r="122" spans="1:64" ht="15.75">
      <c r="A122" s="306"/>
      <c r="B122" s="307"/>
      <c r="C122" s="305"/>
      <c r="D122" s="303"/>
      <c r="E122" s="303"/>
      <c r="AF122" s="11"/>
      <c r="AG122" s="11"/>
      <c r="AH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</row>
    <row r="123" spans="1:64" ht="15.75">
      <c r="A123" s="306"/>
      <c r="B123" s="307"/>
      <c r="C123" s="305"/>
      <c r="D123" s="303"/>
      <c r="E123" s="303"/>
      <c r="AF123" s="11"/>
      <c r="AG123" s="11"/>
      <c r="AH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</row>
    <row r="124" spans="1:64" ht="15.75">
      <c r="A124" s="306"/>
      <c r="B124" s="307"/>
      <c r="C124" s="305"/>
      <c r="D124" s="303"/>
      <c r="E124" s="303"/>
      <c r="AF124" s="11"/>
      <c r="AG124" s="11"/>
      <c r="AH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</row>
    <row r="125" spans="1:64" ht="15.75">
      <c r="A125" s="306"/>
      <c r="B125" s="307"/>
      <c r="C125" s="305"/>
      <c r="D125" s="303"/>
      <c r="E125" s="303"/>
      <c r="AF125" s="11"/>
      <c r="AG125" s="11"/>
      <c r="AH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</row>
    <row r="126" spans="1:64" ht="15.75">
      <c r="A126" s="306"/>
      <c r="B126" s="307"/>
      <c r="C126" s="305"/>
      <c r="D126" s="303"/>
      <c r="E126" s="303"/>
      <c r="AF126" s="11"/>
      <c r="AG126" s="11"/>
      <c r="AH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</row>
    <row r="127" spans="1:64" ht="15.75">
      <c r="A127" s="306"/>
      <c r="B127" s="307"/>
      <c r="C127" s="305"/>
      <c r="D127" s="303"/>
      <c r="E127" s="303"/>
      <c r="AF127" s="11"/>
      <c r="AG127" s="11"/>
      <c r="AH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</row>
    <row r="128" spans="1:64" ht="15.75">
      <c r="A128" s="306"/>
      <c r="B128" s="307"/>
      <c r="C128" s="305"/>
      <c r="D128" s="303"/>
      <c r="E128" s="303"/>
      <c r="AF128" s="11"/>
      <c r="AG128" s="11"/>
      <c r="AH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</row>
    <row r="129" spans="1:64" ht="15.75">
      <c r="A129" s="306"/>
      <c r="B129" s="307"/>
      <c r="C129" s="305"/>
      <c r="D129" s="303"/>
      <c r="E129" s="303"/>
      <c r="AF129" s="11"/>
      <c r="AG129" s="11"/>
      <c r="AH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</row>
    <row r="130" spans="1:64" ht="15.75">
      <c r="A130" s="306"/>
      <c r="B130" s="307"/>
      <c r="C130" s="305"/>
      <c r="D130" s="303"/>
      <c r="E130" s="303"/>
      <c r="AF130" s="11"/>
      <c r="AG130" s="11"/>
      <c r="AH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</row>
    <row r="131" spans="1:64" ht="15.75">
      <c r="A131" s="306"/>
      <c r="B131" s="307"/>
      <c r="C131" s="305"/>
      <c r="D131" s="303"/>
      <c r="E131" s="303"/>
      <c r="AF131" s="11"/>
      <c r="AG131" s="11"/>
      <c r="AH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</row>
    <row r="132" spans="1:64" ht="15.75">
      <c r="A132" s="306"/>
      <c r="B132" s="307"/>
      <c r="C132" s="305"/>
      <c r="D132" s="303"/>
      <c r="E132" s="303"/>
      <c r="AF132" s="11"/>
      <c r="AG132" s="11"/>
      <c r="AH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</row>
    <row r="133" spans="1:64" ht="15.75">
      <c r="A133" s="306"/>
      <c r="B133" s="307"/>
      <c r="C133" s="305"/>
      <c r="D133" s="303"/>
      <c r="E133" s="303"/>
      <c r="AF133" s="11"/>
      <c r="AG133" s="11"/>
      <c r="AH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</row>
    <row r="134" spans="1:64" ht="15.75">
      <c r="A134" s="306"/>
      <c r="B134" s="307"/>
      <c r="C134" s="305"/>
      <c r="D134" s="303"/>
      <c r="E134" s="303"/>
      <c r="AF134" s="11"/>
      <c r="AG134" s="11"/>
      <c r="AH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</row>
    <row r="135" spans="1:64" ht="15.75">
      <c r="A135" s="306"/>
      <c r="B135" s="307"/>
      <c r="C135" s="305"/>
      <c r="D135" s="303"/>
      <c r="E135" s="303"/>
      <c r="AF135" s="11"/>
      <c r="AG135" s="11"/>
      <c r="AH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</row>
    <row r="136" spans="1:64" ht="15.75">
      <c r="A136" s="306"/>
      <c r="B136" s="307"/>
      <c r="C136" s="305"/>
      <c r="D136" s="303"/>
      <c r="E136" s="303"/>
      <c r="AF136" s="11"/>
      <c r="AG136" s="11"/>
      <c r="AH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</row>
    <row r="137" spans="1:64" ht="15.75">
      <c r="A137" s="306"/>
      <c r="B137" s="307"/>
      <c r="C137" s="305"/>
      <c r="D137" s="303"/>
      <c r="E137" s="303"/>
      <c r="AF137" s="11"/>
      <c r="AG137" s="11"/>
      <c r="AH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</row>
    <row r="138" spans="1:64" ht="15.75">
      <c r="A138" s="306"/>
      <c r="B138" s="307"/>
      <c r="C138" s="305"/>
      <c r="D138" s="303"/>
      <c r="E138" s="303"/>
      <c r="AF138" s="11"/>
      <c r="AG138" s="11"/>
      <c r="AH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</row>
    <row r="139" spans="1:64" ht="15.75">
      <c r="A139" s="306"/>
      <c r="B139" s="307"/>
      <c r="C139" s="305"/>
      <c r="D139" s="303"/>
      <c r="E139" s="303"/>
      <c r="AF139" s="11"/>
      <c r="AG139" s="11"/>
      <c r="AH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</row>
    <row r="140" spans="1:64" ht="15.75">
      <c r="A140" s="306"/>
      <c r="B140" s="307"/>
      <c r="C140" s="305"/>
      <c r="D140" s="303"/>
      <c r="E140" s="303"/>
      <c r="AF140" s="11"/>
      <c r="AG140" s="11"/>
      <c r="AH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</row>
    <row r="141" spans="1:64" ht="15.75">
      <c r="A141" s="306"/>
      <c r="B141" s="307"/>
      <c r="C141" s="305"/>
      <c r="D141" s="303"/>
      <c r="E141" s="303"/>
      <c r="AF141" s="11"/>
      <c r="AG141" s="11"/>
      <c r="AH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</row>
    <row r="142" spans="1:64" ht="15.75">
      <c r="A142" s="306"/>
      <c r="B142" s="307"/>
      <c r="C142" s="305"/>
      <c r="D142" s="303"/>
      <c r="E142" s="303"/>
      <c r="AF142" s="11"/>
      <c r="AG142" s="11"/>
      <c r="AH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</row>
    <row r="143" spans="1:64" ht="15.75">
      <c r="A143" s="306"/>
      <c r="B143" s="307"/>
      <c r="C143" s="305"/>
      <c r="D143" s="303"/>
      <c r="E143" s="303"/>
      <c r="AF143" s="11"/>
      <c r="AG143" s="11"/>
      <c r="AH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</row>
    <row r="144" spans="1:64" ht="15.75">
      <c r="A144" s="306"/>
      <c r="B144" s="307"/>
      <c r="C144" s="305"/>
      <c r="D144" s="303"/>
      <c r="E144" s="303"/>
      <c r="AF144" s="11"/>
      <c r="AG144" s="11"/>
      <c r="AH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</row>
    <row r="145" spans="1:64" ht="15.75">
      <c r="A145" s="306"/>
      <c r="B145" s="307"/>
      <c r="C145" s="305"/>
      <c r="D145" s="303"/>
      <c r="E145" s="303"/>
      <c r="AF145" s="11"/>
      <c r="AG145" s="11"/>
      <c r="AH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</row>
    <row r="146" spans="1:64" ht="15.75">
      <c r="A146" s="306"/>
      <c r="B146" s="307"/>
      <c r="C146" s="305"/>
      <c r="D146" s="303"/>
      <c r="E146" s="303"/>
      <c r="AF146" s="11"/>
      <c r="AG146" s="11"/>
      <c r="AH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</row>
    <row r="147" spans="1:64" ht="15.75">
      <c r="A147" s="306"/>
      <c r="B147" s="307"/>
      <c r="C147" s="305"/>
      <c r="D147" s="303"/>
      <c r="E147" s="303"/>
      <c r="AF147" s="11"/>
      <c r="AG147" s="11"/>
      <c r="AH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</row>
    <row r="148" spans="1:64" ht="15.75">
      <c r="A148" s="306"/>
      <c r="B148" s="307"/>
      <c r="C148" s="305"/>
      <c r="D148" s="303"/>
      <c r="E148" s="303"/>
      <c r="AF148" s="11"/>
      <c r="AG148" s="11"/>
      <c r="AH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</row>
    <row r="149" spans="1:64" ht="15.75">
      <c r="A149" s="306"/>
      <c r="B149" s="307"/>
      <c r="C149" s="305"/>
      <c r="D149" s="303"/>
      <c r="E149" s="303"/>
      <c r="AF149" s="11"/>
      <c r="AG149" s="11"/>
      <c r="AH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</row>
    <row r="150" spans="1:64" ht="15.75">
      <c r="A150" s="306"/>
      <c r="B150" s="307"/>
      <c r="C150" s="305"/>
      <c r="D150" s="303"/>
      <c r="E150" s="303"/>
      <c r="AF150" s="11"/>
      <c r="AG150" s="11"/>
      <c r="AH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</row>
    <row r="151" spans="1:64" ht="15.75">
      <c r="A151" s="306"/>
      <c r="B151" s="307"/>
      <c r="C151" s="305"/>
      <c r="D151" s="303"/>
      <c r="E151" s="303"/>
      <c r="AF151" s="11"/>
      <c r="AG151" s="11"/>
      <c r="AH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</row>
    <row r="152" spans="1:64" ht="15.75">
      <c r="A152" s="306"/>
      <c r="B152" s="307"/>
      <c r="C152" s="305"/>
      <c r="D152" s="303"/>
      <c r="E152" s="303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</row>
    <row r="153" spans="1:64" ht="15.75">
      <c r="A153" s="306"/>
      <c r="B153" s="307"/>
      <c r="C153" s="305"/>
      <c r="D153" s="303"/>
      <c r="E153" s="303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</row>
    <row r="154" spans="1:64" ht="15.75">
      <c r="A154" s="306"/>
      <c r="B154" s="307"/>
      <c r="C154" s="305"/>
      <c r="D154" s="303"/>
      <c r="E154" s="303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</row>
    <row r="155" spans="1:64" ht="15.75">
      <c r="A155" s="306" t="s">
        <v>1</v>
      </c>
      <c r="B155" s="307"/>
      <c r="C155" s="305"/>
      <c r="D155" s="303"/>
      <c r="E155" s="303"/>
      <c r="P155" s="1" t="s">
        <v>1</v>
      </c>
      <c r="Q155" s="3" t="s">
        <v>1</v>
      </c>
      <c r="R155" s="1" t="s">
        <v>1</v>
      </c>
      <c r="S155" s="1" t="s">
        <v>1</v>
      </c>
      <c r="U155" s="1" t="s">
        <v>1</v>
      </c>
      <c r="V155" s="1" t="s">
        <v>1</v>
      </c>
      <c r="W155" s="1" t="s">
        <v>1</v>
      </c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</row>
    <row r="156" spans="1:64" ht="15.75">
      <c r="A156" s="306"/>
      <c r="B156" s="307"/>
      <c r="C156" s="305"/>
      <c r="D156" s="303"/>
      <c r="E156" s="303"/>
      <c r="P156" s="1" t="s">
        <v>1</v>
      </c>
      <c r="Q156" s="3" t="s">
        <v>1</v>
      </c>
      <c r="R156" s="1" t="s">
        <v>1</v>
      </c>
      <c r="S156" s="1" t="s">
        <v>1</v>
      </c>
      <c r="U156" s="1" t="s">
        <v>1</v>
      </c>
      <c r="V156" s="1" t="s">
        <v>1</v>
      </c>
      <c r="W156" s="1" t="s">
        <v>1</v>
      </c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</row>
    <row r="157" spans="1:64" ht="15.75">
      <c r="A157" s="306"/>
      <c r="B157" s="307"/>
      <c r="C157" s="305"/>
      <c r="D157" s="303"/>
      <c r="E157" s="303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</row>
    <row r="158" spans="1:64" ht="15.75">
      <c r="A158" s="306"/>
      <c r="B158" s="307"/>
      <c r="C158" s="305"/>
      <c r="D158" s="303"/>
      <c r="E158" s="303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</row>
    <row r="159" spans="1:64" ht="15.75">
      <c r="A159" s="306"/>
      <c r="B159" s="307"/>
      <c r="C159" s="305"/>
      <c r="D159" s="303"/>
      <c r="E159" s="303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</row>
    <row r="160" spans="1:64" ht="15.75">
      <c r="A160" s="306"/>
      <c r="B160" s="307"/>
      <c r="C160" s="305"/>
      <c r="D160" s="303"/>
      <c r="E160" s="303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</row>
    <row r="161" spans="1:64" ht="15.75">
      <c r="A161" s="306" t="s">
        <v>1</v>
      </c>
      <c r="B161" s="307"/>
      <c r="C161" s="305"/>
      <c r="D161" s="303" t="s">
        <v>1</v>
      </c>
      <c r="E161" s="303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</row>
    <row r="162" spans="1:64" ht="15.75">
      <c r="A162" s="306" t="s">
        <v>1</v>
      </c>
      <c r="B162" s="307"/>
      <c r="C162" s="305"/>
      <c r="D162" s="303"/>
      <c r="E162" s="303" t="s">
        <v>1</v>
      </c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</row>
    <row r="163" spans="1:64" ht="15.75">
      <c r="A163" s="306" t="s">
        <v>1</v>
      </c>
      <c r="B163" s="307"/>
      <c r="C163" s="305"/>
      <c r="D163" s="303" t="s">
        <v>1</v>
      </c>
      <c r="E163" s="303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</row>
    <row r="164" spans="1:64" ht="15.75">
      <c r="A164" s="306"/>
      <c r="B164" s="307"/>
      <c r="C164" s="305"/>
      <c r="D164" s="303"/>
      <c r="E164" s="303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</row>
    <row r="165" spans="1:64" ht="15.75">
      <c r="A165" s="306" t="s">
        <v>1</v>
      </c>
      <c r="B165" s="307"/>
      <c r="C165" s="305"/>
      <c r="D165" s="303" t="s">
        <v>1</v>
      </c>
      <c r="E165" s="303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</row>
    <row r="166" spans="1:64" ht="15.75">
      <c r="A166" s="306"/>
      <c r="B166" s="307"/>
      <c r="C166" s="305"/>
      <c r="D166" s="303"/>
      <c r="E166" s="303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</row>
    <row r="167" spans="1:64" ht="15.75">
      <c r="A167" s="306"/>
      <c r="B167" s="307"/>
      <c r="C167" s="305"/>
      <c r="D167" s="303"/>
      <c r="E167" s="303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</row>
    <row r="168" spans="1:64"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</row>
    <row r="169" spans="1:64"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</row>
    <row r="170" spans="1:64"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</row>
    <row r="171" spans="1:64"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</row>
    <row r="172" spans="1:64">
      <c r="B172" s="1"/>
      <c r="C172" s="1"/>
      <c r="Q172" s="1"/>
      <c r="X172" s="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</row>
    <row r="173" spans="1:64">
      <c r="B173" s="1"/>
      <c r="C173" s="1"/>
      <c r="Q173" s="1"/>
      <c r="X173" s="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</row>
    <row r="174" spans="1:64">
      <c r="B174" s="1"/>
      <c r="C174" s="1"/>
      <c r="Q174" s="1"/>
      <c r="X174" s="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</row>
    <row r="175" spans="1:64">
      <c r="B175" s="1"/>
      <c r="C175" s="1"/>
      <c r="Q175" s="1"/>
      <c r="X175" s="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</row>
    <row r="176" spans="1:64">
      <c r="B176" s="1"/>
      <c r="C176" s="1"/>
      <c r="Q176" s="1"/>
      <c r="X176" s="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</row>
    <row r="177" spans="2:64" s="4" customFormat="1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</row>
    <row r="178" spans="2:64" s="4" customFormat="1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</row>
    <row r="179" spans="2:64" s="4" customFormat="1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</row>
    <row r="180" spans="2:64" s="4" customFormat="1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</row>
    <row r="181" spans="2:64" s="4" customFormat="1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</row>
    <row r="182" spans="2:64" s="4" customFormat="1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</row>
    <row r="183" spans="2:64" s="4" customFormat="1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</row>
    <row r="184" spans="2:64" s="4" customFormat="1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</row>
    <row r="185" spans="2:64" s="4" customFormat="1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</row>
    <row r="186" spans="2:64" s="4" customFormat="1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</row>
    <row r="187" spans="2:64" s="4" customFormat="1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</row>
    <row r="188" spans="2:64" s="4" customFormat="1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</row>
    <row r="189" spans="2:64" s="4" customFormat="1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</row>
    <row r="190" spans="2:64" s="4" customFormat="1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</row>
    <row r="191" spans="2:64" s="4" customFormat="1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</row>
    <row r="192" spans="2:64" s="4" customFormat="1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</row>
    <row r="193" spans="2:64" s="4" customFormat="1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</row>
    <row r="194" spans="2:64" s="4" customFormat="1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</row>
    <row r="195" spans="2:64" s="4" customFormat="1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</row>
    <row r="196" spans="2:64" s="4" customFormat="1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</row>
    <row r="197" spans="2:64" s="4" customFormat="1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</row>
    <row r="198" spans="2:64" s="4" customFormat="1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</row>
    <row r="199" spans="2:64" s="4" customFormat="1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</row>
    <row r="200" spans="2:64" s="4" customFormat="1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</row>
    <row r="201" spans="2:64" s="4" customFormat="1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</row>
    <row r="202" spans="2:64" s="4" customFormat="1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</row>
    <row r="203" spans="2:64" s="4" customFormat="1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</row>
    <row r="204" spans="2:64" s="4" customFormat="1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</row>
    <row r="205" spans="2:64" s="4" customFormat="1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</row>
    <row r="206" spans="2:64" s="4" customFormat="1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</row>
    <row r="207" spans="2:64" s="4" customFormat="1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</row>
    <row r="208" spans="2:64" s="4" customFormat="1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</row>
    <row r="209" spans="2:64" s="4" customFormat="1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</row>
    <row r="210" spans="2:64" s="4" customFormat="1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</row>
    <row r="211" spans="2:64" s="4" customFormat="1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</row>
    <row r="212" spans="2:64" s="4" customFormat="1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</row>
    <row r="213" spans="2:64" s="4" customFormat="1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</row>
    <row r="214" spans="2:64" s="4" customFormat="1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</row>
    <row r="215" spans="2:64" s="4" customFormat="1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</row>
    <row r="216" spans="2:64" s="4" customFormat="1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</row>
    <row r="217" spans="2:64" s="4" customFormat="1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</row>
    <row r="218" spans="2:64" s="4" customFormat="1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</row>
    <row r="219" spans="2:64" s="4" customFormat="1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</row>
    <row r="220" spans="2:64" s="4" customFormat="1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</row>
    <row r="221" spans="2:64" s="4" customFormat="1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</row>
    <row r="222" spans="2:64" s="4" customFormat="1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</row>
    <row r="223" spans="2:64" s="4" customFormat="1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</row>
    <row r="224" spans="2:64" s="4" customFormat="1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</row>
    <row r="225" spans="2:64" s="4" customFormat="1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</row>
    <row r="226" spans="2:64" s="4" customFormat="1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</row>
    <row r="227" spans="2:64" s="4" customFormat="1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</row>
    <row r="228" spans="2:64" s="4" customFormat="1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</row>
    <row r="229" spans="2:64" s="4" customFormat="1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</row>
    <row r="230" spans="2:64" s="4" customFormat="1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</row>
    <row r="231" spans="2:64" s="4" customFormat="1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</row>
    <row r="232" spans="2:64" s="4" customFormat="1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</row>
    <row r="233" spans="2:64" s="4" customFormat="1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</row>
    <row r="234" spans="2:64" s="4" customFormat="1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</row>
    <row r="235" spans="2:64" s="4" customFormat="1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</row>
    <row r="236" spans="2:64" s="4" customFormat="1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</row>
    <row r="237" spans="2:64" s="4" customFormat="1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</row>
    <row r="238" spans="2:64" s="4" customFormat="1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</row>
    <row r="239" spans="2:64" s="4" customFormat="1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</row>
    <row r="240" spans="2:64" s="4" customFormat="1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</row>
    <row r="241" spans="2:64" s="4" customFormat="1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</row>
    <row r="242" spans="2:64" s="4" customFormat="1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</row>
    <row r="243" spans="2:64" s="4" customFormat="1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</row>
    <row r="244" spans="2:64" s="4" customFormat="1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</row>
    <row r="245" spans="2:64" s="4" customFormat="1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</row>
    <row r="246" spans="2:64" s="4" customFormat="1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</row>
    <row r="247" spans="2:64" s="4" customFormat="1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</row>
    <row r="248" spans="2:64" s="4" customFormat="1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</row>
    <row r="249" spans="2:64" s="4" customFormat="1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</row>
    <row r="250" spans="2:64" s="4" customFormat="1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</row>
    <row r="251" spans="2:64" s="4" customFormat="1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</row>
    <row r="252" spans="2:64" s="4" customFormat="1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3"/>
      <c r="R252" s="1"/>
      <c r="S252" s="1"/>
      <c r="T252" s="1"/>
      <c r="U252" s="1"/>
      <c r="V252" s="1"/>
      <c r="W252" s="1"/>
      <c r="X252" s="3"/>
      <c r="Y252" s="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</row>
    <row r="253" spans="2:64" s="4" customFormat="1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3"/>
      <c r="R253" s="1"/>
      <c r="S253" s="1"/>
      <c r="T253" s="1"/>
      <c r="U253" s="1"/>
      <c r="V253" s="1"/>
      <c r="W253" s="1"/>
      <c r="X253" s="3"/>
      <c r="Y253" s="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</row>
    <row r="254" spans="2:64" s="4" customFormat="1">
      <c r="B254" s="1"/>
      <c r="C254" s="1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3"/>
      <c r="R254" s="1"/>
      <c r="S254" s="1"/>
      <c r="T254" s="1"/>
      <c r="U254" s="1"/>
      <c r="V254" s="1"/>
      <c r="W254" s="1"/>
      <c r="X254" s="3"/>
      <c r="Y254" s="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</row>
    <row r="255" spans="2:64" s="4" customFormat="1">
      <c r="B255" s="1"/>
      <c r="C255" s="1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3"/>
      <c r="R255" s="1"/>
      <c r="S255" s="1"/>
      <c r="T255" s="1"/>
      <c r="U255" s="1"/>
      <c r="V255" s="1"/>
      <c r="W255" s="1"/>
      <c r="X255" s="3"/>
      <c r="Y255" s="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</row>
    <row r="256" spans="2:64" s="4" customFormat="1">
      <c r="B256" s="1"/>
      <c r="C256" s="1"/>
      <c r="D256" s="123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3"/>
      <c r="Q256" s="3"/>
      <c r="R256" s="1"/>
      <c r="S256" s="1"/>
      <c r="T256" s="1"/>
      <c r="U256" s="1"/>
      <c r="V256" s="1"/>
      <c r="W256" s="1"/>
      <c r="X256" s="3"/>
      <c r="Y256" s="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</row>
    <row r="257" spans="2:64" s="4" customFormat="1">
      <c r="B257" s="1"/>
      <c r="C257" s="1"/>
      <c r="D257" s="123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  <c r="Q257" s="3"/>
      <c r="R257" s="1"/>
      <c r="S257" s="1"/>
      <c r="T257" s="1"/>
      <c r="U257" s="1"/>
      <c r="V257" s="1"/>
      <c r="W257" s="1"/>
      <c r="X257" s="3"/>
      <c r="Y257" s="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</row>
    <row r="258" spans="2:64" s="4" customFormat="1">
      <c r="B258" s="1"/>
      <c r="C258" s="1"/>
      <c r="D258" s="123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"/>
      <c r="P258" s="124"/>
      <c r="Q258" s="3"/>
      <c r="R258" s="1"/>
      <c r="S258" s="1"/>
      <c r="T258" s="1"/>
      <c r="U258" s="1"/>
      <c r="V258" s="1"/>
      <c r="W258" s="1"/>
      <c r="X258" s="3"/>
      <c r="Y258" s="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</row>
    <row r="259" spans="2:64" s="4" customFormat="1">
      <c r="B259" s="1"/>
      <c r="C259" s="1"/>
      <c r="D259" s="123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"/>
      <c r="P259" s="124"/>
      <c r="Q259" s="3"/>
      <c r="R259" s="1"/>
      <c r="S259" s="1"/>
      <c r="T259" s="1"/>
      <c r="U259" s="1"/>
      <c r="V259" s="1"/>
      <c r="W259" s="1"/>
      <c r="X259" s="3"/>
      <c r="Y259" s="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</row>
    <row r="260" spans="2:64" s="4" customFormat="1">
      <c r="B260" s="1"/>
      <c r="C260" s="1"/>
      <c r="D260" s="123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"/>
      <c r="P260" s="124"/>
      <c r="Q260" s="3"/>
      <c r="R260" s="1"/>
      <c r="S260" s="1"/>
      <c r="T260" s="1"/>
      <c r="U260" s="1"/>
      <c r="V260" s="1"/>
      <c r="W260" s="1"/>
      <c r="X260" s="3"/>
      <c r="Y260" s="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</row>
    <row r="261" spans="2:64" s="4" customFormat="1">
      <c r="B261" s="1"/>
      <c r="C261" s="1"/>
      <c r="D261" s="123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"/>
      <c r="P261" s="124"/>
      <c r="Q261" s="3"/>
      <c r="R261" s="1"/>
      <c r="S261" s="1"/>
      <c r="T261" s="1"/>
      <c r="U261" s="1"/>
      <c r="V261" s="1"/>
      <c r="W261" s="1"/>
      <c r="X261" s="3"/>
      <c r="Y261" s="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</row>
    <row r="262" spans="2:64" s="4" customFormat="1">
      <c r="B262" s="1"/>
      <c r="C262" s="1"/>
      <c r="D262" s="123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"/>
      <c r="P262" s="1"/>
      <c r="Q262" s="3"/>
      <c r="R262" s="1"/>
      <c r="S262" s="1"/>
      <c r="T262" s="1"/>
      <c r="U262" s="1"/>
      <c r="V262" s="1"/>
      <c r="W262" s="1"/>
      <c r="X262" s="3"/>
      <c r="Y262" s="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</row>
    <row r="263" spans="2:64" s="4" customFormat="1">
      <c r="B263" s="1"/>
      <c r="C263" s="1"/>
      <c r="D263" s="123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"/>
      <c r="P263" s="1"/>
      <c r="Q263" s="3"/>
      <c r="R263" s="1"/>
      <c r="S263" s="1"/>
      <c r="T263" s="1"/>
      <c r="U263" s="1"/>
      <c r="V263" s="1"/>
      <c r="W263" s="1"/>
      <c r="X263" s="3"/>
      <c r="Y263" s="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</row>
    <row r="264" spans="2:64" s="4" customFormat="1">
      <c r="B264" s="1"/>
      <c r="C264" s="1"/>
      <c r="D264" s="123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"/>
      <c r="P264" s="1"/>
      <c r="Q264" s="3"/>
      <c r="R264" s="1"/>
      <c r="S264" s="1"/>
      <c r="T264" s="1"/>
      <c r="U264" s="1"/>
      <c r="V264" s="1"/>
      <c r="W264" s="1"/>
      <c r="X264" s="3"/>
      <c r="Y264" s="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</row>
    <row r="265" spans="2:64" s="4" customFormat="1">
      <c r="B265" s="1"/>
      <c r="C265" s="1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"/>
      <c r="P265" s="1"/>
      <c r="Q265" s="3"/>
      <c r="R265" s="1"/>
      <c r="S265" s="1"/>
      <c r="T265" s="1"/>
      <c r="U265" s="1"/>
      <c r="V265" s="1"/>
      <c r="W265" s="1"/>
      <c r="X265" s="3"/>
      <c r="Y265" s="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</row>
    <row r="266" spans="2:64" s="4" customFormat="1">
      <c r="B266" s="1"/>
      <c r="C266" s="1"/>
      <c r="D266" s="1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"/>
      <c r="P266" s="1"/>
      <c r="Q266" s="3"/>
      <c r="R266" s="1"/>
      <c r="S266" s="1"/>
      <c r="T266" s="1"/>
      <c r="U266" s="1"/>
      <c r="V266" s="1"/>
      <c r="W266" s="1"/>
      <c r="X266" s="3"/>
      <c r="Y266" s="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</row>
    <row r="267" spans="2:64" s="4" customFormat="1">
      <c r="B267" s="1"/>
      <c r="C267" s="1"/>
      <c r="D267" s="1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"/>
      <c r="P267" s="1"/>
      <c r="Q267" s="3"/>
      <c r="R267" s="1"/>
      <c r="S267" s="1"/>
      <c r="T267" s="1"/>
      <c r="U267" s="1"/>
      <c r="V267" s="1"/>
      <c r="W267" s="1"/>
      <c r="X267" s="3"/>
      <c r="Y267" s="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</row>
    <row r="268" spans="2:64" s="4" customFormat="1">
      <c r="B268" s="1"/>
      <c r="C268" s="1"/>
      <c r="D268" s="1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"/>
      <c r="P268" s="1"/>
      <c r="Q268" s="3"/>
      <c r="R268" s="1"/>
      <c r="S268" s="1"/>
      <c r="T268" s="1"/>
      <c r="U268" s="1"/>
      <c r="V268" s="1"/>
      <c r="W268" s="1"/>
      <c r="X268" s="3"/>
      <c r="Y268" s="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</row>
    <row r="269" spans="2:64" s="4" customFormat="1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24"/>
      <c r="O269" s="124"/>
      <c r="P269" s="124"/>
      <c r="Q269" s="125"/>
      <c r="R269" s="124"/>
      <c r="S269" s="1"/>
      <c r="T269" s="1"/>
      <c r="U269" s="1"/>
      <c r="V269" s="1"/>
      <c r="W269" s="1"/>
      <c r="X269" s="3"/>
      <c r="Y269" s="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</row>
    <row r="270" spans="2:64" s="4" customFormat="1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24"/>
      <c r="O270" s="124"/>
      <c r="P270" s="124"/>
      <c r="Q270" s="125"/>
      <c r="R270" s="124"/>
      <c r="S270" s="1"/>
      <c r="T270" s="1"/>
      <c r="U270" s="1"/>
      <c r="V270" s="1"/>
      <c r="W270" s="1"/>
      <c r="X270" s="3"/>
      <c r="Y270" s="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</row>
    <row r="271" spans="2:64" s="4" customFormat="1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3"/>
      <c r="R271" s="1"/>
      <c r="S271" s="1"/>
      <c r="T271" s="1"/>
      <c r="U271" s="1"/>
      <c r="V271" s="1"/>
      <c r="W271" s="1"/>
      <c r="X271" s="3"/>
      <c r="Y271" s="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</row>
    <row r="272" spans="2:64" s="4" customFormat="1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3"/>
      <c r="R272" s="1"/>
      <c r="S272" s="1"/>
      <c r="T272" s="1"/>
      <c r="U272" s="1"/>
      <c r="V272" s="1"/>
      <c r="W272" s="1"/>
      <c r="X272" s="3"/>
      <c r="Y272" s="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</row>
    <row r="273" spans="2:64" s="4" customFormat="1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3"/>
      <c r="R273" s="1"/>
      <c r="S273" s="1"/>
      <c r="T273" s="1"/>
      <c r="U273" s="1"/>
      <c r="V273" s="1"/>
      <c r="W273" s="1"/>
      <c r="X273" s="3"/>
      <c r="Y273" s="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</row>
    <row r="274" spans="2:64" s="4" customFormat="1">
      <c r="B274" s="1"/>
      <c r="C274" s="1"/>
      <c r="D274" s="123"/>
      <c r="E274" s="123"/>
      <c r="F274" s="123"/>
      <c r="G274" s="123"/>
      <c r="H274" s="123"/>
      <c r="I274" s="123"/>
      <c r="J274" s="123"/>
      <c r="K274" s="123"/>
      <c r="L274" s="309"/>
      <c r="M274" s="123"/>
      <c r="N274" s="1"/>
      <c r="O274" s="1"/>
      <c r="P274" s="1"/>
      <c r="Q274" s="3"/>
      <c r="R274" s="1"/>
      <c r="S274" s="1"/>
      <c r="T274" s="1"/>
      <c r="U274" s="1"/>
      <c r="V274" s="1"/>
      <c r="W274" s="1"/>
      <c r="X274" s="3"/>
      <c r="Y274" s="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</row>
    <row r="275" spans="2:64" s="4" customFormat="1">
      <c r="B275" s="1"/>
      <c r="C275" s="1"/>
      <c r="D275" s="124"/>
      <c r="E275" s="123"/>
      <c r="F275" s="123"/>
      <c r="G275" s="123"/>
      <c r="H275" s="123"/>
      <c r="I275" s="123"/>
      <c r="J275" s="123"/>
      <c r="K275" s="123"/>
      <c r="L275" s="123"/>
      <c r="M275" s="123"/>
      <c r="N275" s="1"/>
      <c r="O275" s="1"/>
      <c r="P275" s="1"/>
      <c r="Q275" s="3"/>
      <c r="R275" s="1"/>
      <c r="S275" s="1"/>
      <c r="T275" s="1"/>
      <c r="U275" s="1"/>
      <c r="V275" s="1"/>
      <c r="W275" s="1"/>
      <c r="X275" s="3"/>
      <c r="Y275" s="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</row>
    <row r="276" spans="2:64" s="4" customFormat="1">
      <c r="B276" s="1"/>
      <c r="C276" s="1"/>
      <c r="D276" s="124"/>
      <c r="E276" s="124"/>
      <c r="F276" s="124"/>
      <c r="G276" s="124"/>
      <c r="H276" s="124"/>
      <c r="I276" s="124"/>
      <c r="J276" s="124"/>
      <c r="K276" s="124"/>
      <c r="L276" s="124"/>
      <c r="M276" s="123"/>
      <c r="N276" s="1"/>
      <c r="O276" s="1"/>
      <c r="P276" s="1"/>
      <c r="Q276" s="3"/>
      <c r="R276" s="1"/>
      <c r="S276" s="1"/>
      <c r="T276" s="1"/>
      <c r="U276" s="1"/>
      <c r="V276" s="1"/>
      <c r="W276" s="1"/>
      <c r="X276" s="3"/>
      <c r="Y276" s="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</row>
    <row r="277" spans="2:64" s="4" customFormat="1">
      <c r="B277" s="1"/>
      <c r="C277" s="1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"/>
      <c r="O277" s="1"/>
      <c r="P277" s="1"/>
      <c r="Q277" s="3"/>
      <c r="R277" s="1"/>
      <c r="S277" s="1"/>
      <c r="T277" s="1"/>
      <c r="U277" s="1"/>
      <c r="V277" s="1"/>
      <c r="W277" s="1"/>
      <c r="X277" s="3"/>
      <c r="Y277" s="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</row>
    <row r="278" spans="2:64" s="4" customFormat="1">
      <c r="B278" s="1"/>
      <c r="C278" s="1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"/>
      <c r="O278" s="1"/>
      <c r="P278" s="1"/>
      <c r="Q278" s="3"/>
      <c r="R278" s="1"/>
      <c r="S278" s="1"/>
      <c r="T278" s="1"/>
      <c r="U278" s="1"/>
      <c r="V278" s="1"/>
      <c r="W278" s="1"/>
      <c r="X278" s="3"/>
      <c r="Y278" s="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</row>
    <row r="279" spans="2:64" s="4" customFormat="1">
      <c r="B279" s="1"/>
      <c r="C279" s="1"/>
      <c r="D279" s="124"/>
      <c r="E279" s="124"/>
      <c r="F279" s="124"/>
      <c r="G279" s="124"/>
      <c r="H279" s="124"/>
      <c r="I279" s="124"/>
      <c r="J279" s="124"/>
      <c r="K279" s="124"/>
      <c r="L279" s="124"/>
      <c r="M279" s="1"/>
      <c r="N279" s="1"/>
      <c r="O279" s="1"/>
      <c r="P279" s="1"/>
      <c r="Q279" s="3"/>
      <c r="R279" s="1"/>
      <c r="S279" s="1"/>
      <c r="T279" s="1"/>
      <c r="U279" s="1"/>
      <c r="V279" s="1"/>
      <c r="W279" s="1"/>
      <c r="X279" s="3"/>
      <c r="Y279" s="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</row>
    <row r="280" spans="2:64" s="4" customFormat="1">
      <c r="B280" s="1"/>
      <c r="C280" s="1"/>
      <c r="D280" s="124"/>
      <c r="E280" s="124"/>
      <c r="F280" s="124"/>
      <c r="G280" s="124"/>
      <c r="H280" s="124"/>
      <c r="I280" s="124"/>
      <c r="J280" s="124"/>
      <c r="K280" s="124"/>
      <c r="L280" s="124"/>
      <c r="M280" s="1"/>
      <c r="N280" s="1"/>
      <c r="O280" s="1"/>
      <c r="P280" s="1"/>
      <c r="Q280" s="3"/>
      <c r="R280" s="1"/>
      <c r="S280" s="1"/>
      <c r="T280" s="1"/>
      <c r="U280" s="1"/>
      <c r="V280" s="1"/>
      <c r="W280" s="1"/>
      <c r="X280" s="3"/>
      <c r="Y280" s="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</row>
    <row r="281" spans="2:64" s="4" customFormat="1">
      <c r="B281" s="1"/>
      <c r="C281" s="1"/>
      <c r="D281" s="124"/>
      <c r="E281" s="124"/>
      <c r="F281" s="124"/>
      <c r="G281" s="124"/>
      <c r="H281" s="124"/>
      <c r="I281" s="124"/>
      <c r="J281" s="124"/>
      <c r="K281" s="124"/>
      <c r="L281" s="124"/>
      <c r="M281" s="1"/>
      <c r="N281" s="1"/>
      <c r="O281" s="1"/>
      <c r="P281" s="1"/>
      <c r="Q281" s="3"/>
      <c r="R281" s="1"/>
      <c r="S281" s="1"/>
      <c r="T281" s="1"/>
      <c r="U281" s="1"/>
      <c r="V281" s="1"/>
      <c r="W281" s="1"/>
      <c r="X281" s="3"/>
      <c r="Y281" s="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</row>
    <row r="282" spans="2:64" s="4" customFormat="1">
      <c r="B282" s="1"/>
      <c r="C282" s="1"/>
      <c r="D282" s="124"/>
      <c r="E282" s="124"/>
      <c r="F282" s="124"/>
      <c r="G282" s="124"/>
      <c r="H282" s="124"/>
      <c r="I282" s="124"/>
      <c r="J282" s="124"/>
      <c r="K282" s="124"/>
      <c r="L282" s="124"/>
      <c r="M282" s="1"/>
      <c r="N282" s="1"/>
      <c r="O282" s="1"/>
      <c r="P282" s="1"/>
      <c r="Q282" s="3"/>
      <c r="R282" s="1"/>
      <c r="S282" s="1"/>
      <c r="T282" s="1"/>
      <c r="U282" s="1"/>
      <c r="V282" s="1"/>
      <c r="W282" s="1"/>
      <c r="X282" s="3"/>
      <c r="Y282" s="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</row>
    <row r="283" spans="2:64" s="4" customFormat="1">
      <c r="B283" s="1"/>
      <c r="C283" s="1"/>
      <c r="D283" s="124"/>
      <c r="E283" s="124"/>
      <c r="F283" s="124"/>
      <c r="G283" s="124"/>
      <c r="H283" s="124"/>
      <c r="I283" s="124"/>
      <c r="J283" s="124"/>
      <c r="K283" s="124"/>
      <c r="L283" s="124"/>
      <c r="M283" s="1"/>
      <c r="N283" s="1"/>
      <c r="O283" s="1"/>
      <c r="P283" s="1"/>
      <c r="Q283" s="3"/>
      <c r="R283" s="1"/>
      <c r="S283" s="1"/>
      <c r="T283" s="1"/>
      <c r="U283" s="1"/>
      <c r="V283" s="1"/>
      <c r="W283" s="1"/>
      <c r="X283" s="3"/>
      <c r="Y283" s="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</row>
    <row r="284" spans="2:64" s="4" customFormat="1">
      <c r="B284" s="1"/>
      <c r="C284" s="1"/>
      <c r="D284" s="124"/>
      <c r="E284" s="124"/>
      <c r="F284" s="124"/>
      <c r="G284" s="124"/>
      <c r="H284" s="124"/>
      <c r="I284" s="124"/>
      <c r="J284" s="124"/>
      <c r="K284" s="124"/>
      <c r="L284" s="124"/>
      <c r="M284" s="1"/>
      <c r="N284" s="1"/>
      <c r="O284" s="1"/>
      <c r="P284" s="1"/>
      <c r="Q284" s="3"/>
      <c r="R284" s="1"/>
      <c r="S284" s="1"/>
      <c r="T284" s="1"/>
      <c r="U284" s="1"/>
      <c r="V284" s="1"/>
      <c r="W284" s="1"/>
      <c r="X284" s="3"/>
      <c r="Y284" s="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</row>
    <row r="285" spans="2:64" s="4" customFormat="1">
      <c r="B285" s="1"/>
      <c r="C285" s="1"/>
      <c r="D285" s="124"/>
      <c r="E285" s="124"/>
      <c r="F285" s="124"/>
      <c r="G285" s="124"/>
      <c r="H285" s="124"/>
      <c r="I285" s="124"/>
      <c r="J285" s="124"/>
      <c r="K285" s="124"/>
      <c r="L285" s="124"/>
      <c r="M285" s="1"/>
      <c r="N285" s="1"/>
      <c r="O285" s="1"/>
      <c r="P285" s="1"/>
      <c r="Q285" s="3"/>
      <c r="R285" s="1"/>
      <c r="S285" s="1"/>
      <c r="T285" s="1"/>
      <c r="U285" s="1"/>
      <c r="V285" s="1"/>
      <c r="W285" s="1"/>
      <c r="X285" s="3"/>
      <c r="Y285" s="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</row>
    <row r="286" spans="2:64" s="4" customFormat="1">
      <c r="B286" s="1"/>
      <c r="C286" s="1"/>
      <c r="D286" s="124"/>
      <c r="E286" s="124"/>
      <c r="F286" s="124"/>
      <c r="G286" s="124"/>
      <c r="H286" s="124"/>
      <c r="I286" s="124"/>
      <c r="J286" s="124"/>
      <c r="K286" s="124"/>
      <c r="L286" s="124"/>
      <c r="M286" s="1"/>
      <c r="N286" s="1"/>
      <c r="O286" s="1"/>
      <c r="P286" s="1"/>
      <c r="Q286" s="3"/>
      <c r="R286" s="1"/>
      <c r="S286" s="1"/>
      <c r="T286" s="1"/>
      <c r="U286" s="1"/>
      <c r="V286" s="1"/>
      <c r="W286" s="1"/>
      <c r="X286" s="3"/>
      <c r="Y286" s="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</row>
    <row r="287" spans="2:64" s="4" customFormat="1">
      <c r="B287" s="1"/>
      <c r="C287" s="1"/>
      <c r="D287" s="124"/>
      <c r="E287" s="124"/>
      <c r="F287" s="124"/>
      <c r="G287" s="124"/>
      <c r="H287" s="124"/>
      <c r="I287" s="124"/>
      <c r="J287" s="124"/>
      <c r="K287" s="124"/>
      <c r="L287" s="124"/>
      <c r="M287" s="1"/>
      <c r="N287" s="1"/>
      <c r="O287" s="1"/>
      <c r="P287" s="1"/>
      <c r="Q287" s="3"/>
      <c r="R287" s="1"/>
      <c r="S287" s="1"/>
      <c r="T287" s="1"/>
      <c r="U287" s="1"/>
      <c r="V287" s="1"/>
      <c r="W287" s="1"/>
      <c r="X287" s="3"/>
      <c r="Y287" s="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</row>
    <row r="288" spans="2:64" s="4" customFormat="1">
      <c r="B288" s="1"/>
      <c r="C288" s="1"/>
      <c r="D288" s="124"/>
      <c r="E288" s="124"/>
      <c r="F288" s="124"/>
      <c r="G288" s="124"/>
      <c r="H288" s="124"/>
      <c r="I288" s="124"/>
      <c r="J288" s="124"/>
      <c r="K288" s="124"/>
      <c r="L288" s="124"/>
      <c r="M288" s="1"/>
      <c r="N288" s="1"/>
      <c r="O288" s="1"/>
      <c r="P288" s="1"/>
      <c r="Q288" s="3"/>
      <c r="R288" s="1"/>
      <c r="S288" s="1"/>
      <c r="T288" s="1"/>
      <c r="U288" s="1"/>
      <c r="V288" s="1"/>
      <c r="W288" s="1"/>
      <c r="X288" s="3"/>
      <c r="Y288" s="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</row>
    <row r="289" spans="2:25" s="4" customFormat="1">
      <c r="B289" s="1"/>
      <c r="C289" s="1"/>
      <c r="D289" s="124"/>
      <c r="E289" s="124"/>
      <c r="F289" s="124"/>
      <c r="G289" s="124"/>
      <c r="H289" s="124"/>
      <c r="I289" s="124"/>
      <c r="J289" s="124"/>
      <c r="K289" s="124"/>
      <c r="L289" s="124"/>
    </row>
    <row r="290" spans="2:25" s="4" customFormat="1">
      <c r="B290" s="1"/>
      <c r="C290" s="1"/>
      <c r="D290" s="123"/>
      <c r="E290" s="123"/>
      <c r="F290" s="123"/>
      <c r="G290" s="123"/>
      <c r="H290" s="123"/>
      <c r="I290" s="123"/>
      <c r="J290" s="123"/>
      <c r="K290" s="123"/>
      <c r="L290" s="123"/>
    </row>
    <row r="291" spans="2:25" s="4" customFormat="1">
      <c r="B291" s="1"/>
      <c r="C291" s="1"/>
      <c r="D291" s="123"/>
      <c r="E291" s="1"/>
      <c r="F291" s="1"/>
      <c r="G291" s="1"/>
      <c r="H291" s="1"/>
      <c r="I291" s="1"/>
      <c r="J291" s="1"/>
      <c r="K291" s="1"/>
      <c r="L291" s="1"/>
    </row>
    <row r="292" spans="2:25" s="4" customFormat="1">
      <c r="B292" s="1"/>
      <c r="C292" s="1"/>
      <c r="D292" s="123"/>
      <c r="E292" s="1"/>
      <c r="F292" s="1"/>
      <c r="G292" s="1"/>
      <c r="H292" s="1"/>
      <c r="I292" s="1"/>
      <c r="J292" s="1"/>
      <c r="K292" s="1"/>
      <c r="L292" s="1"/>
    </row>
    <row r="293" spans="2:25" s="4" customFormat="1">
      <c r="B293" s="1"/>
      <c r="C293" s="1"/>
      <c r="D293" s="123"/>
      <c r="E293" s="1"/>
      <c r="F293" s="1"/>
      <c r="G293" s="1"/>
      <c r="H293" s="1"/>
      <c r="I293" s="1"/>
      <c r="J293" s="1"/>
      <c r="K293" s="1"/>
      <c r="L293" s="1"/>
    </row>
    <row r="294" spans="2:25" s="4" customFormat="1">
      <c r="B294" s="120"/>
      <c r="C294" s="308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3"/>
      <c r="R294" s="1"/>
      <c r="S294" s="1"/>
      <c r="T294" s="1"/>
      <c r="U294" s="1"/>
      <c r="V294" s="1"/>
      <c r="W294" s="1"/>
      <c r="X294" s="3"/>
      <c r="Y294" s="1"/>
    </row>
    <row r="295" spans="2:25" s="4" customFormat="1">
      <c r="B295" s="120"/>
      <c r="C295" s="308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3"/>
      <c r="R295" s="1"/>
      <c r="S295" s="1"/>
      <c r="T295" s="1"/>
      <c r="U295" s="1"/>
      <c r="V295" s="1"/>
      <c r="W295" s="1"/>
      <c r="X295" s="3"/>
      <c r="Y295" s="1"/>
    </row>
    <row r="296" spans="2:25" s="4" customFormat="1">
      <c r="B296" s="120"/>
      <c r="C296" s="308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3"/>
      <c r="R296" s="1"/>
      <c r="S296" s="1"/>
      <c r="T296" s="1"/>
      <c r="U296" s="1"/>
      <c r="V296" s="1"/>
      <c r="W296" s="1"/>
      <c r="X296" s="3"/>
      <c r="Y296" s="1"/>
    </row>
    <row r="297" spans="2:25" s="4" customFormat="1">
      <c r="B297" s="120"/>
      <c r="C297" s="308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3"/>
      <c r="R297" s="1"/>
      <c r="S297" s="1"/>
      <c r="T297" s="1"/>
      <c r="U297" s="1"/>
      <c r="V297" s="1"/>
      <c r="W297" s="1"/>
      <c r="X297" s="3"/>
      <c r="Y297" s="1"/>
    </row>
    <row r="298" spans="2:25" s="4" customFormat="1">
      <c r="B298" s="120"/>
      <c r="C298" s="308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3"/>
      <c r="R298" s="1"/>
      <c r="S298" s="1"/>
      <c r="T298" s="1"/>
      <c r="U298" s="1"/>
      <c r="V298" s="1"/>
      <c r="W298" s="1"/>
      <c r="X298" s="3"/>
      <c r="Y298" s="1"/>
    </row>
    <row r="299" spans="2:25" s="4" customFormat="1">
      <c r="B299" s="120"/>
      <c r="C299" s="308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3"/>
      <c r="R299" s="1"/>
      <c r="S299" s="1"/>
      <c r="T299" s="1"/>
      <c r="U299" s="1"/>
      <c r="V299" s="1"/>
      <c r="W299" s="1"/>
      <c r="X299" s="3"/>
      <c r="Y299" s="1"/>
    </row>
    <row r="300" spans="2:25" s="4" customFormat="1">
      <c r="B300" s="120"/>
      <c r="C300" s="308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3"/>
      <c r="R300" s="1"/>
      <c r="S300" s="1"/>
      <c r="T300" s="1"/>
      <c r="U300" s="1"/>
      <c r="V300" s="1"/>
      <c r="W300" s="1"/>
      <c r="X300" s="3"/>
      <c r="Y300" s="1"/>
    </row>
    <row r="301" spans="2:25" s="4" customFormat="1">
      <c r="B301" s="120"/>
      <c r="C301" s="308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3"/>
      <c r="R301" s="1"/>
      <c r="S301" s="1"/>
      <c r="T301" s="1"/>
      <c r="U301" s="1"/>
      <c r="V301" s="1"/>
      <c r="W301" s="1"/>
      <c r="X301" s="3"/>
      <c r="Y301" s="1"/>
    </row>
    <row r="302" spans="2:25" s="4" customFormat="1">
      <c r="B302" s="120"/>
      <c r="C302" s="308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3"/>
      <c r="R302" s="1"/>
      <c r="S302" s="1"/>
      <c r="T302" s="1"/>
      <c r="U302" s="1"/>
      <c r="V302" s="1"/>
      <c r="W302" s="1"/>
      <c r="X302" s="3"/>
      <c r="Y302" s="1"/>
    </row>
    <row r="303" spans="2:25" s="4" customFormat="1">
      <c r="B303" s="120"/>
      <c r="C303" s="308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3"/>
      <c r="R303" s="1"/>
      <c r="S303" s="1"/>
      <c r="T303" s="1"/>
      <c r="U303" s="1"/>
      <c r="V303" s="1"/>
      <c r="W303" s="1"/>
      <c r="X303" s="3"/>
      <c r="Y303" s="1"/>
    </row>
    <row r="304" spans="2:25" s="4" customFormat="1">
      <c r="B304" s="120"/>
      <c r="C304" s="308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3"/>
      <c r="R304" s="1"/>
      <c r="S304" s="1"/>
      <c r="T304" s="1"/>
      <c r="U304" s="1"/>
      <c r="V304" s="1"/>
      <c r="W304" s="1"/>
      <c r="X304" s="3"/>
      <c r="Y304" s="1"/>
    </row>
    <row r="305" spans="2:25" s="4" customFormat="1">
      <c r="B305" s="120"/>
      <c r="C305" s="308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3"/>
      <c r="R305" s="1"/>
      <c r="S305" s="1"/>
      <c r="T305" s="1"/>
      <c r="U305" s="1"/>
      <c r="V305" s="1"/>
      <c r="W305" s="1"/>
      <c r="X305" s="3"/>
      <c r="Y305" s="1"/>
    </row>
    <row r="306" spans="2:25" s="4" customFormat="1">
      <c r="B306" s="120"/>
      <c r="C306" s="308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3"/>
      <c r="R306" s="1"/>
      <c r="S306" s="1"/>
      <c r="T306" s="1"/>
      <c r="U306" s="1"/>
      <c r="V306" s="1"/>
      <c r="W306" s="1"/>
      <c r="X306" s="3"/>
      <c r="Y306" s="1"/>
    </row>
    <row r="307" spans="2:25" s="4" customFormat="1">
      <c r="B307" s="120"/>
      <c r="C307" s="308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3"/>
      <c r="R307" s="1"/>
      <c r="S307" s="1"/>
      <c r="T307" s="1"/>
      <c r="U307" s="1"/>
      <c r="V307" s="1"/>
      <c r="W307" s="1"/>
      <c r="X307" s="3"/>
      <c r="Y307" s="1"/>
    </row>
    <row r="308" spans="2:25" s="4" customFormat="1">
      <c r="B308" s="120"/>
      <c r="C308" s="308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3"/>
      <c r="R308" s="1"/>
      <c r="S308" s="1"/>
      <c r="T308" s="1"/>
      <c r="U308" s="1"/>
      <c r="V308" s="1"/>
      <c r="W308" s="1"/>
      <c r="X308" s="3"/>
      <c r="Y308" s="1"/>
    </row>
    <row r="309" spans="2:25" s="4" customFormat="1">
      <c r="B309" s="120"/>
      <c r="C309" s="308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3"/>
      <c r="R309" s="1"/>
      <c r="S309" s="1"/>
      <c r="T309" s="1"/>
      <c r="U309" s="1"/>
      <c r="V309" s="1"/>
      <c r="W309" s="1"/>
      <c r="X309" s="3"/>
      <c r="Y309" s="1"/>
    </row>
    <row r="310" spans="2:25" s="4" customFormat="1">
      <c r="B310" s="120"/>
      <c r="C310" s="308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3"/>
      <c r="R310" s="1"/>
      <c r="S310" s="1"/>
      <c r="T310" s="1"/>
      <c r="U310" s="1"/>
      <c r="V310" s="1"/>
      <c r="W310" s="1"/>
      <c r="X310" s="3"/>
      <c r="Y310" s="1"/>
    </row>
    <row r="311" spans="2:25" s="4" customFormat="1">
      <c r="B311" s="120"/>
      <c r="C311" s="308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3"/>
      <c r="R311" s="1"/>
      <c r="S311" s="1"/>
      <c r="T311" s="1"/>
      <c r="U311" s="1"/>
      <c r="V311" s="1"/>
      <c r="W311" s="1"/>
      <c r="X311" s="3"/>
      <c r="Y311" s="1"/>
    </row>
    <row r="312" spans="2:25" s="4" customFormat="1">
      <c r="B312" s="120"/>
      <c r="C312" s="308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3"/>
      <c r="R312" s="1"/>
      <c r="S312" s="1"/>
      <c r="T312" s="1"/>
      <c r="U312" s="1"/>
      <c r="V312" s="1"/>
      <c r="W312" s="1"/>
      <c r="X312" s="3"/>
      <c r="Y312" s="1"/>
    </row>
    <row r="313" spans="2:25" s="4" customFormat="1">
      <c r="B313" s="120"/>
      <c r="C313" s="308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3"/>
      <c r="R313" s="1"/>
      <c r="S313" s="1"/>
      <c r="T313" s="1"/>
      <c r="U313" s="1"/>
      <c r="V313" s="1"/>
      <c r="W313" s="1"/>
      <c r="X313" s="3"/>
      <c r="Y313" s="1"/>
    </row>
    <row r="314" spans="2:25" s="4" customFormat="1">
      <c r="B314" s="120"/>
      <c r="C314" s="308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3"/>
      <c r="R314" s="1"/>
      <c r="S314" s="1"/>
      <c r="T314" s="1"/>
      <c r="U314" s="1"/>
      <c r="V314" s="1"/>
      <c r="W314" s="1"/>
      <c r="X314" s="3"/>
      <c r="Y314" s="1"/>
    </row>
    <row r="315" spans="2:25" s="4" customFormat="1">
      <c r="B315" s="120"/>
      <c r="C315" s="308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3"/>
      <c r="R315" s="1"/>
      <c r="S315" s="1"/>
      <c r="T315" s="1"/>
      <c r="U315" s="1"/>
      <c r="V315" s="1"/>
      <c r="W315" s="1"/>
      <c r="X315" s="3"/>
      <c r="Y315" s="1"/>
    </row>
    <row r="316" spans="2:25" s="4" customFormat="1">
      <c r="B316" s="120"/>
      <c r="C316" s="308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3"/>
      <c r="R316" s="1"/>
      <c r="S316" s="1"/>
      <c r="T316" s="1"/>
      <c r="U316" s="1"/>
      <c r="V316" s="1"/>
      <c r="W316" s="1"/>
      <c r="X316" s="3"/>
      <c r="Y316" s="1"/>
    </row>
    <row r="317" spans="2:25" s="4" customFormat="1">
      <c r="B317" s="120"/>
      <c r="C317" s="308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3"/>
      <c r="R317" s="1"/>
      <c r="S317" s="1"/>
      <c r="T317" s="1"/>
      <c r="U317" s="1"/>
      <c r="V317" s="1"/>
      <c r="W317" s="1"/>
      <c r="X317" s="3"/>
      <c r="Y317" s="1"/>
    </row>
    <row r="318" spans="2:25" s="4" customFormat="1">
      <c r="B318" s="120"/>
      <c r="C318" s="308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3"/>
      <c r="R318" s="1"/>
      <c r="S318" s="1"/>
      <c r="T318" s="1"/>
      <c r="U318" s="1"/>
      <c r="V318" s="1"/>
      <c r="W318" s="1"/>
      <c r="X318" s="3"/>
      <c r="Y318" s="1"/>
    </row>
    <row r="319" spans="2:25" s="4" customFormat="1">
      <c r="B319" s="120"/>
      <c r="C319" s="308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3"/>
      <c r="R319" s="1"/>
      <c r="S319" s="1"/>
      <c r="T319" s="1"/>
      <c r="U319" s="1"/>
      <c r="V319" s="1"/>
      <c r="W319" s="1"/>
      <c r="X319" s="3"/>
      <c r="Y319" s="1"/>
    </row>
    <row r="320" spans="2:25" s="4" customFormat="1">
      <c r="B320" s="120"/>
      <c r="C320" s="308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3"/>
      <c r="R320" s="1"/>
      <c r="S320" s="1"/>
      <c r="T320" s="1"/>
      <c r="U320" s="1"/>
      <c r="V320" s="1"/>
      <c r="W320" s="1"/>
      <c r="X320" s="3"/>
      <c r="Y320" s="1"/>
    </row>
    <row r="321" spans="2:25" s="4" customFormat="1">
      <c r="B321" s="120"/>
      <c r="C321" s="308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3"/>
      <c r="R321" s="1"/>
      <c r="S321" s="1"/>
      <c r="T321" s="1"/>
      <c r="U321" s="1"/>
      <c r="V321" s="1"/>
      <c r="W321" s="1"/>
      <c r="X321" s="3"/>
      <c r="Y321" s="1"/>
    </row>
    <row r="322" spans="2:25" s="4" customFormat="1">
      <c r="B322" s="120"/>
      <c r="C322" s="308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3"/>
      <c r="R322" s="1"/>
      <c r="S322" s="1"/>
      <c r="T322" s="1"/>
      <c r="U322" s="1"/>
      <c r="V322" s="1"/>
      <c r="W322" s="1"/>
      <c r="X322" s="3"/>
      <c r="Y322" s="1"/>
    </row>
    <row r="323" spans="2:25" s="4" customFormat="1">
      <c r="B323" s="120"/>
      <c r="C323" s="308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3"/>
      <c r="R323" s="1"/>
      <c r="S323" s="1"/>
      <c r="T323" s="1"/>
      <c r="U323" s="1"/>
      <c r="V323" s="1"/>
      <c r="W323" s="1"/>
      <c r="X323" s="3"/>
      <c r="Y323" s="1"/>
    </row>
    <row r="324" spans="2:25" s="4" customFormat="1">
      <c r="B324" s="120"/>
      <c r="C324" s="308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3"/>
      <c r="R324" s="1"/>
      <c r="S324" s="1"/>
      <c r="T324" s="1"/>
      <c r="U324" s="1"/>
      <c r="V324" s="1"/>
      <c r="W324" s="1"/>
      <c r="X324" s="3"/>
      <c r="Y324" s="1"/>
    </row>
    <row r="325" spans="2:25" s="4" customFormat="1">
      <c r="B325" s="120"/>
      <c r="C325" s="308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3"/>
      <c r="R325" s="1"/>
      <c r="S325" s="1"/>
      <c r="T325" s="1"/>
      <c r="U325" s="1"/>
      <c r="V325" s="1"/>
      <c r="W325" s="1"/>
      <c r="X325" s="3"/>
      <c r="Y325" s="1"/>
    </row>
    <row r="326" spans="2:25" s="4" customFormat="1">
      <c r="B326" s="120"/>
      <c r="C326" s="308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3"/>
      <c r="R326" s="1"/>
      <c r="S326" s="1"/>
      <c r="T326" s="1"/>
      <c r="U326" s="1"/>
      <c r="V326" s="1"/>
      <c r="W326" s="1"/>
      <c r="X326" s="3"/>
      <c r="Y326" s="1"/>
    </row>
    <row r="327" spans="2:25" s="4" customFormat="1">
      <c r="B327" s="120"/>
      <c r="C327" s="308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3"/>
      <c r="R327" s="1"/>
      <c r="S327" s="1"/>
      <c r="T327" s="1"/>
      <c r="U327" s="1"/>
      <c r="V327" s="1"/>
      <c r="W327" s="1"/>
      <c r="X327" s="3"/>
      <c r="Y327" s="1"/>
    </row>
    <row r="328" spans="2:25" s="4" customFormat="1">
      <c r="B328" s="120"/>
      <c r="C328" s="308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3"/>
      <c r="R328" s="1"/>
      <c r="S328" s="1"/>
      <c r="T328" s="1"/>
      <c r="U328" s="1"/>
      <c r="V328" s="1"/>
      <c r="W328" s="1"/>
      <c r="X328" s="3"/>
      <c r="Y328" s="1"/>
    </row>
    <row r="329" spans="2:25" s="4" customFormat="1">
      <c r="B329" s="120"/>
      <c r="C329" s="308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3"/>
      <c r="R329" s="1"/>
      <c r="S329" s="1"/>
      <c r="T329" s="1"/>
      <c r="U329" s="1"/>
      <c r="V329" s="1"/>
      <c r="W329" s="1"/>
      <c r="X329" s="3"/>
      <c r="Y329" s="1"/>
    </row>
    <row r="330" spans="2:25" s="4" customFormat="1">
      <c r="B330" s="120"/>
      <c r="C330" s="308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3"/>
      <c r="R330" s="1"/>
      <c r="S330" s="1"/>
      <c r="T330" s="1"/>
      <c r="U330" s="1"/>
      <c r="V330" s="1"/>
      <c r="W330" s="1"/>
      <c r="X330" s="3"/>
      <c r="Y330" s="1"/>
    </row>
    <row r="331" spans="2:25" s="4" customFormat="1">
      <c r="B331" s="120"/>
      <c r="C331" s="308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3"/>
      <c r="R331" s="1"/>
      <c r="S331" s="1"/>
      <c r="T331" s="1"/>
      <c r="U331" s="1"/>
      <c r="V331" s="1"/>
      <c r="W331" s="1"/>
      <c r="X331" s="3"/>
      <c r="Y331" s="1"/>
    </row>
    <row r="332" spans="2:25" s="4" customFormat="1">
      <c r="B332" s="120"/>
      <c r="C332" s="308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3"/>
      <c r="R332" s="1"/>
      <c r="S332" s="1"/>
      <c r="T332" s="1"/>
      <c r="U332" s="1"/>
      <c r="V332" s="1"/>
      <c r="W332" s="1"/>
      <c r="X332" s="3"/>
      <c r="Y332" s="1"/>
    </row>
    <row r="333" spans="2:25" s="4" customFormat="1">
      <c r="B333" s="120"/>
      <c r="C333" s="308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3"/>
      <c r="R333" s="1"/>
      <c r="S333" s="1"/>
      <c r="T333" s="1"/>
      <c r="U333" s="1"/>
      <c r="V333" s="1"/>
      <c r="W333" s="1"/>
      <c r="X333" s="3"/>
      <c r="Y333" s="1"/>
    </row>
    <row r="334" spans="2:25" s="4" customFormat="1">
      <c r="B334" s="120"/>
      <c r="C334" s="308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3"/>
      <c r="R334" s="1"/>
      <c r="S334" s="1"/>
      <c r="T334" s="1"/>
      <c r="U334" s="1"/>
      <c r="V334" s="1"/>
      <c r="W334" s="1"/>
      <c r="X334" s="3"/>
      <c r="Y334" s="1"/>
    </row>
    <row r="335" spans="2:25" s="4" customFormat="1">
      <c r="B335" s="120"/>
      <c r="C335" s="308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3"/>
      <c r="R335" s="1"/>
      <c r="S335" s="1"/>
      <c r="T335" s="1"/>
      <c r="U335" s="1"/>
      <c r="V335" s="1"/>
      <c r="W335" s="1"/>
      <c r="X335" s="3"/>
      <c r="Y335" s="1"/>
    </row>
    <row r="336" spans="2:25" s="4" customFormat="1">
      <c r="B336" s="120"/>
      <c r="C336" s="308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3"/>
      <c r="R336" s="1"/>
      <c r="S336" s="1"/>
      <c r="T336" s="1"/>
      <c r="U336" s="1"/>
      <c r="V336" s="1"/>
      <c r="W336" s="1"/>
      <c r="X336" s="3"/>
      <c r="Y336" s="1"/>
    </row>
    <row r="337" spans="2:25" s="4" customFormat="1">
      <c r="B337" s="120"/>
      <c r="C337" s="308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3"/>
      <c r="R337" s="1"/>
      <c r="S337" s="1"/>
      <c r="T337" s="1"/>
      <c r="U337" s="1"/>
      <c r="V337" s="1"/>
      <c r="W337" s="1"/>
      <c r="X337" s="3"/>
      <c r="Y337" s="1"/>
    </row>
    <row r="338" spans="2:25" s="4" customFormat="1">
      <c r="B338" s="120"/>
      <c r="C338" s="308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3"/>
      <c r="R338" s="1"/>
      <c r="S338" s="1"/>
      <c r="T338" s="1"/>
      <c r="U338" s="1"/>
      <c r="V338" s="1"/>
      <c r="W338" s="1"/>
      <c r="X338" s="3"/>
      <c r="Y338" s="1"/>
    </row>
    <row r="339" spans="2:25" s="4" customFormat="1">
      <c r="B339" s="120"/>
      <c r="C339" s="308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3"/>
      <c r="R339" s="1"/>
      <c r="S339" s="1"/>
      <c r="T339" s="1"/>
      <c r="U339" s="1"/>
      <c r="V339" s="1"/>
      <c r="W339" s="1"/>
      <c r="X339" s="3"/>
      <c r="Y339" s="1"/>
    </row>
    <row r="340" spans="2:25" s="4" customFormat="1">
      <c r="B340" s="120"/>
      <c r="C340" s="308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3"/>
      <c r="R340" s="1"/>
      <c r="S340" s="1"/>
      <c r="T340" s="1"/>
      <c r="U340" s="1"/>
      <c r="V340" s="1"/>
      <c r="W340" s="1"/>
      <c r="X340" s="3"/>
      <c r="Y340" s="1"/>
    </row>
    <row r="341" spans="2:25" s="4" customFormat="1">
      <c r="B341" s="120"/>
      <c r="C341" s="308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3"/>
      <c r="R341" s="1"/>
      <c r="S341" s="1"/>
      <c r="T341" s="1"/>
      <c r="U341" s="1"/>
      <c r="V341" s="1"/>
      <c r="W341" s="1"/>
      <c r="X341" s="3"/>
      <c r="Y341" s="1"/>
    </row>
    <row r="342" spans="2:25" s="4" customFormat="1">
      <c r="B342" s="120"/>
      <c r="C342" s="308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3"/>
      <c r="R342" s="1"/>
      <c r="S342" s="1"/>
      <c r="T342" s="1"/>
      <c r="U342" s="1"/>
      <c r="V342" s="1"/>
      <c r="W342" s="1"/>
      <c r="X342" s="3"/>
      <c r="Y342" s="1"/>
    </row>
    <row r="343" spans="2:25" s="4" customFormat="1">
      <c r="B343" s="120"/>
      <c r="C343" s="308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3"/>
      <c r="R343" s="1"/>
      <c r="S343" s="1"/>
      <c r="T343" s="1"/>
      <c r="U343" s="1"/>
      <c r="V343" s="1"/>
      <c r="W343" s="1"/>
      <c r="X343" s="3"/>
      <c r="Y343" s="1"/>
    </row>
    <row r="344" spans="2:25" s="4" customFormat="1">
      <c r="B344" s="120"/>
      <c r="C344" s="308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3"/>
      <c r="R344" s="1"/>
      <c r="S344" s="1"/>
      <c r="T344" s="1"/>
      <c r="U344" s="1"/>
      <c r="V344" s="1"/>
      <c r="W344" s="1"/>
      <c r="X344" s="3"/>
      <c r="Y344" s="1"/>
    </row>
    <row r="345" spans="2:25" s="4" customFormat="1">
      <c r="B345" s="120"/>
      <c r="C345" s="308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3"/>
      <c r="R345" s="1"/>
      <c r="S345" s="1"/>
      <c r="T345" s="1"/>
      <c r="U345" s="1"/>
      <c r="V345" s="1"/>
      <c r="W345" s="1"/>
      <c r="X345" s="3"/>
      <c r="Y345" s="1"/>
    </row>
    <row r="346" spans="2:25" s="4" customFormat="1">
      <c r="B346" s="120"/>
      <c r="C346" s="308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3"/>
      <c r="R346" s="1"/>
      <c r="S346" s="1"/>
      <c r="T346" s="1"/>
      <c r="U346" s="1"/>
      <c r="V346" s="1"/>
      <c r="W346" s="1"/>
      <c r="X346" s="3"/>
      <c r="Y346" s="1"/>
    </row>
    <row r="347" spans="2:25" s="4" customFormat="1">
      <c r="B347" s="120"/>
      <c r="C347" s="308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3"/>
      <c r="R347" s="1"/>
      <c r="S347" s="1"/>
      <c r="T347" s="1"/>
      <c r="U347" s="1"/>
      <c r="V347" s="1"/>
      <c r="W347" s="1"/>
      <c r="X347" s="3"/>
      <c r="Y347" s="1"/>
    </row>
    <row r="348" spans="2:25" s="4" customFormat="1">
      <c r="B348" s="120"/>
      <c r="C348" s="308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3"/>
      <c r="R348" s="1"/>
      <c r="S348" s="1"/>
      <c r="T348" s="1"/>
      <c r="U348" s="1"/>
      <c r="V348" s="1"/>
      <c r="W348" s="1"/>
      <c r="X348" s="3"/>
      <c r="Y348" s="1"/>
    </row>
    <row r="349" spans="2:25" s="4" customFormat="1">
      <c r="B349" s="120"/>
      <c r="C349" s="308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3"/>
      <c r="R349" s="1"/>
      <c r="S349" s="1"/>
      <c r="T349" s="1"/>
      <c r="U349" s="1"/>
      <c r="V349" s="1"/>
      <c r="W349" s="1"/>
      <c r="X349" s="3"/>
      <c r="Y349" s="1"/>
    </row>
    <row r="350" spans="2:25" s="4" customFormat="1">
      <c r="B350" s="120"/>
      <c r="C350" s="308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3"/>
      <c r="R350" s="1"/>
      <c r="S350" s="1"/>
      <c r="T350" s="1"/>
      <c r="U350" s="1"/>
      <c r="V350" s="1"/>
      <c r="W350" s="1"/>
      <c r="X350" s="3"/>
      <c r="Y350" s="1"/>
    </row>
    <row r="351" spans="2:25" s="4" customFormat="1">
      <c r="B351" s="120"/>
      <c r="C351" s="308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3"/>
      <c r="R351" s="1"/>
      <c r="S351" s="1"/>
      <c r="T351" s="1"/>
      <c r="U351" s="1"/>
      <c r="V351" s="1"/>
      <c r="W351" s="1"/>
      <c r="X351" s="3"/>
      <c r="Y351" s="1"/>
    </row>
    <row r="352" spans="2:25" s="4" customFormat="1">
      <c r="B352" s="120"/>
      <c r="C352" s="308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3"/>
      <c r="R352" s="1"/>
      <c r="S352" s="1"/>
      <c r="T352" s="1"/>
      <c r="U352" s="1"/>
      <c r="V352" s="1"/>
      <c r="W352" s="1"/>
      <c r="X352" s="3"/>
      <c r="Y352" s="1"/>
    </row>
    <row r="353" spans="2:25" s="4" customFormat="1">
      <c r="B353" s="120"/>
      <c r="C353" s="308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3"/>
      <c r="R353" s="1"/>
      <c r="S353" s="1"/>
      <c r="T353" s="1"/>
      <c r="U353" s="1"/>
      <c r="V353" s="1"/>
      <c r="W353" s="1"/>
      <c r="X353" s="3"/>
      <c r="Y353" s="1"/>
    </row>
    <row r="354" spans="2:25" s="4" customFormat="1">
      <c r="B354" s="120"/>
      <c r="C354" s="308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3"/>
      <c r="R354" s="1"/>
      <c r="S354" s="1"/>
      <c r="T354" s="1"/>
      <c r="U354" s="1"/>
      <c r="V354" s="1"/>
      <c r="W354" s="1"/>
      <c r="X354" s="3"/>
      <c r="Y354" s="1"/>
    </row>
    <row r="355" spans="2:25" s="4" customFormat="1">
      <c r="B355" s="120"/>
      <c r="C355" s="308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3"/>
      <c r="R355" s="1"/>
      <c r="S355" s="1"/>
      <c r="T355" s="1"/>
      <c r="U355" s="1"/>
      <c r="V355" s="1"/>
      <c r="W355" s="1"/>
      <c r="X355" s="3"/>
      <c r="Y355" s="1"/>
    </row>
    <row r="356" spans="2:25" s="4" customFormat="1">
      <c r="B356" s="120"/>
      <c r="C356" s="308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3"/>
      <c r="R356" s="1"/>
      <c r="S356" s="1"/>
      <c r="T356" s="1"/>
      <c r="U356" s="1"/>
      <c r="V356" s="1"/>
      <c r="W356" s="1"/>
      <c r="X356" s="3"/>
      <c r="Y356" s="1"/>
    </row>
    <row r="357" spans="2:25" s="4" customFormat="1">
      <c r="B357" s="120"/>
      <c r="C357" s="308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3"/>
      <c r="R357" s="1"/>
      <c r="S357" s="1"/>
      <c r="T357" s="1"/>
      <c r="U357" s="1"/>
      <c r="V357" s="1"/>
      <c r="W357" s="1"/>
      <c r="X357" s="3"/>
      <c r="Y357" s="1"/>
    </row>
    <row r="358" spans="2:25" s="4" customFormat="1">
      <c r="B358" s="120"/>
      <c r="C358" s="308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3"/>
      <c r="R358" s="1"/>
      <c r="S358" s="1"/>
      <c r="T358" s="1"/>
      <c r="U358" s="1"/>
      <c r="V358" s="1"/>
      <c r="W358" s="1"/>
      <c r="X358" s="3"/>
      <c r="Y358" s="1"/>
    </row>
    <row r="359" spans="2:25" s="4" customFormat="1">
      <c r="B359" s="120"/>
      <c r="C359" s="308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3"/>
      <c r="R359" s="1"/>
      <c r="S359" s="1"/>
      <c r="T359" s="1"/>
      <c r="U359" s="1"/>
      <c r="V359" s="1"/>
      <c r="W359" s="1"/>
      <c r="X359" s="3"/>
      <c r="Y359" s="1"/>
    </row>
    <row r="360" spans="2:25" s="4" customFormat="1">
      <c r="B360" s="120"/>
      <c r="C360" s="308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3"/>
      <c r="R360" s="1"/>
      <c r="S360" s="1"/>
      <c r="T360" s="1"/>
      <c r="U360" s="1"/>
      <c r="V360" s="1"/>
      <c r="W360" s="1"/>
      <c r="X360" s="3"/>
      <c r="Y360" s="1"/>
    </row>
    <row r="361" spans="2:25" s="4" customFormat="1">
      <c r="B361" s="120"/>
      <c r="C361" s="308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3"/>
      <c r="R361" s="1"/>
      <c r="S361" s="1"/>
      <c r="T361" s="1"/>
      <c r="U361" s="1"/>
      <c r="V361" s="1"/>
      <c r="W361" s="1"/>
      <c r="X361" s="3"/>
      <c r="Y361" s="1"/>
    </row>
    <row r="362" spans="2:25" s="4" customFormat="1">
      <c r="B362" s="120"/>
      <c r="C362" s="308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3"/>
      <c r="R362" s="1"/>
      <c r="S362" s="1"/>
      <c r="T362" s="1"/>
      <c r="U362" s="1"/>
      <c r="V362" s="1"/>
      <c r="W362" s="1"/>
      <c r="X362" s="3"/>
      <c r="Y362" s="1"/>
    </row>
    <row r="363" spans="2:25" s="4" customFormat="1">
      <c r="B363" s="120"/>
      <c r="C363" s="308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3"/>
      <c r="R363" s="1"/>
      <c r="S363" s="1"/>
      <c r="T363" s="1"/>
      <c r="U363" s="1"/>
      <c r="V363" s="1"/>
      <c r="W363" s="1"/>
      <c r="X363" s="3"/>
      <c r="Y363" s="1"/>
    </row>
    <row r="364" spans="2:25" s="4" customFormat="1">
      <c r="B364" s="120"/>
      <c r="C364" s="308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3"/>
      <c r="R364" s="1"/>
      <c r="S364" s="1"/>
      <c r="T364" s="1"/>
      <c r="U364" s="1"/>
      <c r="V364" s="1"/>
      <c r="W364" s="1"/>
      <c r="X364" s="3"/>
      <c r="Y364" s="1"/>
    </row>
    <row r="365" spans="2:25" s="4" customFormat="1">
      <c r="B365" s="120"/>
      <c r="C365" s="308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3"/>
      <c r="R365" s="1"/>
      <c r="S365" s="1"/>
      <c r="T365" s="1"/>
      <c r="U365" s="1"/>
      <c r="V365" s="1"/>
      <c r="W365" s="1"/>
      <c r="X365" s="3"/>
      <c r="Y365" s="1"/>
    </row>
    <row r="366" spans="2:25" s="4" customFormat="1">
      <c r="B366" s="120"/>
      <c r="C366" s="308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3"/>
      <c r="R366" s="1"/>
      <c r="S366" s="1"/>
      <c r="T366" s="1"/>
      <c r="U366" s="1"/>
      <c r="V366" s="1"/>
      <c r="W366" s="1"/>
      <c r="X366" s="3"/>
      <c r="Y366" s="1"/>
    </row>
    <row r="367" spans="2:25" s="4" customFormat="1">
      <c r="B367" s="120"/>
      <c r="C367" s="308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3"/>
      <c r="R367" s="1"/>
      <c r="S367" s="1"/>
      <c r="T367" s="1"/>
      <c r="U367" s="1"/>
      <c r="V367" s="1"/>
      <c r="W367" s="1"/>
      <c r="X367" s="3"/>
      <c r="Y367" s="1"/>
    </row>
    <row r="368" spans="2:25" s="4" customFormat="1">
      <c r="B368" s="120"/>
      <c r="C368" s="308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3"/>
      <c r="R368" s="1"/>
      <c r="S368" s="1"/>
      <c r="T368" s="1"/>
      <c r="U368" s="1"/>
      <c r="V368" s="1"/>
      <c r="W368" s="1"/>
      <c r="X368" s="3"/>
      <c r="Y368" s="1"/>
    </row>
    <row r="369" spans="2:25" s="4" customFormat="1">
      <c r="B369" s="120"/>
      <c r="C369" s="308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3"/>
      <c r="R369" s="1"/>
      <c r="S369" s="1"/>
      <c r="T369" s="1"/>
      <c r="U369" s="1"/>
      <c r="V369" s="1"/>
      <c r="W369" s="1"/>
      <c r="X369" s="3"/>
      <c r="Y369" s="1"/>
    </row>
    <row r="370" spans="2:25" s="4" customFormat="1">
      <c r="B370" s="120"/>
      <c r="C370" s="308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3"/>
      <c r="R370" s="1"/>
      <c r="S370" s="1"/>
      <c r="T370" s="1"/>
      <c r="U370" s="1"/>
      <c r="V370" s="1"/>
      <c r="W370" s="1"/>
      <c r="X370" s="3"/>
      <c r="Y370" s="1"/>
    </row>
    <row r="371" spans="2:25" s="4" customFormat="1">
      <c r="B371" s="120"/>
      <c r="C371" s="308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3"/>
      <c r="R371" s="1"/>
      <c r="S371" s="1"/>
      <c r="T371" s="1"/>
      <c r="U371" s="1"/>
      <c r="V371" s="1"/>
      <c r="W371" s="1"/>
      <c r="X371" s="3"/>
      <c r="Y371" s="1"/>
    </row>
    <row r="372" spans="2:25" s="4" customFormat="1">
      <c r="B372" s="120"/>
      <c r="C372" s="308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3"/>
      <c r="R372" s="1"/>
      <c r="S372" s="1"/>
      <c r="T372" s="1"/>
      <c r="U372" s="1"/>
      <c r="V372" s="1"/>
      <c r="W372" s="1"/>
      <c r="X372" s="3"/>
      <c r="Y372" s="1"/>
    </row>
    <row r="373" spans="2:25" s="4" customFormat="1">
      <c r="B373" s="120"/>
      <c r="C373" s="308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3"/>
      <c r="R373" s="1"/>
      <c r="S373" s="1"/>
      <c r="T373" s="1"/>
      <c r="U373" s="1"/>
      <c r="V373" s="1"/>
      <c r="W373" s="1"/>
      <c r="X373" s="3"/>
      <c r="Y373" s="1"/>
    </row>
    <row r="374" spans="2:25" s="4" customFormat="1">
      <c r="B374" s="120"/>
      <c r="C374" s="308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3"/>
      <c r="R374" s="1"/>
      <c r="S374" s="1"/>
      <c r="T374" s="1"/>
      <c r="U374" s="1"/>
      <c r="V374" s="1"/>
      <c r="W374" s="1"/>
      <c r="X374" s="3"/>
      <c r="Y374" s="1"/>
    </row>
    <row r="375" spans="2:25" s="4" customFormat="1">
      <c r="B375" s="120"/>
      <c r="C375" s="308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3"/>
      <c r="R375" s="1"/>
      <c r="S375" s="1"/>
      <c r="T375" s="1"/>
      <c r="U375" s="1"/>
      <c r="V375" s="1"/>
      <c r="W375" s="1"/>
      <c r="X375" s="3"/>
      <c r="Y375" s="1"/>
    </row>
    <row r="376" spans="2:25" s="4" customFormat="1">
      <c r="B376" s="120"/>
      <c r="C376" s="308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3"/>
      <c r="R376" s="1"/>
      <c r="S376" s="1"/>
      <c r="T376" s="1"/>
      <c r="U376" s="1"/>
      <c r="V376" s="1"/>
      <c r="W376" s="1"/>
      <c r="X376" s="3"/>
      <c r="Y376" s="1"/>
    </row>
    <row r="377" spans="2:25" s="4" customFormat="1">
      <c r="B377" s="120"/>
      <c r="C377" s="308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3"/>
      <c r="R377" s="1"/>
      <c r="S377" s="1"/>
      <c r="T377" s="1"/>
      <c r="U377" s="1"/>
      <c r="V377" s="1"/>
      <c r="W377" s="1"/>
      <c r="X377" s="3"/>
      <c r="Y377" s="1"/>
    </row>
    <row r="378" spans="2:25" s="4" customFormat="1">
      <c r="B378" s="120"/>
      <c r="C378" s="308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3"/>
      <c r="R378" s="1"/>
      <c r="S378" s="1"/>
      <c r="T378" s="1"/>
      <c r="U378" s="1"/>
      <c r="V378" s="1"/>
      <c r="W378" s="1"/>
      <c r="X378" s="3"/>
      <c r="Y378" s="1"/>
    </row>
    <row r="379" spans="2:25" s="4" customFormat="1">
      <c r="B379" s="120"/>
      <c r="C379" s="308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3"/>
      <c r="R379" s="1"/>
      <c r="S379" s="1"/>
      <c r="T379" s="1"/>
      <c r="U379" s="1"/>
      <c r="V379" s="1"/>
      <c r="W379" s="1"/>
      <c r="X379" s="3"/>
      <c r="Y379" s="1"/>
    </row>
    <row r="380" spans="2:25" s="4" customFormat="1">
      <c r="B380" s="120"/>
      <c r="C380" s="308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3"/>
      <c r="R380" s="1"/>
      <c r="S380" s="1"/>
      <c r="T380" s="1"/>
      <c r="U380" s="1"/>
      <c r="V380" s="1"/>
      <c r="W380" s="1"/>
      <c r="X380" s="3"/>
      <c r="Y380" s="1"/>
    </row>
    <row r="381" spans="2:25" s="4" customFormat="1">
      <c r="B381" s="120"/>
      <c r="C381" s="308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3"/>
      <c r="R381" s="1"/>
      <c r="S381" s="1"/>
      <c r="T381" s="1"/>
      <c r="U381" s="1"/>
      <c r="V381" s="1"/>
      <c r="W381" s="1"/>
      <c r="X381" s="3"/>
      <c r="Y381" s="1"/>
    </row>
    <row r="382" spans="2:25" s="4" customFormat="1">
      <c r="B382" s="120"/>
      <c r="C382" s="308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3"/>
      <c r="R382" s="1"/>
      <c r="S382" s="1"/>
      <c r="T382" s="1"/>
      <c r="U382" s="1"/>
      <c r="V382" s="1"/>
      <c r="W382" s="1"/>
      <c r="X382" s="3"/>
      <c r="Y382" s="1"/>
    </row>
    <row r="383" spans="2:25" s="4" customFormat="1">
      <c r="B383" s="120"/>
      <c r="C383" s="308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3"/>
      <c r="R383" s="1"/>
      <c r="S383" s="1"/>
      <c r="T383" s="1"/>
      <c r="U383" s="1"/>
      <c r="V383" s="1"/>
      <c r="W383" s="1"/>
      <c r="X383" s="3"/>
      <c r="Y383" s="1"/>
    </row>
    <row r="384" spans="2:25" s="4" customFormat="1">
      <c r="B384" s="120"/>
      <c r="C384" s="308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3"/>
      <c r="R384" s="1"/>
      <c r="S384" s="1"/>
      <c r="T384" s="1"/>
      <c r="U384" s="1"/>
      <c r="V384" s="1"/>
      <c r="W384" s="1"/>
      <c r="X384" s="3"/>
      <c r="Y384" s="1"/>
    </row>
    <row r="385" spans="2:25" s="4" customFormat="1">
      <c r="B385" s="120"/>
      <c r="C385" s="308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3"/>
      <c r="R385" s="1"/>
      <c r="S385" s="1"/>
      <c r="T385" s="1"/>
      <c r="U385" s="1"/>
      <c r="V385" s="1"/>
      <c r="W385" s="1"/>
      <c r="X385" s="3"/>
      <c r="Y385" s="1"/>
    </row>
    <row r="386" spans="2:25" s="4" customFormat="1">
      <c r="B386" s="120"/>
      <c r="C386" s="308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3"/>
      <c r="R386" s="1"/>
      <c r="S386" s="1"/>
      <c r="T386" s="1"/>
      <c r="U386" s="1"/>
      <c r="V386" s="1"/>
      <c r="W386" s="1"/>
      <c r="X386" s="3"/>
      <c r="Y386" s="1"/>
    </row>
    <row r="387" spans="2:25" s="4" customFormat="1">
      <c r="B387" s="120"/>
      <c r="C387" s="308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3"/>
      <c r="R387" s="1"/>
      <c r="S387" s="1"/>
      <c r="T387" s="1"/>
      <c r="U387" s="1"/>
      <c r="V387" s="1"/>
      <c r="W387" s="1"/>
      <c r="X387" s="3"/>
      <c r="Y387" s="1"/>
    </row>
    <row r="388" spans="2:25" s="4" customFormat="1">
      <c r="B388" s="120"/>
      <c r="C388" s="308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3"/>
      <c r="R388" s="1"/>
      <c r="S388" s="1"/>
      <c r="T388" s="1"/>
      <c r="U388" s="1"/>
      <c r="V388" s="1"/>
      <c r="W388" s="1"/>
      <c r="X388" s="3"/>
      <c r="Y388" s="1"/>
    </row>
    <row r="389" spans="2:25" s="4" customFormat="1">
      <c r="B389" s="120"/>
      <c r="C389" s="308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3"/>
      <c r="R389" s="1"/>
      <c r="S389" s="1"/>
      <c r="T389" s="1"/>
      <c r="U389" s="1"/>
      <c r="V389" s="1"/>
      <c r="W389" s="1"/>
      <c r="X389" s="3"/>
      <c r="Y389" s="1"/>
    </row>
    <row r="390" spans="2:25" s="4" customFormat="1">
      <c r="B390" s="120"/>
      <c r="C390" s="308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3"/>
      <c r="R390" s="1"/>
      <c r="S390" s="1"/>
      <c r="T390" s="1"/>
      <c r="U390" s="1"/>
      <c r="V390" s="1"/>
      <c r="W390" s="1"/>
      <c r="X390" s="3"/>
      <c r="Y390" s="1"/>
    </row>
    <row r="391" spans="2:25" s="4" customFormat="1">
      <c r="B391" s="120"/>
      <c r="C391" s="308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3"/>
      <c r="R391" s="1"/>
      <c r="S391" s="1"/>
      <c r="T391" s="1"/>
      <c r="U391" s="1"/>
      <c r="V391" s="1"/>
      <c r="W391" s="1"/>
      <c r="X391" s="3"/>
      <c r="Y391" s="1"/>
    </row>
    <row r="392" spans="2:25" s="4" customFormat="1">
      <c r="B392" s="120"/>
      <c r="C392" s="308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3"/>
      <c r="R392" s="1"/>
      <c r="S392" s="1"/>
      <c r="T392" s="1"/>
      <c r="U392" s="1"/>
      <c r="V392" s="1"/>
      <c r="W392" s="1"/>
      <c r="X392" s="3"/>
      <c r="Y392" s="1"/>
    </row>
    <row r="393" spans="2:25" s="4" customFormat="1">
      <c r="B393" s="120"/>
      <c r="C393" s="308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3"/>
      <c r="R393" s="1"/>
      <c r="S393" s="1"/>
      <c r="T393" s="1"/>
      <c r="U393" s="1"/>
      <c r="V393" s="1"/>
      <c r="W393" s="1"/>
      <c r="X393" s="3"/>
      <c r="Y393" s="1"/>
    </row>
    <row r="394" spans="2:25" s="4" customFormat="1">
      <c r="B394" s="120"/>
      <c r="C394" s="308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3"/>
      <c r="R394" s="1"/>
      <c r="S394" s="1"/>
      <c r="T394" s="1"/>
      <c r="U394" s="1"/>
      <c r="V394" s="1"/>
      <c r="W394" s="1"/>
      <c r="X394" s="3"/>
      <c r="Y394" s="1"/>
    </row>
    <row r="395" spans="2:25" s="4" customFormat="1">
      <c r="B395" s="120"/>
      <c r="C395" s="308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3"/>
      <c r="R395" s="1"/>
      <c r="S395" s="1"/>
      <c r="T395" s="1"/>
      <c r="U395" s="1"/>
      <c r="V395" s="1"/>
      <c r="W395" s="1"/>
      <c r="X395" s="3"/>
      <c r="Y395" s="1"/>
    </row>
    <row r="396" spans="2:25" s="4" customFormat="1">
      <c r="B396" s="120"/>
      <c r="C396" s="308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3"/>
      <c r="R396" s="1"/>
      <c r="S396" s="1"/>
      <c r="T396" s="1"/>
      <c r="U396" s="1"/>
      <c r="V396" s="1"/>
      <c r="W396" s="1"/>
      <c r="X396" s="3"/>
      <c r="Y396" s="1"/>
    </row>
    <row r="397" spans="2:25" s="4" customFormat="1">
      <c r="B397" s="120"/>
      <c r="C397" s="308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3"/>
      <c r="R397" s="1"/>
      <c r="S397" s="1"/>
      <c r="T397" s="1"/>
      <c r="U397" s="1"/>
      <c r="V397" s="1"/>
      <c r="W397" s="1"/>
      <c r="X397" s="3"/>
      <c r="Y397" s="1"/>
    </row>
    <row r="398" spans="2:25" s="4" customFormat="1">
      <c r="B398" s="120"/>
      <c r="C398" s="308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3"/>
      <c r="R398" s="1"/>
      <c r="S398" s="1"/>
      <c r="T398" s="1"/>
      <c r="U398" s="1"/>
      <c r="V398" s="1"/>
      <c r="W398" s="1"/>
      <c r="X398" s="3"/>
      <c r="Y398" s="1"/>
    </row>
    <row r="399" spans="2:25" s="4" customFormat="1">
      <c r="B399" s="120"/>
      <c r="C399" s="308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3"/>
      <c r="R399" s="1"/>
      <c r="S399" s="1"/>
      <c r="T399" s="1"/>
      <c r="U399" s="1"/>
      <c r="V399" s="1"/>
      <c r="W399" s="1"/>
      <c r="X399" s="3"/>
      <c r="Y399" s="1"/>
    </row>
    <row r="400" spans="2:25" s="4" customFormat="1">
      <c r="B400" s="120"/>
      <c r="C400" s="308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3"/>
      <c r="R400" s="1"/>
      <c r="S400" s="1"/>
      <c r="T400" s="1"/>
      <c r="U400" s="1"/>
      <c r="V400" s="1"/>
      <c r="W400" s="1"/>
      <c r="X400" s="3"/>
      <c r="Y400" s="1"/>
    </row>
    <row r="401" spans="2:25" s="4" customFormat="1">
      <c r="B401" s="120"/>
      <c r="C401" s="308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3"/>
      <c r="R401" s="1"/>
      <c r="S401" s="1"/>
      <c r="T401" s="1"/>
      <c r="U401" s="1"/>
      <c r="V401" s="1"/>
      <c r="W401" s="1"/>
      <c r="X401" s="3"/>
      <c r="Y401" s="1"/>
    </row>
    <row r="402" spans="2:25" s="4" customFormat="1">
      <c r="B402" s="120"/>
      <c r="C402" s="308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3"/>
      <c r="R402" s="1"/>
      <c r="S402" s="1"/>
      <c r="T402" s="1"/>
      <c r="U402" s="1"/>
      <c r="V402" s="1"/>
      <c r="W402" s="1"/>
      <c r="X402" s="3"/>
      <c r="Y402" s="1"/>
    </row>
    <row r="403" spans="2:25" s="4" customFormat="1">
      <c r="B403" s="120"/>
      <c r="C403" s="308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3"/>
      <c r="R403" s="1"/>
      <c r="S403" s="1"/>
      <c r="T403" s="1"/>
      <c r="U403" s="1"/>
      <c r="V403" s="1"/>
      <c r="W403" s="1"/>
      <c r="X403" s="3"/>
      <c r="Y403" s="1"/>
    </row>
    <row r="404" spans="2:25" s="4" customFormat="1">
      <c r="B404" s="120"/>
      <c r="C404" s="308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3"/>
      <c r="R404" s="1"/>
      <c r="S404" s="1"/>
      <c r="T404" s="1"/>
      <c r="U404" s="1"/>
      <c r="V404" s="1"/>
      <c r="W404" s="1"/>
      <c r="X404" s="3"/>
      <c r="Y404" s="1"/>
    </row>
    <row r="405" spans="2:25" s="4" customFormat="1">
      <c r="B405" s="120"/>
      <c r="C405" s="308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3"/>
      <c r="R405" s="1"/>
      <c r="S405" s="1"/>
      <c r="T405" s="1"/>
      <c r="U405" s="1"/>
      <c r="V405" s="1"/>
      <c r="W405" s="1"/>
      <c r="X405" s="3"/>
      <c r="Y405" s="1"/>
    </row>
    <row r="406" spans="2:25" s="4" customFormat="1">
      <c r="B406" s="120"/>
      <c r="C406" s="308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3"/>
      <c r="R406" s="1"/>
      <c r="S406" s="1"/>
      <c r="T406" s="1"/>
      <c r="U406" s="1"/>
      <c r="V406" s="1"/>
      <c r="W406" s="1"/>
      <c r="X406" s="3"/>
      <c r="Y406" s="1"/>
    </row>
    <row r="407" spans="2:25" s="4" customFormat="1">
      <c r="B407" s="120"/>
      <c r="C407" s="308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3"/>
      <c r="R407" s="1"/>
      <c r="S407" s="1"/>
      <c r="T407" s="1"/>
      <c r="U407" s="1"/>
      <c r="V407" s="1"/>
      <c r="W407" s="1"/>
      <c r="X407" s="3"/>
      <c r="Y407" s="1"/>
    </row>
    <row r="408" spans="2:25" s="4" customFormat="1">
      <c r="B408" s="120"/>
      <c r="C408" s="308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3"/>
      <c r="R408" s="1"/>
      <c r="S408" s="1"/>
      <c r="T408" s="1"/>
      <c r="U408" s="1"/>
      <c r="V408" s="1"/>
      <c r="W408" s="1"/>
      <c r="X408" s="3"/>
      <c r="Y408" s="1"/>
    </row>
    <row r="409" spans="2:25" s="4" customFormat="1">
      <c r="B409" s="120"/>
      <c r="C409" s="308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3"/>
      <c r="R409" s="1"/>
      <c r="S409" s="1"/>
      <c r="T409" s="1"/>
      <c r="U409" s="1"/>
      <c r="V409" s="1"/>
      <c r="W409" s="1"/>
      <c r="X409" s="3"/>
      <c r="Y409" s="1"/>
    </row>
    <row r="410" spans="2:25" s="4" customFormat="1">
      <c r="B410" s="120"/>
      <c r="C410" s="308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3"/>
      <c r="R410" s="1"/>
      <c r="S410" s="1"/>
      <c r="T410" s="1"/>
      <c r="U410" s="1"/>
      <c r="V410" s="1"/>
      <c r="W410" s="1"/>
      <c r="X410" s="3"/>
      <c r="Y410" s="1"/>
    </row>
    <row r="411" spans="2:25" s="4" customFormat="1">
      <c r="B411" s="120"/>
      <c r="C411" s="308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3"/>
      <c r="R411" s="1"/>
      <c r="S411" s="1"/>
      <c r="T411" s="1"/>
      <c r="U411" s="1"/>
      <c r="V411" s="1"/>
      <c r="W411" s="1"/>
      <c r="X411" s="3"/>
      <c r="Y411" s="1"/>
    </row>
    <row r="412" spans="2:25" s="4" customFormat="1">
      <c r="B412" s="120"/>
      <c r="C412" s="308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3"/>
      <c r="R412" s="1"/>
      <c r="S412" s="1"/>
      <c r="T412" s="1"/>
      <c r="U412" s="1"/>
      <c r="V412" s="1"/>
      <c r="W412" s="1"/>
      <c r="X412" s="3"/>
      <c r="Y412" s="1"/>
    </row>
    <row r="413" spans="2:25" s="4" customFormat="1">
      <c r="B413" s="120"/>
      <c r="C413" s="308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3"/>
      <c r="R413" s="1"/>
      <c r="S413" s="1"/>
      <c r="T413" s="1"/>
      <c r="U413" s="1"/>
      <c r="V413" s="1"/>
      <c r="W413" s="1"/>
      <c r="X413" s="3"/>
      <c r="Y413" s="1"/>
    </row>
    <row r="414" spans="2:25" s="4" customFormat="1">
      <c r="B414" s="120"/>
      <c r="C414" s="308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3"/>
      <c r="R414" s="1"/>
      <c r="S414" s="1"/>
      <c r="T414" s="1"/>
      <c r="U414" s="1"/>
      <c r="V414" s="1"/>
      <c r="W414" s="1"/>
      <c r="X414" s="3"/>
      <c r="Y414" s="1"/>
    </row>
    <row r="415" spans="2:25" s="4" customFormat="1">
      <c r="B415" s="120"/>
      <c r="C415" s="308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3"/>
      <c r="R415" s="1"/>
      <c r="S415" s="1"/>
      <c r="T415" s="1"/>
      <c r="U415" s="1"/>
      <c r="V415" s="1"/>
      <c r="W415" s="1"/>
      <c r="X415" s="3"/>
      <c r="Y415" s="1"/>
    </row>
    <row r="416" spans="2:25" s="4" customFormat="1">
      <c r="B416" s="120"/>
      <c r="C416" s="308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3"/>
      <c r="R416" s="1"/>
      <c r="S416" s="1"/>
      <c r="T416" s="1"/>
      <c r="U416" s="1"/>
      <c r="V416" s="1"/>
      <c r="W416" s="1"/>
      <c r="X416" s="3"/>
      <c r="Y416" s="1"/>
    </row>
    <row r="417" spans="2:25" s="4" customFormat="1">
      <c r="B417" s="120"/>
      <c r="C417" s="308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3"/>
      <c r="R417" s="1"/>
      <c r="S417" s="1"/>
      <c r="T417" s="1"/>
      <c r="U417" s="1"/>
      <c r="V417" s="1"/>
      <c r="W417" s="1"/>
      <c r="X417" s="3"/>
      <c r="Y417" s="1"/>
    </row>
    <row r="418" spans="2:25" s="4" customFormat="1">
      <c r="B418" s="120"/>
      <c r="C418" s="308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3"/>
      <c r="R418" s="1"/>
      <c r="S418" s="1"/>
      <c r="T418" s="1"/>
      <c r="U418" s="1"/>
      <c r="V418" s="1"/>
      <c r="W418" s="1"/>
      <c r="X418" s="3"/>
      <c r="Y418" s="1"/>
    </row>
    <row r="419" spans="2:25" s="4" customFormat="1">
      <c r="B419" s="120"/>
      <c r="C419" s="308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3"/>
      <c r="R419" s="1"/>
      <c r="S419" s="1"/>
      <c r="T419" s="1"/>
      <c r="U419" s="1"/>
      <c r="V419" s="1"/>
      <c r="W419" s="1"/>
      <c r="X419" s="3"/>
      <c r="Y419" s="1"/>
    </row>
    <row r="420" spans="2:25" s="4" customFormat="1">
      <c r="B420" s="120"/>
      <c r="C420" s="308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3"/>
      <c r="R420" s="1"/>
      <c r="S420" s="1"/>
      <c r="T420" s="1"/>
      <c r="U420" s="1"/>
      <c r="V420" s="1"/>
      <c r="W420" s="1"/>
      <c r="X420" s="3"/>
      <c r="Y420" s="1"/>
    </row>
    <row r="421" spans="2:25" s="4" customFormat="1">
      <c r="B421" s="120"/>
      <c r="C421" s="308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3"/>
      <c r="R421" s="1"/>
      <c r="S421" s="1"/>
      <c r="T421" s="1"/>
      <c r="U421" s="1"/>
      <c r="V421" s="1"/>
      <c r="W421" s="1"/>
      <c r="X421" s="3"/>
      <c r="Y421" s="1"/>
    </row>
    <row r="422" spans="2:25" s="4" customFormat="1">
      <c r="B422" s="120"/>
      <c r="C422" s="308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3"/>
      <c r="R422" s="1"/>
      <c r="S422" s="1"/>
      <c r="T422" s="1"/>
      <c r="U422" s="1"/>
      <c r="V422" s="1"/>
      <c r="W422" s="1"/>
      <c r="X422" s="3"/>
      <c r="Y422" s="1"/>
    </row>
    <row r="423" spans="2:25" s="4" customFormat="1">
      <c r="B423" s="120"/>
      <c r="C423" s="308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3"/>
      <c r="R423" s="1"/>
      <c r="S423" s="1"/>
      <c r="T423" s="1"/>
      <c r="U423" s="1"/>
      <c r="V423" s="1"/>
      <c r="W423" s="1"/>
      <c r="X423" s="3"/>
      <c r="Y423" s="1"/>
    </row>
    <row r="424" spans="2:25" s="4" customFormat="1">
      <c r="B424" s="120"/>
      <c r="C424" s="308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3"/>
      <c r="R424" s="1"/>
      <c r="S424" s="1"/>
      <c r="T424" s="1"/>
      <c r="U424" s="1"/>
      <c r="V424" s="1"/>
      <c r="W424" s="1"/>
      <c r="X424" s="3"/>
      <c r="Y424" s="1"/>
    </row>
    <row r="425" spans="2:25" s="4" customFormat="1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3" t="s">
        <v>40</v>
      </c>
      <c r="Y425" s="1" t="s">
        <v>41</v>
      </c>
    </row>
    <row r="426" spans="2:25" s="4" customFormat="1">
      <c r="B426" s="120"/>
      <c r="C426" s="308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3"/>
      <c r="R426" s="1"/>
      <c r="S426" s="1"/>
      <c r="T426" s="1"/>
      <c r="U426" s="1"/>
      <c r="V426" s="1"/>
      <c r="W426" s="1"/>
      <c r="X426" s="3"/>
      <c r="Y426" s="1"/>
    </row>
    <row r="427" spans="2:25" s="4" customFormat="1">
      <c r="B427" s="120"/>
      <c r="C427" s="308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3"/>
      <c r="R427" s="1"/>
      <c r="S427" s="1"/>
      <c r="T427" s="1"/>
      <c r="U427" s="1"/>
      <c r="V427" s="1"/>
      <c r="W427" s="1"/>
      <c r="X427" s="3"/>
      <c r="Y427" s="1"/>
    </row>
    <row r="428" spans="2:25" s="4" customFormat="1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3"/>
      <c r="Y428" s="1"/>
    </row>
    <row r="429" spans="2:25" s="4" customFormat="1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3"/>
      <c r="Y429" s="1"/>
    </row>
    <row r="430" spans="2:25" s="4" customFormat="1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3"/>
      <c r="Y430" s="1"/>
    </row>
    <row r="431" spans="2:25" s="4" customFormat="1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3"/>
      <c r="Y431" s="1"/>
    </row>
    <row r="432" spans="2:25" s="4" customFormat="1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3"/>
      <c r="Y432" s="1"/>
    </row>
    <row r="433" spans="2:25" s="4" customFormat="1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3"/>
      <c r="Y433" s="1"/>
    </row>
    <row r="434" spans="2:25" s="4" customFormat="1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26"/>
      <c r="X434" s="127"/>
      <c r="Y434" s="1"/>
    </row>
    <row r="435" spans="2:25" s="4" customFormat="1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3"/>
      <c r="Y435" s="1"/>
    </row>
    <row r="436" spans="2:25" s="4" customFormat="1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3"/>
      <c r="Y436" s="1"/>
    </row>
    <row r="437" spans="2:25" s="4" customFormat="1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3"/>
      <c r="Y437" s="1"/>
    </row>
    <row r="438" spans="2:25" s="4" customFormat="1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3"/>
      <c r="Y438" s="1"/>
    </row>
    <row r="439" spans="2:25" s="4" customFormat="1">
      <c r="B439" s="120"/>
      <c r="C439" s="308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3"/>
      <c r="R439" s="1"/>
      <c r="S439" s="1"/>
      <c r="T439" s="1"/>
      <c r="U439" s="1"/>
      <c r="V439" s="1"/>
      <c r="W439" s="1"/>
      <c r="X439" s="3"/>
      <c r="Y439" s="1"/>
    </row>
    <row r="440" spans="2:25" s="4" customFormat="1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3"/>
      <c r="Y440" s="1"/>
    </row>
    <row r="441" spans="2:25" s="4" customFormat="1">
      <c r="B441" s="120"/>
      <c r="C441" s="308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3"/>
      <c r="R441" s="1"/>
      <c r="S441" s="1"/>
      <c r="T441" s="1"/>
      <c r="U441" s="1"/>
      <c r="V441" s="1"/>
      <c r="W441" s="1"/>
      <c r="X441" s="3"/>
      <c r="Y441" s="1"/>
    </row>
    <row r="442" spans="2:25" s="4" customFormat="1">
      <c r="B442" s="120"/>
      <c r="C442" s="308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3"/>
      <c r="R442" s="1"/>
      <c r="S442" s="1"/>
      <c r="T442" s="1"/>
      <c r="U442" s="1"/>
      <c r="V442" s="1"/>
      <c r="W442" s="1"/>
      <c r="X442" s="3"/>
      <c r="Y442" s="1"/>
    </row>
    <row r="443" spans="2:25" s="4" customFormat="1">
      <c r="B443" s="120"/>
      <c r="C443" s="308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3"/>
      <c r="R443" s="1"/>
      <c r="S443" s="1"/>
      <c r="T443" s="1"/>
      <c r="U443" s="1"/>
      <c r="V443" s="1"/>
      <c r="W443" s="1"/>
      <c r="X443" s="3"/>
      <c r="Y443" s="1"/>
    </row>
    <row r="444" spans="2:25" s="4" customFormat="1">
      <c r="B444" s="120"/>
      <c r="C444" s="308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3"/>
      <c r="R444" s="1"/>
      <c r="S444" s="1"/>
      <c r="T444" s="1"/>
      <c r="U444" s="1"/>
      <c r="V444" s="1"/>
      <c r="W444" s="1"/>
      <c r="X444" s="3"/>
      <c r="Y444" s="1"/>
    </row>
    <row r="445" spans="2:25" s="4" customFormat="1">
      <c r="B445" s="120"/>
      <c r="C445" s="308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3"/>
      <c r="R445" s="1"/>
      <c r="S445" s="1"/>
      <c r="T445" s="1"/>
      <c r="U445" s="1"/>
      <c r="V445" s="1"/>
      <c r="W445" s="1"/>
      <c r="X445" s="3"/>
      <c r="Y445" s="1"/>
    </row>
    <row r="446" spans="2:25" s="4" customFormat="1">
      <c r="B446" s="120"/>
      <c r="C446" s="308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3"/>
      <c r="R446" s="1"/>
      <c r="S446" s="1"/>
      <c r="T446" s="1"/>
      <c r="U446" s="1"/>
      <c r="V446" s="1"/>
      <c r="W446" s="1"/>
      <c r="X446" s="3"/>
      <c r="Y446" s="1"/>
    </row>
    <row r="447" spans="2:25" s="4" customFormat="1">
      <c r="B447" s="120"/>
      <c r="C447" s="308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3"/>
      <c r="R447" s="1"/>
      <c r="S447" s="1"/>
      <c r="T447" s="1"/>
      <c r="U447" s="1"/>
      <c r="V447" s="1"/>
      <c r="W447" s="1"/>
      <c r="X447" s="3"/>
      <c r="Y447" s="1"/>
    </row>
    <row r="448" spans="2:25" s="4" customFormat="1">
      <c r="B448" s="120"/>
      <c r="C448" s="308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3"/>
      <c r="R448" s="1"/>
      <c r="S448" s="1"/>
      <c r="T448" s="1"/>
      <c r="U448" s="1"/>
      <c r="V448" s="1"/>
      <c r="W448" s="1"/>
      <c r="X448" s="3"/>
      <c r="Y448" s="1"/>
    </row>
    <row r="449" spans="2:34" s="4" customFormat="1">
      <c r="B449" s="120"/>
      <c r="C449" s="308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3"/>
      <c r="R449" s="1"/>
      <c r="S449" s="1"/>
      <c r="T449" s="1"/>
      <c r="U449" s="1"/>
      <c r="V449" s="1"/>
      <c r="W449" s="1"/>
      <c r="X449" s="3"/>
      <c r="Y449" s="1"/>
    </row>
    <row r="450" spans="2:34" s="4" customFormat="1">
      <c r="B450" s="120"/>
      <c r="C450" s="308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3"/>
      <c r="R450" s="1"/>
      <c r="S450" s="1"/>
      <c r="T450" s="1"/>
      <c r="U450" s="1"/>
      <c r="V450" s="1"/>
      <c r="W450" s="1"/>
      <c r="X450" s="3"/>
      <c r="Y450" s="1"/>
    </row>
    <row r="451" spans="2:34" s="4" customFormat="1">
      <c r="B451" s="120"/>
      <c r="C451" s="308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3"/>
      <c r="R451" s="1"/>
      <c r="S451" s="1"/>
      <c r="T451" s="1"/>
      <c r="U451" s="1"/>
      <c r="V451" s="1"/>
      <c r="W451" s="1"/>
      <c r="X451" s="3"/>
      <c r="Y451" s="1"/>
    </row>
    <row r="452" spans="2:34" s="4" customFormat="1">
      <c r="B452" s="120"/>
      <c r="C452" s="308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3"/>
      <c r="R452" s="1"/>
      <c r="S452" s="1"/>
      <c r="T452" s="1"/>
      <c r="U452" s="1"/>
      <c r="V452" s="1"/>
      <c r="W452" s="1"/>
      <c r="X452" s="3"/>
      <c r="Y452" s="1"/>
    </row>
    <row r="453" spans="2:34" s="4" customFormat="1">
      <c r="B453" s="120"/>
      <c r="C453" s="308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3"/>
      <c r="R453" s="1"/>
      <c r="S453" s="1"/>
      <c r="T453" s="1"/>
      <c r="U453" s="1"/>
      <c r="V453" s="1"/>
      <c r="W453" s="1"/>
      <c r="X453" s="3"/>
      <c r="Y453" s="1"/>
    </row>
    <row r="454" spans="2:34" s="4" customFormat="1" ht="15.75" thickBot="1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2:34" s="4" customFormat="1" ht="15.75" thickTop="1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AC455" s="221"/>
      <c r="AD455" s="223"/>
      <c r="AE455" s="223"/>
      <c r="AF455" s="223"/>
      <c r="AG455" s="223"/>
      <c r="AH455" s="222"/>
    </row>
    <row r="456" spans="2:34" s="4" customFormat="1" ht="18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AC456" s="222"/>
      <c r="AD456" s="310"/>
      <c r="AH456" s="222"/>
    </row>
    <row r="457" spans="2:34" s="4" customFormat="1" ht="18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AC457" s="222"/>
      <c r="AD457" s="310"/>
      <c r="AH457" s="222"/>
    </row>
    <row r="458" spans="2:34" s="4" customFormat="1" ht="23.2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AC458" s="222"/>
      <c r="AD458" s="311"/>
      <c r="AH458" s="222"/>
    </row>
    <row r="459" spans="2:34" s="4" customFormat="1" ht="18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AC459" s="222"/>
      <c r="AD459" s="310"/>
      <c r="AH459" s="222"/>
    </row>
    <row r="460" spans="2:34" s="4" customFormat="1" ht="23.2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AC460" s="222"/>
      <c r="AD460" s="310"/>
      <c r="AE460" s="312"/>
      <c r="AH460" s="222"/>
    </row>
    <row r="461" spans="2:34" s="4" customFormat="1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AC461" s="222"/>
      <c r="AH461" s="222"/>
    </row>
    <row r="462" spans="2:34" s="4" customFormat="1" ht="15.75" thickBot="1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AC462" s="222"/>
      <c r="AH462" s="222"/>
    </row>
    <row r="463" spans="2:34" s="4" customFormat="1" ht="15.75" thickTop="1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AC463" s="223"/>
      <c r="AD463" s="223"/>
      <c r="AE463" s="223"/>
      <c r="AF463" s="223"/>
      <c r="AG463" s="223"/>
    </row>
    <row r="464" spans="2:34" s="4" customFormat="1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2:35" s="4" customFormat="1">
      <c r="B465" s="120"/>
      <c r="C465" s="308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3"/>
      <c r="R465" s="1"/>
      <c r="S465" s="1"/>
      <c r="T465" s="1"/>
      <c r="U465" s="1"/>
      <c r="V465" s="1"/>
      <c r="W465" s="1"/>
      <c r="X465" s="3"/>
      <c r="Y465" s="1"/>
    </row>
    <row r="466" spans="2:35" s="4" customFormat="1">
      <c r="B466" s="120"/>
      <c r="C466" s="308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3"/>
      <c r="R466" s="1"/>
      <c r="S466" s="1"/>
      <c r="T466" s="1"/>
      <c r="U466" s="1"/>
      <c r="V466" s="1"/>
      <c r="W466" s="1"/>
      <c r="X466" s="3"/>
      <c r="Y466" s="1"/>
    </row>
    <row r="467" spans="2:35" s="4" customFormat="1">
      <c r="B467" s="120"/>
      <c r="C467" s="308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3"/>
      <c r="R467" s="1"/>
      <c r="S467" s="1"/>
      <c r="T467" s="1"/>
      <c r="U467" s="1"/>
      <c r="V467" s="1"/>
      <c r="W467" s="1"/>
      <c r="X467" s="3"/>
      <c r="Y467" s="1"/>
    </row>
    <row r="468" spans="2:35" s="4" customFormat="1">
      <c r="B468" s="120"/>
      <c r="C468" s="308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3"/>
      <c r="R468" s="1"/>
      <c r="S468" s="1"/>
      <c r="T468" s="1"/>
      <c r="U468" s="1"/>
      <c r="V468" s="1"/>
      <c r="W468" s="1"/>
      <c r="X468" s="3"/>
      <c r="Y468" s="1"/>
    </row>
    <row r="469" spans="2:35" s="4" customFormat="1">
      <c r="B469" s="120"/>
      <c r="C469" s="308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3"/>
      <c r="R469" s="1"/>
      <c r="S469" s="1"/>
      <c r="T469" s="1"/>
      <c r="U469" s="1"/>
      <c r="V469" s="1"/>
      <c r="W469" s="1"/>
      <c r="X469" s="3"/>
      <c r="Y469" s="1"/>
    </row>
    <row r="470" spans="2:35" s="4" customFormat="1">
      <c r="B470" s="120"/>
      <c r="C470" s="308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3"/>
      <c r="R470" s="1"/>
      <c r="S470" s="1"/>
      <c r="T470" s="1"/>
      <c r="U470" s="1"/>
      <c r="V470" s="1"/>
      <c r="W470" s="1"/>
      <c r="X470" s="3"/>
      <c r="Y470" s="1"/>
    </row>
    <row r="471" spans="2:35" s="4" customFormat="1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2:35" s="4" customFormat="1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2:35" s="4" customFormat="1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2:35" s="4" customFormat="1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2:35" s="4" customFormat="1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2:35" s="4" customFormat="1" ht="15.75" thickBot="1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2:35" s="4" customFormat="1" ht="15.75" thickTop="1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AC477" s="221"/>
      <c r="AD477" s="223"/>
      <c r="AE477" s="223"/>
      <c r="AF477" s="223"/>
      <c r="AG477" s="223"/>
      <c r="AH477" s="223"/>
      <c r="AI477" s="222"/>
    </row>
    <row r="478" spans="2:35" s="4" customFormat="1" ht="18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AC478" s="224"/>
      <c r="AD478" s="310"/>
      <c r="AI478" s="222"/>
    </row>
    <row r="479" spans="2:35" s="4" customFormat="1" ht="18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AC479" s="222"/>
      <c r="AD479" s="310"/>
      <c r="AI479" s="222"/>
    </row>
    <row r="480" spans="2:35" s="4" customFormat="1" ht="23.2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AC480" s="222"/>
      <c r="AD480" s="311"/>
      <c r="AI480" s="222"/>
    </row>
    <row r="481" spans="2:35" s="4" customFormat="1" ht="18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AC481" s="222"/>
      <c r="AD481" s="310"/>
      <c r="AI481" s="222"/>
    </row>
    <row r="482" spans="2:35" s="4" customFormat="1" ht="23.2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AC482" s="222"/>
      <c r="AD482" s="310"/>
      <c r="AE482" s="312"/>
      <c r="AI482" s="222"/>
    </row>
    <row r="483" spans="2:35" s="4" customFormat="1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AC483" s="222"/>
      <c r="AI483" s="222"/>
    </row>
    <row r="484" spans="2:35" s="4" customFormat="1" ht="15.75" thickBot="1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AC484" s="222"/>
      <c r="AI484" s="222"/>
    </row>
    <row r="485" spans="2:35" s="4" customFormat="1" ht="15.75" thickTop="1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AC485" s="223"/>
      <c r="AD485" s="223"/>
      <c r="AE485" s="223"/>
      <c r="AF485" s="223"/>
      <c r="AG485" s="223"/>
      <c r="AH485" s="223"/>
    </row>
    <row r="486" spans="2:35" s="4" customFormat="1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2:35" s="4" customFormat="1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2:35" s="4" customFormat="1">
      <c r="B488" s="120"/>
      <c r="C488" s="308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3"/>
      <c r="R488" s="1"/>
      <c r="S488" s="1"/>
      <c r="T488" s="1"/>
      <c r="U488" s="1"/>
      <c r="V488" s="1"/>
      <c r="W488" s="1"/>
      <c r="X488" s="3"/>
      <c r="Y488" s="1"/>
    </row>
    <row r="489" spans="2:35" s="4" customFormat="1">
      <c r="B489" s="120"/>
      <c r="C489" s="308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3"/>
      <c r="R489" s="1"/>
      <c r="S489" s="1"/>
      <c r="T489" s="1"/>
      <c r="U489" s="1"/>
      <c r="V489" s="1"/>
      <c r="W489" s="1"/>
      <c r="X489" s="3"/>
      <c r="Y489" s="1"/>
    </row>
    <row r="490" spans="2:35" s="4" customFormat="1">
      <c r="B490" s="120"/>
      <c r="C490" s="308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3"/>
      <c r="R490" s="1"/>
      <c r="S490" s="1"/>
      <c r="T490" s="1"/>
      <c r="U490" s="1"/>
      <c r="V490" s="1"/>
      <c r="W490" s="1"/>
      <c r="X490" s="3"/>
      <c r="Y490" s="1"/>
    </row>
    <row r="491" spans="2:35" s="4" customFormat="1">
      <c r="B491" s="120"/>
      <c r="C491" s="308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3"/>
      <c r="R491" s="1"/>
      <c r="S491" s="1"/>
      <c r="T491" s="1"/>
      <c r="U491" s="1"/>
      <c r="V491" s="1"/>
      <c r="W491" s="1"/>
      <c r="X491" s="3"/>
      <c r="Y491" s="1"/>
    </row>
    <row r="492" spans="2:35" s="4" customFormat="1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2:35" s="4" customFormat="1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2:35" s="4" customFormat="1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2:35" s="4" customFormat="1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2:35" s="4" customFormat="1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2:25" s="4" customFormat="1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2:25" s="4" customFormat="1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2:25" s="4" customFormat="1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2:25" s="4" customFormat="1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2:25" s="4" customFormat="1">
      <c r="B501" s="120"/>
      <c r="C501" s="308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3"/>
      <c r="R501" s="1"/>
      <c r="S501" s="1"/>
      <c r="T501" s="1"/>
      <c r="U501" s="1"/>
      <c r="V501" s="1"/>
      <c r="W501" s="1"/>
      <c r="X501" s="3"/>
      <c r="Y501" s="1"/>
    </row>
    <row r="502" spans="2:25" s="4" customFormat="1">
      <c r="B502" s="120"/>
      <c r="C502" s="308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3"/>
      <c r="R502" s="1"/>
      <c r="S502" s="1"/>
      <c r="T502" s="1"/>
      <c r="U502" s="1"/>
      <c r="V502" s="1"/>
      <c r="W502" s="1"/>
      <c r="X502" s="3"/>
      <c r="Y502" s="1"/>
    </row>
    <row r="503" spans="2:25" s="4" customFormat="1">
      <c r="B503" s="120"/>
      <c r="C503" s="308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3"/>
      <c r="R503" s="1"/>
      <c r="S503" s="1"/>
      <c r="T503" s="1"/>
      <c r="U503" s="1"/>
      <c r="V503" s="1"/>
      <c r="W503" s="1"/>
      <c r="X503" s="3"/>
      <c r="Y503" s="1"/>
    </row>
    <row r="504" spans="2:25" s="4" customFormat="1">
      <c r="B504" s="120"/>
      <c r="C504" s="308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3"/>
      <c r="R504" s="1"/>
      <c r="S504" s="1"/>
      <c r="T504" s="1"/>
      <c r="U504" s="1"/>
      <c r="V504" s="1"/>
      <c r="W504" s="1"/>
      <c r="X504" s="3"/>
      <c r="Y504" s="1"/>
    </row>
    <row r="505" spans="2:25" s="4" customFormat="1">
      <c r="B505" s="120"/>
      <c r="C505" s="308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3"/>
      <c r="R505" s="1"/>
      <c r="S505" s="1"/>
      <c r="T505" s="1"/>
      <c r="U505" s="1"/>
      <c r="V505" s="1"/>
      <c r="W505" s="1"/>
      <c r="X505" s="3"/>
      <c r="Y505" s="1"/>
    </row>
    <row r="506" spans="2:25" s="4" customFormat="1">
      <c r="B506" s="120"/>
      <c r="C506" s="308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3"/>
      <c r="R506" s="1"/>
      <c r="S506" s="1"/>
      <c r="T506" s="1"/>
      <c r="U506" s="1"/>
      <c r="V506" s="1"/>
      <c r="W506" s="1"/>
      <c r="X506" s="3"/>
      <c r="Y506" s="1"/>
    </row>
    <row r="507" spans="2:25" s="4" customFormat="1">
      <c r="B507" s="120"/>
      <c r="C507" s="308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3"/>
      <c r="R507" s="1"/>
      <c r="S507" s="1"/>
      <c r="T507" s="1"/>
      <c r="U507" s="1"/>
      <c r="V507" s="1"/>
      <c r="W507" s="1"/>
      <c r="X507" s="3"/>
      <c r="Y507" s="1"/>
    </row>
    <row r="508" spans="2:25" s="4" customFormat="1">
      <c r="B508" s="120"/>
      <c r="C508" s="308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3"/>
      <c r="R508" s="1"/>
      <c r="S508" s="1"/>
      <c r="T508" s="1"/>
      <c r="U508" s="1"/>
      <c r="V508" s="1"/>
      <c r="W508" s="1"/>
      <c r="X508" s="3"/>
      <c r="Y508" s="1"/>
    </row>
    <row r="509" spans="2:25" s="4" customFormat="1">
      <c r="B509" s="120"/>
      <c r="C509" s="308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3"/>
      <c r="R509" s="1"/>
      <c r="S509" s="1"/>
      <c r="T509" s="1"/>
      <c r="U509" s="1"/>
      <c r="V509" s="1"/>
      <c r="W509" s="1"/>
      <c r="X509" s="3"/>
      <c r="Y509" s="1"/>
    </row>
    <row r="510" spans="2:25" s="4" customFormat="1">
      <c r="B510" s="120"/>
      <c r="C510" s="308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3"/>
      <c r="R510" s="1"/>
      <c r="S510" s="1"/>
      <c r="T510" s="1"/>
      <c r="U510" s="1"/>
      <c r="V510" s="1"/>
      <c r="W510" s="1"/>
      <c r="X510" s="3"/>
      <c r="Y510" s="1"/>
    </row>
    <row r="511" spans="2:25" s="4" customFormat="1">
      <c r="B511" s="120"/>
      <c r="C511" s="308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3"/>
      <c r="R511" s="1"/>
      <c r="S511" s="1"/>
      <c r="T511" s="1"/>
      <c r="U511" s="1"/>
      <c r="V511" s="1"/>
      <c r="W511" s="1"/>
      <c r="X511" s="3"/>
      <c r="Y511" s="1"/>
    </row>
    <row r="512" spans="2:25" s="4" customFormat="1">
      <c r="B512" s="120"/>
      <c r="C512" s="308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3"/>
      <c r="R512" s="1"/>
      <c r="S512" s="1"/>
      <c r="T512" s="1"/>
      <c r="U512" s="1"/>
      <c r="V512" s="1"/>
      <c r="W512" s="1"/>
      <c r="X512" s="3"/>
      <c r="Y512" s="1"/>
    </row>
    <row r="513" spans="2:25" s="4" customFormat="1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2:25" s="4" customFormat="1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2:25" s="4" customFormat="1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2:25" s="4" customFormat="1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2:25" s="4" customFormat="1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2:25" s="4" customFormat="1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2:25" s="4" customFormat="1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2:25" s="4" customFormat="1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2:25" s="4" customFormat="1">
      <c r="B521" s="120"/>
      <c r="C521" s="308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3"/>
      <c r="R521" s="1"/>
      <c r="S521" s="1"/>
      <c r="T521" s="1"/>
      <c r="U521" s="1"/>
      <c r="V521" s="1"/>
      <c r="W521" s="1"/>
      <c r="X521" s="3"/>
      <c r="Y521" s="1"/>
    </row>
    <row r="522" spans="2:25" s="4" customFormat="1">
      <c r="B522" s="120"/>
      <c r="C522" s="308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3"/>
      <c r="R522" s="1"/>
      <c r="S522" s="1"/>
      <c r="T522" s="1"/>
      <c r="U522" s="1"/>
      <c r="V522" s="1"/>
      <c r="W522" s="1"/>
      <c r="X522" s="3"/>
      <c r="Y522" s="1"/>
    </row>
    <row r="523" spans="2:25" s="4" customFormat="1">
      <c r="B523" s="120"/>
      <c r="C523" s="308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3"/>
      <c r="R523" s="1"/>
      <c r="S523" s="1"/>
      <c r="T523" s="1"/>
      <c r="U523" s="1"/>
      <c r="V523" s="1"/>
      <c r="W523" s="1"/>
      <c r="X523" s="3"/>
      <c r="Y523" s="1"/>
    </row>
    <row r="524" spans="2:25" s="4" customFormat="1">
      <c r="B524" s="120"/>
      <c r="C524" s="308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3"/>
      <c r="R524" s="1"/>
      <c r="S524" s="1"/>
      <c r="T524" s="1"/>
      <c r="U524" s="1"/>
      <c r="V524" s="1"/>
      <c r="W524" s="1"/>
      <c r="X524" s="3"/>
      <c r="Y524" s="1"/>
    </row>
    <row r="525" spans="2:25" s="4" customFormat="1">
      <c r="B525" s="120"/>
      <c r="C525" s="308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3"/>
      <c r="R525" s="1"/>
      <c r="S525" s="1"/>
      <c r="T525" s="1"/>
      <c r="U525" s="1"/>
      <c r="V525" s="1"/>
      <c r="W525" s="1"/>
      <c r="X525" s="3"/>
      <c r="Y525" s="1"/>
    </row>
    <row r="526" spans="2:25" s="4" customFormat="1">
      <c r="B526" s="120"/>
      <c r="C526" s="308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3"/>
      <c r="R526" s="1"/>
      <c r="S526" s="1"/>
      <c r="T526" s="1"/>
      <c r="U526" s="1"/>
      <c r="V526" s="1"/>
      <c r="W526" s="1"/>
      <c r="X526" s="3"/>
      <c r="Y526" s="1"/>
    </row>
    <row r="527" spans="2:25" s="4" customFormat="1">
      <c r="B527" s="120"/>
      <c r="C527" s="308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3"/>
      <c r="R527" s="1"/>
      <c r="S527" s="1"/>
      <c r="T527" s="1"/>
      <c r="U527" s="1"/>
      <c r="V527" s="1"/>
      <c r="W527" s="1"/>
      <c r="X527" s="3"/>
      <c r="Y527" s="1"/>
    </row>
    <row r="528" spans="2:25" s="4" customFormat="1">
      <c r="B528" s="120"/>
      <c r="C528" s="308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3"/>
      <c r="R528" s="1"/>
      <c r="S528" s="1"/>
      <c r="T528" s="1"/>
      <c r="U528" s="1"/>
      <c r="V528" s="1"/>
      <c r="W528" s="1"/>
      <c r="X528" s="3"/>
      <c r="Y528" s="1"/>
    </row>
    <row r="529" spans="2:25" s="4" customFormat="1">
      <c r="B529" s="120"/>
      <c r="C529" s="308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3"/>
      <c r="R529" s="1"/>
      <c r="S529" s="1"/>
      <c r="T529" s="1"/>
      <c r="U529" s="1"/>
      <c r="V529" s="1"/>
      <c r="W529" s="1"/>
      <c r="X529" s="3"/>
      <c r="Y529" s="1"/>
    </row>
    <row r="530" spans="2:25" s="4" customFormat="1">
      <c r="B530" s="120"/>
      <c r="C530" s="308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3"/>
      <c r="R530" s="1"/>
      <c r="S530" s="1"/>
      <c r="T530" s="1"/>
      <c r="U530" s="1"/>
      <c r="V530" s="1"/>
      <c r="W530" s="1"/>
      <c r="X530" s="3"/>
      <c r="Y530" s="1"/>
    </row>
    <row r="531" spans="2:25" s="4" customFormat="1">
      <c r="B531" s="120"/>
      <c r="C531" s="308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3"/>
      <c r="R531" s="1"/>
      <c r="S531" s="1"/>
      <c r="T531" s="1"/>
      <c r="U531" s="1"/>
      <c r="V531" s="1"/>
      <c r="W531" s="1"/>
      <c r="X531" s="3"/>
      <c r="Y531" s="1"/>
    </row>
    <row r="532" spans="2:25" s="4" customFormat="1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2:25" s="4" customFormat="1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2:25" s="4" customFormat="1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2:25" s="4" customFormat="1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2:25" s="4" customFormat="1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2:25" s="4" customFormat="1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2:25" s="4" customFormat="1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2:25" s="4" customFormat="1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2:25" s="4" customFormat="1">
      <c r="B540" s="120"/>
      <c r="C540" s="308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3"/>
      <c r="R540" s="1"/>
      <c r="S540" s="1"/>
      <c r="T540" s="1"/>
      <c r="U540" s="1"/>
      <c r="V540" s="1"/>
      <c r="W540" s="1"/>
      <c r="X540" s="3"/>
      <c r="Y540" s="1"/>
    </row>
    <row r="541" spans="2:25" s="4" customFormat="1">
      <c r="B541" s="120"/>
      <c r="C541" s="308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3"/>
      <c r="R541" s="1"/>
      <c r="S541" s="1"/>
      <c r="T541" s="1"/>
      <c r="U541" s="1"/>
      <c r="V541" s="1"/>
      <c r="W541" s="1"/>
      <c r="X541" s="3"/>
      <c r="Y541" s="1"/>
    </row>
    <row r="542" spans="2:25" s="4" customFormat="1">
      <c r="B542" s="120"/>
      <c r="C542" s="308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3"/>
      <c r="R542" s="1"/>
      <c r="S542" s="1"/>
      <c r="T542" s="1"/>
      <c r="U542" s="1"/>
      <c r="V542" s="1"/>
      <c r="W542" s="1"/>
      <c r="X542" s="3"/>
      <c r="Y542" s="1"/>
    </row>
    <row r="543" spans="2:25" s="4" customFormat="1">
      <c r="B543" s="120"/>
      <c r="C543" s="308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3"/>
      <c r="R543" s="1"/>
      <c r="S543" s="1"/>
      <c r="T543" s="1"/>
      <c r="U543" s="1"/>
      <c r="V543" s="1"/>
      <c r="W543" s="1"/>
      <c r="X543" s="3"/>
      <c r="Y543" s="1"/>
    </row>
    <row r="544" spans="2:25" s="4" customFormat="1">
      <c r="B544" s="120"/>
      <c r="C544" s="308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3"/>
      <c r="R544" s="1"/>
      <c r="S544" s="1"/>
      <c r="T544" s="1"/>
      <c r="U544" s="1"/>
      <c r="V544" s="1"/>
      <c r="W544" s="1"/>
      <c r="X544" s="3"/>
      <c r="Y544" s="1"/>
    </row>
    <row r="545" spans="2:25" s="4" customFormat="1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2:25" s="4" customFormat="1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2:25" s="4" customFormat="1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2:25" s="4" customFormat="1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2:25" s="4" customFormat="1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2:25" s="4" customFormat="1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2:25" s="4" customFormat="1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2:25" s="4" customFormat="1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2:25" s="4" customFormat="1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2:25" s="4" customFormat="1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2:25" s="4" customFormat="1">
      <c r="B555" s="120"/>
      <c r="C555" s="308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3"/>
      <c r="R555" s="1"/>
      <c r="S555" s="1"/>
      <c r="T555" s="1"/>
      <c r="U555" s="1"/>
      <c r="V555" s="1"/>
      <c r="W555" s="1"/>
      <c r="X555" s="3"/>
      <c r="Y555" s="1"/>
    </row>
    <row r="556" spans="2:25" s="4" customFormat="1">
      <c r="B556" s="120"/>
      <c r="C556" s="308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3"/>
      <c r="R556" s="1"/>
      <c r="S556" s="1"/>
      <c r="T556" s="1"/>
      <c r="U556" s="1"/>
      <c r="V556" s="1"/>
      <c r="W556" s="1"/>
      <c r="X556" s="3"/>
      <c r="Y556" s="1"/>
    </row>
    <row r="557" spans="2:25" s="4" customFormat="1">
      <c r="B557" s="120"/>
      <c r="C557" s="308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3"/>
      <c r="R557" s="1"/>
      <c r="S557" s="1"/>
      <c r="T557" s="1"/>
      <c r="U557" s="1"/>
      <c r="V557" s="1"/>
      <c r="W557" s="1"/>
      <c r="X557" s="3"/>
      <c r="Y557" s="1"/>
    </row>
    <row r="558" spans="2:25" s="4" customFormat="1">
      <c r="B558" s="120"/>
      <c r="C558" s="308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3"/>
      <c r="R558" s="1"/>
      <c r="S558" s="1"/>
      <c r="T558" s="1"/>
      <c r="U558" s="1"/>
      <c r="V558" s="1"/>
      <c r="W558" s="1"/>
      <c r="X558" s="3"/>
      <c r="Y558" s="1"/>
    </row>
    <row r="559" spans="2:25" s="4" customFormat="1">
      <c r="B559" s="120"/>
      <c r="C559" s="308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3"/>
      <c r="R559" s="1"/>
      <c r="S559" s="1"/>
      <c r="T559" s="1"/>
      <c r="U559" s="1"/>
      <c r="V559" s="1"/>
      <c r="W559" s="1"/>
      <c r="X559" s="3"/>
      <c r="Y559" s="1"/>
    </row>
    <row r="560" spans="2:25" s="4" customFormat="1">
      <c r="B560" s="120"/>
      <c r="C560" s="308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3"/>
      <c r="R560" s="1"/>
      <c r="S560" s="1"/>
      <c r="T560" s="1"/>
      <c r="U560" s="1"/>
      <c r="V560" s="1"/>
      <c r="W560" s="1"/>
      <c r="X560" s="3"/>
      <c r="Y560" s="1"/>
    </row>
    <row r="561" spans="2:25" s="4" customFormat="1">
      <c r="B561" s="120"/>
      <c r="C561" s="308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3"/>
      <c r="R561" s="1"/>
      <c r="S561" s="1"/>
      <c r="T561" s="1"/>
      <c r="U561" s="1"/>
      <c r="V561" s="1"/>
      <c r="W561" s="1"/>
      <c r="X561" s="3"/>
      <c r="Y561" s="1"/>
    </row>
    <row r="562" spans="2:25" s="4" customFormat="1">
      <c r="B562" s="120"/>
      <c r="C562" s="308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3"/>
      <c r="R562" s="1"/>
      <c r="S562" s="1"/>
      <c r="T562" s="1"/>
      <c r="U562" s="1"/>
      <c r="V562" s="1"/>
      <c r="W562" s="1"/>
      <c r="X562" s="3"/>
      <c r="Y562" s="1"/>
    </row>
    <row r="563" spans="2:25" s="4" customFormat="1">
      <c r="B563" s="120"/>
      <c r="C563" s="308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3"/>
      <c r="R563" s="1"/>
      <c r="S563" s="1"/>
      <c r="T563" s="1"/>
      <c r="U563" s="1"/>
      <c r="V563" s="1"/>
      <c r="W563" s="1"/>
      <c r="X563" s="3"/>
      <c r="Y563" s="1"/>
    </row>
    <row r="564" spans="2:25" s="4" customFormat="1">
      <c r="B564" s="120"/>
      <c r="C564" s="308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3"/>
      <c r="R564" s="1"/>
      <c r="S564" s="1"/>
      <c r="T564" s="1"/>
      <c r="U564" s="1"/>
      <c r="V564" s="1"/>
      <c r="W564" s="1"/>
      <c r="X564" s="3"/>
      <c r="Y564" s="1"/>
    </row>
    <row r="565" spans="2:25" s="4" customFormat="1">
      <c r="B565" s="120"/>
      <c r="C565" s="308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3"/>
      <c r="R565" s="1"/>
      <c r="S565" s="1"/>
      <c r="T565" s="1"/>
      <c r="U565" s="1"/>
      <c r="V565" s="1"/>
      <c r="W565" s="1"/>
      <c r="X565" s="3"/>
      <c r="Y565" s="1"/>
    </row>
    <row r="566" spans="2:25" s="4" customFormat="1">
      <c r="B566" s="120"/>
      <c r="C566" s="308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3"/>
      <c r="R566" s="1"/>
      <c r="S566" s="1"/>
      <c r="T566" s="1"/>
      <c r="U566" s="1"/>
      <c r="V566" s="1"/>
      <c r="W566" s="1"/>
      <c r="X566" s="3"/>
      <c r="Y566" s="1"/>
    </row>
    <row r="567" spans="2:25" s="4" customFormat="1">
      <c r="B567" s="120"/>
      <c r="C567" s="308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3"/>
      <c r="R567" s="1"/>
      <c r="S567" s="1"/>
      <c r="T567" s="1"/>
      <c r="U567" s="1"/>
      <c r="V567" s="1"/>
      <c r="W567" s="1"/>
      <c r="X567" s="3"/>
      <c r="Y567" s="1"/>
    </row>
    <row r="568" spans="2:25" s="4" customFormat="1">
      <c r="B568" s="120"/>
      <c r="C568" s="308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3"/>
      <c r="R568" s="1"/>
      <c r="S568" s="1"/>
      <c r="T568" s="1"/>
      <c r="U568" s="1"/>
      <c r="V568" s="1"/>
      <c r="W568" s="1"/>
      <c r="X568" s="3"/>
      <c r="Y568" s="1"/>
    </row>
    <row r="569" spans="2:25" s="4" customFormat="1">
      <c r="B569" s="120"/>
      <c r="C569" s="308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3"/>
      <c r="R569" s="1"/>
      <c r="S569" s="1"/>
      <c r="T569" s="1"/>
      <c r="U569" s="1"/>
      <c r="V569" s="1"/>
      <c r="W569" s="1"/>
      <c r="X569" s="3"/>
      <c r="Y569" s="1"/>
    </row>
    <row r="570" spans="2:25" s="4" customFormat="1">
      <c r="B570" s="120"/>
      <c r="C570" s="308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3"/>
      <c r="R570" s="1"/>
      <c r="S570" s="1"/>
      <c r="T570" s="1"/>
      <c r="U570" s="1"/>
      <c r="V570" s="1"/>
      <c r="W570" s="1"/>
      <c r="X570" s="3"/>
      <c r="Y570" s="1"/>
    </row>
    <row r="571" spans="2:25" s="4" customFormat="1">
      <c r="B571" s="120"/>
      <c r="C571" s="308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3"/>
      <c r="R571" s="1"/>
      <c r="S571" s="1"/>
      <c r="T571" s="1"/>
      <c r="U571" s="1"/>
      <c r="V571" s="1"/>
      <c r="W571" s="1"/>
      <c r="X571" s="3"/>
      <c r="Y571" s="1"/>
    </row>
    <row r="572" spans="2:25" s="4" customFormat="1">
      <c r="B572" s="120"/>
      <c r="C572" s="308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3"/>
      <c r="R572" s="1"/>
      <c r="S572" s="1"/>
      <c r="T572" s="1"/>
      <c r="U572" s="1"/>
      <c r="V572" s="1"/>
      <c r="W572" s="1"/>
      <c r="X572" s="3"/>
      <c r="Y572" s="1"/>
    </row>
    <row r="573" spans="2:25" s="4" customFormat="1">
      <c r="B573" s="120"/>
      <c r="C573" s="308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3"/>
      <c r="R573" s="1"/>
      <c r="S573" s="1"/>
      <c r="T573" s="1"/>
      <c r="U573" s="1"/>
      <c r="V573" s="1"/>
      <c r="W573" s="1"/>
      <c r="X573" s="3"/>
      <c r="Y573" s="1"/>
    </row>
    <row r="574" spans="2:25" s="4" customFormat="1">
      <c r="B574" s="120"/>
      <c r="C574" s="308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3"/>
      <c r="R574" s="1"/>
      <c r="S574" s="1"/>
      <c r="T574" s="1"/>
      <c r="U574" s="1"/>
      <c r="V574" s="1"/>
      <c r="W574" s="1"/>
      <c r="X574" s="3"/>
      <c r="Y574" s="1"/>
    </row>
    <row r="575" spans="2:25" s="4" customFormat="1">
      <c r="B575" s="120"/>
      <c r="C575" s="308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3"/>
      <c r="R575" s="1"/>
      <c r="S575" s="1"/>
      <c r="T575" s="1"/>
      <c r="U575" s="1"/>
      <c r="V575" s="1"/>
      <c r="W575" s="1"/>
      <c r="X575" s="3"/>
      <c r="Y575" s="1"/>
    </row>
    <row r="576" spans="2:25" s="4" customFormat="1">
      <c r="B576" s="120"/>
      <c r="C576" s="308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3"/>
      <c r="R576" s="1"/>
      <c r="S576" s="1"/>
      <c r="T576" s="1"/>
      <c r="U576" s="1"/>
      <c r="V576" s="1"/>
      <c r="W576" s="1"/>
      <c r="X576" s="3"/>
      <c r="Y576" s="1"/>
    </row>
    <row r="577" spans="2:25" s="4" customFormat="1">
      <c r="B577" s="120"/>
      <c r="C577" s="308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3"/>
      <c r="R577" s="1"/>
      <c r="S577" s="1"/>
      <c r="T577" s="1"/>
      <c r="U577" s="1"/>
      <c r="V577" s="1"/>
      <c r="W577" s="1"/>
      <c r="X577" s="3"/>
      <c r="Y577" s="1"/>
    </row>
    <row r="578" spans="2:25" s="4" customFormat="1">
      <c r="B578" s="120"/>
      <c r="C578" s="308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3"/>
      <c r="R578" s="1"/>
      <c r="S578" s="1"/>
      <c r="T578" s="1"/>
      <c r="U578" s="1"/>
      <c r="V578" s="1"/>
      <c r="W578" s="1"/>
      <c r="X578" s="3"/>
      <c r="Y578" s="1"/>
    </row>
    <row r="579" spans="2:25" s="4" customFormat="1">
      <c r="B579" s="120"/>
      <c r="C579" s="308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3"/>
      <c r="R579" s="1"/>
      <c r="S579" s="1"/>
      <c r="T579" s="1"/>
      <c r="U579" s="1"/>
      <c r="V579" s="1"/>
      <c r="W579" s="1"/>
      <c r="X579" s="3"/>
      <c r="Y579" s="1"/>
    </row>
    <row r="580" spans="2:25" s="4" customFormat="1">
      <c r="B580" s="120"/>
      <c r="C580" s="308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3"/>
      <c r="R580" s="1"/>
      <c r="S580" s="1"/>
      <c r="T580" s="1"/>
      <c r="U580" s="1"/>
      <c r="V580" s="1"/>
      <c r="W580" s="1"/>
      <c r="X580" s="3"/>
      <c r="Y580" s="1"/>
    </row>
    <row r="581" spans="2:25" s="4" customFormat="1">
      <c r="B581" s="120"/>
      <c r="C581" s="308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3"/>
      <c r="R581" s="1"/>
      <c r="S581" s="1"/>
      <c r="T581" s="1"/>
      <c r="U581" s="1"/>
      <c r="V581" s="1"/>
      <c r="W581" s="1"/>
      <c r="X581" s="3"/>
      <c r="Y581" s="1"/>
    </row>
    <row r="582" spans="2:25" s="4" customFormat="1">
      <c r="B582" s="120"/>
      <c r="C582" s="308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3"/>
      <c r="R582" s="1"/>
      <c r="S582" s="1"/>
      <c r="T582" s="1"/>
      <c r="U582" s="1"/>
      <c r="V582" s="1"/>
      <c r="W582" s="1"/>
      <c r="X582" s="3"/>
      <c r="Y582" s="1"/>
    </row>
    <row r="583" spans="2:25" s="4" customFormat="1">
      <c r="B583" s="120"/>
      <c r="C583" s="308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3"/>
      <c r="R583" s="1"/>
      <c r="S583" s="1"/>
      <c r="T583" s="1"/>
      <c r="U583" s="1"/>
      <c r="V583" s="1"/>
      <c r="W583" s="1"/>
      <c r="X583" s="3"/>
      <c r="Y583" s="1"/>
    </row>
    <row r="584" spans="2:25" s="4" customFormat="1">
      <c r="B584" s="120"/>
      <c r="C584" s="308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3"/>
      <c r="R584" s="1"/>
      <c r="S584" s="1"/>
      <c r="T584" s="1"/>
      <c r="U584" s="1"/>
      <c r="V584" s="1"/>
      <c r="W584" s="1"/>
      <c r="X584" s="3"/>
      <c r="Y584" s="1"/>
    </row>
    <row r="585" spans="2:25" s="4" customFormat="1">
      <c r="B585" s="120"/>
      <c r="C585" s="308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3"/>
      <c r="R585" s="1"/>
      <c r="S585" s="1"/>
      <c r="T585" s="1"/>
      <c r="U585" s="1"/>
      <c r="V585" s="1"/>
      <c r="W585" s="1"/>
      <c r="X585" s="3"/>
      <c r="Y585" s="1"/>
    </row>
    <row r="586" spans="2:25" s="4" customFormat="1">
      <c r="B586" s="120"/>
      <c r="C586" s="308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3"/>
      <c r="R586" s="1"/>
      <c r="S586" s="1"/>
      <c r="T586" s="1"/>
      <c r="U586" s="1"/>
      <c r="V586" s="1"/>
      <c r="W586" s="1"/>
      <c r="X586" s="3"/>
      <c r="Y586" s="1"/>
    </row>
    <row r="587" spans="2:25" s="4" customFormat="1">
      <c r="B587" s="120"/>
      <c r="C587" s="308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3"/>
      <c r="R587" s="1"/>
      <c r="S587" s="1"/>
      <c r="T587" s="1"/>
      <c r="U587" s="1"/>
      <c r="V587" s="1"/>
      <c r="W587" s="1"/>
      <c r="X587" s="3"/>
      <c r="Y587" s="1"/>
    </row>
    <row r="588" spans="2:25" s="4" customFormat="1">
      <c r="B588" s="120"/>
      <c r="C588" s="308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3"/>
      <c r="R588" s="1"/>
      <c r="S588" s="1"/>
      <c r="T588" s="1"/>
      <c r="U588" s="1"/>
      <c r="V588" s="1"/>
      <c r="W588" s="1"/>
      <c r="X588" s="3"/>
      <c r="Y588" s="1"/>
    </row>
    <row r="589" spans="2:25" s="4" customFormat="1">
      <c r="B589" s="120"/>
      <c r="C589" s="308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3"/>
      <c r="R589" s="1"/>
      <c r="S589" s="1"/>
      <c r="T589" s="1"/>
      <c r="U589" s="1"/>
      <c r="V589" s="1"/>
      <c r="W589" s="1"/>
      <c r="X589" s="3"/>
      <c r="Y589" s="1"/>
    </row>
    <row r="590" spans="2:25" s="4" customFormat="1">
      <c r="B590" s="120"/>
      <c r="C590" s="308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3"/>
      <c r="R590" s="1"/>
      <c r="S590" s="1"/>
      <c r="T590" s="1"/>
      <c r="U590" s="1"/>
      <c r="V590" s="1"/>
      <c r="W590" s="1"/>
      <c r="X590" s="3"/>
      <c r="Y590" s="1"/>
    </row>
    <row r="591" spans="2:25" s="4" customFormat="1">
      <c r="B591" s="120"/>
      <c r="C591" s="308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3"/>
      <c r="R591" s="1"/>
      <c r="S591" s="1"/>
      <c r="T591" s="1"/>
      <c r="U591" s="1"/>
      <c r="V591" s="1"/>
      <c r="W591" s="1"/>
      <c r="X591" s="3"/>
      <c r="Y591" s="1"/>
    </row>
    <row r="592" spans="2:25" s="4" customFormat="1">
      <c r="B592" s="120"/>
      <c r="C592" s="308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3"/>
      <c r="R592" s="1"/>
      <c r="S592" s="1"/>
      <c r="T592" s="1"/>
      <c r="U592" s="1"/>
      <c r="V592" s="1"/>
      <c r="W592" s="1"/>
      <c r="X592" s="3"/>
      <c r="Y592" s="1"/>
    </row>
    <row r="593" spans="2:89" s="4" customFormat="1">
      <c r="B593" s="120"/>
      <c r="C593" s="308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3"/>
      <c r="R593" s="1"/>
      <c r="S593" s="1"/>
      <c r="T593" s="1"/>
      <c r="U593" s="1"/>
      <c r="V593" s="1"/>
      <c r="W593" s="1"/>
      <c r="X593" s="3"/>
      <c r="Y593" s="1"/>
    </row>
    <row r="594" spans="2:89" s="4" customFormat="1">
      <c r="B594" s="120"/>
      <c r="C594" s="308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3"/>
      <c r="R594" s="1"/>
      <c r="S594" s="1"/>
      <c r="T594" s="1"/>
      <c r="U594" s="1"/>
      <c r="V594" s="1"/>
      <c r="W594" s="1"/>
      <c r="X594" s="3"/>
      <c r="Y594" s="1"/>
    </row>
    <row r="595" spans="2:89" s="4" customFormat="1">
      <c r="B595" s="120"/>
      <c r="C595" s="308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3"/>
      <c r="R595" s="1"/>
      <c r="S595" s="1"/>
      <c r="T595" s="1"/>
      <c r="U595" s="1"/>
      <c r="V595" s="1"/>
      <c r="W595" s="1"/>
      <c r="X595" s="3"/>
      <c r="Y595" s="1"/>
    </row>
    <row r="596" spans="2:89" s="4" customFormat="1">
      <c r="B596" s="120"/>
      <c r="C596" s="308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3"/>
      <c r="R596" s="1"/>
      <c r="S596" s="1"/>
      <c r="T596" s="1"/>
      <c r="U596" s="1"/>
      <c r="V596" s="1"/>
      <c r="W596" s="1"/>
      <c r="X596" s="3"/>
      <c r="Y596" s="1"/>
    </row>
    <row r="597" spans="2:89" s="4" customFormat="1">
      <c r="B597" s="120"/>
      <c r="C597" s="308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3"/>
      <c r="R597" s="1"/>
      <c r="S597" s="1"/>
      <c r="T597" s="1"/>
      <c r="U597" s="1"/>
      <c r="V597" s="1"/>
      <c r="W597" s="1"/>
      <c r="X597" s="3"/>
      <c r="Y597" s="1"/>
    </row>
    <row r="598" spans="2:89" s="4" customFormat="1">
      <c r="B598" s="120"/>
      <c r="C598" s="308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3"/>
      <c r="R598" s="1"/>
      <c r="S598" s="1"/>
      <c r="T598" s="1"/>
      <c r="U598" s="1"/>
      <c r="V598" s="1"/>
      <c r="W598" s="1"/>
      <c r="X598" s="3"/>
      <c r="Y598" s="1"/>
    </row>
    <row r="599" spans="2:89" s="4" customFormat="1">
      <c r="B599" s="120"/>
      <c r="C599" s="308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3"/>
      <c r="R599" s="1"/>
      <c r="S599" s="1"/>
      <c r="T599" s="1"/>
      <c r="U599" s="1"/>
      <c r="V599" s="1"/>
      <c r="W599" s="1"/>
      <c r="X599" s="3"/>
      <c r="Y599" s="1"/>
    </row>
    <row r="600" spans="2:89" s="4" customFormat="1">
      <c r="B600" s="120"/>
      <c r="C600" s="308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3"/>
      <c r="R600" s="1"/>
      <c r="S600" s="1"/>
      <c r="T600" s="1"/>
      <c r="U600" s="1"/>
      <c r="V600" s="1"/>
      <c r="W600" s="1"/>
      <c r="X600" s="3"/>
      <c r="Y600" s="1"/>
    </row>
    <row r="601" spans="2:89" s="4" customFormat="1">
      <c r="B601" s="120"/>
      <c r="C601" s="308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3"/>
      <c r="R601" s="1"/>
      <c r="S601" s="1"/>
      <c r="T601" s="1"/>
      <c r="U601" s="1"/>
      <c r="V601" s="1"/>
      <c r="W601" s="1"/>
      <c r="X601" s="3"/>
      <c r="Y601" s="1"/>
    </row>
    <row r="602" spans="2:89" s="4" customFormat="1">
      <c r="B602" s="120"/>
      <c r="C602" s="308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3"/>
      <c r="R602" s="1"/>
      <c r="S602" s="1"/>
      <c r="T602" s="1"/>
      <c r="U602" s="1"/>
      <c r="V602" s="1"/>
      <c r="W602" s="1"/>
      <c r="X602" s="3"/>
      <c r="Y602" s="1"/>
    </row>
    <row r="603" spans="2:89" s="4" customFormat="1">
      <c r="B603" s="120"/>
      <c r="C603" s="308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3"/>
      <c r="R603" s="1"/>
      <c r="S603" s="1"/>
      <c r="T603" s="1"/>
      <c r="U603" s="1"/>
      <c r="V603" s="1"/>
      <c r="W603" s="1"/>
      <c r="X603" s="3"/>
      <c r="Y603" s="1"/>
    </row>
    <row r="604" spans="2:89" s="4" customFormat="1">
      <c r="B604" s="120"/>
      <c r="C604" s="308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3"/>
      <c r="R604" s="1"/>
      <c r="S604" s="1"/>
      <c r="T604" s="1"/>
      <c r="U604" s="1"/>
      <c r="V604" s="1"/>
      <c r="W604" s="1"/>
      <c r="X604" s="3"/>
      <c r="Y604" s="1"/>
    </row>
    <row r="605" spans="2:89" s="4" customFormat="1">
      <c r="B605" s="120"/>
      <c r="C605" s="308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3"/>
      <c r="R605" s="1"/>
      <c r="S605" s="1"/>
      <c r="T605" s="1"/>
      <c r="U605" s="1"/>
      <c r="V605" s="1"/>
      <c r="W605" s="1"/>
      <c r="X605" s="3"/>
      <c r="Y605" s="1"/>
    </row>
    <row r="606" spans="2:89" s="4" customFormat="1">
      <c r="B606" s="120"/>
      <c r="C606" s="308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3"/>
      <c r="R606" s="1"/>
      <c r="S606" s="1"/>
      <c r="T606" s="1"/>
      <c r="U606" s="1"/>
      <c r="V606" s="1"/>
      <c r="W606" s="1"/>
      <c r="X606" s="3"/>
      <c r="Y606" s="1"/>
    </row>
    <row r="607" spans="2:89" s="4" customFormat="1">
      <c r="B607" s="120"/>
      <c r="C607" s="308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3"/>
      <c r="R607" s="1"/>
      <c r="S607" s="1"/>
      <c r="T607" s="1"/>
      <c r="U607" s="1"/>
      <c r="V607" s="1"/>
      <c r="W607" s="1"/>
      <c r="X607" s="3"/>
      <c r="Y607" s="1"/>
    </row>
    <row r="608" spans="2:89" s="4" customFormat="1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20"/>
      <c r="M608" s="120"/>
      <c r="N608" s="1"/>
      <c r="O608" s="120"/>
      <c r="P608" s="1"/>
      <c r="Q608" s="128"/>
      <c r="R608" s="120"/>
      <c r="S608" s="120"/>
      <c r="T608" s="120"/>
      <c r="U608" s="120"/>
      <c r="V608" s="1"/>
      <c r="W608" s="1"/>
      <c r="X608" s="3"/>
      <c r="Y608" s="1"/>
      <c r="Z608" s="225"/>
      <c r="AA608" s="225"/>
      <c r="AB608" s="225"/>
      <c r="AC608" s="225"/>
      <c r="AH608" s="225"/>
      <c r="AI608" s="225"/>
      <c r="AJ608" s="225"/>
      <c r="AK608" s="225"/>
      <c r="AL608" s="225"/>
      <c r="AM608" s="225"/>
      <c r="AR608" s="225"/>
      <c r="AS608" s="225"/>
      <c r="AT608" s="225"/>
      <c r="AU608" s="225"/>
      <c r="AV608" s="225"/>
      <c r="BA608" s="225"/>
      <c r="BB608" s="225"/>
      <c r="BC608" s="225"/>
      <c r="BD608" s="225"/>
      <c r="BE608" s="225"/>
      <c r="BJ608" s="225"/>
      <c r="BK608" s="225"/>
      <c r="BL608" s="225"/>
      <c r="BM608" s="225"/>
      <c r="BN608" s="225"/>
      <c r="BS608" s="225"/>
      <c r="BT608" s="225"/>
      <c r="BU608" s="225"/>
      <c r="BV608" s="225"/>
      <c r="BW608" s="225"/>
      <c r="CB608" s="225"/>
      <c r="CC608" s="225"/>
      <c r="CD608" s="225"/>
      <c r="CE608" s="225"/>
      <c r="CF608" s="225"/>
      <c r="CK608" s="225"/>
    </row>
    <row r="609" spans="2:25" s="4" customFormat="1">
      <c r="B609" s="120"/>
      <c r="C609" s="308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3"/>
      <c r="R609" s="1"/>
      <c r="S609" s="1"/>
      <c r="T609" s="1"/>
      <c r="U609" s="1"/>
      <c r="V609" s="1"/>
      <c r="W609" s="1"/>
      <c r="X609" s="3"/>
      <c r="Y609" s="1"/>
    </row>
    <row r="610" spans="2:25" s="4" customFormat="1">
      <c r="B610" s="120"/>
      <c r="C610" s="308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3"/>
      <c r="R610" s="1"/>
      <c r="S610" s="1"/>
      <c r="T610" s="1"/>
      <c r="U610" s="1"/>
      <c r="V610" s="1"/>
      <c r="W610" s="1"/>
      <c r="X610" s="3"/>
      <c r="Y610" s="1"/>
    </row>
    <row r="611" spans="2:25" s="4" customFormat="1">
      <c r="B611" s="1"/>
      <c r="C611" s="1"/>
    </row>
    <row r="612" spans="2:25" s="4" customFormat="1">
      <c r="B612" s="1"/>
      <c r="C612" s="1"/>
    </row>
    <row r="613" spans="2:25" s="4" customFormat="1">
      <c r="B613" s="1"/>
      <c r="C613" s="1"/>
    </row>
    <row r="614" spans="2:25" s="4" customFormat="1">
      <c r="B614" s="1"/>
      <c r="C614" s="1"/>
    </row>
    <row r="615" spans="2:25" s="4" customFormat="1">
      <c r="B615" s="1"/>
      <c r="C615" s="1"/>
    </row>
    <row r="616" spans="2:25" s="4" customFormat="1">
      <c r="B616" s="1"/>
      <c r="C616" s="1"/>
    </row>
    <row r="617" spans="2:25" s="4" customFormat="1">
      <c r="B617" s="1"/>
      <c r="C617" s="1"/>
    </row>
    <row r="618" spans="2:25" s="4" customFormat="1">
      <c r="B618" s="120"/>
      <c r="C618" s="308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3"/>
      <c r="R618" s="1"/>
      <c r="S618" s="1"/>
      <c r="T618" s="1"/>
      <c r="U618" s="1"/>
      <c r="V618" s="1"/>
      <c r="W618" s="1"/>
      <c r="X618" s="3"/>
      <c r="Y618" s="1"/>
    </row>
    <row r="619" spans="2:25" s="4" customFormat="1">
      <c r="B619" s="1"/>
      <c r="C619" s="1"/>
    </row>
    <row r="620" spans="2:25" s="4" customFormat="1">
      <c r="B620" s="120"/>
      <c r="C620" s="308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3"/>
      <c r="R620" s="1"/>
      <c r="S620" s="1"/>
      <c r="T620" s="1"/>
      <c r="U620" s="1"/>
      <c r="V620" s="1"/>
      <c r="W620" s="1"/>
      <c r="X620" s="3"/>
      <c r="Y620" s="1"/>
    </row>
    <row r="621" spans="2:25" s="4" customFormat="1">
      <c r="B621" s="120"/>
      <c r="C621" s="308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3"/>
      <c r="R621" s="1"/>
      <c r="S621" s="1"/>
      <c r="T621" s="1"/>
      <c r="U621" s="1"/>
      <c r="V621" s="1"/>
      <c r="W621" s="1"/>
      <c r="X621" s="3"/>
      <c r="Y621" s="1"/>
    </row>
    <row r="622" spans="2:25" s="4" customFormat="1">
      <c r="B622" s="120"/>
      <c r="C622" s="308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3"/>
      <c r="R622" s="1"/>
      <c r="S622" s="1"/>
      <c r="T622" s="1"/>
      <c r="U622" s="1"/>
      <c r="V622" s="1"/>
      <c r="W622" s="1"/>
      <c r="X622" s="3"/>
      <c r="Y622" s="1"/>
    </row>
    <row r="623" spans="2:25" s="4" customFormat="1">
      <c r="B623" s="120"/>
      <c r="C623" s="308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3"/>
      <c r="R623" s="1"/>
      <c r="S623" s="1"/>
      <c r="T623" s="1"/>
      <c r="U623" s="1"/>
      <c r="V623" s="1"/>
      <c r="W623" s="1"/>
      <c r="X623" s="3"/>
      <c r="Y623" s="1"/>
    </row>
    <row r="624" spans="2:25" s="4" customFormat="1">
      <c r="B624" s="120"/>
      <c r="C624" s="308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3"/>
      <c r="R624" s="1"/>
      <c r="S624" s="1"/>
      <c r="T624" s="1"/>
      <c r="U624" s="1"/>
      <c r="V624" s="1"/>
      <c r="W624" s="1"/>
      <c r="X624" s="3"/>
      <c r="Y624" s="1"/>
    </row>
    <row r="625" spans="2:25" s="4" customFormat="1">
      <c r="B625" s="120"/>
      <c r="C625" s="308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3"/>
      <c r="R625" s="1"/>
      <c r="S625" s="1"/>
      <c r="T625" s="1"/>
      <c r="U625" s="1"/>
      <c r="V625" s="1"/>
      <c r="W625" s="1"/>
      <c r="X625" s="3"/>
      <c r="Y625" s="1"/>
    </row>
    <row r="626" spans="2:25" s="4" customFormat="1">
      <c r="B626" s="120"/>
      <c r="C626" s="308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3"/>
      <c r="R626" s="1"/>
      <c r="S626" s="1"/>
      <c r="T626" s="1"/>
      <c r="U626" s="1"/>
      <c r="V626" s="1"/>
      <c r="W626" s="1"/>
      <c r="X626" s="3"/>
      <c r="Y626" s="1"/>
    </row>
    <row r="627" spans="2:25" s="4" customFormat="1">
      <c r="B627" s="120"/>
      <c r="C627" s="308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3"/>
      <c r="R627" s="1"/>
      <c r="S627" s="1"/>
      <c r="T627" s="1"/>
      <c r="U627" s="1"/>
      <c r="V627" s="1"/>
      <c r="W627" s="1"/>
      <c r="X627" s="3"/>
      <c r="Y627" s="1"/>
    </row>
    <row r="628" spans="2:25" s="4" customFormat="1">
      <c r="B628" s="120"/>
      <c r="C628" s="308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3"/>
      <c r="R628" s="1"/>
      <c r="S628" s="1"/>
      <c r="T628" s="1"/>
      <c r="U628" s="1"/>
      <c r="V628" s="1"/>
      <c r="W628" s="1"/>
      <c r="X628" s="3"/>
      <c r="Y628" s="1"/>
    </row>
    <row r="629" spans="2:25" s="4" customFormat="1">
      <c r="B629" s="120"/>
      <c r="C629" s="308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3"/>
      <c r="R629" s="1"/>
      <c r="S629" s="1"/>
      <c r="T629" s="1"/>
      <c r="U629" s="1"/>
      <c r="V629" s="1"/>
      <c r="W629" s="1"/>
      <c r="X629" s="3"/>
      <c r="Y629" s="1"/>
    </row>
    <row r="630" spans="2:25" s="4" customFormat="1">
      <c r="B630" s="120"/>
      <c r="C630" s="308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3"/>
      <c r="R630" s="1"/>
      <c r="S630" s="1"/>
      <c r="T630" s="1"/>
      <c r="U630" s="1"/>
      <c r="V630" s="1"/>
      <c r="W630" s="1"/>
      <c r="X630" s="3"/>
      <c r="Y630" s="1"/>
    </row>
    <row r="631" spans="2:25" s="4" customFormat="1">
      <c r="B631" s="120"/>
      <c r="C631" s="308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3"/>
      <c r="R631" s="1"/>
      <c r="S631" s="1"/>
      <c r="T631" s="1"/>
      <c r="U631" s="1"/>
      <c r="V631" s="1"/>
      <c r="W631" s="1"/>
      <c r="X631" s="3"/>
      <c r="Y631" s="1"/>
    </row>
    <row r="632" spans="2:25" s="4" customFormat="1">
      <c r="B632" s="120"/>
      <c r="C632" s="308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3"/>
      <c r="R632" s="1"/>
      <c r="S632" s="1"/>
      <c r="T632" s="1"/>
      <c r="U632" s="1"/>
      <c r="V632" s="1"/>
      <c r="W632" s="1"/>
      <c r="X632" s="3"/>
      <c r="Y632" s="1"/>
    </row>
    <row r="633" spans="2:25" s="4" customFormat="1">
      <c r="B633" s="120"/>
      <c r="C633" s="308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3"/>
      <c r="R633" s="1"/>
      <c r="S633" s="1"/>
      <c r="T633" s="1"/>
      <c r="U633" s="1"/>
      <c r="V633" s="1"/>
      <c r="W633" s="1"/>
      <c r="X633" s="3"/>
      <c r="Y633" s="1"/>
    </row>
    <row r="634" spans="2:25" s="4" customFormat="1">
      <c r="B634" s="120"/>
      <c r="C634" s="308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3"/>
      <c r="R634" s="1"/>
      <c r="S634" s="1"/>
      <c r="T634" s="1"/>
      <c r="U634" s="1"/>
      <c r="V634" s="1"/>
      <c r="W634" s="1"/>
      <c r="X634" s="3"/>
      <c r="Y634" s="1"/>
    </row>
    <row r="635" spans="2:25" s="4" customFormat="1">
      <c r="B635" s="120"/>
      <c r="C635" s="308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3"/>
      <c r="R635" s="1"/>
      <c r="S635" s="1"/>
      <c r="T635" s="1"/>
      <c r="U635" s="1"/>
      <c r="V635" s="1"/>
      <c r="W635" s="1"/>
      <c r="X635" s="3"/>
      <c r="Y635" s="1"/>
    </row>
    <row r="636" spans="2:25" s="4" customFormat="1">
      <c r="B636" s="120"/>
      <c r="C636" s="308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3"/>
      <c r="R636" s="1"/>
      <c r="S636" s="1"/>
      <c r="T636" s="1"/>
      <c r="U636" s="1"/>
      <c r="V636" s="1"/>
      <c r="W636" s="1"/>
      <c r="X636" s="3"/>
      <c r="Y636" s="1"/>
    </row>
    <row r="637" spans="2:25" s="4" customFormat="1">
      <c r="B637" s="120"/>
      <c r="C637" s="308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3"/>
      <c r="R637" s="1"/>
      <c r="S637" s="1"/>
      <c r="T637" s="1"/>
      <c r="U637" s="1"/>
      <c r="V637" s="1"/>
      <c r="W637" s="1"/>
      <c r="X637" s="3"/>
      <c r="Y637" s="1"/>
    </row>
    <row r="638" spans="2:25" s="4" customFormat="1">
      <c r="B638" s="120"/>
      <c r="C638" s="308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3"/>
      <c r="R638" s="1"/>
      <c r="S638" s="1"/>
      <c r="T638" s="1"/>
      <c r="U638" s="1"/>
      <c r="V638" s="1"/>
      <c r="W638" s="1"/>
      <c r="X638" s="3"/>
      <c r="Y638" s="1"/>
    </row>
    <row r="639" spans="2:25" s="4" customFormat="1">
      <c r="B639" s="120"/>
      <c r="C639" s="308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3"/>
      <c r="R639" s="1"/>
      <c r="S639" s="1"/>
      <c r="T639" s="1"/>
      <c r="U639" s="1"/>
      <c r="V639" s="1"/>
      <c r="W639" s="1"/>
      <c r="X639" s="3"/>
      <c r="Y639" s="1"/>
    </row>
    <row r="640" spans="2:25" s="4" customFormat="1">
      <c r="B640" s="120"/>
      <c r="C640" s="308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3"/>
      <c r="R640" s="1"/>
      <c r="S640" s="1"/>
      <c r="T640" s="1"/>
      <c r="U640" s="1"/>
      <c r="V640" s="1"/>
      <c r="W640" s="1"/>
      <c r="X640" s="3"/>
      <c r="Y640" s="1"/>
    </row>
    <row r="641" spans="2:25" s="4" customFormat="1">
      <c r="B641" s="120"/>
      <c r="C641" s="308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3"/>
      <c r="R641" s="1"/>
      <c r="S641" s="1"/>
      <c r="T641" s="1"/>
      <c r="U641" s="1"/>
      <c r="V641" s="1"/>
      <c r="W641" s="1"/>
      <c r="X641" s="3"/>
      <c r="Y641" s="1"/>
    </row>
    <row r="642" spans="2:25" s="4" customFormat="1">
      <c r="B642" s="120"/>
      <c r="C642" s="308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3"/>
      <c r="R642" s="1"/>
      <c r="S642" s="1"/>
      <c r="T642" s="1"/>
      <c r="U642" s="1"/>
      <c r="V642" s="1"/>
      <c r="W642" s="1"/>
      <c r="X642" s="3"/>
      <c r="Y642" s="1"/>
    </row>
    <row r="643" spans="2:25" s="4" customFormat="1">
      <c r="B643" s="120"/>
      <c r="C643" s="308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3"/>
      <c r="R643" s="1"/>
      <c r="S643" s="1"/>
      <c r="T643" s="1"/>
      <c r="U643" s="1"/>
      <c r="V643" s="1"/>
      <c r="W643" s="1"/>
      <c r="X643" s="3"/>
      <c r="Y643" s="1"/>
    </row>
    <row r="644" spans="2:25" s="4" customFormat="1">
      <c r="B644" s="120"/>
      <c r="C644" s="308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3"/>
      <c r="R644" s="1"/>
      <c r="S644" s="1"/>
      <c r="T644" s="1"/>
      <c r="U644" s="1"/>
      <c r="V644" s="1"/>
      <c r="W644" s="1"/>
      <c r="X644" s="3"/>
      <c r="Y644" s="1"/>
    </row>
    <row r="645" spans="2:25" s="4" customFormat="1">
      <c r="B645" s="120"/>
      <c r="C645" s="308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3"/>
      <c r="R645" s="1"/>
      <c r="S645" s="1"/>
      <c r="T645" s="1"/>
      <c r="U645" s="1"/>
      <c r="V645" s="1"/>
      <c r="W645" s="1"/>
      <c r="X645" s="3"/>
      <c r="Y645" s="1"/>
    </row>
    <row r="646" spans="2:25" s="4" customFormat="1">
      <c r="B646" s="120"/>
      <c r="C646" s="308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3"/>
      <c r="R646" s="1"/>
      <c r="S646" s="1"/>
      <c r="T646" s="1"/>
      <c r="U646" s="1"/>
      <c r="V646" s="1"/>
      <c r="W646" s="1"/>
      <c r="X646" s="3"/>
      <c r="Y646" s="1"/>
    </row>
    <row r="647" spans="2:25" s="4" customFormat="1">
      <c r="B647" s="120"/>
      <c r="C647" s="308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3"/>
      <c r="R647" s="1"/>
      <c r="S647" s="1"/>
      <c r="T647" s="1"/>
      <c r="U647" s="1"/>
      <c r="V647" s="1"/>
      <c r="W647" s="1"/>
      <c r="X647" s="3"/>
      <c r="Y647" s="1"/>
    </row>
    <row r="648" spans="2:25" s="4" customFormat="1">
      <c r="B648" s="120"/>
      <c r="C648" s="308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3"/>
      <c r="R648" s="1"/>
      <c r="S648" s="1"/>
      <c r="T648" s="1"/>
      <c r="U648" s="1"/>
      <c r="V648" s="1"/>
      <c r="W648" s="1"/>
      <c r="X648" s="3"/>
      <c r="Y648" s="1"/>
    </row>
    <row r="649" spans="2:25" s="4" customFormat="1">
      <c r="B649" s="120"/>
      <c r="C649" s="308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3"/>
      <c r="R649" s="1"/>
      <c r="S649" s="1"/>
      <c r="T649" s="1"/>
      <c r="U649" s="1"/>
      <c r="V649" s="1"/>
      <c r="W649" s="1"/>
      <c r="X649" s="3"/>
      <c r="Y649" s="1"/>
    </row>
    <row r="650" spans="2:25" s="4" customFormat="1">
      <c r="B650" s="120"/>
      <c r="C650" s="308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3"/>
      <c r="R650" s="1"/>
      <c r="S650" s="1"/>
      <c r="T650" s="1"/>
      <c r="U650" s="1"/>
      <c r="V650" s="1"/>
      <c r="W650" s="1"/>
      <c r="X650" s="3"/>
      <c r="Y650" s="1"/>
    </row>
    <row r="651" spans="2:25" s="4" customFormat="1">
      <c r="B651" s="120"/>
      <c r="C651" s="308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3"/>
      <c r="R651" s="1"/>
      <c r="S651" s="1"/>
      <c r="T651" s="1"/>
      <c r="U651" s="1"/>
      <c r="V651" s="1"/>
      <c r="W651" s="1"/>
      <c r="X651" s="3"/>
      <c r="Y651" s="1"/>
    </row>
    <row r="652" spans="2:25" s="4" customFormat="1">
      <c r="B652" s="120"/>
      <c r="C652" s="308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3"/>
      <c r="R652" s="1"/>
      <c r="S652" s="1"/>
      <c r="T652" s="1"/>
      <c r="U652" s="1"/>
      <c r="V652" s="1"/>
      <c r="W652" s="1"/>
      <c r="X652" s="3"/>
      <c r="Y652" s="1"/>
    </row>
    <row r="653" spans="2:25" s="4" customFormat="1">
      <c r="B653" s="120"/>
      <c r="C653" s="308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3"/>
      <c r="R653" s="1"/>
      <c r="S653" s="1"/>
      <c r="T653" s="1"/>
      <c r="U653" s="1"/>
      <c r="V653" s="1"/>
      <c r="W653" s="1"/>
      <c r="X653" s="3"/>
      <c r="Y653" s="1"/>
    </row>
    <row r="654" spans="2:25" s="4" customFormat="1">
      <c r="B654" s="120"/>
      <c r="C654" s="308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3"/>
      <c r="R654" s="1"/>
      <c r="S654" s="1"/>
      <c r="T654" s="1"/>
      <c r="U654" s="1"/>
      <c r="V654" s="1"/>
      <c r="W654" s="1"/>
      <c r="X654" s="3"/>
      <c r="Y654" s="1"/>
    </row>
    <row r="655" spans="2:25" s="4" customFormat="1">
      <c r="B655" s="120"/>
      <c r="C655" s="308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3"/>
      <c r="R655" s="1"/>
      <c r="S655" s="1"/>
      <c r="T655" s="1"/>
      <c r="U655" s="1"/>
      <c r="V655" s="1"/>
      <c r="W655" s="1"/>
      <c r="X655" s="3"/>
      <c r="Y655" s="1"/>
    </row>
    <row r="656" spans="2:25" s="4" customFormat="1">
      <c r="B656" s="120"/>
      <c r="C656" s="308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3"/>
      <c r="R656" s="1"/>
      <c r="S656" s="1"/>
      <c r="T656" s="1"/>
      <c r="U656" s="1"/>
      <c r="V656" s="1"/>
      <c r="W656" s="1"/>
      <c r="X656" s="3"/>
      <c r="Y656" s="1"/>
    </row>
    <row r="657" spans="2:25" s="4" customFormat="1">
      <c r="B657" s="120"/>
      <c r="C657" s="308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3"/>
      <c r="R657" s="1"/>
      <c r="S657" s="1"/>
      <c r="T657" s="1"/>
      <c r="U657" s="1"/>
      <c r="V657" s="1"/>
      <c r="W657" s="1"/>
      <c r="X657" s="3"/>
      <c r="Y657" s="1"/>
    </row>
    <row r="658" spans="2:25" s="4" customFormat="1">
      <c r="B658" s="120"/>
      <c r="C658" s="308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3"/>
      <c r="R658" s="1"/>
      <c r="S658" s="1"/>
      <c r="T658" s="1"/>
      <c r="U658" s="1"/>
      <c r="V658" s="1"/>
      <c r="W658" s="1"/>
      <c r="X658" s="3"/>
      <c r="Y658" s="1"/>
    </row>
    <row r="659" spans="2:25" s="4" customFormat="1">
      <c r="B659" s="120"/>
      <c r="C659" s="308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3"/>
      <c r="R659" s="1"/>
      <c r="S659" s="1"/>
      <c r="T659" s="1"/>
      <c r="U659" s="1"/>
      <c r="V659" s="1"/>
      <c r="W659" s="1"/>
      <c r="X659" s="3"/>
      <c r="Y659" s="1"/>
    </row>
    <row r="660" spans="2:25" s="4" customFormat="1">
      <c r="B660" s="120"/>
      <c r="C660" s="308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3"/>
      <c r="R660" s="1"/>
      <c r="S660" s="1"/>
      <c r="T660" s="1"/>
      <c r="U660" s="1"/>
      <c r="V660" s="1"/>
      <c r="W660" s="1"/>
      <c r="X660" s="3"/>
      <c r="Y660" s="1"/>
    </row>
    <row r="661" spans="2:25" s="4" customFormat="1">
      <c r="B661" s="120"/>
      <c r="C661" s="308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3"/>
      <c r="R661" s="1"/>
      <c r="S661" s="1"/>
      <c r="T661" s="1"/>
      <c r="U661" s="1"/>
      <c r="V661" s="1"/>
      <c r="W661" s="1"/>
      <c r="X661" s="3"/>
      <c r="Y661" s="1"/>
    </row>
    <row r="662" spans="2:25" s="4" customFormat="1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2:25" s="4" customFormat="1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2:25" s="4" customFormat="1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2:25" s="4" customFormat="1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2:25" s="4" customFormat="1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2:25" s="4" customFormat="1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2:25" s="4" customFormat="1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</sheetData>
  <mergeCells count="6">
    <mergeCell ref="AA5:AA6"/>
    <mergeCell ref="AB5:AB6"/>
    <mergeCell ref="AC5:AC6"/>
    <mergeCell ref="Z3:AA4"/>
    <mergeCell ref="AB3:AC4"/>
    <mergeCell ref="Z5:Z6"/>
  </mergeCells>
  <conditionalFormatting sqref="L7:L83">
    <cfRule type="expression" dxfId="48" priority="3" stopIfTrue="1">
      <formula>Z7=0</formula>
    </cfRule>
    <cfRule type="expression" dxfId="47" priority="5" stopIfTrue="1">
      <formula>AB7=FALSE</formula>
    </cfRule>
  </conditionalFormatting>
  <conditionalFormatting sqref="AC7:AC83">
    <cfRule type="cellIs" dxfId="46" priority="7" stopIfTrue="1" operator="equal">
      <formula>FALSE</formula>
    </cfRule>
  </conditionalFormatting>
  <conditionalFormatting sqref="M7:M83">
    <cfRule type="expression" dxfId="45" priority="6" stopIfTrue="1">
      <formula>AC7=FALSE</formula>
    </cfRule>
  </conditionalFormatting>
  <conditionalFormatting sqref="M7:M83">
    <cfRule type="expression" dxfId="44" priority="4" stopIfTrue="1">
      <formula>0=AA7</formula>
    </cfRule>
  </conditionalFormatting>
  <conditionalFormatting sqref="N7">
    <cfRule type="expression" dxfId="43" priority="2" stopIfTrue="1">
      <formula>AC7=FALSE</formula>
    </cfRule>
  </conditionalFormatting>
  <conditionalFormatting sqref="N7">
    <cfRule type="expression" dxfId="42" priority="1" stopIfTrue="1">
      <formula>0=AB7</formula>
    </cfRule>
  </conditionalFormatting>
  <dataValidations count="2">
    <dataValidation type="list" allowBlank="1" showInputMessage="1" showErrorMessage="1" sqref="IS7:IS83 SO7:SO83 ACK7:ACK83 AMG7:AMG83 AWC7:AWC83 BFY7:BFY83 BPU7:BPU83 BZQ7:BZQ83 CJM7:CJM83 CTI7:CTI83 DDE7:DDE83 DNA7:DNA83 DWW7:DWW83 EGS7:EGS83 EQO7:EQO83 FAK7:FAK83 FKG7:FKG83 FUC7:FUC83 GDY7:GDY83 GNU7:GNU83 GXQ7:GXQ83 HHM7:HHM83 HRI7:HRI83 IBE7:IBE83 ILA7:ILA83 IUW7:IUW83 JES7:JES83 JOO7:JOO83 JYK7:JYK83 KIG7:KIG83 KSC7:KSC83 LBY7:LBY83 LLU7:LLU83 LVQ7:LVQ83 MFM7:MFM83 MPI7:MPI83 MZE7:MZE83 NJA7:NJA83 NSW7:NSW83 OCS7:OCS83 OMO7:OMO83 OWK7:OWK83 PGG7:PGG83 PQC7:PQC83 PZY7:PZY83 QJU7:QJU83 QTQ7:QTQ83 RDM7:RDM83 RNI7:RNI83 RXE7:RXE83 SHA7:SHA83 SQW7:SQW83 TAS7:TAS83 TKO7:TKO83 TUK7:TUK83 UEG7:UEG83 UOC7:UOC83 UXY7:UXY83 VHU7:VHU83 VRQ7:VRQ83 WBM7:WBM83 WLI7:WLI83 WVE7:WVE83 IS65543:IS65619 SO65543:SO65619 ACK65543:ACK65619 AMG65543:AMG65619 AWC65543:AWC65619 BFY65543:BFY65619 BPU65543:BPU65619 BZQ65543:BZQ65619 CJM65543:CJM65619 CTI65543:CTI65619 DDE65543:DDE65619 DNA65543:DNA65619 DWW65543:DWW65619 EGS65543:EGS65619 EQO65543:EQO65619 FAK65543:FAK65619 FKG65543:FKG65619 FUC65543:FUC65619 GDY65543:GDY65619 GNU65543:GNU65619 GXQ65543:GXQ65619 HHM65543:HHM65619 HRI65543:HRI65619 IBE65543:IBE65619 ILA65543:ILA65619 IUW65543:IUW65619 JES65543:JES65619 JOO65543:JOO65619 JYK65543:JYK65619 KIG65543:KIG65619 KSC65543:KSC65619 LBY65543:LBY65619 LLU65543:LLU65619 LVQ65543:LVQ65619 MFM65543:MFM65619 MPI65543:MPI65619 MZE65543:MZE65619 NJA65543:NJA65619 NSW65543:NSW65619 OCS65543:OCS65619 OMO65543:OMO65619 OWK65543:OWK65619 PGG65543:PGG65619 PQC65543:PQC65619 PZY65543:PZY65619 QJU65543:QJU65619 QTQ65543:QTQ65619 RDM65543:RDM65619 RNI65543:RNI65619 RXE65543:RXE65619 SHA65543:SHA65619 SQW65543:SQW65619 TAS65543:TAS65619 TKO65543:TKO65619 TUK65543:TUK65619 UEG65543:UEG65619 UOC65543:UOC65619 UXY65543:UXY65619 VHU65543:VHU65619 VRQ65543:VRQ65619 WBM65543:WBM65619 WLI65543:WLI65619 WVE65543:WVE65619 IS131079:IS131155 SO131079:SO131155 ACK131079:ACK131155 AMG131079:AMG131155 AWC131079:AWC131155 BFY131079:BFY131155 BPU131079:BPU131155 BZQ131079:BZQ131155 CJM131079:CJM131155 CTI131079:CTI131155 DDE131079:DDE131155 DNA131079:DNA131155 DWW131079:DWW131155 EGS131079:EGS131155 EQO131079:EQO131155 FAK131079:FAK131155 FKG131079:FKG131155 FUC131079:FUC131155 GDY131079:GDY131155 GNU131079:GNU131155 GXQ131079:GXQ131155 HHM131079:HHM131155 HRI131079:HRI131155 IBE131079:IBE131155 ILA131079:ILA131155 IUW131079:IUW131155 JES131079:JES131155 JOO131079:JOO131155 JYK131079:JYK131155 KIG131079:KIG131155 KSC131079:KSC131155 LBY131079:LBY131155 LLU131079:LLU131155 LVQ131079:LVQ131155 MFM131079:MFM131155 MPI131079:MPI131155 MZE131079:MZE131155 NJA131079:NJA131155 NSW131079:NSW131155 OCS131079:OCS131155 OMO131079:OMO131155 OWK131079:OWK131155 PGG131079:PGG131155 PQC131079:PQC131155 PZY131079:PZY131155 QJU131079:QJU131155 QTQ131079:QTQ131155 RDM131079:RDM131155 RNI131079:RNI131155 RXE131079:RXE131155 SHA131079:SHA131155 SQW131079:SQW131155 TAS131079:TAS131155 TKO131079:TKO131155 TUK131079:TUK131155 UEG131079:UEG131155 UOC131079:UOC131155 UXY131079:UXY131155 VHU131079:VHU131155 VRQ131079:VRQ131155 WBM131079:WBM131155 WLI131079:WLI131155 WVE131079:WVE131155 IS196615:IS196691 SO196615:SO196691 ACK196615:ACK196691 AMG196615:AMG196691 AWC196615:AWC196691 BFY196615:BFY196691 BPU196615:BPU196691 BZQ196615:BZQ196691 CJM196615:CJM196691 CTI196615:CTI196691 DDE196615:DDE196691 DNA196615:DNA196691 DWW196615:DWW196691 EGS196615:EGS196691 EQO196615:EQO196691 FAK196615:FAK196691 FKG196615:FKG196691 FUC196615:FUC196691 GDY196615:GDY196691 GNU196615:GNU196691 GXQ196615:GXQ196691 HHM196615:HHM196691 HRI196615:HRI196691 IBE196615:IBE196691 ILA196615:ILA196691 IUW196615:IUW196691 JES196615:JES196691 JOO196615:JOO196691 JYK196615:JYK196691 KIG196615:KIG196691 KSC196615:KSC196691 LBY196615:LBY196691 LLU196615:LLU196691 LVQ196615:LVQ196691 MFM196615:MFM196691 MPI196615:MPI196691 MZE196615:MZE196691 NJA196615:NJA196691 NSW196615:NSW196691 OCS196615:OCS196691 OMO196615:OMO196691 OWK196615:OWK196691 PGG196615:PGG196691 PQC196615:PQC196691 PZY196615:PZY196691 QJU196615:QJU196691 QTQ196615:QTQ196691 RDM196615:RDM196691 RNI196615:RNI196691 RXE196615:RXE196691 SHA196615:SHA196691 SQW196615:SQW196691 TAS196615:TAS196691 TKO196615:TKO196691 TUK196615:TUK196691 UEG196615:UEG196691 UOC196615:UOC196691 UXY196615:UXY196691 VHU196615:VHU196691 VRQ196615:VRQ196691 WBM196615:WBM196691 WLI196615:WLI196691 WVE196615:WVE196691 IS262151:IS262227 SO262151:SO262227 ACK262151:ACK262227 AMG262151:AMG262227 AWC262151:AWC262227 BFY262151:BFY262227 BPU262151:BPU262227 BZQ262151:BZQ262227 CJM262151:CJM262227 CTI262151:CTI262227 DDE262151:DDE262227 DNA262151:DNA262227 DWW262151:DWW262227 EGS262151:EGS262227 EQO262151:EQO262227 FAK262151:FAK262227 FKG262151:FKG262227 FUC262151:FUC262227 GDY262151:GDY262227 GNU262151:GNU262227 GXQ262151:GXQ262227 HHM262151:HHM262227 HRI262151:HRI262227 IBE262151:IBE262227 ILA262151:ILA262227 IUW262151:IUW262227 JES262151:JES262227 JOO262151:JOO262227 JYK262151:JYK262227 KIG262151:KIG262227 KSC262151:KSC262227 LBY262151:LBY262227 LLU262151:LLU262227 LVQ262151:LVQ262227 MFM262151:MFM262227 MPI262151:MPI262227 MZE262151:MZE262227 NJA262151:NJA262227 NSW262151:NSW262227 OCS262151:OCS262227 OMO262151:OMO262227 OWK262151:OWK262227 PGG262151:PGG262227 PQC262151:PQC262227 PZY262151:PZY262227 QJU262151:QJU262227 QTQ262151:QTQ262227 RDM262151:RDM262227 RNI262151:RNI262227 RXE262151:RXE262227 SHA262151:SHA262227 SQW262151:SQW262227 TAS262151:TAS262227 TKO262151:TKO262227 TUK262151:TUK262227 UEG262151:UEG262227 UOC262151:UOC262227 UXY262151:UXY262227 VHU262151:VHU262227 VRQ262151:VRQ262227 WBM262151:WBM262227 WLI262151:WLI262227 WVE262151:WVE262227 IS327687:IS327763 SO327687:SO327763 ACK327687:ACK327763 AMG327687:AMG327763 AWC327687:AWC327763 BFY327687:BFY327763 BPU327687:BPU327763 BZQ327687:BZQ327763 CJM327687:CJM327763 CTI327687:CTI327763 DDE327687:DDE327763 DNA327687:DNA327763 DWW327687:DWW327763 EGS327687:EGS327763 EQO327687:EQO327763 FAK327687:FAK327763 FKG327687:FKG327763 FUC327687:FUC327763 GDY327687:GDY327763 GNU327687:GNU327763 GXQ327687:GXQ327763 HHM327687:HHM327763 HRI327687:HRI327763 IBE327687:IBE327763 ILA327687:ILA327763 IUW327687:IUW327763 JES327687:JES327763 JOO327687:JOO327763 JYK327687:JYK327763 KIG327687:KIG327763 KSC327687:KSC327763 LBY327687:LBY327763 LLU327687:LLU327763 LVQ327687:LVQ327763 MFM327687:MFM327763 MPI327687:MPI327763 MZE327687:MZE327763 NJA327687:NJA327763 NSW327687:NSW327763 OCS327687:OCS327763 OMO327687:OMO327763 OWK327687:OWK327763 PGG327687:PGG327763 PQC327687:PQC327763 PZY327687:PZY327763 QJU327687:QJU327763 QTQ327687:QTQ327763 RDM327687:RDM327763 RNI327687:RNI327763 RXE327687:RXE327763 SHA327687:SHA327763 SQW327687:SQW327763 TAS327687:TAS327763 TKO327687:TKO327763 TUK327687:TUK327763 UEG327687:UEG327763 UOC327687:UOC327763 UXY327687:UXY327763 VHU327687:VHU327763 VRQ327687:VRQ327763 WBM327687:WBM327763 WLI327687:WLI327763 WVE327687:WVE327763 IS393223:IS393299 SO393223:SO393299 ACK393223:ACK393299 AMG393223:AMG393299 AWC393223:AWC393299 BFY393223:BFY393299 BPU393223:BPU393299 BZQ393223:BZQ393299 CJM393223:CJM393299 CTI393223:CTI393299 DDE393223:DDE393299 DNA393223:DNA393299 DWW393223:DWW393299 EGS393223:EGS393299 EQO393223:EQO393299 FAK393223:FAK393299 FKG393223:FKG393299 FUC393223:FUC393299 GDY393223:GDY393299 GNU393223:GNU393299 GXQ393223:GXQ393299 HHM393223:HHM393299 HRI393223:HRI393299 IBE393223:IBE393299 ILA393223:ILA393299 IUW393223:IUW393299 JES393223:JES393299 JOO393223:JOO393299 JYK393223:JYK393299 KIG393223:KIG393299 KSC393223:KSC393299 LBY393223:LBY393299 LLU393223:LLU393299 LVQ393223:LVQ393299 MFM393223:MFM393299 MPI393223:MPI393299 MZE393223:MZE393299 NJA393223:NJA393299 NSW393223:NSW393299 OCS393223:OCS393299 OMO393223:OMO393299 OWK393223:OWK393299 PGG393223:PGG393299 PQC393223:PQC393299 PZY393223:PZY393299 QJU393223:QJU393299 QTQ393223:QTQ393299 RDM393223:RDM393299 RNI393223:RNI393299 RXE393223:RXE393299 SHA393223:SHA393299 SQW393223:SQW393299 TAS393223:TAS393299 TKO393223:TKO393299 TUK393223:TUK393299 UEG393223:UEG393299 UOC393223:UOC393299 UXY393223:UXY393299 VHU393223:VHU393299 VRQ393223:VRQ393299 WBM393223:WBM393299 WLI393223:WLI393299 WVE393223:WVE393299 IS458759:IS458835 SO458759:SO458835 ACK458759:ACK458835 AMG458759:AMG458835 AWC458759:AWC458835 BFY458759:BFY458835 BPU458759:BPU458835 BZQ458759:BZQ458835 CJM458759:CJM458835 CTI458759:CTI458835 DDE458759:DDE458835 DNA458759:DNA458835 DWW458759:DWW458835 EGS458759:EGS458835 EQO458759:EQO458835 FAK458759:FAK458835 FKG458759:FKG458835 FUC458759:FUC458835 GDY458759:GDY458835 GNU458759:GNU458835 GXQ458759:GXQ458835 HHM458759:HHM458835 HRI458759:HRI458835 IBE458759:IBE458835 ILA458759:ILA458835 IUW458759:IUW458835 JES458759:JES458835 JOO458759:JOO458835 JYK458759:JYK458835 KIG458759:KIG458835 KSC458759:KSC458835 LBY458759:LBY458835 LLU458759:LLU458835 LVQ458759:LVQ458835 MFM458759:MFM458835 MPI458759:MPI458835 MZE458759:MZE458835 NJA458759:NJA458835 NSW458759:NSW458835 OCS458759:OCS458835 OMO458759:OMO458835 OWK458759:OWK458835 PGG458759:PGG458835 PQC458759:PQC458835 PZY458759:PZY458835 QJU458759:QJU458835 QTQ458759:QTQ458835 RDM458759:RDM458835 RNI458759:RNI458835 RXE458759:RXE458835 SHA458759:SHA458835 SQW458759:SQW458835 TAS458759:TAS458835 TKO458759:TKO458835 TUK458759:TUK458835 UEG458759:UEG458835 UOC458759:UOC458835 UXY458759:UXY458835 VHU458759:VHU458835 VRQ458759:VRQ458835 WBM458759:WBM458835 WLI458759:WLI458835 WVE458759:WVE458835 IS524295:IS524371 SO524295:SO524371 ACK524295:ACK524371 AMG524295:AMG524371 AWC524295:AWC524371 BFY524295:BFY524371 BPU524295:BPU524371 BZQ524295:BZQ524371 CJM524295:CJM524371 CTI524295:CTI524371 DDE524295:DDE524371 DNA524295:DNA524371 DWW524295:DWW524371 EGS524295:EGS524371 EQO524295:EQO524371 FAK524295:FAK524371 FKG524295:FKG524371 FUC524295:FUC524371 GDY524295:GDY524371 GNU524295:GNU524371 GXQ524295:GXQ524371 HHM524295:HHM524371 HRI524295:HRI524371 IBE524295:IBE524371 ILA524295:ILA524371 IUW524295:IUW524371 JES524295:JES524371 JOO524295:JOO524371 JYK524295:JYK524371 KIG524295:KIG524371 KSC524295:KSC524371 LBY524295:LBY524371 LLU524295:LLU524371 LVQ524295:LVQ524371 MFM524295:MFM524371 MPI524295:MPI524371 MZE524295:MZE524371 NJA524295:NJA524371 NSW524295:NSW524371 OCS524295:OCS524371 OMO524295:OMO524371 OWK524295:OWK524371 PGG524295:PGG524371 PQC524295:PQC524371 PZY524295:PZY524371 QJU524295:QJU524371 QTQ524295:QTQ524371 RDM524295:RDM524371 RNI524295:RNI524371 RXE524295:RXE524371 SHA524295:SHA524371 SQW524295:SQW524371 TAS524295:TAS524371 TKO524295:TKO524371 TUK524295:TUK524371 UEG524295:UEG524371 UOC524295:UOC524371 UXY524295:UXY524371 VHU524295:VHU524371 VRQ524295:VRQ524371 WBM524295:WBM524371 WLI524295:WLI524371 WVE524295:WVE524371 IS589831:IS589907 SO589831:SO589907 ACK589831:ACK589907 AMG589831:AMG589907 AWC589831:AWC589907 BFY589831:BFY589907 BPU589831:BPU589907 BZQ589831:BZQ589907 CJM589831:CJM589907 CTI589831:CTI589907 DDE589831:DDE589907 DNA589831:DNA589907 DWW589831:DWW589907 EGS589831:EGS589907 EQO589831:EQO589907 FAK589831:FAK589907 FKG589831:FKG589907 FUC589831:FUC589907 GDY589831:GDY589907 GNU589831:GNU589907 GXQ589831:GXQ589907 HHM589831:HHM589907 HRI589831:HRI589907 IBE589831:IBE589907 ILA589831:ILA589907 IUW589831:IUW589907 JES589831:JES589907 JOO589831:JOO589907 JYK589831:JYK589907 KIG589831:KIG589907 KSC589831:KSC589907 LBY589831:LBY589907 LLU589831:LLU589907 LVQ589831:LVQ589907 MFM589831:MFM589907 MPI589831:MPI589907 MZE589831:MZE589907 NJA589831:NJA589907 NSW589831:NSW589907 OCS589831:OCS589907 OMO589831:OMO589907 OWK589831:OWK589907 PGG589831:PGG589907 PQC589831:PQC589907 PZY589831:PZY589907 QJU589831:QJU589907 QTQ589831:QTQ589907 RDM589831:RDM589907 RNI589831:RNI589907 RXE589831:RXE589907 SHA589831:SHA589907 SQW589831:SQW589907 TAS589831:TAS589907 TKO589831:TKO589907 TUK589831:TUK589907 UEG589831:UEG589907 UOC589831:UOC589907 UXY589831:UXY589907 VHU589831:VHU589907 VRQ589831:VRQ589907 WBM589831:WBM589907 WLI589831:WLI589907 WVE589831:WVE589907 IS655367:IS655443 SO655367:SO655443 ACK655367:ACK655443 AMG655367:AMG655443 AWC655367:AWC655443 BFY655367:BFY655443 BPU655367:BPU655443 BZQ655367:BZQ655443 CJM655367:CJM655443 CTI655367:CTI655443 DDE655367:DDE655443 DNA655367:DNA655443 DWW655367:DWW655443 EGS655367:EGS655443 EQO655367:EQO655443 FAK655367:FAK655443 FKG655367:FKG655443 FUC655367:FUC655443 GDY655367:GDY655443 GNU655367:GNU655443 GXQ655367:GXQ655443 HHM655367:HHM655443 HRI655367:HRI655443 IBE655367:IBE655443 ILA655367:ILA655443 IUW655367:IUW655443 JES655367:JES655443 JOO655367:JOO655443 JYK655367:JYK655443 KIG655367:KIG655443 KSC655367:KSC655443 LBY655367:LBY655443 LLU655367:LLU655443 LVQ655367:LVQ655443 MFM655367:MFM655443 MPI655367:MPI655443 MZE655367:MZE655443 NJA655367:NJA655443 NSW655367:NSW655443 OCS655367:OCS655443 OMO655367:OMO655443 OWK655367:OWK655443 PGG655367:PGG655443 PQC655367:PQC655443 PZY655367:PZY655443 QJU655367:QJU655443 QTQ655367:QTQ655443 RDM655367:RDM655443 RNI655367:RNI655443 RXE655367:RXE655443 SHA655367:SHA655443 SQW655367:SQW655443 TAS655367:TAS655443 TKO655367:TKO655443 TUK655367:TUK655443 UEG655367:UEG655443 UOC655367:UOC655443 UXY655367:UXY655443 VHU655367:VHU655443 VRQ655367:VRQ655443 WBM655367:WBM655443 WLI655367:WLI655443 WVE655367:WVE655443 IS720903:IS720979 SO720903:SO720979 ACK720903:ACK720979 AMG720903:AMG720979 AWC720903:AWC720979 BFY720903:BFY720979 BPU720903:BPU720979 BZQ720903:BZQ720979 CJM720903:CJM720979 CTI720903:CTI720979 DDE720903:DDE720979 DNA720903:DNA720979 DWW720903:DWW720979 EGS720903:EGS720979 EQO720903:EQO720979 FAK720903:FAK720979 FKG720903:FKG720979 FUC720903:FUC720979 GDY720903:GDY720979 GNU720903:GNU720979 GXQ720903:GXQ720979 HHM720903:HHM720979 HRI720903:HRI720979 IBE720903:IBE720979 ILA720903:ILA720979 IUW720903:IUW720979 JES720903:JES720979 JOO720903:JOO720979 JYK720903:JYK720979 KIG720903:KIG720979 KSC720903:KSC720979 LBY720903:LBY720979 LLU720903:LLU720979 LVQ720903:LVQ720979 MFM720903:MFM720979 MPI720903:MPI720979 MZE720903:MZE720979 NJA720903:NJA720979 NSW720903:NSW720979 OCS720903:OCS720979 OMO720903:OMO720979 OWK720903:OWK720979 PGG720903:PGG720979 PQC720903:PQC720979 PZY720903:PZY720979 QJU720903:QJU720979 QTQ720903:QTQ720979 RDM720903:RDM720979 RNI720903:RNI720979 RXE720903:RXE720979 SHA720903:SHA720979 SQW720903:SQW720979 TAS720903:TAS720979 TKO720903:TKO720979 TUK720903:TUK720979 UEG720903:UEG720979 UOC720903:UOC720979 UXY720903:UXY720979 VHU720903:VHU720979 VRQ720903:VRQ720979 WBM720903:WBM720979 WLI720903:WLI720979 WVE720903:WVE720979 IS786439:IS786515 SO786439:SO786515 ACK786439:ACK786515 AMG786439:AMG786515 AWC786439:AWC786515 BFY786439:BFY786515 BPU786439:BPU786515 BZQ786439:BZQ786515 CJM786439:CJM786515 CTI786439:CTI786515 DDE786439:DDE786515 DNA786439:DNA786515 DWW786439:DWW786515 EGS786439:EGS786515 EQO786439:EQO786515 FAK786439:FAK786515 FKG786439:FKG786515 FUC786439:FUC786515 GDY786439:GDY786515 GNU786439:GNU786515 GXQ786439:GXQ786515 HHM786439:HHM786515 HRI786439:HRI786515 IBE786439:IBE786515 ILA786439:ILA786515 IUW786439:IUW786515 JES786439:JES786515 JOO786439:JOO786515 JYK786439:JYK786515 KIG786439:KIG786515 KSC786439:KSC786515 LBY786439:LBY786515 LLU786439:LLU786515 LVQ786439:LVQ786515 MFM786439:MFM786515 MPI786439:MPI786515 MZE786439:MZE786515 NJA786439:NJA786515 NSW786439:NSW786515 OCS786439:OCS786515 OMO786439:OMO786515 OWK786439:OWK786515 PGG786439:PGG786515 PQC786439:PQC786515 PZY786439:PZY786515 QJU786439:QJU786515 QTQ786439:QTQ786515 RDM786439:RDM786515 RNI786439:RNI786515 RXE786439:RXE786515 SHA786439:SHA786515 SQW786439:SQW786515 TAS786439:TAS786515 TKO786439:TKO786515 TUK786439:TUK786515 UEG786439:UEG786515 UOC786439:UOC786515 UXY786439:UXY786515 VHU786439:VHU786515 VRQ786439:VRQ786515 WBM786439:WBM786515 WLI786439:WLI786515 WVE786439:WVE786515 IS851975:IS852051 SO851975:SO852051 ACK851975:ACK852051 AMG851975:AMG852051 AWC851975:AWC852051 BFY851975:BFY852051 BPU851975:BPU852051 BZQ851975:BZQ852051 CJM851975:CJM852051 CTI851975:CTI852051 DDE851975:DDE852051 DNA851975:DNA852051 DWW851975:DWW852051 EGS851975:EGS852051 EQO851975:EQO852051 FAK851975:FAK852051 FKG851975:FKG852051 FUC851975:FUC852051 GDY851975:GDY852051 GNU851975:GNU852051 GXQ851975:GXQ852051 HHM851975:HHM852051 HRI851975:HRI852051 IBE851975:IBE852051 ILA851975:ILA852051 IUW851975:IUW852051 JES851975:JES852051 JOO851975:JOO852051 JYK851975:JYK852051 KIG851975:KIG852051 KSC851975:KSC852051 LBY851975:LBY852051 LLU851975:LLU852051 LVQ851975:LVQ852051 MFM851975:MFM852051 MPI851975:MPI852051 MZE851975:MZE852051 NJA851975:NJA852051 NSW851975:NSW852051 OCS851975:OCS852051 OMO851975:OMO852051 OWK851975:OWK852051 PGG851975:PGG852051 PQC851975:PQC852051 PZY851975:PZY852051 QJU851975:QJU852051 QTQ851975:QTQ852051 RDM851975:RDM852051 RNI851975:RNI852051 RXE851975:RXE852051 SHA851975:SHA852051 SQW851975:SQW852051 TAS851975:TAS852051 TKO851975:TKO852051 TUK851975:TUK852051 UEG851975:UEG852051 UOC851975:UOC852051 UXY851975:UXY852051 VHU851975:VHU852051 VRQ851975:VRQ852051 WBM851975:WBM852051 WLI851975:WLI852051 WVE851975:WVE852051 IS917511:IS917587 SO917511:SO917587 ACK917511:ACK917587 AMG917511:AMG917587 AWC917511:AWC917587 BFY917511:BFY917587 BPU917511:BPU917587 BZQ917511:BZQ917587 CJM917511:CJM917587 CTI917511:CTI917587 DDE917511:DDE917587 DNA917511:DNA917587 DWW917511:DWW917587 EGS917511:EGS917587 EQO917511:EQO917587 FAK917511:FAK917587 FKG917511:FKG917587 FUC917511:FUC917587 GDY917511:GDY917587 GNU917511:GNU917587 GXQ917511:GXQ917587 HHM917511:HHM917587 HRI917511:HRI917587 IBE917511:IBE917587 ILA917511:ILA917587 IUW917511:IUW917587 JES917511:JES917587 JOO917511:JOO917587 JYK917511:JYK917587 KIG917511:KIG917587 KSC917511:KSC917587 LBY917511:LBY917587 LLU917511:LLU917587 LVQ917511:LVQ917587 MFM917511:MFM917587 MPI917511:MPI917587 MZE917511:MZE917587 NJA917511:NJA917587 NSW917511:NSW917587 OCS917511:OCS917587 OMO917511:OMO917587 OWK917511:OWK917587 PGG917511:PGG917587 PQC917511:PQC917587 PZY917511:PZY917587 QJU917511:QJU917587 QTQ917511:QTQ917587 RDM917511:RDM917587 RNI917511:RNI917587 RXE917511:RXE917587 SHA917511:SHA917587 SQW917511:SQW917587 TAS917511:TAS917587 TKO917511:TKO917587 TUK917511:TUK917587 UEG917511:UEG917587 UOC917511:UOC917587 UXY917511:UXY917587 VHU917511:VHU917587 VRQ917511:VRQ917587 WBM917511:WBM917587 WLI917511:WLI917587 WVE917511:WVE917587 IS983047:IS983123 SO983047:SO983123 ACK983047:ACK983123 AMG983047:AMG983123 AWC983047:AWC983123 BFY983047:BFY983123 BPU983047:BPU983123 BZQ983047:BZQ983123 CJM983047:CJM983123 CTI983047:CTI983123 DDE983047:DDE983123 DNA983047:DNA983123 DWW983047:DWW983123 EGS983047:EGS983123 EQO983047:EQO983123 FAK983047:FAK983123 FKG983047:FKG983123 FUC983047:FUC983123 GDY983047:GDY983123 GNU983047:GNU983123 GXQ983047:GXQ983123 HHM983047:HHM983123 HRI983047:HRI983123 IBE983047:IBE983123 ILA983047:ILA983123 IUW983047:IUW983123 JES983047:JES983123 JOO983047:JOO983123 JYK983047:JYK983123 KIG983047:KIG983123 KSC983047:KSC983123 LBY983047:LBY983123 LLU983047:LLU983123 LVQ983047:LVQ983123 MFM983047:MFM983123 MPI983047:MPI983123 MZE983047:MZE983123 NJA983047:NJA983123 NSW983047:NSW983123 OCS983047:OCS983123 OMO983047:OMO983123 OWK983047:OWK983123 PGG983047:PGG983123 PQC983047:PQC983123 PZY983047:PZY983123 QJU983047:QJU983123 QTQ983047:QTQ983123 RDM983047:RDM983123 RNI983047:RNI983123 RXE983047:RXE983123 SHA983047:SHA983123 SQW983047:SQW983123 TAS983047:TAS983123 TKO983047:TKO983123 TUK983047:TUK983123 UEG983047:UEG983123 UOC983047:UOC983123 UXY983047:UXY983123 VHU983047:VHU983123 VRQ983047:VRQ983123 WBM983047:WBM983123 WLI983047:WLI983123 WVE983047:WVE983123 IU7:IU83 SQ7:SQ83 ACM7:ACM83 AMI7:AMI83 AWE7:AWE83 BGA7:BGA83 BPW7:BPW83 BZS7:BZS83 CJO7:CJO83 CTK7:CTK83 DDG7:DDG83 DNC7:DNC83 DWY7:DWY83 EGU7:EGU83 EQQ7:EQQ83 FAM7:FAM83 FKI7:FKI83 FUE7:FUE83 GEA7:GEA83 GNW7:GNW83 GXS7:GXS83 HHO7:HHO83 HRK7:HRK83 IBG7:IBG83 ILC7:ILC83 IUY7:IUY83 JEU7:JEU83 JOQ7:JOQ83 JYM7:JYM83 KII7:KII83 KSE7:KSE83 LCA7:LCA83 LLW7:LLW83 LVS7:LVS83 MFO7:MFO83 MPK7:MPK83 MZG7:MZG83 NJC7:NJC83 NSY7:NSY83 OCU7:OCU83 OMQ7:OMQ83 OWM7:OWM83 PGI7:PGI83 PQE7:PQE83 QAA7:QAA83 QJW7:QJW83 QTS7:QTS83 RDO7:RDO83 RNK7:RNK83 RXG7:RXG83 SHC7:SHC83 SQY7:SQY83 TAU7:TAU83 TKQ7:TKQ83 TUM7:TUM83 UEI7:UEI83 UOE7:UOE83 UYA7:UYA83 VHW7:VHW83 VRS7:VRS83 WBO7:WBO83 WLK7:WLK83 WVG7:WVG83 IU65543:IU65619 SQ65543:SQ65619 ACM65543:ACM65619 AMI65543:AMI65619 AWE65543:AWE65619 BGA65543:BGA65619 BPW65543:BPW65619 BZS65543:BZS65619 CJO65543:CJO65619 CTK65543:CTK65619 DDG65543:DDG65619 DNC65543:DNC65619 DWY65543:DWY65619 EGU65543:EGU65619 EQQ65543:EQQ65619 FAM65543:FAM65619 FKI65543:FKI65619 FUE65543:FUE65619 GEA65543:GEA65619 GNW65543:GNW65619 GXS65543:GXS65619 HHO65543:HHO65619 HRK65543:HRK65619 IBG65543:IBG65619 ILC65543:ILC65619 IUY65543:IUY65619 JEU65543:JEU65619 JOQ65543:JOQ65619 JYM65543:JYM65619 KII65543:KII65619 KSE65543:KSE65619 LCA65543:LCA65619 LLW65543:LLW65619 LVS65543:LVS65619 MFO65543:MFO65619 MPK65543:MPK65619 MZG65543:MZG65619 NJC65543:NJC65619 NSY65543:NSY65619 OCU65543:OCU65619 OMQ65543:OMQ65619 OWM65543:OWM65619 PGI65543:PGI65619 PQE65543:PQE65619 QAA65543:QAA65619 QJW65543:QJW65619 QTS65543:QTS65619 RDO65543:RDO65619 RNK65543:RNK65619 RXG65543:RXG65619 SHC65543:SHC65619 SQY65543:SQY65619 TAU65543:TAU65619 TKQ65543:TKQ65619 TUM65543:TUM65619 UEI65543:UEI65619 UOE65543:UOE65619 UYA65543:UYA65619 VHW65543:VHW65619 VRS65543:VRS65619 WBO65543:WBO65619 WLK65543:WLK65619 WVG65543:WVG65619 IU131079:IU131155 SQ131079:SQ131155 ACM131079:ACM131155 AMI131079:AMI131155 AWE131079:AWE131155 BGA131079:BGA131155 BPW131079:BPW131155 BZS131079:BZS131155 CJO131079:CJO131155 CTK131079:CTK131155 DDG131079:DDG131155 DNC131079:DNC131155 DWY131079:DWY131155 EGU131079:EGU131155 EQQ131079:EQQ131155 FAM131079:FAM131155 FKI131079:FKI131155 FUE131079:FUE131155 GEA131079:GEA131155 GNW131079:GNW131155 GXS131079:GXS131155 HHO131079:HHO131155 HRK131079:HRK131155 IBG131079:IBG131155 ILC131079:ILC131155 IUY131079:IUY131155 JEU131079:JEU131155 JOQ131079:JOQ131155 JYM131079:JYM131155 KII131079:KII131155 KSE131079:KSE131155 LCA131079:LCA131155 LLW131079:LLW131155 LVS131079:LVS131155 MFO131079:MFO131155 MPK131079:MPK131155 MZG131079:MZG131155 NJC131079:NJC131155 NSY131079:NSY131155 OCU131079:OCU131155 OMQ131079:OMQ131155 OWM131079:OWM131155 PGI131079:PGI131155 PQE131079:PQE131155 QAA131079:QAA131155 QJW131079:QJW131155 QTS131079:QTS131155 RDO131079:RDO131155 RNK131079:RNK131155 RXG131079:RXG131155 SHC131079:SHC131155 SQY131079:SQY131155 TAU131079:TAU131155 TKQ131079:TKQ131155 TUM131079:TUM131155 UEI131079:UEI131155 UOE131079:UOE131155 UYA131079:UYA131155 VHW131079:VHW131155 VRS131079:VRS131155 WBO131079:WBO131155 WLK131079:WLK131155 WVG131079:WVG131155 IU196615:IU196691 SQ196615:SQ196691 ACM196615:ACM196691 AMI196615:AMI196691 AWE196615:AWE196691 BGA196615:BGA196691 BPW196615:BPW196691 BZS196615:BZS196691 CJO196615:CJO196691 CTK196615:CTK196691 DDG196615:DDG196691 DNC196615:DNC196691 DWY196615:DWY196691 EGU196615:EGU196691 EQQ196615:EQQ196691 FAM196615:FAM196691 FKI196615:FKI196691 FUE196615:FUE196691 GEA196615:GEA196691 GNW196615:GNW196691 GXS196615:GXS196691 HHO196615:HHO196691 HRK196615:HRK196691 IBG196615:IBG196691 ILC196615:ILC196691 IUY196615:IUY196691 JEU196615:JEU196691 JOQ196615:JOQ196691 JYM196615:JYM196691 KII196615:KII196691 KSE196615:KSE196691 LCA196615:LCA196691 LLW196615:LLW196691 LVS196615:LVS196691 MFO196615:MFO196691 MPK196615:MPK196691 MZG196615:MZG196691 NJC196615:NJC196691 NSY196615:NSY196691 OCU196615:OCU196691 OMQ196615:OMQ196691 OWM196615:OWM196691 PGI196615:PGI196691 PQE196615:PQE196691 QAA196615:QAA196691 QJW196615:QJW196691 QTS196615:QTS196691 RDO196615:RDO196691 RNK196615:RNK196691 RXG196615:RXG196691 SHC196615:SHC196691 SQY196615:SQY196691 TAU196615:TAU196691 TKQ196615:TKQ196691 TUM196615:TUM196691 UEI196615:UEI196691 UOE196615:UOE196691 UYA196615:UYA196691 VHW196615:VHW196691 VRS196615:VRS196691 WBO196615:WBO196691 WLK196615:WLK196691 WVG196615:WVG196691 IU262151:IU262227 SQ262151:SQ262227 ACM262151:ACM262227 AMI262151:AMI262227 AWE262151:AWE262227 BGA262151:BGA262227 BPW262151:BPW262227 BZS262151:BZS262227 CJO262151:CJO262227 CTK262151:CTK262227 DDG262151:DDG262227 DNC262151:DNC262227 DWY262151:DWY262227 EGU262151:EGU262227 EQQ262151:EQQ262227 FAM262151:FAM262227 FKI262151:FKI262227 FUE262151:FUE262227 GEA262151:GEA262227 GNW262151:GNW262227 GXS262151:GXS262227 HHO262151:HHO262227 HRK262151:HRK262227 IBG262151:IBG262227 ILC262151:ILC262227 IUY262151:IUY262227 JEU262151:JEU262227 JOQ262151:JOQ262227 JYM262151:JYM262227 KII262151:KII262227 KSE262151:KSE262227 LCA262151:LCA262227 LLW262151:LLW262227 LVS262151:LVS262227 MFO262151:MFO262227 MPK262151:MPK262227 MZG262151:MZG262227 NJC262151:NJC262227 NSY262151:NSY262227 OCU262151:OCU262227 OMQ262151:OMQ262227 OWM262151:OWM262227 PGI262151:PGI262227 PQE262151:PQE262227 QAA262151:QAA262227 QJW262151:QJW262227 QTS262151:QTS262227 RDO262151:RDO262227 RNK262151:RNK262227 RXG262151:RXG262227 SHC262151:SHC262227 SQY262151:SQY262227 TAU262151:TAU262227 TKQ262151:TKQ262227 TUM262151:TUM262227 UEI262151:UEI262227 UOE262151:UOE262227 UYA262151:UYA262227 VHW262151:VHW262227 VRS262151:VRS262227 WBO262151:WBO262227 WLK262151:WLK262227 WVG262151:WVG262227 IU327687:IU327763 SQ327687:SQ327763 ACM327687:ACM327763 AMI327687:AMI327763 AWE327687:AWE327763 BGA327687:BGA327763 BPW327687:BPW327763 BZS327687:BZS327763 CJO327687:CJO327763 CTK327687:CTK327763 DDG327687:DDG327763 DNC327687:DNC327763 DWY327687:DWY327763 EGU327687:EGU327763 EQQ327687:EQQ327763 FAM327687:FAM327763 FKI327687:FKI327763 FUE327687:FUE327763 GEA327687:GEA327763 GNW327687:GNW327763 GXS327687:GXS327763 HHO327687:HHO327763 HRK327687:HRK327763 IBG327687:IBG327763 ILC327687:ILC327763 IUY327687:IUY327763 JEU327687:JEU327763 JOQ327687:JOQ327763 JYM327687:JYM327763 KII327687:KII327763 KSE327687:KSE327763 LCA327687:LCA327763 LLW327687:LLW327763 LVS327687:LVS327763 MFO327687:MFO327763 MPK327687:MPK327763 MZG327687:MZG327763 NJC327687:NJC327763 NSY327687:NSY327763 OCU327687:OCU327763 OMQ327687:OMQ327763 OWM327687:OWM327763 PGI327687:PGI327763 PQE327687:PQE327763 QAA327687:QAA327763 QJW327687:QJW327763 QTS327687:QTS327763 RDO327687:RDO327763 RNK327687:RNK327763 RXG327687:RXG327763 SHC327687:SHC327763 SQY327687:SQY327763 TAU327687:TAU327763 TKQ327687:TKQ327763 TUM327687:TUM327763 UEI327687:UEI327763 UOE327687:UOE327763 UYA327687:UYA327763 VHW327687:VHW327763 VRS327687:VRS327763 WBO327687:WBO327763 WLK327687:WLK327763 WVG327687:WVG327763 IU393223:IU393299 SQ393223:SQ393299 ACM393223:ACM393299 AMI393223:AMI393299 AWE393223:AWE393299 BGA393223:BGA393299 BPW393223:BPW393299 BZS393223:BZS393299 CJO393223:CJO393299 CTK393223:CTK393299 DDG393223:DDG393299 DNC393223:DNC393299 DWY393223:DWY393299 EGU393223:EGU393299 EQQ393223:EQQ393299 FAM393223:FAM393299 FKI393223:FKI393299 FUE393223:FUE393299 GEA393223:GEA393299 GNW393223:GNW393299 GXS393223:GXS393299 HHO393223:HHO393299 HRK393223:HRK393299 IBG393223:IBG393299 ILC393223:ILC393299 IUY393223:IUY393299 JEU393223:JEU393299 JOQ393223:JOQ393299 JYM393223:JYM393299 KII393223:KII393299 KSE393223:KSE393299 LCA393223:LCA393299 LLW393223:LLW393299 LVS393223:LVS393299 MFO393223:MFO393299 MPK393223:MPK393299 MZG393223:MZG393299 NJC393223:NJC393299 NSY393223:NSY393299 OCU393223:OCU393299 OMQ393223:OMQ393299 OWM393223:OWM393299 PGI393223:PGI393299 PQE393223:PQE393299 QAA393223:QAA393299 QJW393223:QJW393299 QTS393223:QTS393299 RDO393223:RDO393299 RNK393223:RNK393299 RXG393223:RXG393299 SHC393223:SHC393299 SQY393223:SQY393299 TAU393223:TAU393299 TKQ393223:TKQ393299 TUM393223:TUM393299 UEI393223:UEI393299 UOE393223:UOE393299 UYA393223:UYA393299 VHW393223:VHW393299 VRS393223:VRS393299 WBO393223:WBO393299 WLK393223:WLK393299 WVG393223:WVG393299 IU458759:IU458835 SQ458759:SQ458835 ACM458759:ACM458835 AMI458759:AMI458835 AWE458759:AWE458835 BGA458759:BGA458835 BPW458759:BPW458835 BZS458759:BZS458835 CJO458759:CJO458835 CTK458759:CTK458835 DDG458759:DDG458835 DNC458759:DNC458835 DWY458759:DWY458835 EGU458759:EGU458835 EQQ458759:EQQ458835 FAM458759:FAM458835 FKI458759:FKI458835 FUE458759:FUE458835 GEA458759:GEA458835 GNW458759:GNW458835 GXS458759:GXS458835 HHO458759:HHO458835 HRK458759:HRK458835 IBG458759:IBG458835 ILC458759:ILC458835 IUY458759:IUY458835 JEU458759:JEU458835 JOQ458759:JOQ458835 JYM458759:JYM458835 KII458759:KII458835 KSE458759:KSE458835 LCA458759:LCA458835 LLW458759:LLW458835 LVS458759:LVS458835 MFO458759:MFO458835 MPK458759:MPK458835 MZG458759:MZG458835 NJC458759:NJC458835 NSY458759:NSY458835 OCU458759:OCU458835 OMQ458759:OMQ458835 OWM458759:OWM458835 PGI458759:PGI458835 PQE458759:PQE458835 QAA458759:QAA458835 QJW458759:QJW458835 QTS458759:QTS458835 RDO458759:RDO458835 RNK458759:RNK458835 RXG458759:RXG458835 SHC458759:SHC458835 SQY458759:SQY458835 TAU458759:TAU458835 TKQ458759:TKQ458835 TUM458759:TUM458835 UEI458759:UEI458835 UOE458759:UOE458835 UYA458759:UYA458835 VHW458759:VHW458835 VRS458759:VRS458835 WBO458759:WBO458835 WLK458759:WLK458835 WVG458759:WVG458835 IU524295:IU524371 SQ524295:SQ524371 ACM524295:ACM524371 AMI524295:AMI524371 AWE524295:AWE524371 BGA524295:BGA524371 BPW524295:BPW524371 BZS524295:BZS524371 CJO524295:CJO524371 CTK524295:CTK524371 DDG524295:DDG524371 DNC524295:DNC524371 DWY524295:DWY524371 EGU524295:EGU524371 EQQ524295:EQQ524371 FAM524295:FAM524371 FKI524295:FKI524371 FUE524295:FUE524371 GEA524295:GEA524371 GNW524295:GNW524371 GXS524295:GXS524371 HHO524295:HHO524371 HRK524295:HRK524371 IBG524295:IBG524371 ILC524295:ILC524371 IUY524295:IUY524371 JEU524295:JEU524371 JOQ524295:JOQ524371 JYM524295:JYM524371 KII524295:KII524371 KSE524295:KSE524371 LCA524295:LCA524371 LLW524295:LLW524371 LVS524295:LVS524371 MFO524295:MFO524371 MPK524295:MPK524371 MZG524295:MZG524371 NJC524295:NJC524371 NSY524295:NSY524371 OCU524295:OCU524371 OMQ524295:OMQ524371 OWM524295:OWM524371 PGI524295:PGI524371 PQE524295:PQE524371 QAA524295:QAA524371 QJW524295:QJW524371 QTS524295:QTS524371 RDO524295:RDO524371 RNK524295:RNK524371 RXG524295:RXG524371 SHC524295:SHC524371 SQY524295:SQY524371 TAU524295:TAU524371 TKQ524295:TKQ524371 TUM524295:TUM524371 UEI524295:UEI524371 UOE524295:UOE524371 UYA524295:UYA524371 VHW524295:VHW524371 VRS524295:VRS524371 WBO524295:WBO524371 WLK524295:WLK524371 WVG524295:WVG524371 IU589831:IU589907 SQ589831:SQ589907 ACM589831:ACM589907 AMI589831:AMI589907 AWE589831:AWE589907 BGA589831:BGA589907 BPW589831:BPW589907 BZS589831:BZS589907 CJO589831:CJO589907 CTK589831:CTK589907 DDG589831:DDG589907 DNC589831:DNC589907 DWY589831:DWY589907 EGU589831:EGU589907 EQQ589831:EQQ589907 FAM589831:FAM589907 FKI589831:FKI589907 FUE589831:FUE589907 GEA589831:GEA589907 GNW589831:GNW589907 GXS589831:GXS589907 HHO589831:HHO589907 HRK589831:HRK589907 IBG589831:IBG589907 ILC589831:ILC589907 IUY589831:IUY589907 JEU589831:JEU589907 JOQ589831:JOQ589907 JYM589831:JYM589907 KII589831:KII589907 KSE589831:KSE589907 LCA589831:LCA589907 LLW589831:LLW589907 LVS589831:LVS589907 MFO589831:MFO589907 MPK589831:MPK589907 MZG589831:MZG589907 NJC589831:NJC589907 NSY589831:NSY589907 OCU589831:OCU589907 OMQ589831:OMQ589907 OWM589831:OWM589907 PGI589831:PGI589907 PQE589831:PQE589907 QAA589831:QAA589907 QJW589831:QJW589907 QTS589831:QTS589907 RDO589831:RDO589907 RNK589831:RNK589907 RXG589831:RXG589907 SHC589831:SHC589907 SQY589831:SQY589907 TAU589831:TAU589907 TKQ589831:TKQ589907 TUM589831:TUM589907 UEI589831:UEI589907 UOE589831:UOE589907 UYA589831:UYA589907 VHW589831:VHW589907 VRS589831:VRS589907 WBO589831:WBO589907 WLK589831:WLK589907 WVG589831:WVG589907 IU655367:IU655443 SQ655367:SQ655443 ACM655367:ACM655443 AMI655367:AMI655443 AWE655367:AWE655443 BGA655367:BGA655443 BPW655367:BPW655443 BZS655367:BZS655443 CJO655367:CJO655443 CTK655367:CTK655443 DDG655367:DDG655443 DNC655367:DNC655443 DWY655367:DWY655443 EGU655367:EGU655443 EQQ655367:EQQ655443 FAM655367:FAM655443 FKI655367:FKI655443 FUE655367:FUE655443 GEA655367:GEA655443 GNW655367:GNW655443 GXS655367:GXS655443 HHO655367:HHO655443 HRK655367:HRK655443 IBG655367:IBG655443 ILC655367:ILC655443 IUY655367:IUY655443 JEU655367:JEU655443 JOQ655367:JOQ655443 JYM655367:JYM655443 KII655367:KII655443 KSE655367:KSE655443 LCA655367:LCA655443 LLW655367:LLW655443 LVS655367:LVS655443 MFO655367:MFO655443 MPK655367:MPK655443 MZG655367:MZG655443 NJC655367:NJC655443 NSY655367:NSY655443 OCU655367:OCU655443 OMQ655367:OMQ655443 OWM655367:OWM655443 PGI655367:PGI655443 PQE655367:PQE655443 QAA655367:QAA655443 QJW655367:QJW655443 QTS655367:QTS655443 RDO655367:RDO655443 RNK655367:RNK655443 RXG655367:RXG655443 SHC655367:SHC655443 SQY655367:SQY655443 TAU655367:TAU655443 TKQ655367:TKQ655443 TUM655367:TUM655443 UEI655367:UEI655443 UOE655367:UOE655443 UYA655367:UYA655443 VHW655367:VHW655443 VRS655367:VRS655443 WBO655367:WBO655443 WLK655367:WLK655443 WVG655367:WVG655443 IU720903:IU720979 SQ720903:SQ720979 ACM720903:ACM720979 AMI720903:AMI720979 AWE720903:AWE720979 BGA720903:BGA720979 BPW720903:BPW720979 BZS720903:BZS720979 CJO720903:CJO720979 CTK720903:CTK720979 DDG720903:DDG720979 DNC720903:DNC720979 DWY720903:DWY720979 EGU720903:EGU720979 EQQ720903:EQQ720979 FAM720903:FAM720979 FKI720903:FKI720979 FUE720903:FUE720979 GEA720903:GEA720979 GNW720903:GNW720979 GXS720903:GXS720979 HHO720903:HHO720979 HRK720903:HRK720979 IBG720903:IBG720979 ILC720903:ILC720979 IUY720903:IUY720979 JEU720903:JEU720979 JOQ720903:JOQ720979 JYM720903:JYM720979 KII720903:KII720979 KSE720903:KSE720979 LCA720903:LCA720979 LLW720903:LLW720979 LVS720903:LVS720979 MFO720903:MFO720979 MPK720903:MPK720979 MZG720903:MZG720979 NJC720903:NJC720979 NSY720903:NSY720979 OCU720903:OCU720979 OMQ720903:OMQ720979 OWM720903:OWM720979 PGI720903:PGI720979 PQE720903:PQE720979 QAA720903:QAA720979 QJW720903:QJW720979 QTS720903:QTS720979 RDO720903:RDO720979 RNK720903:RNK720979 RXG720903:RXG720979 SHC720903:SHC720979 SQY720903:SQY720979 TAU720903:TAU720979 TKQ720903:TKQ720979 TUM720903:TUM720979 UEI720903:UEI720979 UOE720903:UOE720979 UYA720903:UYA720979 VHW720903:VHW720979 VRS720903:VRS720979 WBO720903:WBO720979 WLK720903:WLK720979 WVG720903:WVG720979 IU786439:IU786515 SQ786439:SQ786515 ACM786439:ACM786515 AMI786439:AMI786515 AWE786439:AWE786515 BGA786439:BGA786515 BPW786439:BPW786515 BZS786439:BZS786515 CJO786439:CJO786515 CTK786439:CTK786515 DDG786439:DDG786515 DNC786439:DNC786515 DWY786439:DWY786515 EGU786439:EGU786515 EQQ786439:EQQ786515 FAM786439:FAM786515 FKI786439:FKI786515 FUE786439:FUE786515 GEA786439:GEA786515 GNW786439:GNW786515 GXS786439:GXS786515 HHO786439:HHO786515 HRK786439:HRK786515 IBG786439:IBG786515 ILC786439:ILC786515 IUY786439:IUY786515 JEU786439:JEU786515 JOQ786439:JOQ786515 JYM786439:JYM786515 KII786439:KII786515 KSE786439:KSE786515 LCA786439:LCA786515 LLW786439:LLW786515 LVS786439:LVS786515 MFO786439:MFO786515 MPK786439:MPK786515 MZG786439:MZG786515 NJC786439:NJC786515 NSY786439:NSY786515 OCU786439:OCU786515 OMQ786439:OMQ786515 OWM786439:OWM786515 PGI786439:PGI786515 PQE786439:PQE786515 QAA786439:QAA786515 QJW786439:QJW786515 QTS786439:QTS786515 RDO786439:RDO786515 RNK786439:RNK786515 RXG786439:RXG786515 SHC786439:SHC786515 SQY786439:SQY786515 TAU786439:TAU786515 TKQ786439:TKQ786515 TUM786439:TUM786515 UEI786439:UEI786515 UOE786439:UOE786515 UYA786439:UYA786515 VHW786439:VHW786515 VRS786439:VRS786515 WBO786439:WBO786515 WLK786439:WLK786515 WVG786439:WVG786515 IU851975:IU852051 SQ851975:SQ852051 ACM851975:ACM852051 AMI851975:AMI852051 AWE851975:AWE852051 BGA851975:BGA852051 BPW851975:BPW852051 BZS851975:BZS852051 CJO851975:CJO852051 CTK851975:CTK852051 DDG851975:DDG852051 DNC851975:DNC852051 DWY851975:DWY852051 EGU851975:EGU852051 EQQ851975:EQQ852051 FAM851975:FAM852051 FKI851975:FKI852051 FUE851975:FUE852051 GEA851975:GEA852051 GNW851975:GNW852051 GXS851975:GXS852051 HHO851975:HHO852051 HRK851975:HRK852051 IBG851975:IBG852051 ILC851975:ILC852051 IUY851975:IUY852051 JEU851975:JEU852051 JOQ851975:JOQ852051 JYM851975:JYM852051 KII851975:KII852051 KSE851975:KSE852051 LCA851975:LCA852051 LLW851975:LLW852051 LVS851975:LVS852051 MFO851975:MFO852051 MPK851975:MPK852051 MZG851975:MZG852051 NJC851975:NJC852051 NSY851975:NSY852051 OCU851975:OCU852051 OMQ851975:OMQ852051 OWM851975:OWM852051 PGI851975:PGI852051 PQE851975:PQE852051 QAA851975:QAA852051 QJW851975:QJW852051 QTS851975:QTS852051 RDO851975:RDO852051 RNK851975:RNK852051 RXG851975:RXG852051 SHC851975:SHC852051 SQY851975:SQY852051 TAU851975:TAU852051 TKQ851975:TKQ852051 TUM851975:TUM852051 UEI851975:UEI852051 UOE851975:UOE852051 UYA851975:UYA852051 VHW851975:VHW852051 VRS851975:VRS852051 WBO851975:WBO852051 WLK851975:WLK852051 WVG851975:WVG852051 IU917511:IU917587 SQ917511:SQ917587 ACM917511:ACM917587 AMI917511:AMI917587 AWE917511:AWE917587 BGA917511:BGA917587 BPW917511:BPW917587 BZS917511:BZS917587 CJO917511:CJO917587 CTK917511:CTK917587 DDG917511:DDG917587 DNC917511:DNC917587 DWY917511:DWY917587 EGU917511:EGU917587 EQQ917511:EQQ917587 FAM917511:FAM917587 FKI917511:FKI917587 FUE917511:FUE917587 GEA917511:GEA917587 GNW917511:GNW917587 GXS917511:GXS917587 HHO917511:HHO917587 HRK917511:HRK917587 IBG917511:IBG917587 ILC917511:ILC917587 IUY917511:IUY917587 JEU917511:JEU917587 JOQ917511:JOQ917587 JYM917511:JYM917587 KII917511:KII917587 KSE917511:KSE917587 LCA917511:LCA917587 LLW917511:LLW917587 LVS917511:LVS917587 MFO917511:MFO917587 MPK917511:MPK917587 MZG917511:MZG917587 NJC917511:NJC917587 NSY917511:NSY917587 OCU917511:OCU917587 OMQ917511:OMQ917587 OWM917511:OWM917587 PGI917511:PGI917587 PQE917511:PQE917587 QAA917511:QAA917587 QJW917511:QJW917587 QTS917511:QTS917587 RDO917511:RDO917587 RNK917511:RNK917587 RXG917511:RXG917587 SHC917511:SHC917587 SQY917511:SQY917587 TAU917511:TAU917587 TKQ917511:TKQ917587 TUM917511:TUM917587 UEI917511:UEI917587 UOE917511:UOE917587 UYA917511:UYA917587 VHW917511:VHW917587 VRS917511:VRS917587 WBO917511:WBO917587 WLK917511:WLK917587 WVG917511:WVG917587 IU983047:IU983123 SQ983047:SQ983123 ACM983047:ACM983123 AMI983047:AMI983123 AWE983047:AWE983123 BGA983047:BGA983123 BPW983047:BPW983123 BZS983047:BZS983123 CJO983047:CJO983123 CTK983047:CTK983123 DDG983047:DDG983123 DNC983047:DNC983123 DWY983047:DWY983123 EGU983047:EGU983123 EQQ983047:EQQ983123 FAM983047:FAM983123 FKI983047:FKI983123 FUE983047:FUE983123 GEA983047:GEA983123 GNW983047:GNW983123 GXS983047:GXS983123 HHO983047:HHO983123 HRK983047:HRK983123 IBG983047:IBG983123 ILC983047:ILC983123 IUY983047:IUY983123 JEU983047:JEU983123 JOQ983047:JOQ983123 JYM983047:JYM983123 KII983047:KII983123 KSE983047:KSE983123 LCA983047:LCA983123 LLW983047:LLW983123 LVS983047:LVS983123 MFO983047:MFO983123 MPK983047:MPK983123 MZG983047:MZG983123 NJC983047:NJC983123 NSY983047:NSY983123 OCU983047:OCU983123 OMQ983047:OMQ983123 OWM983047:OWM983123 PGI983047:PGI983123 PQE983047:PQE983123 QAA983047:QAA983123 QJW983047:QJW983123 QTS983047:QTS983123 RDO983047:RDO983123 RNK983047:RNK983123 RXG983047:RXG983123 SHC983047:SHC983123 SQY983047:SQY983123 TAU983047:TAU983123 TKQ983047:TKQ983123 TUM983047:TUM983123 UEI983047:UEI983123 UOE983047:UOE983123 UYA983047:UYA983123 VHW983047:VHW983123 VRS983047:VRS983123 WBO983047:WBO983123 WLK983047:WLK983123 WVG983047:WVG983123 IU90:IU110 SQ90:SQ110 ACM90:ACM110 AMI90:AMI110 AWE90:AWE110 BGA90:BGA110 BPW90:BPW110 BZS90:BZS110 CJO90:CJO110 CTK90:CTK110 DDG90:DDG110 DNC90:DNC110 DWY90:DWY110 EGU90:EGU110 EQQ90:EQQ110 FAM90:FAM110 FKI90:FKI110 FUE90:FUE110 GEA90:GEA110 GNW90:GNW110 GXS90:GXS110 HHO90:HHO110 HRK90:HRK110 IBG90:IBG110 ILC90:ILC110 IUY90:IUY110 JEU90:JEU110 JOQ90:JOQ110 JYM90:JYM110 KII90:KII110 KSE90:KSE110 LCA90:LCA110 LLW90:LLW110 LVS90:LVS110 MFO90:MFO110 MPK90:MPK110 MZG90:MZG110 NJC90:NJC110 NSY90:NSY110 OCU90:OCU110 OMQ90:OMQ110 OWM90:OWM110 PGI90:PGI110 PQE90:PQE110 QAA90:QAA110 QJW90:QJW110 QTS90:QTS110 RDO90:RDO110 RNK90:RNK110 RXG90:RXG110 SHC90:SHC110 SQY90:SQY110 TAU90:TAU110 TKQ90:TKQ110 TUM90:TUM110 UEI90:UEI110 UOE90:UOE110 UYA90:UYA110 VHW90:VHW110 VRS90:VRS110 WBO90:WBO110 WLK90:WLK110 WVG90:WVG110 IU65626:IU65646 SQ65626:SQ65646 ACM65626:ACM65646 AMI65626:AMI65646 AWE65626:AWE65646 BGA65626:BGA65646 BPW65626:BPW65646 BZS65626:BZS65646 CJO65626:CJO65646 CTK65626:CTK65646 DDG65626:DDG65646 DNC65626:DNC65646 DWY65626:DWY65646 EGU65626:EGU65646 EQQ65626:EQQ65646 FAM65626:FAM65646 FKI65626:FKI65646 FUE65626:FUE65646 GEA65626:GEA65646 GNW65626:GNW65646 GXS65626:GXS65646 HHO65626:HHO65646 HRK65626:HRK65646 IBG65626:IBG65646 ILC65626:ILC65646 IUY65626:IUY65646 JEU65626:JEU65646 JOQ65626:JOQ65646 JYM65626:JYM65646 KII65626:KII65646 KSE65626:KSE65646 LCA65626:LCA65646 LLW65626:LLW65646 LVS65626:LVS65646 MFO65626:MFO65646 MPK65626:MPK65646 MZG65626:MZG65646 NJC65626:NJC65646 NSY65626:NSY65646 OCU65626:OCU65646 OMQ65626:OMQ65646 OWM65626:OWM65646 PGI65626:PGI65646 PQE65626:PQE65646 QAA65626:QAA65646 QJW65626:QJW65646 QTS65626:QTS65646 RDO65626:RDO65646 RNK65626:RNK65646 RXG65626:RXG65646 SHC65626:SHC65646 SQY65626:SQY65646 TAU65626:TAU65646 TKQ65626:TKQ65646 TUM65626:TUM65646 UEI65626:UEI65646 UOE65626:UOE65646 UYA65626:UYA65646 VHW65626:VHW65646 VRS65626:VRS65646 WBO65626:WBO65646 WLK65626:WLK65646 WVG65626:WVG65646 IU131162:IU131182 SQ131162:SQ131182 ACM131162:ACM131182 AMI131162:AMI131182 AWE131162:AWE131182 BGA131162:BGA131182 BPW131162:BPW131182 BZS131162:BZS131182 CJO131162:CJO131182 CTK131162:CTK131182 DDG131162:DDG131182 DNC131162:DNC131182 DWY131162:DWY131182 EGU131162:EGU131182 EQQ131162:EQQ131182 FAM131162:FAM131182 FKI131162:FKI131182 FUE131162:FUE131182 GEA131162:GEA131182 GNW131162:GNW131182 GXS131162:GXS131182 HHO131162:HHO131182 HRK131162:HRK131182 IBG131162:IBG131182 ILC131162:ILC131182 IUY131162:IUY131182 JEU131162:JEU131182 JOQ131162:JOQ131182 JYM131162:JYM131182 KII131162:KII131182 KSE131162:KSE131182 LCA131162:LCA131182 LLW131162:LLW131182 LVS131162:LVS131182 MFO131162:MFO131182 MPK131162:MPK131182 MZG131162:MZG131182 NJC131162:NJC131182 NSY131162:NSY131182 OCU131162:OCU131182 OMQ131162:OMQ131182 OWM131162:OWM131182 PGI131162:PGI131182 PQE131162:PQE131182 QAA131162:QAA131182 QJW131162:QJW131182 QTS131162:QTS131182 RDO131162:RDO131182 RNK131162:RNK131182 RXG131162:RXG131182 SHC131162:SHC131182 SQY131162:SQY131182 TAU131162:TAU131182 TKQ131162:TKQ131182 TUM131162:TUM131182 UEI131162:UEI131182 UOE131162:UOE131182 UYA131162:UYA131182 VHW131162:VHW131182 VRS131162:VRS131182 WBO131162:WBO131182 WLK131162:WLK131182 WVG131162:WVG131182 IU196698:IU196718 SQ196698:SQ196718 ACM196698:ACM196718 AMI196698:AMI196718 AWE196698:AWE196718 BGA196698:BGA196718 BPW196698:BPW196718 BZS196698:BZS196718 CJO196698:CJO196718 CTK196698:CTK196718 DDG196698:DDG196718 DNC196698:DNC196718 DWY196698:DWY196718 EGU196698:EGU196718 EQQ196698:EQQ196718 FAM196698:FAM196718 FKI196698:FKI196718 FUE196698:FUE196718 GEA196698:GEA196718 GNW196698:GNW196718 GXS196698:GXS196718 HHO196698:HHO196718 HRK196698:HRK196718 IBG196698:IBG196718 ILC196698:ILC196718 IUY196698:IUY196718 JEU196698:JEU196718 JOQ196698:JOQ196718 JYM196698:JYM196718 KII196698:KII196718 KSE196698:KSE196718 LCA196698:LCA196718 LLW196698:LLW196718 LVS196698:LVS196718 MFO196698:MFO196718 MPK196698:MPK196718 MZG196698:MZG196718 NJC196698:NJC196718 NSY196698:NSY196718 OCU196698:OCU196718 OMQ196698:OMQ196718 OWM196698:OWM196718 PGI196698:PGI196718 PQE196698:PQE196718 QAA196698:QAA196718 QJW196698:QJW196718 QTS196698:QTS196718 RDO196698:RDO196718 RNK196698:RNK196718 RXG196698:RXG196718 SHC196698:SHC196718 SQY196698:SQY196718 TAU196698:TAU196718 TKQ196698:TKQ196718 TUM196698:TUM196718 UEI196698:UEI196718 UOE196698:UOE196718 UYA196698:UYA196718 VHW196698:VHW196718 VRS196698:VRS196718 WBO196698:WBO196718 WLK196698:WLK196718 WVG196698:WVG196718 IU262234:IU262254 SQ262234:SQ262254 ACM262234:ACM262254 AMI262234:AMI262254 AWE262234:AWE262254 BGA262234:BGA262254 BPW262234:BPW262254 BZS262234:BZS262254 CJO262234:CJO262254 CTK262234:CTK262254 DDG262234:DDG262254 DNC262234:DNC262254 DWY262234:DWY262254 EGU262234:EGU262254 EQQ262234:EQQ262254 FAM262234:FAM262254 FKI262234:FKI262254 FUE262234:FUE262254 GEA262234:GEA262254 GNW262234:GNW262254 GXS262234:GXS262254 HHO262234:HHO262254 HRK262234:HRK262254 IBG262234:IBG262254 ILC262234:ILC262254 IUY262234:IUY262254 JEU262234:JEU262254 JOQ262234:JOQ262254 JYM262234:JYM262254 KII262234:KII262254 KSE262234:KSE262254 LCA262234:LCA262254 LLW262234:LLW262254 LVS262234:LVS262254 MFO262234:MFO262254 MPK262234:MPK262254 MZG262234:MZG262254 NJC262234:NJC262254 NSY262234:NSY262254 OCU262234:OCU262254 OMQ262234:OMQ262254 OWM262234:OWM262254 PGI262234:PGI262254 PQE262234:PQE262254 QAA262234:QAA262254 QJW262234:QJW262254 QTS262234:QTS262254 RDO262234:RDO262254 RNK262234:RNK262254 RXG262234:RXG262254 SHC262234:SHC262254 SQY262234:SQY262254 TAU262234:TAU262254 TKQ262234:TKQ262254 TUM262234:TUM262254 UEI262234:UEI262254 UOE262234:UOE262254 UYA262234:UYA262254 VHW262234:VHW262254 VRS262234:VRS262254 WBO262234:WBO262254 WLK262234:WLK262254 WVG262234:WVG262254 IU327770:IU327790 SQ327770:SQ327790 ACM327770:ACM327790 AMI327770:AMI327790 AWE327770:AWE327790 BGA327770:BGA327790 BPW327770:BPW327790 BZS327770:BZS327790 CJO327770:CJO327790 CTK327770:CTK327790 DDG327770:DDG327790 DNC327770:DNC327790 DWY327770:DWY327790 EGU327770:EGU327790 EQQ327770:EQQ327790 FAM327770:FAM327790 FKI327770:FKI327790 FUE327770:FUE327790 GEA327770:GEA327790 GNW327770:GNW327790 GXS327770:GXS327790 HHO327770:HHO327790 HRK327770:HRK327790 IBG327770:IBG327790 ILC327770:ILC327790 IUY327770:IUY327790 JEU327770:JEU327790 JOQ327770:JOQ327790 JYM327770:JYM327790 KII327770:KII327790 KSE327770:KSE327790 LCA327770:LCA327790 LLW327770:LLW327790 LVS327770:LVS327790 MFO327770:MFO327790 MPK327770:MPK327790 MZG327770:MZG327790 NJC327770:NJC327790 NSY327770:NSY327790 OCU327770:OCU327790 OMQ327770:OMQ327790 OWM327770:OWM327790 PGI327770:PGI327790 PQE327770:PQE327790 QAA327770:QAA327790 QJW327770:QJW327790 QTS327770:QTS327790 RDO327770:RDO327790 RNK327770:RNK327790 RXG327770:RXG327790 SHC327770:SHC327790 SQY327770:SQY327790 TAU327770:TAU327790 TKQ327770:TKQ327790 TUM327770:TUM327790 UEI327770:UEI327790 UOE327770:UOE327790 UYA327770:UYA327790 VHW327770:VHW327790 VRS327770:VRS327790 WBO327770:WBO327790 WLK327770:WLK327790 WVG327770:WVG327790 IU393306:IU393326 SQ393306:SQ393326 ACM393306:ACM393326 AMI393306:AMI393326 AWE393306:AWE393326 BGA393306:BGA393326 BPW393306:BPW393326 BZS393306:BZS393326 CJO393306:CJO393326 CTK393306:CTK393326 DDG393306:DDG393326 DNC393306:DNC393326 DWY393306:DWY393326 EGU393306:EGU393326 EQQ393306:EQQ393326 FAM393306:FAM393326 FKI393306:FKI393326 FUE393306:FUE393326 GEA393306:GEA393326 GNW393306:GNW393326 GXS393306:GXS393326 HHO393306:HHO393326 HRK393306:HRK393326 IBG393306:IBG393326 ILC393306:ILC393326 IUY393306:IUY393326 JEU393306:JEU393326 JOQ393306:JOQ393326 JYM393306:JYM393326 KII393306:KII393326 KSE393306:KSE393326 LCA393306:LCA393326 LLW393306:LLW393326 LVS393306:LVS393326 MFO393306:MFO393326 MPK393306:MPK393326 MZG393306:MZG393326 NJC393306:NJC393326 NSY393306:NSY393326 OCU393306:OCU393326 OMQ393306:OMQ393326 OWM393306:OWM393326 PGI393306:PGI393326 PQE393306:PQE393326 QAA393306:QAA393326 QJW393306:QJW393326 QTS393306:QTS393326 RDO393306:RDO393326 RNK393306:RNK393326 RXG393306:RXG393326 SHC393306:SHC393326 SQY393306:SQY393326 TAU393306:TAU393326 TKQ393306:TKQ393326 TUM393306:TUM393326 UEI393306:UEI393326 UOE393306:UOE393326 UYA393306:UYA393326 VHW393306:VHW393326 VRS393306:VRS393326 WBO393306:WBO393326 WLK393306:WLK393326 WVG393306:WVG393326 IU458842:IU458862 SQ458842:SQ458862 ACM458842:ACM458862 AMI458842:AMI458862 AWE458842:AWE458862 BGA458842:BGA458862 BPW458842:BPW458862 BZS458842:BZS458862 CJO458842:CJO458862 CTK458842:CTK458862 DDG458842:DDG458862 DNC458842:DNC458862 DWY458842:DWY458862 EGU458842:EGU458862 EQQ458842:EQQ458862 FAM458842:FAM458862 FKI458842:FKI458862 FUE458842:FUE458862 GEA458842:GEA458862 GNW458842:GNW458862 GXS458842:GXS458862 HHO458842:HHO458862 HRK458842:HRK458862 IBG458842:IBG458862 ILC458842:ILC458862 IUY458842:IUY458862 JEU458842:JEU458862 JOQ458842:JOQ458862 JYM458842:JYM458862 KII458842:KII458862 KSE458842:KSE458862 LCA458842:LCA458862 LLW458842:LLW458862 LVS458842:LVS458862 MFO458842:MFO458862 MPK458842:MPK458862 MZG458842:MZG458862 NJC458842:NJC458862 NSY458842:NSY458862 OCU458842:OCU458862 OMQ458842:OMQ458862 OWM458842:OWM458862 PGI458842:PGI458862 PQE458842:PQE458862 QAA458842:QAA458862 QJW458842:QJW458862 QTS458842:QTS458862 RDO458842:RDO458862 RNK458842:RNK458862 RXG458842:RXG458862 SHC458842:SHC458862 SQY458842:SQY458862 TAU458842:TAU458862 TKQ458842:TKQ458862 TUM458842:TUM458862 UEI458842:UEI458862 UOE458842:UOE458862 UYA458842:UYA458862 VHW458842:VHW458862 VRS458842:VRS458862 WBO458842:WBO458862 WLK458842:WLK458862 WVG458842:WVG458862 IU524378:IU524398 SQ524378:SQ524398 ACM524378:ACM524398 AMI524378:AMI524398 AWE524378:AWE524398 BGA524378:BGA524398 BPW524378:BPW524398 BZS524378:BZS524398 CJO524378:CJO524398 CTK524378:CTK524398 DDG524378:DDG524398 DNC524378:DNC524398 DWY524378:DWY524398 EGU524378:EGU524398 EQQ524378:EQQ524398 FAM524378:FAM524398 FKI524378:FKI524398 FUE524378:FUE524398 GEA524378:GEA524398 GNW524378:GNW524398 GXS524378:GXS524398 HHO524378:HHO524398 HRK524378:HRK524398 IBG524378:IBG524398 ILC524378:ILC524398 IUY524378:IUY524398 JEU524378:JEU524398 JOQ524378:JOQ524398 JYM524378:JYM524398 KII524378:KII524398 KSE524378:KSE524398 LCA524378:LCA524398 LLW524378:LLW524398 LVS524378:LVS524398 MFO524378:MFO524398 MPK524378:MPK524398 MZG524378:MZG524398 NJC524378:NJC524398 NSY524378:NSY524398 OCU524378:OCU524398 OMQ524378:OMQ524398 OWM524378:OWM524398 PGI524378:PGI524398 PQE524378:PQE524398 QAA524378:QAA524398 QJW524378:QJW524398 QTS524378:QTS524398 RDO524378:RDO524398 RNK524378:RNK524398 RXG524378:RXG524398 SHC524378:SHC524398 SQY524378:SQY524398 TAU524378:TAU524398 TKQ524378:TKQ524398 TUM524378:TUM524398 UEI524378:UEI524398 UOE524378:UOE524398 UYA524378:UYA524398 VHW524378:VHW524398 VRS524378:VRS524398 WBO524378:WBO524398 WLK524378:WLK524398 WVG524378:WVG524398 IU589914:IU589934 SQ589914:SQ589934 ACM589914:ACM589934 AMI589914:AMI589934 AWE589914:AWE589934 BGA589914:BGA589934 BPW589914:BPW589934 BZS589914:BZS589934 CJO589914:CJO589934 CTK589914:CTK589934 DDG589914:DDG589934 DNC589914:DNC589934 DWY589914:DWY589934 EGU589914:EGU589934 EQQ589914:EQQ589934 FAM589914:FAM589934 FKI589914:FKI589934 FUE589914:FUE589934 GEA589914:GEA589934 GNW589914:GNW589934 GXS589914:GXS589934 HHO589914:HHO589934 HRK589914:HRK589934 IBG589914:IBG589934 ILC589914:ILC589934 IUY589914:IUY589934 JEU589914:JEU589934 JOQ589914:JOQ589934 JYM589914:JYM589934 KII589914:KII589934 KSE589914:KSE589934 LCA589914:LCA589934 LLW589914:LLW589934 LVS589914:LVS589934 MFO589914:MFO589934 MPK589914:MPK589934 MZG589914:MZG589934 NJC589914:NJC589934 NSY589914:NSY589934 OCU589914:OCU589934 OMQ589914:OMQ589934 OWM589914:OWM589934 PGI589914:PGI589934 PQE589914:PQE589934 QAA589914:QAA589934 QJW589914:QJW589934 QTS589914:QTS589934 RDO589914:RDO589934 RNK589914:RNK589934 RXG589914:RXG589934 SHC589914:SHC589934 SQY589914:SQY589934 TAU589914:TAU589934 TKQ589914:TKQ589934 TUM589914:TUM589934 UEI589914:UEI589934 UOE589914:UOE589934 UYA589914:UYA589934 VHW589914:VHW589934 VRS589914:VRS589934 WBO589914:WBO589934 WLK589914:WLK589934 WVG589914:WVG589934 IU655450:IU655470 SQ655450:SQ655470 ACM655450:ACM655470 AMI655450:AMI655470 AWE655450:AWE655470 BGA655450:BGA655470 BPW655450:BPW655470 BZS655450:BZS655470 CJO655450:CJO655470 CTK655450:CTK655470 DDG655450:DDG655470 DNC655450:DNC655470 DWY655450:DWY655470 EGU655450:EGU655470 EQQ655450:EQQ655470 FAM655450:FAM655470 FKI655450:FKI655470 FUE655450:FUE655470 GEA655450:GEA655470 GNW655450:GNW655470 GXS655450:GXS655470 HHO655450:HHO655470 HRK655450:HRK655470 IBG655450:IBG655470 ILC655450:ILC655470 IUY655450:IUY655470 JEU655450:JEU655470 JOQ655450:JOQ655470 JYM655450:JYM655470 KII655450:KII655470 KSE655450:KSE655470 LCA655450:LCA655470 LLW655450:LLW655470 LVS655450:LVS655470 MFO655450:MFO655470 MPK655450:MPK655470 MZG655450:MZG655470 NJC655450:NJC655470 NSY655450:NSY655470 OCU655450:OCU655470 OMQ655450:OMQ655470 OWM655450:OWM655470 PGI655450:PGI655470 PQE655450:PQE655470 QAA655450:QAA655470 QJW655450:QJW655470 QTS655450:QTS655470 RDO655450:RDO655470 RNK655450:RNK655470 RXG655450:RXG655470 SHC655450:SHC655470 SQY655450:SQY655470 TAU655450:TAU655470 TKQ655450:TKQ655470 TUM655450:TUM655470 UEI655450:UEI655470 UOE655450:UOE655470 UYA655450:UYA655470 VHW655450:VHW655470 VRS655450:VRS655470 WBO655450:WBO655470 WLK655450:WLK655470 WVG655450:WVG655470 IU720986:IU721006 SQ720986:SQ721006 ACM720986:ACM721006 AMI720986:AMI721006 AWE720986:AWE721006 BGA720986:BGA721006 BPW720986:BPW721006 BZS720986:BZS721006 CJO720986:CJO721006 CTK720986:CTK721006 DDG720986:DDG721006 DNC720986:DNC721006 DWY720986:DWY721006 EGU720986:EGU721006 EQQ720986:EQQ721006 FAM720986:FAM721006 FKI720986:FKI721006 FUE720986:FUE721006 GEA720986:GEA721006 GNW720986:GNW721006 GXS720986:GXS721006 HHO720986:HHO721006 HRK720986:HRK721006 IBG720986:IBG721006 ILC720986:ILC721006 IUY720986:IUY721006 JEU720986:JEU721006 JOQ720986:JOQ721006 JYM720986:JYM721006 KII720986:KII721006 KSE720986:KSE721006 LCA720986:LCA721006 LLW720986:LLW721006 LVS720986:LVS721006 MFO720986:MFO721006 MPK720986:MPK721006 MZG720986:MZG721006 NJC720986:NJC721006 NSY720986:NSY721006 OCU720986:OCU721006 OMQ720986:OMQ721006 OWM720986:OWM721006 PGI720986:PGI721006 PQE720986:PQE721006 QAA720986:QAA721006 QJW720986:QJW721006 QTS720986:QTS721006 RDO720986:RDO721006 RNK720986:RNK721006 RXG720986:RXG721006 SHC720986:SHC721006 SQY720986:SQY721006 TAU720986:TAU721006 TKQ720986:TKQ721006 TUM720986:TUM721006 UEI720986:UEI721006 UOE720986:UOE721006 UYA720986:UYA721006 VHW720986:VHW721006 VRS720986:VRS721006 WBO720986:WBO721006 WLK720986:WLK721006 WVG720986:WVG721006 IU786522:IU786542 SQ786522:SQ786542 ACM786522:ACM786542 AMI786522:AMI786542 AWE786522:AWE786542 BGA786522:BGA786542 BPW786522:BPW786542 BZS786522:BZS786542 CJO786522:CJO786542 CTK786522:CTK786542 DDG786522:DDG786542 DNC786522:DNC786542 DWY786522:DWY786542 EGU786522:EGU786542 EQQ786522:EQQ786542 FAM786522:FAM786542 FKI786522:FKI786542 FUE786522:FUE786542 GEA786522:GEA786542 GNW786522:GNW786542 GXS786522:GXS786542 HHO786522:HHO786542 HRK786522:HRK786542 IBG786522:IBG786542 ILC786522:ILC786542 IUY786522:IUY786542 JEU786522:JEU786542 JOQ786522:JOQ786542 JYM786522:JYM786542 KII786522:KII786542 KSE786522:KSE786542 LCA786522:LCA786542 LLW786522:LLW786542 LVS786522:LVS786542 MFO786522:MFO786542 MPK786522:MPK786542 MZG786522:MZG786542 NJC786522:NJC786542 NSY786522:NSY786542 OCU786522:OCU786542 OMQ786522:OMQ786542 OWM786522:OWM786542 PGI786522:PGI786542 PQE786522:PQE786542 QAA786522:QAA786542 QJW786522:QJW786542 QTS786522:QTS786542 RDO786522:RDO786542 RNK786522:RNK786542 RXG786522:RXG786542 SHC786522:SHC786542 SQY786522:SQY786542 TAU786522:TAU786542 TKQ786522:TKQ786542 TUM786522:TUM786542 UEI786522:UEI786542 UOE786522:UOE786542 UYA786522:UYA786542 VHW786522:VHW786542 VRS786522:VRS786542 WBO786522:WBO786542 WLK786522:WLK786542 WVG786522:WVG786542 IU852058:IU852078 SQ852058:SQ852078 ACM852058:ACM852078 AMI852058:AMI852078 AWE852058:AWE852078 BGA852058:BGA852078 BPW852058:BPW852078 BZS852058:BZS852078 CJO852058:CJO852078 CTK852058:CTK852078 DDG852058:DDG852078 DNC852058:DNC852078 DWY852058:DWY852078 EGU852058:EGU852078 EQQ852058:EQQ852078 FAM852058:FAM852078 FKI852058:FKI852078 FUE852058:FUE852078 GEA852058:GEA852078 GNW852058:GNW852078 GXS852058:GXS852078 HHO852058:HHO852078 HRK852058:HRK852078 IBG852058:IBG852078 ILC852058:ILC852078 IUY852058:IUY852078 JEU852058:JEU852078 JOQ852058:JOQ852078 JYM852058:JYM852078 KII852058:KII852078 KSE852058:KSE852078 LCA852058:LCA852078 LLW852058:LLW852078 LVS852058:LVS852078 MFO852058:MFO852078 MPK852058:MPK852078 MZG852058:MZG852078 NJC852058:NJC852078 NSY852058:NSY852078 OCU852058:OCU852078 OMQ852058:OMQ852078 OWM852058:OWM852078 PGI852058:PGI852078 PQE852058:PQE852078 QAA852058:QAA852078 QJW852058:QJW852078 QTS852058:QTS852078 RDO852058:RDO852078 RNK852058:RNK852078 RXG852058:RXG852078 SHC852058:SHC852078 SQY852058:SQY852078 TAU852058:TAU852078 TKQ852058:TKQ852078 TUM852058:TUM852078 UEI852058:UEI852078 UOE852058:UOE852078 UYA852058:UYA852078 VHW852058:VHW852078 VRS852058:VRS852078 WBO852058:WBO852078 WLK852058:WLK852078 WVG852058:WVG852078 IU917594:IU917614 SQ917594:SQ917614 ACM917594:ACM917614 AMI917594:AMI917614 AWE917594:AWE917614 BGA917594:BGA917614 BPW917594:BPW917614 BZS917594:BZS917614 CJO917594:CJO917614 CTK917594:CTK917614 DDG917594:DDG917614 DNC917594:DNC917614 DWY917594:DWY917614 EGU917594:EGU917614 EQQ917594:EQQ917614 FAM917594:FAM917614 FKI917594:FKI917614 FUE917594:FUE917614 GEA917594:GEA917614 GNW917594:GNW917614 GXS917594:GXS917614 HHO917594:HHO917614 HRK917594:HRK917614 IBG917594:IBG917614 ILC917594:ILC917614 IUY917594:IUY917614 JEU917594:JEU917614 JOQ917594:JOQ917614 JYM917594:JYM917614 KII917594:KII917614 KSE917594:KSE917614 LCA917594:LCA917614 LLW917594:LLW917614 LVS917594:LVS917614 MFO917594:MFO917614 MPK917594:MPK917614 MZG917594:MZG917614 NJC917594:NJC917614 NSY917594:NSY917614 OCU917594:OCU917614 OMQ917594:OMQ917614 OWM917594:OWM917614 PGI917594:PGI917614 PQE917594:PQE917614 QAA917594:QAA917614 QJW917594:QJW917614 QTS917594:QTS917614 RDO917594:RDO917614 RNK917594:RNK917614 RXG917594:RXG917614 SHC917594:SHC917614 SQY917594:SQY917614 TAU917594:TAU917614 TKQ917594:TKQ917614 TUM917594:TUM917614 UEI917594:UEI917614 UOE917594:UOE917614 UYA917594:UYA917614 VHW917594:VHW917614 VRS917594:VRS917614 WBO917594:WBO917614 WLK917594:WLK917614 WVG917594:WVG917614 IU983130:IU983150 SQ983130:SQ983150 ACM983130:ACM983150 AMI983130:AMI983150 AWE983130:AWE983150 BGA983130:BGA983150 BPW983130:BPW983150 BZS983130:BZS983150 CJO983130:CJO983150 CTK983130:CTK983150 DDG983130:DDG983150 DNC983130:DNC983150 DWY983130:DWY983150 EGU983130:EGU983150 EQQ983130:EQQ983150 FAM983130:FAM983150 FKI983130:FKI983150 FUE983130:FUE983150 GEA983130:GEA983150 GNW983130:GNW983150 GXS983130:GXS983150 HHO983130:HHO983150 HRK983130:HRK983150 IBG983130:IBG983150 ILC983130:ILC983150 IUY983130:IUY983150 JEU983130:JEU983150 JOQ983130:JOQ983150 JYM983130:JYM983150 KII983130:KII983150 KSE983130:KSE983150 LCA983130:LCA983150 LLW983130:LLW983150 LVS983130:LVS983150 MFO983130:MFO983150 MPK983130:MPK983150 MZG983130:MZG983150 NJC983130:NJC983150 NSY983130:NSY983150 OCU983130:OCU983150 OMQ983130:OMQ983150 OWM983130:OWM983150 PGI983130:PGI983150 PQE983130:PQE983150 QAA983130:QAA983150 QJW983130:QJW983150 QTS983130:QTS983150 RDO983130:RDO983150 RNK983130:RNK983150 RXG983130:RXG983150 SHC983130:SHC983150 SQY983130:SQY983150 TAU983130:TAU983150 TKQ983130:TKQ983150 TUM983130:TUM983150 UEI983130:UEI983150 UOE983130:UOE983150 UYA983130:UYA983150 VHW983130:VHW983150 VRS983130:VRS983150 WBO983130:WBO983150 WLK983130:WLK983150 WVG983130:WVG983150 IS90:IS110 SO90:SO110 ACK90:ACK110 AMG90:AMG110 AWC90:AWC110 BFY90:BFY110 BPU90:BPU110 BZQ90:BZQ110 CJM90:CJM110 CTI90:CTI110 DDE90:DDE110 DNA90:DNA110 DWW90:DWW110 EGS90:EGS110 EQO90:EQO110 FAK90:FAK110 FKG90:FKG110 FUC90:FUC110 GDY90:GDY110 GNU90:GNU110 GXQ90:GXQ110 HHM90:HHM110 HRI90:HRI110 IBE90:IBE110 ILA90:ILA110 IUW90:IUW110 JES90:JES110 JOO90:JOO110 JYK90:JYK110 KIG90:KIG110 KSC90:KSC110 LBY90:LBY110 LLU90:LLU110 LVQ90:LVQ110 MFM90:MFM110 MPI90:MPI110 MZE90:MZE110 NJA90:NJA110 NSW90:NSW110 OCS90:OCS110 OMO90:OMO110 OWK90:OWK110 PGG90:PGG110 PQC90:PQC110 PZY90:PZY110 QJU90:QJU110 QTQ90:QTQ110 RDM90:RDM110 RNI90:RNI110 RXE90:RXE110 SHA90:SHA110 SQW90:SQW110 TAS90:TAS110 TKO90:TKO110 TUK90:TUK110 UEG90:UEG110 UOC90:UOC110 UXY90:UXY110 VHU90:VHU110 VRQ90:VRQ110 WBM90:WBM110 WLI90:WLI110 WVE90:WVE110 IS65626:IS65646 SO65626:SO65646 ACK65626:ACK65646 AMG65626:AMG65646 AWC65626:AWC65646 BFY65626:BFY65646 BPU65626:BPU65646 BZQ65626:BZQ65646 CJM65626:CJM65646 CTI65626:CTI65646 DDE65626:DDE65646 DNA65626:DNA65646 DWW65626:DWW65646 EGS65626:EGS65646 EQO65626:EQO65646 FAK65626:FAK65646 FKG65626:FKG65646 FUC65626:FUC65646 GDY65626:GDY65646 GNU65626:GNU65646 GXQ65626:GXQ65646 HHM65626:HHM65646 HRI65626:HRI65646 IBE65626:IBE65646 ILA65626:ILA65646 IUW65626:IUW65646 JES65626:JES65646 JOO65626:JOO65646 JYK65626:JYK65646 KIG65626:KIG65646 KSC65626:KSC65646 LBY65626:LBY65646 LLU65626:LLU65646 LVQ65626:LVQ65646 MFM65626:MFM65646 MPI65626:MPI65646 MZE65626:MZE65646 NJA65626:NJA65646 NSW65626:NSW65646 OCS65626:OCS65646 OMO65626:OMO65646 OWK65626:OWK65646 PGG65626:PGG65646 PQC65626:PQC65646 PZY65626:PZY65646 QJU65626:QJU65646 QTQ65626:QTQ65646 RDM65626:RDM65646 RNI65626:RNI65646 RXE65626:RXE65646 SHA65626:SHA65646 SQW65626:SQW65646 TAS65626:TAS65646 TKO65626:TKO65646 TUK65626:TUK65646 UEG65626:UEG65646 UOC65626:UOC65646 UXY65626:UXY65646 VHU65626:VHU65646 VRQ65626:VRQ65646 WBM65626:WBM65646 WLI65626:WLI65646 WVE65626:WVE65646 IS131162:IS131182 SO131162:SO131182 ACK131162:ACK131182 AMG131162:AMG131182 AWC131162:AWC131182 BFY131162:BFY131182 BPU131162:BPU131182 BZQ131162:BZQ131182 CJM131162:CJM131182 CTI131162:CTI131182 DDE131162:DDE131182 DNA131162:DNA131182 DWW131162:DWW131182 EGS131162:EGS131182 EQO131162:EQO131182 FAK131162:FAK131182 FKG131162:FKG131182 FUC131162:FUC131182 GDY131162:GDY131182 GNU131162:GNU131182 GXQ131162:GXQ131182 HHM131162:HHM131182 HRI131162:HRI131182 IBE131162:IBE131182 ILA131162:ILA131182 IUW131162:IUW131182 JES131162:JES131182 JOO131162:JOO131182 JYK131162:JYK131182 KIG131162:KIG131182 KSC131162:KSC131182 LBY131162:LBY131182 LLU131162:LLU131182 LVQ131162:LVQ131182 MFM131162:MFM131182 MPI131162:MPI131182 MZE131162:MZE131182 NJA131162:NJA131182 NSW131162:NSW131182 OCS131162:OCS131182 OMO131162:OMO131182 OWK131162:OWK131182 PGG131162:PGG131182 PQC131162:PQC131182 PZY131162:PZY131182 QJU131162:QJU131182 QTQ131162:QTQ131182 RDM131162:RDM131182 RNI131162:RNI131182 RXE131162:RXE131182 SHA131162:SHA131182 SQW131162:SQW131182 TAS131162:TAS131182 TKO131162:TKO131182 TUK131162:TUK131182 UEG131162:UEG131182 UOC131162:UOC131182 UXY131162:UXY131182 VHU131162:VHU131182 VRQ131162:VRQ131182 WBM131162:WBM131182 WLI131162:WLI131182 WVE131162:WVE131182 IS196698:IS196718 SO196698:SO196718 ACK196698:ACK196718 AMG196698:AMG196718 AWC196698:AWC196718 BFY196698:BFY196718 BPU196698:BPU196718 BZQ196698:BZQ196718 CJM196698:CJM196718 CTI196698:CTI196718 DDE196698:DDE196718 DNA196698:DNA196718 DWW196698:DWW196718 EGS196698:EGS196718 EQO196698:EQO196718 FAK196698:FAK196718 FKG196698:FKG196718 FUC196698:FUC196718 GDY196698:GDY196718 GNU196698:GNU196718 GXQ196698:GXQ196718 HHM196698:HHM196718 HRI196698:HRI196718 IBE196698:IBE196718 ILA196698:ILA196718 IUW196698:IUW196718 JES196698:JES196718 JOO196698:JOO196718 JYK196698:JYK196718 KIG196698:KIG196718 KSC196698:KSC196718 LBY196698:LBY196718 LLU196698:LLU196718 LVQ196698:LVQ196718 MFM196698:MFM196718 MPI196698:MPI196718 MZE196698:MZE196718 NJA196698:NJA196718 NSW196698:NSW196718 OCS196698:OCS196718 OMO196698:OMO196718 OWK196698:OWK196718 PGG196698:PGG196718 PQC196698:PQC196718 PZY196698:PZY196718 QJU196698:QJU196718 QTQ196698:QTQ196718 RDM196698:RDM196718 RNI196698:RNI196718 RXE196698:RXE196718 SHA196698:SHA196718 SQW196698:SQW196718 TAS196698:TAS196718 TKO196698:TKO196718 TUK196698:TUK196718 UEG196698:UEG196718 UOC196698:UOC196718 UXY196698:UXY196718 VHU196698:VHU196718 VRQ196698:VRQ196718 WBM196698:WBM196718 WLI196698:WLI196718 WVE196698:WVE196718 IS262234:IS262254 SO262234:SO262254 ACK262234:ACK262254 AMG262234:AMG262254 AWC262234:AWC262254 BFY262234:BFY262254 BPU262234:BPU262254 BZQ262234:BZQ262254 CJM262234:CJM262254 CTI262234:CTI262254 DDE262234:DDE262254 DNA262234:DNA262254 DWW262234:DWW262254 EGS262234:EGS262254 EQO262234:EQO262254 FAK262234:FAK262254 FKG262234:FKG262254 FUC262234:FUC262254 GDY262234:GDY262254 GNU262234:GNU262254 GXQ262234:GXQ262254 HHM262234:HHM262254 HRI262234:HRI262254 IBE262234:IBE262254 ILA262234:ILA262254 IUW262234:IUW262254 JES262234:JES262254 JOO262234:JOO262254 JYK262234:JYK262254 KIG262234:KIG262254 KSC262234:KSC262254 LBY262234:LBY262254 LLU262234:LLU262254 LVQ262234:LVQ262254 MFM262234:MFM262254 MPI262234:MPI262254 MZE262234:MZE262254 NJA262234:NJA262254 NSW262234:NSW262254 OCS262234:OCS262254 OMO262234:OMO262254 OWK262234:OWK262254 PGG262234:PGG262254 PQC262234:PQC262254 PZY262234:PZY262254 QJU262234:QJU262254 QTQ262234:QTQ262254 RDM262234:RDM262254 RNI262234:RNI262254 RXE262234:RXE262254 SHA262234:SHA262254 SQW262234:SQW262254 TAS262234:TAS262254 TKO262234:TKO262254 TUK262234:TUK262254 UEG262234:UEG262254 UOC262234:UOC262254 UXY262234:UXY262254 VHU262234:VHU262254 VRQ262234:VRQ262254 WBM262234:WBM262254 WLI262234:WLI262254 WVE262234:WVE262254 IS327770:IS327790 SO327770:SO327790 ACK327770:ACK327790 AMG327770:AMG327790 AWC327770:AWC327790 BFY327770:BFY327790 BPU327770:BPU327790 BZQ327770:BZQ327790 CJM327770:CJM327790 CTI327770:CTI327790 DDE327770:DDE327790 DNA327770:DNA327790 DWW327770:DWW327790 EGS327770:EGS327790 EQO327770:EQO327790 FAK327770:FAK327790 FKG327770:FKG327790 FUC327770:FUC327790 GDY327770:GDY327790 GNU327770:GNU327790 GXQ327770:GXQ327790 HHM327770:HHM327790 HRI327770:HRI327790 IBE327770:IBE327790 ILA327770:ILA327790 IUW327770:IUW327790 JES327770:JES327790 JOO327770:JOO327790 JYK327770:JYK327790 KIG327770:KIG327790 KSC327770:KSC327790 LBY327770:LBY327790 LLU327770:LLU327790 LVQ327770:LVQ327790 MFM327770:MFM327790 MPI327770:MPI327790 MZE327770:MZE327790 NJA327770:NJA327790 NSW327770:NSW327790 OCS327770:OCS327790 OMO327770:OMO327790 OWK327770:OWK327790 PGG327770:PGG327790 PQC327770:PQC327790 PZY327770:PZY327790 QJU327770:QJU327790 QTQ327770:QTQ327790 RDM327770:RDM327790 RNI327770:RNI327790 RXE327770:RXE327790 SHA327770:SHA327790 SQW327770:SQW327790 TAS327770:TAS327790 TKO327770:TKO327790 TUK327770:TUK327790 UEG327770:UEG327790 UOC327770:UOC327790 UXY327770:UXY327790 VHU327770:VHU327790 VRQ327770:VRQ327790 WBM327770:WBM327790 WLI327770:WLI327790 WVE327770:WVE327790 IS393306:IS393326 SO393306:SO393326 ACK393306:ACK393326 AMG393306:AMG393326 AWC393306:AWC393326 BFY393306:BFY393326 BPU393306:BPU393326 BZQ393306:BZQ393326 CJM393306:CJM393326 CTI393306:CTI393326 DDE393306:DDE393326 DNA393306:DNA393326 DWW393306:DWW393326 EGS393306:EGS393326 EQO393306:EQO393326 FAK393306:FAK393326 FKG393306:FKG393326 FUC393306:FUC393326 GDY393306:GDY393326 GNU393306:GNU393326 GXQ393306:GXQ393326 HHM393306:HHM393326 HRI393306:HRI393326 IBE393306:IBE393326 ILA393306:ILA393326 IUW393306:IUW393326 JES393306:JES393326 JOO393306:JOO393326 JYK393306:JYK393326 KIG393306:KIG393326 KSC393306:KSC393326 LBY393306:LBY393326 LLU393306:LLU393326 LVQ393306:LVQ393326 MFM393306:MFM393326 MPI393306:MPI393326 MZE393306:MZE393326 NJA393306:NJA393326 NSW393306:NSW393326 OCS393306:OCS393326 OMO393306:OMO393326 OWK393306:OWK393326 PGG393306:PGG393326 PQC393306:PQC393326 PZY393306:PZY393326 QJU393306:QJU393326 QTQ393306:QTQ393326 RDM393306:RDM393326 RNI393306:RNI393326 RXE393306:RXE393326 SHA393306:SHA393326 SQW393306:SQW393326 TAS393306:TAS393326 TKO393306:TKO393326 TUK393306:TUK393326 UEG393306:UEG393326 UOC393306:UOC393326 UXY393306:UXY393326 VHU393306:VHU393326 VRQ393306:VRQ393326 WBM393306:WBM393326 WLI393306:WLI393326 WVE393306:WVE393326 IS458842:IS458862 SO458842:SO458862 ACK458842:ACK458862 AMG458842:AMG458862 AWC458842:AWC458862 BFY458842:BFY458862 BPU458842:BPU458862 BZQ458842:BZQ458862 CJM458842:CJM458862 CTI458842:CTI458862 DDE458842:DDE458862 DNA458842:DNA458862 DWW458842:DWW458862 EGS458842:EGS458862 EQO458842:EQO458862 FAK458842:FAK458862 FKG458842:FKG458862 FUC458842:FUC458862 GDY458842:GDY458862 GNU458842:GNU458862 GXQ458842:GXQ458862 HHM458842:HHM458862 HRI458842:HRI458862 IBE458842:IBE458862 ILA458842:ILA458862 IUW458842:IUW458862 JES458842:JES458862 JOO458842:JOO458862 JYK458842:JYK458862 KIG458842:KIG458862 KSC458842:KSC458862 LBY458842:LBY458862 LLU458842:LLU458862 LVQ458842:LVQ458862 MFM458842:MFM458862 MPI458842:MPI458862 MZE458842:MZE458862 NJA458842:NJA458862 NSW458842:NSW458862 OCS458842:OCS458862 OMO458842:OMO458862 OWK458842:OWK458862 PGG458842:PGG458862 PQC458842:PQC458862 PZY458842:PZY458862 QJU458842:QJU458862 QTQ458842:QTQ458862 RDM458842:RDM458862 RNI458842:RNI458862 RXE458842:RXE458862 SHA458842:SHA458862 SQW458842:SQW458862 TAS458842:TAS458862 TKO458842:TKO458862 TUK458842:TUK458862 UEG458842:UEG458862 UOC458842:UOC458862 UXY458842:UXY458862 VHU458842:VHU458862 VRQ458842:VRQ458862 WBM458842:WBM458862 WLI458842:WLI458862 WVE458842:WVE458862 IS524378:IS524398 SO524378:SO524398 ACK524378:ACK524398 AMG524378:AMG524398 AWC524378:AWC524398 BFY524378:BFY524398 BPU524378:BPU524398 BZQ524378:BZQ524398 CJM524378:CJM524398 CTI524378:CTI524398 DDE524378:DDE524398 DNA524378:DNA524398 DWW524378:DWW524398 EGS524378:EGS524398 EQO524378:EQO524398 FAK524378:FAK524398 FKG524378:FKG524398 FUC524378:FUC524398 GDY524378:GDY524398 GNU524378:GNU524398 GXQ524378:GXQ524398 HHM524378:HHM524398 HRI524378:HRI524398 IBE524378:IBE524398 ILA524378:ILA524398 IUW524378:IUW524398 JES524378:JES524398 JOO524378:JOO524398 JYK524378:JYK524398 KIG524378:KIG524398 KSC524378:KSC524398 LBY524378:LBY524398 LLU524378:LLU524398 LVQ524378:LVQ524398 MFM524378:MFM524398 MPI524378:MPI524398 MZE524378:MZE524398 NJA524378:NJA524398 NSW524378:NSW524398 OCS524378:OCS524398 OMO524378:OMO524398 OWK524378:OWK524398 PGG524378:PGG524398 PQC524378:PQC524398 PZY524378:PZY524398 QJU524378:QJU524398 QTQ524378:QTQ524398 RDM524378:RDM524398 RNI524378:RNI524398 RXE524378:RXE524398 SHA524378:SHA524398 SQW524378:SQW524398 TAS524378:TAS524398 TKO524378:TKO524398 TUK524378:TUK524398 UEG524378:UEG524398 UOC524378:UOC524398 UXY524378:UXY524398 VHU524378:VHU524398 VRQ524378:VRQ524398 WBM524378:WBM524398 WLI524378:WLI524398 WVE524378:WVE524398 IS589914:IS589934 SO589914:SO589934 ACK589914:ACK589934 AMG589914:AMG589934 AWC589914:AWC589934 BFY589914:BFY589934 BPU589914:BPU589934 BZQ589914:BZQ589934 CJM589914:CJM589934 CTI589914:CTI589934 DDE589914:DDE589934 DNA589914:DNA589934 DWW589914:DWW589934 EGS589914:EGS589934 EQO589914:EQO589934 FAK589914:FAK589934 FKG589914:FKG589934 FUC589914:FUC589934 GDY589914:GDY589934 GNU589914:GNU589934 GXQ589914:GXQ589934 HHM589914:HHM589934 HRI589914:HRI589934 IBE589914:IBE589934 ILA589914:ILA589934 IUW589914:IUW589934 JES589914:JES589934 JOO589914:JOO589934 JYK589914:JYK589934 KIG589914:KIG589934 KSC589914:KSC589934 LBY589914:LBY589934 LLU589914:LLU589934 LVQ589914:LVQ589934 MFM589914:MFM589934 MPI589914:MPI589934 MZE589914:MZE589934 NJA589914:NJA589934 NSW589914:NSW589934 OCS589914:OCS589934 OMO589914:OMO589934 OWK589914:OWK589934 PGG589914:PGG589934 PQC589914:PQC589934 PZY589914:PZY589934 QJU589914:QJU589934 QTQ589914:QTQ589934 RDM589914:RDM589934 RNI589914:RNI589934 RXE589914:RXE589934 SHA589914:SHA589934 SQW589914:SQW589934 TAS589914:TAS589934 TKO589914:TKO589934 TUK589914:TUK589934 UEG589914:UEG589934 UOC589914:UOC589934 UXY589914:UXY589934 VHU589914:VHU589934 VRQ589914:VRQ589934 WBM589914:WBM589934 WLI589914:WLI589934 WVE589914:WVE589934 IS655450:IS655470 SO655450:SO655470 ACK655450:ACK655470 AMG655450:AMG655470 AWC655450:AWC655470 BFY655450:BFY655470 BPU655450:BPU655470 BZQ655450:BZQ655470 CJM655450:CJM655470 CTI655450:CTI655470 DDE655450:DDE655470 DNA655450:DNA655470 DWW655450:DWW655470 EGS655450:EGS655470 EQO655450:EQO655470 FAK655450:FAK655470 FKG655450:FKG655470 FUC655450:FUC655470 GDY655450:GDY655470 GNU655450:GNU655470 GXQ655450:GXQ655470 HHM655450:HHM655470 HRI655450:HRI655470 IBE655450:IBE655470 ILA655450:ILA655470 IUW655450:IUW655470 JES655450:JES655470 JOO655450:JOO655470 JYK655450:JYK655470 KIG655450:KIG655470 KSC655450:KSC655470 LBY655450:LBY655470 LLU655450:LLU655470 LVQ655450:LVQ655470 MFM655450:MFM655470 MPI655450:MPI655470 MZE655450:MZE655470 NJA655450:NJA655470 NSW655450:NSW655470 OCS655450:OCS655470 OMO655450:OMO655470 OWK655450:OWK655470 PGG655450:PGG655470 PQC655450:PQC655470 PZY655450:PZY655470 QJU655450:QJU655470 QTQ655450:QTQ655470 RDM655450:RDM655470 RNI655450:RNI655470 RXE655450:RXE655470 SHA655450:SHA655470 SQW655450:SQW655470 TAS655450:TAS655470 TKO655450:TKO655470 TUK655450:TUK655470 UEG655450:UEG655470 UOC655450:UOC655470 UXY655450:UXY655470 VHU655450:VHU655470 VRQ655450:VRQ655470 WBM655450:WBM655470 WLI655450:WLI655470 WVE655450:WVE655470 IS720986:IS721006 SO720986:SO721006 ACK720986:ACK721006 AMG720986:AMG721006 AWC720986:AWC721006 BFY720986:BFY721006 BPU720986:BPU721006 BZQ720986:BZQ721006 CJM720986:CJM721006 CTI720986:CTI721006 DDE720986:DDE721006 DNA720986:DNA721006 DWW720986:DWW721006 EGS720986:EGS721006 EQO720986:EQO721006 FAK720986:FAK721006 FKG720986:FKG721006 FUC720986:FUC721006 GDY720986:GDY721006 GNU720986:GNU721006 GXQ720986:GXQ721006 HHM720986:HHM721006 HRI720986:HRI721006 IBE720986:IBE721006 ILA720986:ILA721006 IUW720986:IUW721006 JES720986:JES721006 JOO720986:JOO721006 JYK720986:JYK721006 KIG720986:KIG721006 KSC720986:KSC721006 LBY720986:LBY721006 LLU720986:LLU721006 LVQ720986:LVQ721006 MFM720986:MFM721006 MPI720986:MPI721006 MZE720986:MZE721006 NJA720986:NJA721006 NSW720986:NSW721006 OCS720986:OCS721006 OMO720986:OMO721006 OWK720986:OWK721006 PGG720986:PGG721006 PQC720986:PQC721006 PZY720986:PZY721006 QJU720986:QJU721006 QTQ720986:QTQ721006 RDM720986:RDM721006 RNI720986:RNI721006 RXE720986:RXE721006 SHA720986:SHA721006 SQW720986:SQW721006 TAS720986:TAS721006 TKO720986:TKO721006 TUK720986:TUK721006 UEG720986:UEG721006 UOC720986:UOC721006 UXY720986:UXY721006 VHU720986:VHU721006 VRQ720986:VRQ721006 WBM720986:WBM721006 WLI720986:WLI721006 WVE720986:WVE721006 IS786522:IS786542 SO786522:SO786542 ACK786522:ACK786542 AMG786522:AMG786542 AWC786522:AWC786542 BFY786522:BFY786542 BPU786522:BPU786542 BZQ786522:BZQ786542 CJM786522:CJM786542 CTI786522:CTI786542 DDE786522:DDE786542 DNA786522:DNA786542 DWW786522:DWW786542 EGS786522:EGS786542 EQO786522:EQO786542 FAK786522:FAK786542 FKG786522:FKG786542 FUC786522:FUC786542 GDY786522:GDY786542 GNU786522:GNU786542 GXQ786522:GXQ786542 HHM786522:HHM786542 HRI786522:HRI786542 IBE786522:IBE786542 ILA786522:ILA786542 IUW786522:IUW786542 JES786522:JES786542 JOO786522:JOO786542 JYK786522:JYK786542 KIG786522:KIG786542 KSC786522:KSC786542 LBY786522:LBY786542 LLU786522:LLU786542 LVQ786522:LVQ786542 MFM786522:MFM786542 MPI786522:MPI786542 MZE786522:MZE786542 NJA786522:NJA786542 NSW786522:NSW786542 OCS786522:OCS786542 OMO786522:OMO786542 OWK786522:OWK786542 PGG786522:PGG786542 PQC786522:PQC786542 PZY786522:PZY786542 QJU786522:QJU786542 QTQ786522:QTQ786542 RDM786522:RDM786542 RNI786522:RNI786542 RXE786522:RXE786542 SHA786522:SHA786542 SQW786522:SQW786542 TAS786522:TAS786542 TKO786522:TKO786542 TUK786522:TUK786542 UEG786522:UEG786542 UOC786522:UOC786542 UXY786522:UXY786542 VHU786522:VHU786542 VRQ786522:VRQ786542 WBM786522:WBM786542 WLI786522:WLI786542 WVE786522:WVE786542 IS852058:IS852078 SO852058:SO852078 ACK852058:ACK852078 AMG852058:AMG852078 AWC852058:AWC852078 BFY852058:BFY852078 BPU852058:BPU852078 BZQ852058:BZQ852078 CJM852058:CJM852078 CTI852058:CTI852078 DDE852058:DDE852078 DNA852058:DNA852078 DWW852058:DWW852078 EGS852058:EGS852078 EQO852058:EQO852078 FAK852058:FAK852078 FKG852058:FKG852078 FUC852058:FUC852078 GDY852058:GDY852078 GNU852058:GNU852078 GXQ852058:GXQ852078 HHM852058:HHM852078 HRI852058:HRI852078 IBE852058:IBE852078 ILA852058:ILA852078 IUW852058:IUW852078 JES852058:JES852078 JOO852058:JOO852078 JYK852058:JYK852078 KIG852058:KIG852078 KSC852058:KSC852078 LBY852058:LBY852078 LLU852058:LLU852078 LVQ852058:LVQ852078 MFM852058:MFM852078 MPI852058:MPI852078 MZE852058:MZE852078 NJA852058:NJA852078 NSW852058:NSW852078 OCS852058:OCS852078 OMO852058:OMO852078 OWK852058:OWK852078 PGG852058:PGG852078 PQC852058:PQC852078 PZY852058:PZY852078 QJU852058:QJU852078 QTQ852058:QTQ852078 RDM852058:RDM852078 RNI852058:RNI852078 RXE852058:RXE852078 SHA852058:SHA852078 SQW852058:SQW852078 TAS852058:TAS852078 TKO852058:TKO852078 TUK852058:TUK852078 UEG852058:UEG852078 UOC852058:UOC852078 UXY852058:UXY852078 VHU852058:VHU852078 VRQ852058:VRQ852078 WBM852058:WBM852078 WLI852058:WLI852078 WVE852058:WVE852078 IS917594:IS917614 SO917594:SO917614 ACK917594:ACK917614 AMG917594:AMG917614 AWC917594:AWC917614 BFY917594:BFY917614 BPU917594:BPU917614 BZQ917594:BZQ917614 CJM917594:CJM917614 CTI917594:CTI917614 DDE917594:DDE917614 DNA917594:DNA917614 DWW917594:DWW917614 EGS917594:EGS917614 EQO917594:EQO917614 FAK917594:FAK917614 FKG917594:FKG917614 FUC917594:FUC917614 GDY917594:GDY917614 GNU917594:GNU917614 GXQ917594:GXQ917614 HHM917594:HHM917614 HRI917594:HRI917614 IBE917594:IBE917614 ILA917594:ILA917614 IUW917594:IUW917614 JES917594:JES917614 JOO917594:JOO917614 JYK917594:JYK917614 KIG917594:KIG917614 KSC917594:KSC917614 LBY917594:LBY917614 LLU917594:LLU917614 LVQ917594:LVQ917614 MFM917594:MFM917614 MPI917594:MPI917614 MZE917594:MZE917614 NJA917594:NJA917614 NSW917594:NSW917614 OCS917594:OCS917614 OMO917594:OMO917614 OWK917594:OWK917614 PGG917594:PGG917614 PQC917594:PQC917614 PZY917594:PZY917614 QJU917594:QJU917614 QTQ917594:QTQ917614 RDM917594:RDM917614 RNI917594:RNI917614 RXE917594:RXE917614 SHA917594:SHA917614 SQW917594:SQW917614 TAS917594:TAS917614 TKO917594:TKO917614 TUK917594:TUK917614 UEG917594:UEG917614 UOC917594:UOC917614 UXY917594:UXY917614 VHU917594:VHU917614 VRQ917594:VRQ917614 WBM917594:WBM917614 WLI917594:WLI917614 WVE917594:WVE917614 IS983130:IS983150 SO983130:SO983150 ACK983130:ACK983150 AMG983130:AMG983150 AWC983130:AWC983150 BFY983130:BFY983150 BPU983130:BPU983150 BZQ983130:BZQ983150 CJM983130:CJM983150 CTI983130:CTI983150 DDE983130:DDE983150 DNA983130:DNA983150 DWW983130:DWW983150 EGS983130:EGS983150 EQO983130:EQO983150 FAK983130:FAK983150 FKG983130:FKG983150 FUC983130:FUC983150 GDY983130:GDY983150 GNU983130:GNU983150 GXQ983130:GXQ983150 HHM983130:HHM983150 HRI983130:HRI983150 IBE983130:IBE983150 ILA983130:ILA983150 IUW983130:IUW983150 JES983130:JES983150 JOO983130:JOO983150 JYK983130:JYK983150 KIG983130:KIG983150 KSC983130:KSC983150 LBY983130:LBY983150 LLU983130:LLU983150 LVQ983130:LVQ983150 MFM983130:MFM983150 MPI983130:MPI983150 MZE983130:MZE983150 NJA983130:NJA983150 NSW983130:NSW983150 OCS983130:OCS983150 OMO983130:OMO983150 OWK983130:OWK983150 PGG983130:PGG983150 PQC983130:PQC983150 PZY983130:PZY983150 QJU983130:QJU983150 QTQ983130:QTQ983150 RDM983130:RDM983150 RNI983130:RNI983150 RXE983130:RXE983150 SHA983130:SHA983150 SQW983130:SQW983150 TAS983130:TAS983150 TKO983130:TKO983150 TUK983130:TUK983150 UEG983130:UEG983150 UOC983130:UOC983150 UXY983130:UXY983150 VHU983130:VHU983150 VRQ983130:VRQ983150 WBM983130:WBM983150 WLI983130:WLI983150 WVE983130:WVE983150">
      <formula1>Insurance_options</formula1>
    </dataValidation>
    <dataValidation type="list" allowBlank="1" showInputMessage="1" showErrorMessage="1" sqref="IT64:IT83 SP64:SP83 ACL64:ACL83 AMH64:AMH83 AWD64:AWD83 BFZ64:BFZ83 BPV64:BPV83 BZR64:BZR83 CJN64:CJN83 CTJ64:CTJ83 DDF64:DDF83 DNB64:DNB83 DWX64:DWX83 EGT64:EGT83 EQP64:EQP83 FAL64:FAL83 FKH64:FKH83 FUD64:FUD83 GDZ64:GDZ83 GNV64:GNV83 GXR64:GXR83 HHN64:HHN83 HRJ64:HRJ83 IBF64:IBF83 ILB64:ILB83 IUX64:IUX83 JET64:JET83 JOP64:JOP83 JYL64:JYL83 KIH64:KIH83 KSD64:KSD83 LBZ64:LBZ83 LLV64:LLV83 LVR64:LVR83 MFN64:MFN83 MPJ64:MPJ83 MZF64:MZF83 NJB64:NJB83 NSX64:NSX83 OCT64:OCT83 OMP64:OMP83 OWL64:OWL83 PGH64:PGH83 PQD64:PQD83 PZZ64:PZZ83 QJV64:QJV83 QTR64:QTR83 RDN64:RDN83 RNJ64:RNJ83 RXF64:RXF83 SHB64:SHB83 SQX64:SQX83 TAT64:TAT83 TKP64:TKP83 TUL64:TUL83 UEH64:UEH83 UOD64:UOD83 UXZ64:UXZ83 VHV64:VHV83 VRR64:VRR83 WBN64:WBN83 WLJ64:WLJ83 WVF64:WVF83 IT65600:IT65619 SP65600:SP65619 ACL65600:ACL65619 AMH65600:AMH65619 AWD65600:AWD65619 BFZ65600:BFZ65619 BPV65600:BPV65619 BZR65600:BZR65619 CJN65600:CJN65619 CTJ65600:CTJ65619 DDF65600:DDF65619 DNB65600:DNB65619 DWX65600:DWX65619 EGT65600:EGT65619 EQP65600:EQP65619 FAL65600:FAL65619 FKH65600:FKH65619 FUD65600:FUD65619 GDZ65600:GDZ65619 GNV65600:GNV65619 GXR65600:GXR65619 HHN65600:HHN65619 HRJ65600:HRJ65619 IBF65600:IBF65619 ILB65600:ILB65619 IUX65600:IUX65619 JET65600:JET65619 JOP65600:JOP65619 JYL65600:JYL65619 KIH65600:KIH65619 KSD65600:KSD65619 LBZ65600:LBZ65619 LLV65600:LLV65619 LVR65600:LVR65619 MFN65600:MFN65619 MPJ65600:MPJ65619 MZF65600:MZF65619 NJB65600:NJB65619 NSX65600:NSX65619 OCT65600:OCT65619 OMP65600:OMP65619 OWL65600:OWL65619 PGH65600:PGH65619 PQD65600:PQD65619 PZZ65600:PZZ65619 QJV65600:QJV65619 QTR65600:QTR65619 RDN65600:RDN65619 RNJ65600:RNJ65619 RXF65600:RXF65619 SHB65600:SHB65619 SQX65600:SQX65619 TAT65600:TAT65619 TKP65600:TKP65619 TUL65600:TUL65619 UEH65600:UEH65619 UOD65600:UOD65619 UXZ65600:UXZ65619 VHV65600:VHV65619 VRR65600:VRR65619 WBN65600:WBN65619 WLJ65600:WLJ65619 WVF65600:WVF65619 IT131136:IT131155 SP131136:SP131155 ACL131136:ACL131155 AMH131136:AMH131155 AWD131136:AWD131155 BFZ131136:BFZ131155 BPV131136:BPV131155 BZR131136:BZR131155 CJN131136:CJN131155 CTJ131136:CTJ131155 DDF131136:DDF131155 DNB131136:DNB131155 DWX131136:DWX131155 EGT131136:EGT131155 EQP131136:EQP131155 FAL131136:FAL131155 FKH131136:FKH131155 FUD131136:FUD131155 GDZ131136:GDZ131155 GNV131136:GNV131155 GXR131136:GXR131155 HHN131136:HHN131155 HRJ131136:HRJ131155 IBF131136:IBF131155 ILB131136:ILB131155 IUX131136:IUX131155 JET131136:JET131155 JOP131136:JOP131155 JYL131136:JYL131155 KIH131136:KIH131155 KSD131136:KSD131155 LBZ131136:LBZ131155 LLV131136:LLV131155 LVR131136:LVR131155 MFN131136:MFN131155 MPJ131136:MPJ131155 MZF131136:MZF131155 NJB131136:NJB131155 NSX131136:NSX131155 OCT131136:OCT131155 OMP131136:OMP131155 OWL131136:OWL131155 PGH131136:PGH131155 PQD131136:PQD131155 PZZ131136:PZZ131155 QJV131136:QJV131155 QTR131136:QTR131155 RDN131136:RDN131155 RNJ131136:RNJ131155 RXF131136:RXF131155 SHB131136:SHB131155 SQX131136:SQX131155 TAT131136:TAT131155 TKP131136:TKP131155 TUL131136:TUL131155 UEH131136:UEH131155 UOD131136:UOD131155 UXZ131136:UXZ131155 VHV131136:VHV131155 VRR131136:VRR131155 WBN131136:WBN131155 WLJ131136:WLJ131155 WVF131136:WVF131155 IT196672:IT196691 SP196672:SP196691 ACL196672:ACL196691 AMH196672:AMH196691 AWD196672:AWD196691 BFZ196672:BFZ196691 BPV196672:BPV196691 BZR196672:BZR196691 CJN196672:CJN196691 CTJ196672:CTJ196691 DDF196672:DDF196691 DNB196672:DNB196691 DWX196672:DWX196691 EGT196672:EGT196691 EQP196672:EQP196691 FAL196672:FAL196691 FKH196672:FKH196691 FUD196672:FUD196691 GDZ196672:GDZ196691 GNV196672:GNV196691 GXR196672:GXR196691 HHN196672:HHN196691 HRJ196672:HRJ196691 IBF196672:IBF196691 ILB196672:ILB196691 IUX196672:IUX196691 JET196672:JET196691 JOP196672:JOP196691 JYL196672:JYL196691 KIH196672:KIH196691 KSD196672:KSD196691 LBZ196672:LBZ196691 LLV196672:LLV196691 LVR196672:LVR196691 MFN196672:MFN196691 MPJ196672:MPJ196691 MZF196672:MZF196691 NJB196672:NJB196691 NSX196672:NSX196691 OCT196672:OCT196691 OMP196672:OMP196691 OWL196672:OWL196691 PGH196672:PGH196691 PQD196672:PQD196691 PZZ196672:PZZ196691 QJV196672:QJV196691 QTR196672:QTR196691 RDN196672:RDN196691 RNJ196672:RNJ196691 RXF196672:RXF196691 SHB196672:SHB196691 SQX196672:SQX196691 TAT196672:TAT196691 TKP196672:TKP196691 TUL196672:TUL196691 UEH196672:UEH196691 UOD196672:UOD196691 UXZ196672:UXZ196691 VHV196672:VHV196691 VRR196672:VRR196691 WBN196672:WBN196691 WLJ196672:WLJ196691 WVF196672:WVF196691 IT262208:IT262227 SP262208:SP262227 ACL262208:ACL262227 AMH262208:AMH262227 AWD262208:AWD262227 BFZ262208:BFZ262227 BPV262208:BPV262227 BZR262208:BZR262227 CJN262208:CJN262227 CTJ262208:CTJ262227 DDF262208:DDF262227 DNB262208:DNB262227 DWX262208:DWX262227 EGT262208:EGT262227 EQP262208:EQP262227 FAL262208:FAL262227 FKH262208:FKH262227 FUD262208:FUD262227 GDZ262208:GDZ262227 GNV262208:GNV262227 GXR262208:GXR262227 HHN262208:HHN262227 HRJ262208:HRJ262227 IBF262208:IBF262227 ILB262208:ILB262227 IUX262208:IUX262227 JET262208:JET262227 JOP262208:JOP262227 JYL262208:JYL262227 KIH262208:KIH262227 KSD262208:KSD262227 LBZ262208:LBZ262227 LLV262208:LLV262227 LVR262208:LVR262227 MFN262208:MFN262227 MPJ262208:MPJ262227 MZF262208:MZF262227 NJB262208:NJB262227 NSX262208:NSX262227 OCT262208:OCT262227 OMP262208:OMP262227 OWL262208:OWL262227 PGH262208:PGH262227 PQD262208:PQD262227 PZZ262208:PZZ262227 QJV262208:QJV262227 QTR262208:QTR262227 RDN262208:RDN262227 RNJ262208:RNJ262227 RXF262208:RXF262227 SHB262208:SHB262227 SQX262208:SQX262227 TAT262208:TAT262227 TKP262208:TKP262227 TUL262208:TUL262227 UEH262208:UEH262227 UOD262208:UOD262227 UXZ262208:UXZ262227 VHV262208:VHV262227 VRR262208:VRR262227 WBN262208:WBN262227 WLJ262208:WLJ262227 WVF262208:WVF262227 IT327744:IT327763 SP327744:SP327763 ACL327744:ACL327763 AMH327744:AMH327763 AWD327744:AWD327763 BFZ327744:BFZ327763 BPV327744:BPV327763 BZR327744:BZR327763 CJN327744:CJN327763 CTJ327744:CTJ327763 DDF327744:DDF327763 DNB327744:DNB327763 DWX327744:DWX327763 EGT327744:EGT327763 EQP327744:EQP327763 FAL327744:FAL327763 FKH327744:FKH327763 FUD327744:FUD327763 GDZ327744:GDZ327763 GNV327744:GNV327763 GXR327744:GXR327763 HHN327744:HHN327763 HRJ327744:HRJ327763 IBF327744:IBF327763 ILB327744:ILB327763 IUX327744:IUX327763 JET327744:JET327763 JOP327744:JOP327763 JYL327744:JYL327763 KIH327744:KIH327763 KSD327744:KSD327763 LBZ327744:LBZ327763 LLV327744:LLV327763 LVR327744:LVR327763 MFN327744:MFN327763 MPJ327744:MPJ327763 MZF327744:MZF327763 NJB327744:NJB327763 NSX327744:NSX327763 OCT327744:OCT327763 OMP327744:OMP327763 OWL327744:OWL327763 PGH327744:PGH327763 PQD327744:PQD327763 PZZ327744:PZZ327763 QJV327744:QJV327763 QTR327744:QTR327763 RDN327744:RDN327763 RNJ327744:RNJ327763 RXF327744:RXF327763 SHB327744:SHB327763 SQX327744:SQX327763 TAT327744:TAT327763 TKP327744:TKP327763 TUL327744:TUL327763 UEH327744:UEH327763 UOD327744:UOD327763 UXZ327744:UXZ327763 VHV327744:VHV327763 VRR327744:VRR327763 WBN327744:WBN327763 WLJ327744:WLJ327763 WVF327744:WVF327763 IT393280:IT393299 SP393280:SP393299 ACL393280:ACL393299 AMH393280:AMH393299 AWD393280:AWD393299 BFZ393280:BFZ393299 BPV393280:BPV393299 BZR393280:BZR393299 CJN393280:CJN393299 CTJ393280:CTJ393299 DDF393280:DDF393299 DNB393280:DNB393299 DWX393280:DWX393299 EGT393280:EGT393299 EQP393280:EQP393299 FAL393280:FAL393299 FKH393280:FKH393299 FUD393280:FUD393299 GDZ393280:GDZ393299 GNV393280:GNV393299 GXR393280:GXR393299 HHN393280:HHN393299 HRJ393280:HRJ393299 IBF393280:IBF393299 ILB393280:ILB393299 IUX393280:IUX393299 JET393280:JET393299 JOP393280:JOP393299 JYL393280:JYL393299 KIH393280:KIH393299 KSD393280:KSD393299 LBZ393280:LBZ393299 LLV393280:LLV393299 LVR393280:LVR393299 MFN393280:MFN393299 MPJ393280:MPJ393299 MZF393280:MZF393299 NJB393280:NJB393299 NSX393280:NSX393299 OCT393280:OCT393299 OMP393280:OMP393299 OWL393280:OWL393299 PGH393280:PGH393299 PQD393280:PQD393299 PZZ393280:PZZ393299 QJV393280:QJV393299 QTR393280:QTR393299 RDN393280:RDN393299 RNJ393280:RNJ393299 RXF393280:RXF393299 SHB393280:SHB393299 SQX393280:SQX393299 TAT393280:TAT393299 TKP393280:TKP393299 TUL393280:TUL393299 UEH393280:UEH393299 UOD393280:UOD393299 UXZ393280:UXZ393299 VHV393280:VHV393299 VRR393280:VRR393299 WBN393280:WBN393299 WLJ393280:WLJ393299 WVF393280:WVF393299 IT458816:IT458835 SP458816:SP458835 ACL458816:ACL458835 AMH458816:AMH458835 AWD458816:AWD458835 BFZ458816:BFZ458835 BPV458816:BPV458835 BZR458816:BZR458835 CJN458816:CJN458835 CTJ458816:CTJ458835 DDF458816:DDF458835 DNB458816:DNB458835 DWX458816:DWX458835 EGT458816:EGT458835 EQP458816:EQP458835 FAL458816:FAL458835 FKH458816:FKH458835 FUD458816:FUD458835 GDZ458816:GDZ458835 GNV458816:GNV458835 GXR458816:GXR458835 HHN458816:HHN458835 HRJ458816:HRJ458835 IBF458816:IBF458835 ILB458816:ILB458835 IUX458816:IUX458835 JET458816:JET458835 JOP458816:JOP458835 JYL458816:JYL458835 KIH458816:KIH458835 KSD458816:KSD458835 LBZ458816:LBZ458835 LLV458816:LLV458835 LVR458816:LVR458835 MFN458816:MFN458835 MPJ458816:MPJ458835 MZF458816:MZF458835 NJB458816:NJB458835 NSX458816:NSX458835 OCT458816:OCT458835 OMP458816:OMP458835 OWL458816:OWL458835 PGH458816:PGH458835 PQD458816:PQD458835 PZZ458816:PZZ458835 QJV458816:QJV458835 QTR458816:QTR458835 RDN458816:RDN458835 RNJ458816:RNJ458835 RXF458816:RXF458835 SHB458816:SHB458835 SQX458816:SQX458835 TAT458816:TAT458835 TKP458816:TKP458835 TUL458816:TUL458835 UEH458816:UEH458835 UOD458816:UOD458835 UXZ458816:UXZ458835 VHV458816:VHV458835 VRR458816:VRR458835 WBN458816:WBN458835 WLJ458816:WLJ458835 WVF458816:WVF458835 IT524352:IT524371 SP524352:SP524371 ACL524352:ACL524371 AMH524352:AMH524371 AWD524352:AWD524371 BFZ524352:BFZ524371 BPV524352:BPV524371 BZR524352:BZR524371 CJN524352:CJN524371 CTJ524352:CTJ524371 DDF524352:DDF524371 DNB524352:DNB524371 DWX524352:DWX524371 EGT524352:EGT524371 EQP524352:EQP524371 FAL524352:FAL524371 FKH524352:FKH524371 FUD524352:FUD524371 GDZ524352:GDZ524371 GNV524352:GNV524371 GXR524352:GXR524371 HHN524352:HHN524371 HRJ524352:HRJ524371 IBF524352:IBF524371 ILB524352:ILB524371 IUX524352:IUX524371 JET524352:JET524371 JOP524352:JOP524371 JYL524352:JYL524371 KIH524352:KIH524371 KSD524352:KSD524371 LBZ524352:LBZ524371 LLV524352:LLV524371 LVR524352:LVR524371 MFN524352:MFN524371 MPJ524352:MPJ524371 MZF524352:MZF524371 NJB524352:NJB524371 NSX524352:NSX524371 OCT524352:OCT524371 OMP524352:OMP524371 OWL524352:OWL524371 PGH524352:PGH524371 PQD524352:PQD524371 PZZ524352:PZZ524371 QJV524352:QJV524371 QTR524352:QTR524371 RDN524352:RDN524371 RNJ524352:RNJ524371 RXF524352:RXF524371 SHB524352:SHB524371 SQX524352:SQX524371 TAT524352:TAT524371 TKP524352:TKP524371 TUL524352:TUL524371 UEH524352:UEH524371 UOD524352:UOD524371 UXZ524352:UXZ524371 VHV524352:VHV524371 VRR524352:VRR524371 WBN524352:WBN524371 WLJ524352:WLJ524371 WVF524352:WVF524371 IT589888:IT589907 SP589888:SP589907 ACL589888:ACL589907 AMH589888:AMH589907 AWD589888:AWD589907 BFZ589888:BFZ589907 BPV589888:BPV589907 BZR589888:BZR589907 CJN589888:CJN589907 CTJ589888:CTJ589907 DDF589888:DDF589907 DNB589888:DNB589907 DWX589888:DWX589907 EGT589888:EGT589907 EQP589888:EQP589907 FAL589888:FAL589907 FKH589888:FKH589907 FUD589888:FUD589907 GDZ589888:GDZ589907 GNV589888:GNV589907 GXR589888:GXR589907 HHN589888:HHN589907 HRJ589888:HRJ589907 IBF589888:IBF589907 ILB589888:ILB589907 IUX589888:IUX589907 JET589888:JET589907 JOP589888:JOP589907 JYL589888:JYL589907 KIH589888:KIH589907 KSD589888:KSD589907 LBZ589888:LBZ589907 LLV589888:LLV589907 LVR589888:LVR589907 MFN589888:MFN589907 MPJ589888:MPJ589907 MZF589888:MZF589907 NJB589888:NJB589907 NSX589888:NSX589907 OCT589888:OCT589907 OMP589888:OMP589907 OWL589888:OWL589907 PGH589888:PGH589907 PQD589888:PQD589907 PZZ589888:PZZ589907 QJV589888:QJV589907 QTR589888:QTR589907 RDN589888:RDN589907 RNJ589888:RNJ589907 RXF589888:RXF589907 SHB589888:SHB589907 SQX589888:SQX589907 TAT589888:TAT589907 TKP589888:TKP589907 TUL589888:TUL589907 UEH589888:UEH589907 UOD589888:UOD589907 UXZ589888:UXZ589907 VHV589888:VHV589907 VRR589888:VRR589907 WBN589888:WBN589907 WLJ589888:WLJ589907 WVF589888:WVF589907 IT655424:IT655443 SP655424:SP655443 ACL655424:ACL655443 AMH655424:AMH655443 AWD655424:AWD655443 BFZ655424:BFZ655443 BPV655424:BPV655443 BZR655424:BZR655443 CJN655424:CJN655443 CTJ655424:CTJ655443 DDF655424:DDF655443 DNB655424:DNB655443 DWX655424:DWX655443 EGT655424:EGT655443 EQP655424:EQP655443 FAL655424:FAL655443 FKH655424:FKH655443 FUD655424:FUD655443 GDZ655424:GDZ655443 GNV655424:GNV655443 GXR655424:GXR655443 HHN655424:HHN655443 HRJ655424:HRJ655443 IBF655424:IBF655443 ILB655424:ILB655443 IUX655424:IUX655443 JET655424:JET655443 JOP655424:JOP655443 JYL655424:JYL655443 KIH655424:KIH655443 KSD655424:KSD655443 LBZ655424:LBZ655443 LLV655424:LLV655443 LVR655424:LVR655443 MFN655424:MFN655443 MPJ655424:MPJ655443 MZF655424:MZF655443 NJB655424:NJB655443 NSX655424:NSX655443 OCT655424:OCT655443 OMP655424:OMP655443 OWL655424:OWL655443 PGH655424:PGH655443 PQD655424:PQD655443 PZZ655424:PZZ655443 QJV655424:QJV655443 QTR655424:QTR655443 RDN655424:RDN655443 RNJ655424:RNJ655443 RXF655424:RXF655443 SHB655424:SHB655443 SQX655424:SQX655443 TAT655424:TAT655443 TKP655424:TKP655443 TUL655424:TUL655443 UEH655424:UEH655443 UOD655424:UOD655443 UXZ655424:UXZ655443 VHV655424:VHV655443 VRR655424:VRR655443 WBN655424:WBN655443 WLJ655424:WLJ655443 WVF655424:WVF655443 IT720960:IT720979 SP720960:SP720979 ACL720960:ACL720979 AMH720960:AMH720979 AWD720960:AWD720979 BFZ720960:BFZ720979 BPV720960:BPV720979 BZR720960:BZR720979 CJN720960:CJN720979 CTJ720960:CTJ720979 DDF720960:DDF720979 DNB720960:DNB720979 DWX720960:DWX720979 EGT720960:EGT720979 EQP720960:EQP720979 FAL720960:FAL720979 FKH720960:FKH720979 FUD720960:FUD720979 GDZ720960:GDZ720979 GNV720960:GNV720979 GXR720960:GXR720979 HHN720960:HHN720979 HRJ720960:HRJ720979 IBF720960:IBF720979 ILB720960:ILB720979 IUX720960:IUX720979 JET720960:JET720979 JOP720960:JOP720979 JYL720960:JYL720979 KIH720960:KIH720979 KSD720960:KSD720979 LBZ720960:LBZ720979 LLV720960:LLV720979 LVR720960:LVR720979 MFN720960:MFN720979 MPJ720960:MPJ720979 MZF720960:MZF720979 NJB720960:NJB720979 NSX720960:NSX720979 OCT720960:OCT720979 OMP720960:OMP720979 OWL720960:OWL720979 PGH720960:PGH720979 PQD720960:PQD720979 PZZ720960:PZZ720979 QJV720960:QJV720979 QTR720960:QTR720979 RDN720960:RDN720979 RNJ720960:RNJ720979 RXF720960:RXF720979 SHB720960:SHB720979 SQX720960:SQX720979 TAT720960:TAT720979 TKP720960:TKP720979 TUL720960:TUL720979 UEH720960:UEH720979 UOD720960:UOD720979 UXZ720960:UXZ720979 VHV720960:VHV720979 VRR720960:VRR720979 WBN720960:WBN720979 WLJ720960:WLJ720979 WVF720960:WVF720979 IT786496:IT786515 SP786496:SP786515 ACL786496:ACL786515 AMH786496:AMH786515 AWD786496:AWD786515 BFZ786496:BFZ786515 BPV786496:BPV786515 BZR786496:BZR786515 CJN786496:CJN786515 CTJ786496:CTJ786515 DDF786496:DDF786515 DNB786496:DNB786515 DWX786496:DWX786515 EGT786496:EGT786515 EQP786496:EQP786515 FAL786496:FAL786515 FKH786496:FKH786515 FUD786496:FUD786515 GDZ786496:GDZ786515 GNV786496:GNV786515 GXR786496:GXR786515 HHN786496:HHN786515 HRJ786496:HRJ786515 IBF786496:IBF786515 ILB786496:ILB786515 IUX786496:IUX786515 JET786496:JET786515 JOP786496:JOP786515 JYL786496:JYL786515 KIH786496:KIH786515 KSD786496:KSD786515 LBZ786496:LBZ786515 LLV786496:LLV786515 LVR786496:LVR786515 MFN786496:MFN786515 MPJ786496:MPJ786515 MZF786496:MZF786515 NJB786496:NJB786515 NSX786496:NSX786515 OCT786496:OCT786515 OMP786496:OMP786515 OWL786496:OWL786515 PGH786496:PGH786515 PQD786496:PQD786515 PZZ786496:PZZ786515 QJV786496:QJV786515 QTR786496:QTR786515 RDN786496:RDN786515 RNJ786496:RNJ786515 RXF786496:RXF786515 SHB786496:SHB786515 SQX786496:SQX786515 TAT786496:TAT786515 TKP786496:TKP786515 TUL786496:TUL786515 UEH786496:UEH786515 UOD786496:UOD786515 UXZ786496:UXZ786515 VHV786496:VHV786515 VRR786496:VRR786515 WBN786496:WBN786515 WLJ786496:WLJ786515 WVF786496:WVF786515 IT852032:IT852051 SP852032:SP852051 ACL852032:ACL852051 AMH852032:AMH852051 AWD852032:AWD852051 BFZ852032:BFZ852051 BPV852032:BPV852051 BZR852032:BZR852051 CJN852032:CJN852051 CTJ852032:CTJ852051 DDF852032:DDF852051 DNB852032:DNB852051 DWX852032:DWX852051 EGT852032:EGT852051 EQP852032:EQP852051 FAL852032:FAL852051 FKH852032:FKH852051 FUD852032:FUD852051 GDZ852032:GDZ852051 GNV852032:GNV852051 GXR852032:GXR852051 HHN852032:HHN852051 HRJ852032:HRJ852051 IBF852032:IBF852051 ILB852032:ILB852051 IUX852032:IUX852051 JET852032:JET852051 JOP852032:JOP852051 JYL852032:JYL852051 KIH852032:KIH852051 KSD852032:KSD852051 LBZ852032:LBZ852051 LLV852032:LLV852051 LVR852032:LVR852051 MFN852032:MFN852051 MPJ852032:MPJ852051 MZF852032:MZF852051 NJB852032:NJB852051 NSX852032:NSX852051 OCT852032:OCT852051 OMP852032:OMP852051 OWL852032:OWL852051 PGH852032:PGH852051 PQD852032:PQD852051 PZZ852032:PZZ852051 QJV852032:QJV852051 QTR852032:QTR852051 RDN852032:RDN852051 RNJ852032:RNJ852051 RXF852032:RXF852051 SHB852032:SHB852051 SQX852032:SQX852051 TAT852032:TAT852051 TKP852032:TKP852051 TUL852032:TUL852051 UEH852032:UEH852051 UOD852032:UOD852051 UXZ852032:UXZ852051 VHV852032:VHV852051 VRR852032:VRR852051 WBN852032:WBN852051 WLJ852032:WLJ852051 WVF852032:WVF852051 IT917568:IT917587 SP917568:SP917587 ACL917568:ACL917587 AMH917568:AMH917587 AWD917568:AWD917587 BFZ917568:BFZ917587 BPV917568:BPV917587 BZR917568:BZR917587 CJN917568:CJN917587 CTJ917568:CTJ917587 DDF917568:DDF917587 DNB917568:DNB917587 DWX917568:DWX917587 EGT917568:EGT917587 EQP917568:EQP917587 FAL917568:FAL917587 FKH917568:FKH917587 FUD917568:FUD917587 GDZ917568:GDZ917587 GNV917568:GNV917587 GXR917568:GXR917587 HHN917568:HHN917587 HRJ917568:HRJ917587 IBF917568:IBF917587 ILB917568:ILB917587 IUX917568:IUX917587 JET917568:JET917587 JOP917568:JOP917587 JYL917568:JYL917587 KIH917568:KIH917587 KSD917568:KSD917587 LBZ917568:LBZ917587 LLV917568:LLV917587 LVR917568:LVR917587 MFN917568:MFN917587 MPJ917568:MPJ917587 MZF917568:MZF917587 NJB917568:NJB917587 NSX917568:NSX917587 OCT917568:OCT917587 OMP917568:OMP917587 OWL917568:OWL917587 PGH917568:PGH917587 PQD917568:PQD917587 PZZ917568:PZZ917587 QJV917568:QJV917587 QTR917568:QTR917587 RDN917568:RDN917587 RNJ917568:RNJ917587 RXF917568:RXF917587 SHB917568:SHB917587 SQX917568:SQX917587 TAT917568:TAT917587 TKP917568:TKP917587 TUL917568:TUL917587 UEH917568:UEH917587 UOD917568:UOD917587 UXZ917568:UXZ917587 VHV917568:VHV917587 VRR917568:VRR917587 WBN917568:WBN917587 WLJ917568:WLJ917587 WVF917568:WVF917587 IT983104:IT983123 SP983104:SP983123 ACL983104:ACL983123 AMH983104:AMH983123 AWD983104:AWD983123 BFZ983104:BFZ983123 BPV983104:BPV983123 BZR983104:BZR983123 CJN983104:CJN983123 CTJ983104:CTJ983123 DDF983104:DDF983123 DNB983104:DNB983123 DWX983104:DWX983123 EGT983104:EGT983123 EQP983104:EQP983123 FAL983104:FAL983123 FKH983104:FKH983123 FUD983104:FUD983123 GDZ983104:GDZ983123 GNV983104:GNV983123 GXR983104:GXR983123 HHN983104:HHN983123 HRJ983104:HRJ983123 IBF983104:IBF983123 ILB983104:ILB983123 IUX983104:IUX983123 JET983104:JET983123 JOP983104:JOP983123 JYL983104:JYL983123 KIH983104:KIH983123 KSD983104:KSD983123 LBZ983104:LBZ983123 LLV983104:LLV983123 LVR983104:LVR983123 MFN983104:MFN983123 MPJ983104:MPJ983123 MZF983104:MZF983123 NJB983104:NJB983123 NSX983104:NSX983123 OCT983104:OCT983123 OMP983104:OMP983123 OWL983104:OWL983123 PGH983104:PGH983123 PQD983104:PQD983123 PZZ983104:PZZ983123 QJV983104:QJV983123 QTR983104:QTR983123 RDN983104:RDN983123 RNJ983104:RNJ983123 RXF983104:RXF983123 SHB983104:SHB983123 SQX983104:SQX983123 TAT983104:TAT983123 TKP983104:TKP983123 TUL983104:TUL983123 UEH983104:UEH983123 UOD983104:UOD983123 UXZ983104:UXZ983123 VHV983104:VHV983123 VRR983104:VRR983123 WBN983104:WBN983123 WLJ983104:WLJ983123 WVF983104:WVF983123 IT106:IT110 SP106:SP110 ACL106:ACL110 AMH106:AMH110 AWD106:AWD110 BFZ106:BFZ110 BPV106:BPV110 BZR106:BZR110 CJN106:CJN110 CTJ106:CTJ110 DDF106:DDF110 DNB106:DNB110 DWX106:DWX110 EGT106:EGT110 EQP106:EQP110 FAL106:FAL110 FKH106:FKH110 FUD106:FUD110 GDZ106:GDZ110 GNV106:GNV110 GXR106:GXR110 HHN106:HHN110 HRJ106:HRJ110 IBF106:IBF110 ILB106:ILB110 IUX106:IUX110 JET106:JET110 JOP106:JOP110 JYL106:JYL110 KIH106:KIH110 KSD106:KSD110 LBZ106:LBZ110 LLV106:LLV110 LVR106:LVR110 MFN106:MFN110 MPJ106:MPJ110 MZF106:MZF110 NJB106:NJB110 NSX106:NSX110 OCT106:OCT110 OMP106:OMP110 OWL106:OWL110 PGH106:PGH110 PQD106:PQD110 PZZ106:PZZ110 QJV106:QJV110 QTR106:QTR110 RDN106:RDN110 RNJ106:RNJ110 RXF106:RXF110 SHB106:SHB110 SQX106:SQX110 TAT106:TAT110 TKP106:TKP110 TUL106:TUL110 UEH106:UEH110 UOD106:UOD110 UXZ106:UXZ110 VHV106:VHV110 VRR106:VRR110 WBN106:WBN110 WLJ106:WLJ110 WVF106:WVF110 IT65642:IT65646 SP65642:SP65646 ACL65642:ACL65646 AMH65642:AMH65646 AWD65642:AWD65646 BFZ65642:BFZ65646 BPV65642:BPV65646 BZR65642:BZR65646 CJN65642:CJN65646 CTJ65642:CTJ65646 DDF65642:DDF65646 DNB65642:DNB65646 DWX65642:DWX65646 EGT65642:EGT65646 EQP65642:EQP65646 FAL65642:FAL65646 FKH65642:FKH65646 FUD65642:FUD65646 GDZ65642:GDZ65646 GNV65642:GNV65646 GXR65642:GXR65646 HHN65642:HHN65646 HRJ65642:HRJ65646 IBF65642:IBF65646 ILB65642:ILB65646 IUX65642:IUX65646 JET65642:JET65646 JOP65642:JOP65646 JYL65642:JYL65646 KIH65642:KIH65646 KSD65642:KSD65646 LBZ65642:LBZ65646 LLV65642:LLV65646 LVR65642:LVR65646 MFN65642:MFN65646 MPJ65642:MPJ65646 MZF65642:MZF65646 NJB65642:NJB65646 NSX65642:NSX65646 OCT65642:OCT65646 OMP65642:OMP65646 OWL65642:OWL65646 PGH65642:PGH65646 PQD65642:PQD65646 PZZ65642:PZZ65646 QJV65642:QJV65646 QTR65642:QTR65646 RDN65642:RDN65646 RNJ65642:RNJ65646 RXF65642:RXF65646 SHB65642:SHB65646 SQX65642:SQX65646 TAT65642:TAT65646 TKP65642:TKP65646 TUL65642:TUL65646 UEH65642:UEH65646 UOD65642:UOD65646 UXZ65642:UXZ65646 VHV65642:VHV65646 VRR65642:VRR65646 WBN65642:WBN65646 WLJ65642:WLJ65646 WVF65642:WVF65646 IT131178:IT131182 SP131178:SP131182 ACL131178:ACL131182 AMH131178:AMH131182 AWD131178:AWD131182 BFZ131178:BFZ131182 BPV131178:BPV131182 BZR131178:BZR131182 CJN131178:CJN131182 CTJ131178:CTJ131182 DDF131178:DDF131182 DNB131178:DNB131182 DWX131178:DWX131182 EGT131178:EGT131182 EQP131178:EQP131182 FAL131178:FAL131182 FKH131178:FKH131182 FUD131178:FUD131182 GDZ131178:GDZ131182 GNV131178:GNV131182 GXR131178:GXR131182 HHN131178:HHN131182 HRJ131178:HRJ131182 IBF131178:IBF131182 ILB131178:ILB131182 IUX131178:IUX131182 JET131178:JET131182 JOP131178:JOP131182 JYL131178:JYL131182 KIH131178:KIH131182 KSD131178:KSD131182 LBZ131178:LBZ131182 LLV131178:LLV131182 LVR131178:LVR131182 MFN131178:MFN131182 MPJ131178:MPJ131182 MZF131178:MZF131182 NJB131178:NJB131182 NSX131178:NSX131182 OCT131178:OCT131182 OMP131178:OMP131182 OWL131178:OWL131182 PGH131178:PGH131182 PQD131178:PQD131182 PZZ131178:PZZ131182 QJV131178:QJV131182 QTR131178:QTR131182 RDN131178:RDN131182 RNJ131178:RNJ131182 RXF131178:RXF131182 SHB131178:SHB131182 SQX131178:SQX131182 TAT131178:TAT131182 TKP131178:TKP131182 TUL131178:TUL131182 UEH131178:UEH131182 UOD131178:UOD131182 UXZ131178:UXZ131182 VHV131178:VHV131182 VRR131178:VRR131182 WBN131178:WBN131182 WLJ131178:WLJ131182 WVF131178:WVF131182 IT196714:IT196718 SP196714:SP196718 ACL196714:ACL196718 AMH196714:AMH196718 AWD196714:AWD196718 BFZ196714:BFZ196718 BPV196714:BPV196718 BZR196714:BZR196718 CJN196714:CJN196718 CTJ196714:CTJ196718 DDF196714:DDF196718 DNB196714:DNB196718 DWX196714:DWX196718 EGT196714:EGT196718 EQP196714:EQP196718 FAL196714:FAL196718 FKH196714:FKH196718 FUD196714:FUD196718 GDZ196714:GDZ196718 GNV196714:GNV196718 GXR196714:GXR196718 HHN196714:HHN196718 HRJ196714:HRJ196718 IBF196714:IBF196718 ILB196714:ILB196718 IUX196714:IUX196718 JET196714:JET196718 JOP196714:JOP196718 JYL196714:JYL196718 KIH196714:KIH196718 KSD196714:KSD196718 LBZ196714:LBZ196718 LLV196714:LLV196718 LVR196714:LVR196718 MFN196714:MFN196718 MPJ196714:MPJ196718 MZF196714:MZF196718 NJB196714:NJB196718 NSX196714:NSX196718 OCT196714:OCT196718 OMP196714:OMP196718 OWL196714:OWL196718 PGH196714:PGH196718 PQD196714:PQD196718 PZZ196714:PZZ196718 QJV196714:QJV196718 QTR196714:QTR196718 RDN196714:RDN196718 RNJ196714:RNJ196718 RXF196714:RXF196718 SHB196714:SHB196718 SQX196714:SQX196718 TAT196714:TAT196718 TKP196714:TKP196718 TUL196714:TUL196718 UEH196714:UEH196718 UOD196714:UOD196718 UXZ196714:UXZ196718 VHV196714:VHV196718 VRR196714:VRR196718 WBN196714:WBN196718 WLJ196714:WLJ196718 WVF196714:WVF196718 IT262250:IT262254 SP262250:SP262254 ACL262250:ACL262254 AMH262250:AMH262254 AWD262250:AWD262254 BFZ262250:BFZ262254 BPV262250:BPV262254 BZR262250:BZR262254 CJN262250:CJN262254 CTJ262250:CTJ262254 DDF262250:DDF262254 DNB262250:DNB262254 DWX262250:DWX262254 EGT262250:EGT262254 EQP262250:EQP262254 FAL262250:FAL262254 FKH262250:FKH262254 FUD262250:FUD262254 GDZ262250:GDZ262254 GNV262250:GNV262254 GXR262250:GXR262254 HHN262250:HHN262254 HRJ262250:HRJ262254 IBF262250:IBF262254 ILB262250:ILB262254 IUX262250:IUX262254 JET262250:JET262254 JOP262250:JOP262254 JYL262250:JYL262254 KIH262250:KIH262254 KSD262250:KSD262254 LBZ262250:LBZ262254 LLV262250:LLV262254 LVR262250:LVR262254 MFN262250:MFN262254 MPJ262250:MPJ262254 MZF262250:MZF262254 NJB262250:NJB262254 NSX262250:NSX262254 OCT262250:OCT262254 OMP262250:OMP262254 OWL262250:OWL262254 PGH262250:PGH262254 PQD262250:PQD262254 PZZ262250:PZZ262254 QJV262250:QJV262254 QTR262250:QTR262254 RDN262250:RDN262254 RNJ262250:RNJ262254 RXF262250:RXF262254 SHB262250:SHB262254 SQX262250:SQX262254 TAT262250:TAT262254 TKP262250:TKP262254 TUL262250:TUL262254 UEH262250:UEH262254 UOD262250:UOD262254 UXZ262250:UXZ262254 VHV262250:VHV262254 VRR262250:VRR262254 WBN262250:WBN262254 WLJ262250:WLJ262254 WVF262250:WVF262254 IT327786:IT327790 SP327786:SP327790 ACL327786:ACL327790 AMH327786:AMH327790 AWD327786:AWD327790 BFZ327786:BFZ327790 BPV327786:BPV327790 BZR327786:BZR327790 CJN327786:CJN327790 CTJ327786:CTJ327790 DDF327786:DDF327790 DNB327786:DNB327790 DWX327786:DWX327790 EGT327786:EGT327790 EQP327786:EQP327790 FAL327786:FAL327790 FKH327786:FKH327790 FUD327786:FUD327790 GDZ327786:GDZ327790 GNV327786:GNV327790 GXR327786:GXR327790 HHN327786:HHN327790 HRJ327786:HRJ327790 IBF327786:IBF327790 ILB327786:ILB327790 IUX327786:IUX327790 JET327786:JET327790 JOP327786:JOP327790 JYL327786:JYL327790 KIH327786:KIH327790 KSD327786:KSD327790 LBZ327786:LBZ327790 LLV327786:LLV327790 LVR327786:LVR327790 MFN327786:MFN327790 MPJ327786:MPJ327790 MZF327786:MZF327790 NJB327786:NJB327790 NSX327786:NSX327790 OCT327786:OCT327790 OMP327786:OMP327790 OWL327786:OWL327790 PGH327786:PGH327790 PQD327786:PQD327790 PZZ327786:PZZ327790 QJV327786:QJV327790 QTR327786:QTR327790 RDN327786:RDN327790 RNJ327786:RNJ327790 RXF327786:RXF327790 SHB327786:SHB327790 SQX327786:SQX327790 TAT327786:TAT327790 TKP327786:TKP327790 TUL327786:TUL327790 UEH327786:UEH327790 UOD327786:UOD327790 UXZ327786:UXZ327790 VHV327786:VHV327790 VRR327786:VRR327790 WBN327786:WBN327790 WLJ327786:WLJ327790 WVF327786:WVF327790 IT393322:IT393326 SP393322:SP393326 ACL393322:ACL393326 AMH393322:AMH393326 AWD393322:AWD393326 BFZ393322:BFZ393326 BPV393322:BPV393326 BZR393322:BZR393326 CJN393322:CJN393326 CTJ393322:CTJ393326 DDF393322:DDF393326 DNB393322:DNB393326 DWX393322:DWX393326 EGT393322:EGT393326 EQP393322:EQP393326 FAL393322:FAL393326 FKH393322:FKH393326 FUD393322:FUD393326 GDZ393322:GDZ393326 GNV393322:GNV393326 GXR393322:GXR393326 HHN393322:HHN393326 HRJ393322:HRJ393326 IBF393322:IBF393326 ILB393322:ILB393326 IUX393322:IUX393326 JET393322:JET393326 JOP393322:JOP393326 JYL393322:JYL393326 KIH393322:KIH393326 KSD393322:KSD393326 LBZ393322:LBZ393326 LLV393322:LLV393326 LVR393322:LVR393326 MFN393322:MFN393326 MPJ393322:MPJ393326 MZF393322:MZF393326 NJB393322:NJB393326 NSX393322:NSX393326 OCT393322:OCT393326 OMP393322:OMP393326 OWL393322:OWL393326 PGH393322:PGH393326 PQD393322:PQD393326 PZZ393322:PZZ393326 QJV393322:QJV393326 QTR393322:QTR393326 RDN393322:RDN393326 RNJ393322:RNJ393326 RXF393322:RXF393326 SHB393322:SHB393326 SQX393322:SQX393326 TAT393322:TAT393326 TKP393322:TKP393326 TUL393322:TUL393326 UEH393322:UEH393326 UOD393322:UOD393326 UXZ393322:UXZ393326 VHV393322:VHV393326 VRR393322:VRR393326 WBN393322:WBN393326 WLJ393322:WLJ393326 WVF393322:WVF393326 IT458858:IT458862 SP458858:SP458862 ACL458858:ACL458862 AMH458858:AMH458862 AWD458858:AWD458862 BFZ458858:BFZ458862 BPV458858:BPV458862 BZR458858:BZR458862 CJN458858:CJN458862 CTJ458858:CTJ458862 DDF458858:DDF458862 DNB458858:DNB458862 DWX458858:DWX458862 EGT458858:EGT458862 EQP458858:EQP458862 FAL458858:FAL458862 FKH458858:FKH458862 FUD458858:FUD458862 GDZ458858:GDZ458862 GNV458858:GNV458862 GXR458858:GXR458862 HHN458858:HHN458862 HRJ458858:HRJ458862 IBF458858:IBF458862 ILB458858:ILB458862 IUX458858:IUX458862 JET458858:JET458862 JOP458858:JOP458862 JYL458858:JYL458862 KIH458858:KIH458862 KSD458858:KSD458862 LBZ458858:LBZ458862 LLV458858:LLV458862 LVR458858:LVR458862 MFN458858:MFN458862 MPJ458858:MPJ458862 MZF458858:MZF458862 NJB458858:NJB458862 NSX458858:NSX458862 OCT458858:OCT458862 OMP458858:OMP458862 OWL458858:OWL458862 PGH458858:PGH458862 PQD458858:PQD458862 PZZ458858:PZZ458862 QJV458858:QJV458862 QTR458858:QTR458862 RDN458858:RDN458862 RNJ458858:RNJ458862 RXF458858:RXF458862 SHB458858:SHB458862 SQX458858:SQX458862 TAT458858:TAT458862 TKP458858:TKP458862 TUL458858:TUL458862 UEH458858:UEH458862 UOD458858:UOD458862 UXZ458858:UXZ458862 VHV458858:VHV458862 VRR458858:VRR458862 WBN458858:WBN458862 WLJ458858:WLJ458862 WVF458858:WVF458862 IT524394:IT524398 SP524394:SP524398 ACL524394:ACL524398 AMH524394:AMH524398 AWD524394:AWD524398 BFZ524394:BFZ524398 BPV524394:BPV524398 BZR524394:BZR524398 CJN524394:CJN524398 CTJ524394:CTJ524398 DDF524394:DDF524398 DNB524394:DNB524398 DWX524394:DWX524398 EGT524394:EGT524398 EQP524394:EQP524398 FAL524394:FAL524398 FKH524394:FKH524398 FUD524394:FUD524398 GDZ524394:GDZ524398 GNV524394:GNV524398 GXR524394:GXR524398 HHN524394:HHN524398 HRJ524394:HRJ524398 IBF524394:IBF524398 ILB524394:ILB524398 IUX524394:IUX524398 JET524394:JET524398 JOP524394:JOP524398 JYL524394:JYL524398 KIH524394:KIH524398 KSD524394:KSD524398 LBZ524394:LBZ524398 LLV524394:LLV524398 LVR524394:LVR524398 MFN524394:MFN524398 MPJ524394:MPJ524398 MZF524394:MZF524398 NJB524394:NJB524398 NSX524394:NSX524398 OCT524394:OCT524398 OMP524394:OMP524398 OWL524394:OWL524398 PGH524394:PGH524398 PQD524394:PQD524398 PZZ524394:PZZ524398 QJV524394:QJV524398 QTR524394:QTR524398 RDN524394:RDN524398 RNJ524394:RNJ524398 RXF524394:RXF524398 SHB524394:SHB524398 SQX524394:SQX524398 TAT524394:TAT524398 TKP524394:TKP524398 TUL524394:TUL524398 UEH524394:UEH524398 UOD524394:UOD524398 UXZ524394:UXZ524398 VHV524394:VHV524398 VRR524394:VRR524398 WBN524394:WBN524398 WLJ524394:WLJ524398 WVF524394:WVF524398 IT589930:IT589934 SP589930:SP589934 ACL589930:ACL589934 AMH589930:AMH589934 AWD589930:AWD589934 BFZ589930:BFZ589934 BPV589930:BPV589934 BZR589930:BZR589934 CJN589930:CJN589934 CTJ589930:CTJ589934 DDF589930:DDF589934 DNB589930:DNB589934 DWX589930:DWX589934 EGT589930:EGT589934 EQP589930:EQP589934 FAL589930:FAL589934 FKH589930:FKH589934 FUD589930:FUD589934 GDZ589930:GDZ589934 GNV589930:GNV589934 GXR589930:GXR589934 HHN589930:HHN589934 HRJ589930:HRJ589934 IBF589930:IBF589934 ILB589930:ILB589934 IUX589930:IUX589934 JET589930:JET589934 JOP589930:JOP589934 JYL589930:JYL589934 KIH589930:KIH589934 KSD589930:KSD589934 LBZ589930:LBZ589934 LLV589930:LLV589934 LVR589930:LVR589934 MFN589930:MFN589934 MPJ589930:MPJ589934 MZF589930:MZF589934 NJB589930:NJB589934 NSX589930:NSX589934 OCT589930:OCT589934 OMP589930:OMP589934 OWL589930:OWL589934 PGH589930:PGH589934 PQD589930:PQD589934 PZZ589930:PZZ589934 QJV589930:QJV589934 QTR589930:QTR589934 RDN589930:RDN589934 RNJ589930:RNJ589934 RXF589930:RXF589934 SHB589930:SHB589934 SQX589930:SQX589934 TAT589930:TAT589934 TKP589930:TKP589934 TUL589930:TUL589934 UEH589930:UEH589934 UOD589930:UOD589934 UXZ589930:UXZ589934 VHV589930:VHV589934 VRR589930:VRR589934 WBN589930:WBN589934 WLJ589930:WLJ589934 WVF589930:WVF589934 IT655466:IT655470 SP655466:SP655470 ACL655466:ACL655470 AMH655466:AMH655470 AWD655466:AWD655470 BFZ655466:BFZ655470 BPV655466:BPV655470 BZR655466:BZR655470 CJN655466:CJN655470 CTJ655466:CTJ655470 DDF655466:DDF655470 DNB655466:DNB655470 DWX655466:DWX655470 EGT655466:EGT655470 EQP655466:EQP655470 FAL655466:FAL655470 FKH655466:FKH655470 FUD655466:FUD655470 GDZ655466:GDZ655470 GNV655466:GNV655470 GXR655466:GXR655470 HHN655466:HHN655470 HRJ655466:HRJ655470 IBF655466:IBF655470 ILB655466:ILB655470 IUX655466:IUX655470 JET655466:JET655470 JOP655466:JOP655470 JYL655466:JYL655470 KIH655466:KIH655470 KSD655466:KSD655470 LBZ655466:LBZ655470 LLV655466:LLV655470 LVR655466:LVR655470 MFN655466:MFN655470 MPJ655466:MPJ655470 MZF655466:MZF655470 NJB655466:NJB655470 NSX655466:NSX655470 OCT655466:OCT655470 OMP655466:OMP655470 OWL655466:OWL655470 PGH655466:PGH655470 PQD655466:PQD655470 PZZ655466:PZZ655470 QJV655466:QJV655470 QTR655466:QTR655470 RDN655466:RDN655470 RNJ655466:RNJ655470 RXF655466:RXF655470 SHB655466:SHB655470 SQX655466:SQX655470 TAT655466:TAT655470 TKP655466:TKP655470 TUL655466:TUL655470 UEH655466:UEH655470 UOD655466:UOD655470 UXZ655466:UXZ655470 VHV655466:VHV655470 VRR655466:VRR655470 WBN655466:WBN655470 WLJ655466:WLJ655470 WVF655466:WVF655470 IT721002:IT721006 SP721002:SP721006 ACL721002:ACL721006 AMH721002:AMH721006 AWD721002:AWD721006 BFZ721002:BFZ721006 BPV721002:BPV721006 BZR721002:BZR721006 CJN721002:CJN721006 CTJ721002:CTJ721006 DDF721002:DDF721006 DNB721002:DNB721006 DWX721002:DWX721006 EGT721002:EGT721006 EQP721002:EQP721006 FAL721002:FAL721006 FKH721002:FKH721006 FUD721002:FUD721006 GDZ721002:GDZ721006 GNV721002:GNV721006 GXR721002:GXR721006 HHN721002:HHN721006 HRJ721002:HRJ721006 IBF721002:IBF721006 ILB721002:ILB721006 IUX721002:IUX721006 JET721002:JET721006 JOP721002:JOP721006 JYL721002:JYL721006 KIH721002:KIH721006 KSD721002:KSD721006 LBZ721002:LBZ721006 LLV721002:LLV721006 LVR721002:LVR721006 MFN721002:MFN721006 MPJ721002:MPJ721006 MZF721002:MZF721006 NJB721002:NJB721006 NSX721002:NSX721006 OCT721002:OCT721006 OMP721002:OMP721006 OWL721002:OWL721006 PGH721002:PGH721006 PQD721002:PQD721006 PZZ721002:PZZ721006 QJV721002:QJV721006 QTR721002:QTR721006 RDN721002:RDN721006 RNJ721002:RNJ721006 RXF721002:RXF721006 SHB721002:SHB721006 SQX721002:SQX721006 TAT721002:TAT721006 TKP721002:TKP721006 TUL721002:TUL721006 UEH721002:UEH721006 UOD721002:UOD721006 UXZ721002:UXZ721006 VHV721002:VHV721006 VRR721002:VRR721006 WBN721002:WBN721006 WLJ721002:WLJ721006 WVF721002:WVF721006 IT786538:IT786542 SP786538:SP786542 ACL786538:ACL786542 AMH786538:AMH786542 AWD786538:AWD786542 BFZ786538:BFZ786542 BPV786538:BPV786542 BZR786538:BZR786542 CJN786538:CJN786542 CTJ786538:CTJ786542 DDF786538:DDF786542 DNB786538:DNB786542 DWX786538:DWX786542 EGT786538:EGT786542 EQP786538:EQP786542 FAL786538:FAL786542 FKH786538:FKH786542 FUD786538:FUD786542 GDZ786538:GDZ786542 GNV786538:GNV786542 GXR786538:GXR786542 HHN786538:HHN786542 HRJ786538:HRJ786542 IBF786538:IBF786542 ILB786538:ILB786542 IUX786538:IUX786542 JET786538:JET786542 JOP786538:JOP786542 JYL786538:JYL786542 KIH786538:KIH786542 KSD786538:KSD786542 LBZ786538:LBZ786542 LLV786538:LLV786542 LVR786538:LVR786542 MFN786538:MFN786542 MPJ786538:MPJ786542 MZF786538:MZF786542 NJB786538:NJB786542 NSX786538:NSX786542 OCT786538:OCT786542 OMP786538:OMP786542 OWL786538:OWL786542 PGH786538:PGH786542 PQD786538:PQD786542 PZZ786538:PZZ786542 QJV786538:QJV786542 QTR786538:QTR786542 RDN786538:RDN786542 RNJ786538:RNJ786542 RXF786538:RXF786542 SHB786538:SHB786542 SQX786538:SQX786542 TAT786538:TAT786542 TKP786538:TKP786542 TUL786538:TUL786542 UEH786538:UEH786542 UOD786538:UOD786542 UXZ786538:UXZ786542 VHV786538:VHV786542 VRR786538:VRR786542 WBN786538:WBN786542 WLJ786538:WLJ786542 WVF786538:WVF786542 IT852074:IT852078 SP852074:SP852078 ACL852074:ACL852078 AMH852074:AMH852078 AWD852074:AWD852078 BFZ852074:BFZ852078 BPV852074:BPV852078 BZR852074:BZR852078 CJN852074:CJN852078 CTJ852074:CTJ852078 DDF852074:DDF852078 DNB852074:DNB852078 DWX852074:DWX852078 EGT852074:EGT852078 EQP852074:EQP852078 FAL852074:FAL852078 FKH852074:FKH852078 FUD852074:FUD852078 GDZ852074:GDZ852078 GNV852074:GNV852078 GXR852074:GXR852078 HHN852074:HHN852078 HRJ852074:HRJ852078 IBF852074:IBF852078 ILB852074:ILB852078 IUX852074:IUX852078 JET852074:JET852078 JOP852074:JOP852078 JYL852074:JYL852078 KIH852074:KIH852078 KSD852074:KSD852078 LBZ852074:LBZ852078 LLV852074:LLV852078 LVR852074:LVR852078 MFN852074:MFN852078 MPJ852074:MPJ852078 MZF852074:MZF852078 NJB852074:NJB852078 NSX852074:NSX852078 OCT852074:OCT852078 OMP852074:OMP852078 OWL852074:OWL852078 PGH852074:PGH852078 PQD852074:PQD852078 PZZ852074:PZZ852078 QJV852074:QJV852078 QTR852074:QTR852078 RDN852074:RDN852078 RNJ852074:RNJ852078 RXF852074:RXF852078 SHB852074:SHB852078 SQX852074:SQX852078 TAT852074:TAT852078 TKP852074:TKP852078 TUL852074:TUL852078 UEH852074:UEH852078 UOD852074:UOD852078 UXZ852074:UXZ852078 VHV852074:VHV852078 VRR852074:VRR852078 WBN852074:WBN852078 WLJ852074:WLJ852078 WVF852074:WVF852078 IT917610:IT917614 SP917610:SP917614 ACL917610:ACL917614 AMH917610:AMH917614 AWD917610:AWD917614 BFZ917610:BFZ917614 BPV917610:BPV917614 BZR917610:BZR917614 CJN917610:CJN917614 CTJ917610:CTJ917614 DDF917610:DDF917614 DNB917610:DNB917614 DWX917610:DWX917614 EGT917610:EGT917614 EQP917610:EQP917614 FAL917610:FAL917614 FKH917610:FKH917614 FUD917610:FUD917614 GDZ917610:GDZ917614 GNV917610:GNV917614 GXR917610:GXR917614 HHN917610:HHN917614 HRJ917610:HRJ917614 IBF917610:IBF917614 ILB917610:ILB917614 IUX917610:IUX917614 JET917610:JET917614 JOP917610:JOP917614 JYL917610:JYL917614 KIH917610:KIH917614 KSD917610:KSD917614 LBZ917610:LBZ917614 LLV917610:LLV917614 LVR917610:LVR917614 MFN917610:MFN917614 MPJ917610:MPJ917614 MZF917610:MZF917614 NJB917610:NJB917614 NSX917610:NSX917614 OCT917610:OCT917614 OMP917610:OMP917614 OWL917610:OWL917614 PGH917610:PGH917614 PQD917610:PQD917614 PZZ917610:PZZ917614 QJV917610:QJV917614 QTR917610:QTR917614 RDN917610:RDN917614 RNJ917610:RNJ917614 RXF917610:RXF917614 SHB917610:SHB917614 SQX917610:SQX917614 TAT917610:TAT917614 TKP917610:TKP917614 TUL917610:TUL917614 UEH917610:UEH917614 UOD917610:UOD917614 UXZ917610:UXZ917614 VHV917610:VHV917614 VRR917610:VRR917614 WBN917610:WBN917614 WLJ917610:WLJ917614 WVF917610:WVF917614 IT983146:IT983150 SP983146:SP983150 ACL983146:ACL983150 AMH983146:AMH983150 AWD983146:AWD983150 BFZ983146:BFZ983150 BPV983146:BPV983150 BZR983146:BZR983150 CJN983146:CJN983150 CTJ983146:CTJ983150 DDF983146:DDF983150 DNB983146:DNB983150 DWX983146:DWX983150 EGT983146:EGT983150 EQP983146:EQP983150 FAL983146:FAL983150 FKH983146:FKH983150 FUD983146:FUD983150 GDZ983146:GDZ983150 GNV983146:GNV983150 GXR983146:GXR983150 HHN983146:HHN983150 HRJ983146:HRJ983150 IBF983146:IBF983150 ILB983146:ILB983150 IUX983146:IUX983150 JET983146:JET983150 JOP983146:JOP983150 JYL983146:JYL983150 KIH983146:KIH983150 KSD983146:KSD983150 LBZ983146:LBZ983150 LLV983146:LLV983150 LVR983146:LVR983150 MFN983146:MFN983150 MPJ983146:MPJ983150 MZF983146:MZF983150 NJB983146:NJB983150 NSX983146:NSX983150 OCT983146:OCT983150 OMP983146:OMP983150 OWL983146:OWL983150 PGH983146:PGH983150 PQD983146:PQD983150 PZZ983146:PZZ983150 QJV983146:QJV983150 QTR983146:QTR983150 RDN983146:RDN983150 RNJ983146:RNJ983150 RXF983146:RXF983150 SHB983146:SHB983150 SQX983146:SQX983150 TAT983146:TAT983150 TKP983146:TKP983150 TUL983146:TUL983150 UEH983146:UEH983150 UOD983146:UOD983150 UXZ983146:UXZ983150 VHV983146:VHV983150 VRR983146:VRR983150 WBN983146:WBN983150 WLJ983146:WLJ983150 WVF983146:WVF983150">
      <formula1>Cost_of_Insurance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3" name="Button 1">
              <controlPr defaultSize="0" print="0" autoFill="0" autoPict="0" macro="[1]!Print_Wage_Page">
                <anchor moveWithCells="1" sizeWithCells="1">
                  <from>
                    <xdr:col>15</xdr:col>
                    <xdr:colOff>9525</xdr:colOff>
                    <xdr:row>0</xdr:row>
                    <xdr:rowOff>9525</xdr:rowOff>
                  </from>
                  <to>
                    <xdr:col>16</xdr:col>
                    <xdr:colOff>619125</xdr:colOff>
                    <xdr:row>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4" name="Button 2">
              <controlPr defaultSize="0" print="0" autoFill="0" autoPict="0" macro="[1]!Print_Benefits_page">
                <anchor moveWithCells="1" sizeWithCells="1">
                  <from>
                    <xdr:col>17</xdr:col>
                    <xdr:colOff>28575</xdr:colOff>
                    <xdr:row>0</xdr:row>
                    <xdr:rowOff>19050</xdr:rowOff>
                  </from>
                  <to>
                    <xdr:col>18</xdr:col>
                    <xdr:colOff>628650</xdr:colOff>
                    <xdr:row>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5" name="Button 3">
              <controlPr defaultSize="0" print="0" autoFill="0" autoPict="0" macro="[1]!Sort_by_name">
                <anchor moveWithCells="1" sizeWithCells="1">
                  <from>
                    <xdr:col>19</xdr:col>
                    <xdr:colOff>66675</xdr:colOff>
                    <xdr:row>0</xdr:row>
                    <xdr:rowOff>38100</xdr:rowOff>
                  </from>
                  <to>
                    <xdr:col>21</xdr:col>
                    <xdr:colOff>647700</xdr:colOff>
                    <xdr:row>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6" name="Button 4">
              <controlPr defaultSize="0" print="0" autoFill="0" autoPict="0" macro="[1]!Sort_by_position">
                <anchor moveWithCells="1" sizeWithCells="1">
                  <from>
                    <xdr:col>22</xdr:col>
                    <xdr:colOff>57150</xdr:colOff>
                    <xdr:row>0</xdr:row>
                    <xdr:rowOff>19050</xdr:rowOff>
                  </from>
                  <to>
                    <xdr:col>23</xdr:col>
                    <xdr:colOff>504825</xdr:colOff>
                    <xdr:row>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7" name="Button 5">
              <controlPr defaultSize="0" print="0" autoFill="0" autoPict="0" macro="[1]!Print_Wage_Page">
                <anchor moveWithCells="1" sizeWithCells="1">
                  <from>
                    <xdr:col>14</xdr:col>
                    <xdr:colOff>9525</xdr:colOff>
                    <xdr:row>0</xdr:row>
                    <xdr:rowOff>9525</xdr:rowOff>
                  </from>
                  <to>
                    <xdr:col>15</xdr:col>
                    <xdr:colOff>619125</xdr:colOff>
                    <xdr:row>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8" name="Button 6">
              <controlPr defaultSize="0" print="0" autoFill="0" autoPict="0" macro="[1]!Print_Benefits_page">
                <anchor moveWithCells="1" sizeWithCells="1">
                  <from>
                    <xdr:col>16</xdr:col>
                    <xdr:colOff>28575</xdr:colOff>
                    <xdr:row>0</xdr:row>
                    <xdr:rowOff>19050</xdr:rowOff>
                  </from>
                  <to>
                    <xdr:col>17</xdr:col>
                    <xdr:colOff>628650</xdr:colOff>
                    <xdr:row>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9" name="Button 7">
              <controlPr defaultSize="0" print="0" autoFill="0" autoPict="0" macro="[1]!Sort_by_name">
                <anchor moveWithCells="1" sizeWithCells="1">
                  <from>
                    <xdr:col>18</xdr:col>
                    <xdr:colOff>66675</xdr:colOff>
                    <xdr:row>0</xdr:row>
                    <xdr:rowOff>38100</xdr:rowOff>
                  </from>
                  <to>
                    <xdr:col>20</xdr:col>
                    <xdr:colOff>647700</xdr:colOff>
                    <xdr:row>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10" name="Button 8">
              <controlPr defaultSize="0" print="0" autoFill="0" autoPict="0" macro="[1]!Sort_by_position">
                <anchor moveWithCells="1" sizeWithCells="1">
                  <from>
                    <xdr:col>21</xdr:col>
                    <xdr:colOff>57150</xdr:colOff>
                    <xdr:row>0</xdr:row>
                    <xdr:rowOff>19050</xdr:rowOff>
                  </from>
                  <to>
                    <xdr:col>22</xdr:col>
                    <xdr:colOff>504825</xdr:colOff>
                    <xdr:row>1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rgb="FFC00000"/>
  </sheetPr>
  <dimension ref="A1:HQ668"/>
  <sheetViews>
    <sheetView zoomScale="85" zoomScaleNormal="85" workbookViewId="0">
      <selection activeCell="C7" sqref="C7"/>
    </sheetView>
  </sheetViews>
  <sheetFormatPr defaultColWidth="12.42578125" defaultRowHeight="15"/>
  <cols>
    <col min="1" max="1" width="35" style="304" customWidth="1"/>
    <col min="2" max="2" width="33.140625" style="120" customWidth="1"/>
    <col min="3" max="3" width="9.7109375" style="308" customWidth="1"/>
    <col min="4" max="4" width="10.7109375" style="1" customWidth="1"/>
    <col min="5" max="8" width="12.42578125" style="1" customWidth="1"/>
    <col min="9" max="9" width="12.85546875" style="1" customWidth="1"/>
    <col min="10" max="10" width="19.5703125" style="1" customWidth="1"/>
    <col min="11" max="11" width="12.42578125" style="1" customWidth="1"/>
    <col min="12" max="12" width="13.28515625" style="1" customWidth="1"/>
    <col min="13" max="13" width="12.5703125" style="1" customWidth="1"/>
    <col min="14" max="16" width="12.42578125" style="1" customWidth="1"/>
    <col min="17" max="17" width="15.5703125" style="3" customWidth="1"/>
    <col min="18" max="18" width="12.5703125" style="1" customWidth="1"/>
    <col min="19" max="20" width="12.42578125" style="1" customWidth="1"/>
    <col min="21" max="21" width="15.28515625" style="1" customWidth="1"/>
    <col min="22" max="23" width="15" style="1" customWidth="1"/>
    <col min="24" max="24" width="15" style="3" customWidth="1"/>
    <col min="25" max="25" width="4.7109375" style="1" customWidth="1"/>
    <col min="26" max="26" width="12.42578125" style="4" customWidth="1"/>
    <col min="27" max="27" width="12.140625" style="4" customWidth="1"/>
    <col min="28" max="29" width="12.42578125" style="4" customWidth="1"/>
    <col min="30" max="30" width="13.7109375" style="4" customWidth="1"/>
    <col min="31" max="31" width="2.140625" style="4" customWidth="1"/>
    <col min="32" max="32" width="12.42578125" style="4" customWidth="1"/>
    <col min="33" max="33" width="2.140625" style="4" customWidth="1"/>
    <col min="34" max="34" width="12.42578125" style="4" customWidth="1"/>
    <col min="35" max="35" width="2.140625" style="4" customWidth="1"/>
    <col min="36" max="36" width="12.42578125" style="4"/>
    <col min="37" max="37" width="26.140625" style="4" customWidth="1"/>
    <col min="38" max="225" width="12.42578125" style="4"/>
    <col min="226" max="226" width="35" style="4" customWidth="1"/>
    <col min="227" max="227" width="33.140625" style="4" customWidth="1"/>
    <col min="228" max="228" width="9.7109375" style="4" customWidth="1"/>
    <col min="229" max="229" width="10.7109375" style="4" customWidth="1"/>
    <col min="230" max="233" width="12.42578125" style="4" customWidth="1"/>
    <col min="234" max="234" width="12.85546875" style="4" customWidth="1"/>
    <col min="235" max="235" width="19.5703125" style="4" customWidth="1"/>
    <col min="236" max="236" width="12.42578125" style="4" customWidth="1"/>
    <col min="237" max="237" width="13.28515625" style="4" customWidth="1"/>
    <col min="238" max="238" width="12.5703125" style="4" customWidth="1"/>
    <col min="239" max="241" width="12.42578125" style="4" customWidth="1"/>
    <col min="242" max="242" width="15.5703125" style="4" customWidth="1"/>
    <col min="243" max="243" width="12.5703125" style="4" customWidth="1"/>
    <col min="244" max="245" width="12.42578125" style="4" customWidth="1"/>
    <col min="246" max="246" width="15.28515625" style="4" customWidth="1"/>
    <col min="247" max="249" width="15" style="4" customWidth="1"/>
    <col min="250" max="250" width="4.7109375" style="4" customWidth="1"/>
    <col min="251" max="251" width="16.28515625" style="4" customWidth="1"/>
    <col min="252" max="252" width="13.7109375" style="4" customWidth="1"/>
    <col min="253" max="253" width="12" style="4" customWidth="1"/>
    <col min="254" max="254" width="14.140625" style="4" customWidth="1"/>
    <col min="255" max="255" width="11.7109375" style="4" customWidth="1"/>
    <col min="256" max="258" width="12.42578125" style="4" customWidth="1"/>
    <col min="259" max="259" width="14.42578125" style="4" customWidth="1"/>
    <col min="260" max="260" width="15.7109375" style="4" customWidth="1"/>
    <col min="261" max="261" width="13.7109375" style="4" customWidth="1"/>
    <col min="262" max="262" width="12.42578125" style="4" customWidth="1"/>
    <col min="263" max="263" width="13.42578125" style="4" customWidth="1"/>
    <col min="264" max="266" width="15" style="4" customWidth="1"/>
    <col min="267" max="267" width="14.85546875" style="4" customWidth="1"/>
    <col min="268" max="268" width="15.140625" style="4" customWidth="1"/>
    <col min="269" max="272" width="12.42578125" style="4" customWidth="1"/>
    <col min="273" max="273" width="11.5703125" style="4" customWidth="1"/>
    <col min="274" max="274" width="12.42578125" style="4" customWidth="1"/>
    <col min="275" max="275" width="16.7109375" style="4" customWidth="1"/>
    <col min="276" max="276" width="15.28515625" style="4" bestFit="1" customWidth="1"/>
    <col min="277" max="277" width="13.28515625" style="4" customWidth="1"/>
    <col min="278" max="278" width="12.42578125" style="4" customWidth="1"/>
    <col min="279" max="279" width="12.5703125" style="4" customWidth="1"/>
    <col min="280" max="281" width="11.42578125" style="4" customWidth="1"/>
    <col min="282" max="282" width="12.42578125" style="4" customWidth="1"/>
    <col min="283" max="283" width="12.140625" style="4" customWidth="1"/>
    <col min="284" max="285" width="12.42578125" style="4" customWidth="1"/>
    <col min="286" max="286" width="13.7109375" style="4" customWidth="1"/>
    <col min="287" max="287" width="2.140625" style="4" customWidth="1"/>
    <col min="288" max="288" width="12.42578125" style="4" customWidth="1"/>
    <col min="289" max="289" width="2.140625" style="4" customWidth="1"/>
    <col min="290" max="290" width="12.42578125" style="4" customWidth="1"/>
    <col min="291" max="291" width="2.140625" style="4" customWidth="1"/>
    <col min="292" max="292" width="12.42578125" style="4"/>
    <col min="293" max="293" width="26.140625" style="4" customWidth="1"/>
    <col min="294" max="481" width="12.42578125" style="4"/>
    <col min="482" max="482" width="35" style="4" customWidth="1"/>
    <col min="483" max="483" width="33.140625" style="4" customWidth="1"/>
    <col min="484" max="484" width="9.7109375" style="4" customWidth="1"/>
    <col min="485" max="485" width="10.7109375" style="4" customWidth="1"/>
    <col min="486" max="489" width="12.42578125" style="4" customWidth="1"/>
    <col min="490" max="490" width="12.85546875" style="4" customWidth="1"/>
    <col min="491" max="491" width="19.5703125" style="4" customWidth="1"/>
    <col min="492" max="492" width="12.42578125" style="4" customWidth="1"/>
    <col min="493" max="493" width="13.28515625" style="4" customWidth="1"/>
    <col min="494" max="494" width="12.5703125" style="4" customWidth="1"/>
    <col min="495" max="497" width="12.42578125" style="4" customWidth="1"/>
    <col min="498" max="498" width="15.5703125" style="4" customWidth="1"/>
    <col min="499" max="499" width="12.5703125" style="4" customWidth="1"/>
    <col min="500" max="501" width="12.42578125" style="4" customWidth="1"/>
    <col min="502" max="502" width="15.28515625" style="4" customWidth="1"/>
    <col min="503" max="505" width="15" style="4" customWidth="1"/>
    <col min="506" max="506" width="4.7109375" style="4" customWidth="1"/>
    <col min="507" max="507" width="16.28515625" style="4" customWidth="1"/>
    <col min="508" max="508" width="13.7109375" style="4" customWidth="1"/>
    <col min="509" max="509" width="12" style="4" customWidth="1"/>
    <col min="510" max="510" width="14.140625" style="4" customWidth="1"/>
    <col min="511" max="511" width="11.7109375" style="4" customWidth="1"/>
    <col min="512" max="514" width="12.42578125" style="4" customWidth="1"/>
    <col min="515" max="515" width="14.42578125" style="4" customWidth="1"/>
    <col min="516" max="516" width="15.7109375" style="4" customWidth="1"/>
    <col min="517" max="517" width="13.7109375" style="4" customWidth="1"/>
    <col min="518" max="518" width="12.42578125" style="4" customWidth="1"/>
    <col min="519" max="519" width="13.42578125" style="4" customWidth="1"/>
    <col min="520" max="522" width="15" style="4" customWidth="1"/>
    <col min="523" max="523" width="14.85546875" style="4" customWidth="1"/>
    <col min="524" max="524" width="15.140625" style="4" customWidth="1"/>
    <col min="525" max="528" width="12.42578125" style="4" customWidth="1"/>
    <col min="529" max="529" width="11.5703125" style="4" customWidth="1"/>
    <col min="530" max="530" width="12.42578125" style="4" customWidth="1"/>
    <col min="531" max="531" width="16.7109375" style="4" customWidth="1"/>
    <col min="532" max="532" width="15.28515625" style="4" bestFit="1" customWidth="1"/>
    <col min="533" max="533" width="13.28515625" style="4" customWidth="1"/>
    <col min="534" max="534" width="12.42578125" style="4" customWidth="1"/>
    <col min="535" max="535" width="12.5703125" style="4" customWidth="1"/>
    <col min="536" max="537" width="11.42578125" style="4" customWidth="1"/>
    <col min="538" max="538" width="12.42578125" style="4" customWidth="1"/>
    <col min="539" max="539" width="12.140625" style="4" customWidth="1"/>
    <col min="540" max="541" width="12.42578125" style="4" customWidth="1"/>
    <col min="542" max="542" width="13.7109375" style="4" customWidth="1"/>
    <col min="543" max="543" width="2.140625" style="4" customWidth="1"/>
    <col min="544" max="544" width="12.42578125" style="4" customWidth="1"/>
    <col min="545" max="545" width="2.140625" style="4" customWidth="1"/>
    <col min="546" max="546" width="12.42578125" style="4" customWidth="1"/>
    <col min="547" max="547" width="2.140625" style="4" customWidth="1"/>
    <col min="548" max="548" width="12.42578125" style="4"/>
    <col min="549" max="549" width="26.140625" style="4" customWidth="1"/>
    <col min="550" max="737" width="12.42578125" style="4"/>
    <col min="738" max="738" width="35" style="4" customWidth="1"/>
    <col min="739" max="739" width="33.140625" style="4" customWidth="1"/>
    <col min="740" max="740" width="9.7109375" style="4" customWidth="1"/>
    <col min="741" max="741" width="10.7109375" style="4" customWidth="1"/>
    <col min="742" max="745" width="12.42578125" style="4" customWidth="1"/>
    <col min="746" max="746" width="12.85546875" style="4" customWidth="1"/>
    <col min="747" max="747" width="19.5703125" style="4" customWidth="1"/>
    <col min="748" max="748" width="12.42578125" style="4" customWidth="1"/>
    <col min="749" max="749" width="13.28515625" style="4" customWidth="1"/>
    <col min="750" max="750" width="12.5703125" style="4" customWidth="1"/>
    <col min="751" max="753" width="12.42578125" style="4" customWidth="1"/>
    <col min="754" max="754" width="15.5703125" style="4" customWidth="1"/>
    <col min="755" max="755" width="12.5703125" style="4" customWidth="1"/>
    <col min="756" max="757" width="12.42578125" style="4" customWidth="1"/>
    <col min="758" max="758" width="15.28515625" style="4" customWidth="1"/>
    <col min="759" max="761" width="15" style="4" customWidth="1"/>
    <col min="762" max="762" width="4.7109375" style="4" customWidth="1"/>
    <col min="763" max="763" width="16.28515625" style="4" customWidth="1"/>
    <col min="764" max="764" width="13.7109375" style="4" customWidth="1"/>
    <col min="765" max="765" width="12" style="4" customWidth="1"/>
    <col min="766" max="766" width="14.140625" style="4" customWidth="1"/>
    <col min="767" max="767" width="11.7109375" style="4" customWidth="1"/>
    <col min="768" max="770" width="12.42578125" style="4" customWidth="1"/>
    <col min="771" max="771" width="14.42578125" style="4" customWidth="1"/>
    <col min="772" max="772" width="15.7109375" style="4" customWidth="1"/>
    <col min="773" max="773" width="13.7109375" style="4" customWidth="1"/>
    <col min="774" max="774" width="12.42578125" style="4" customWidth="1"/>
    <col min="775" max="775" width="13.42578125" style="4" customWidth="1"/>
    <col min="776" max="778" width="15" style="4" customWidth="1"/>
    <col min="779" max="779" width="14.85546875" style="4" customWidth="1"/>
    <col min="780" max="780" width="15.140625" style="4" customWidth="1"/>
    <col min="781" max="784" width="12.42578125" style="4" customWidth="1"/>
    <col min="785" max="785" width="11.5703125" style="4" customWidth="1"/>
    <col min="786" max="786" width="12.42578125" style="4" customWidth="1"/>
    <col min="787" max="787" width="16.7109375" style="4" customWidth="1"/>
    <col min="788" max="788" width="15.28515625" style="4" bestFit="1" customWidth="1"/>
    <col min="789" max="789" width="13.28515625" style="4" customWidth="1"/>
    <col min="790" max="790" width="12.42578125" style="4" customWidth="1"/>
    <col min="791" max="791" width="12.5703125" style="4" customWidth="1"/>
    <col min="792" max="793" width="11.42578125" style="4" customWidth="1"/>
    <col min="794" max="794" width="12.42578125" style="4" customWidth="1"/>
    <col min="795" max="795" width="12.140625" style="4" customWidth="1"/>
    <col min="796" max="797" width="12.42578125" style="4" customWidth="1"/>
    <col min="798" max="798" width="13.7109375" style="4" customWidth="1"/>
    <col min="799" max="799" width="2.140625" style="4" customWidth="1"/>
    <col min="800" max="800" width="12.42578125" style="4" customWidth="1"/>
    <col min="801" max="801" width="2.140625" style="4" customWidth="1"/>
    <col min="802" max="802" width="12.42578125" style="4" customWidth="1"/>
    <col min="803" max="803" width="2.140625" style="4" customWidth="1"/>
    <col min="804" max="804" width="12.42578125" style="4"/>
    <col min="805" max="805" width="26.140625" style="4" customWidth="1"/>
    <col min="806" max="993" width="12.42578125" style="4"/>
    <col min="994" max="994" width="35" style="4" customWidth="1"/>
    <col min="995" max="995" width="33.140625" style="4" customWidth="1"/>
    <col min="996" max="996" width="9.7109375" style="4" customWidth="1"/>
    <col min="997" max="997" width="10.7109375" style="4" customWidth="1"/>
    <col min="998" max="1001" width="12.42578125" style="4" customWidth="1"/>
    <col min="1002" max="1002" width="12.85546875" style="4" customWidth="1"/>
    <col min="1003" max="1003" width="19.5703125" style="4" customWidth="1"/>
    <col min="1004" max="1004" width="12.42578125" style="4" customWidth="1"/>
    <col min="1005" max="1005" width="13.28515625" style="4" customWidth="1"/>
    <col min="1006" max="1006" width="12.5703125" style="4" customWidth="1"/>
    <col min="1007" max="1009" width="12.42578125" style="4" customWidth="1"/>
    <col min="1010" max="1010" width="15.5703125" style="4" customWidth="1"/>
    <col min="1011" max="1011" width="12.5703125" style="4" customWidth="1"/>
    <col min="1012" max="1013" width="12.42578125" style="4" customWidth="1"/>
    <col min="1014" max="1014" width="15.28515625" style="4" customWidth="1"/>
    <col min="1015" max="1017" width="15" style="4" customWidth="1"/>
    <col min="1018" max="1018" width="4.7109375" style="4" customWidth="1"/>
    <col min="1019" max="1019" width="16.28515625" style="4" customWidth="1"/>
    <col min="1020" max="1020" width="13.7109375" style="4" customWidth="1"/>
    <col min="1021" max="1021" width="12" style="4" customWidth="1"/>
    <col min="1022" max="1022" width="14.140625" style="4" customWidth="1"/>
    <col min="1023" max="1023" width="11.7109375" style="4" customWidth="1"/>
    <col min="1024" max="1026" width="12.42578125" style="4" customWidth="1"/>
    <col min="1027" max="1027" width="14.42578125" style="4" customWidth="1"/>
    <col min="1028" max="1028" width="15.7109375" style="4" customWidth="1"/>
    <col min="1029" max="1029" width="13.7109375" style="4" customWidth="1"/>
    <col min="1030" max="1030" width="12.42578125" style="4" customWidth="1"/>
    <col min="1031" max="1031" width="13.42578125" style="4" customWidth="1"/>
    <col min="1032" max="1034" width="15" style="4" customWidth="1"/>
    <col min="1035" max="1035" width="14.85546875" style="4" customWidth="1"/>
    <col min="1036" max="1036" width="15.140625" style="4" customWidth="1"/>
    <col min="1037" max="1040" width="12.42578125" style="4" customWidth="1"/>
    <col min="1041" max="1041" width="11.5703125" style="4" customWidth="1"/>
    <col min="1042" max="1042" width="12.42578125" style="4" customWidth="1"/>
    <col min="1043" max="1043" width="16.7109375" style="4" customWidth="1"/>
    <col min="1044" max="1044" width="15.28515625" style="4" bestFit="1" customWidth="1"/>
    <col min="1045" max="1045" width="13.28515625" style="4" customWidth="1"/>
    <col min="1046" max="1046" width="12.42578125" style="4" customWidth="1"/>
    <col min="1047" max="1047" width="12.5703125" style="4" customWidth="1"/>
    <col min="1048" max="1049" width="11.42578125" style="4" customWidth="1"/>
    <col min="1050" max="1050" width="12.42578125" style="4" customWidth="1"/>
    <col min="1051" max="1051" width="12.140625" style="4" customWidth="1"/>
    <col min="1052" max="1053" width="12.42578125" style="4" customWidth="1"/>
    <col min="1054" max="1054" width="13.7109375" style="4" customWidth="1"/>
    <col min="1055" max="1055" width="2.140625" style="4" customWidth="1"/>
    <col min="1056" max="1056" width="12.42578125" style="4" customWidth="1"/>
    <col min="1057" max="1057" width="2.140625" style="4" customWidth="1"/>
    <col min="1058" max="1058" width="12.42578125" style="4" customWidth="1"/>
    <col min="1059" max="1059" width="2.140625" style="4" customWidth="1"/>
    <col min="1060" max="1060" width="12.42578125" style="4"/>
    <col min="1061" max="1061" width="26.140625" style="4" customWidth="1"/>
    <col min="1062" max="1249" width="12.42578125" style="4"/>
    <col min="1250" max="1250" width="35" style="4" customWidth="1"/>
    <col min="1251" max="1251" width="33.140625" style="4" customWidth="1"/>
    <col min="1252" max="1252" width="9.7109375" style="4" customWidth="1"/>
    <col min="1253" max="1253" width="10.7109375" style="4" customWidth="1"/>
    <col min="1254" max="1257" width="12.42578125" style="4" customWidth="1"/>
    <col min="1258" max="1258" width="12.85546875" style="4" customWidth="1"/>
    <col min="1259" max="1259" width="19.5703125" style="4" customWidth="1"/>
    <col min="1260" max="1260" width="12.42578125" style="4" customWidth="1"/>
    <col min="1261" max="1261" width="13.28515625" style="4" customWidth="1"/>
    <col min="1262" max="1262" width="12.5703125" style="4" customWidth="1"/>
    <col min="1263" max="1265" width="12.42578125" style="4" customWidth="1"/>
    <col min="1266" max="1266" width="15.5703125" style="4" customWidth="1"/>
    <col min="1267" max="1267" width="12.5703125" style="4" customWidth="1"/>
    <col min="1268" max="1269" width="12.42578125" style="4" customWidth="1"/>
    <col min="1270" max="1270" width="15.28515625" style="4" customWidth="1"/>
    <col min="1271" max="1273" width="15" style="4" customWidth="1"/>
    <col min="1274" max="1274" width="4.7109375" style="4" customWidth="1"/>
    <col min="1275" max="1275" width="16.28515625" style="4" customWidth="1"/>
    <col min="1276" max="1276" width="13.7109375" style="4" customWidth="1"/>
    <col min="1277" max="1277" width="12" style="4" customWidth="1"/>
    <col min="1278" max="1278" width="14.140625" style="4" customWidth="1"/>
    <col min="1279" max="1279" width="11.7109375" style="4" customWidth="1"/>
    <col min="1280" max="1282" width="12.42578125" style="4" customWidth="1"/>
    <col min="1283" max="1283" width="14.42578125" style="4" customWidth="1"/>
    <col min="1284" max="1284" width="15.7109375" style="4" customWidth="1"/>
    <col min="1285" max="1285" width="13.7109375" style="4" customWidth="1"/>
    <col min="1286" max="1286" width="12.42578125" style="4" customWidth="1"/>
    <col min="1287" max="1287" width="13.42578125" style="4" customWidth="1"/>
    <col min="1288" max="1290" width="15" style="4" customWidth="1"/>
    <col min="1291" max="1291" width="14.85546875" style="4" customWidth="1"/>
    <col min="1292" max="1292" width="15.140625" style="4" customWidth="1"/>
    <col min="1293" max="1296" width="12.42578125" style="4" customWidth="1"/>
    <col min="1297" max="1297" width="11.5703125" style="4" customWidth="1"/>
    <col min="1298" max="1298" width="12.42578125" style="4" customWidth="1"/>
    <col min="1299" max="1299" width="16.7109375" style="4" customWidth="1"/>
    <col min="1300" max="1300" width="15.28515625" style="4" bestFit="1" customWidth="1"/>
    <col min="1301" max="1301" width="13.28515625" style="4" customWidth="1"/>
    <col min="1302" max="1302" width="12.42578125" style="4" customWidth="1"/>
    <col min="1303" max="1303" width="12.5703125" style="4" customWidth="1"/>
    <col min="1304" max="1305" width="11.42578125" style="4" customWidth="1"/>
    <col min="1306" max="1306" width="12.42578125" style="4" customWidth="1"/>
    <col min="1307" max="1307" width="12.140625" style="4" customWidth="1"/>
    <col min="1308" max="1309" width="12.42578125" style="4" customWidth="1"/>
    <col min="1310" max="1310" width="13.7109375" style="4" customWidth="1"/>
    <col min="1311" max="1311" width="2.140625" style="4" customWidth="1"/>
    <col min="1312" max="1312" width="12.42578125" style="4" customWidth="1"/>
    <col min="1313" max="1313" width="2.140625" style="4" customWidth="1"/>
    <col min="1314" max="1314" width="12.42578125" style="4" customWidth="1"/>
    <col min="1315" max="1315" width="2.140625" style="4" customWidth="1"/>
    <col min="1316" max="1316" width="12.42578125" style="4"/>
    <col min="1317" max="1317" width="26.140625" style="4" customWidth="1"/>
    <col min="1318" max="1505" width="12.42578125" style="4"/>
    <col min="1506" max="1506" width="35" style="4" customWidth="1"/>
    <col min="1507" max="1507" width="33.140625" style="4" customWidth="1"/>
    <col min="1508" max="1508" width="9.7109375" style="4" customWidth="1"/>
    <col min="1509" max="1509" width="10.7109375" style="4" customWidth="1"/>
    <col min="1510" max="1513" width="12.42578125" style="4" customWidth="1"/>
    <col min="1514" max="1514" width="12.85546875" style="4" customWidth="1"/>
    <col min="1515" max="1515" width="19.5703125" style="4" customWidth="1"/>
    <col min="1516" max="1516" width="12.42578125" style="4" customWidth="1"/>
    <col min="1517" max="1517" width="13.28515625" style="4" customWidth="1"/>
    <col min="1518" max="1518" width="12.5703125" style="4" customWidth="1"/>
    <col min="1519" max="1521" width="12.42578125" style="4" customWidth="1"/>
    <col min="1522" max="1522" width="15.5703125" style="4" customWidth="1"/>
    <col min="1523" max="1523" width="12.5703125" style="4" customWidth="1"/>
    <col min="1524" max="1525" width="12.42578125" style="4" customWidth="1"/>
    <col min="1526" max="1526" width="15.28515625" style="4" customWidth="1"/>
    <col min="1527" max="1529" width="15" style="4" customWidth="1"/>
    <col min="1530" max="1530" width="4.7109375" style="4" customWidth="1"/>
    <col min="1531" max="1531" width="16.28515625" style="4" customWidth="1"/>
    <col min="1532" max="1532" width="13.7109375" style="4" customWidth="1"/>
    <col min="1533" max="1533" width="12" style="4" customWidth="1"/>
    <col min="1534" max="1534" width="14.140625" style="4" customWidth="1"/>
    <col min="1535" max="1535" width="11.7109375" style="4" customWidth="1"/>
    <col min="1536" max="1538" width="12.42578125" style="4" customWidth="1"/>
    <col min="1539" max="1539" width="14.42578125" style="4" customWidth="1"/>
    <col min="1540" max="1540" width="15.7109375" style="4" customWidth="1"/>
    <col min="1541" max="1541" width="13.7109375" style="4" customWidth="1"/>
    <col min="1542" max="1542" width="12.42578125" style="4" customWidth="1"/>
    <col min="1543" max="1543" width="13.42578125" style="4" customWidth="1"/>
    <col min="1544" max="1546" width="15" style="4" customWidth="1"/>
    <col min="1547" max="1547" width="14.85546875" style="4" customWidth="1"/>
    <col min="1548" max="1548" width="15.140625" style="4" customWidth="1"/>
    <col min="1549" max="1552" width="12.42578125" style="4" customWidth="1"/>
    <col min="1553" max="1553" width="11.5703125" style="4" customWidth="1"/>
    <col min="1554" max="1554" width="12.42578125" style="4" customWidth="1"/>
    <col min="1555" max="1555" width="16.7109375" style="4" customWidth="1"/>
    <col min="1556" max="1556" width="15.28515625" style="4" bestFit="1" customWidth="1"/>
    <col min="1557" max="1557" width="13.28515625" style="4" customWidth="1"/>
    <col min="1558" max="1558" width="12.42578125" style="4" customWidth="1"/>
    <col min="1559" max="1559" width="12.5703125" style="4" customWidth="1"/>
    <col min="1560" max="1561" width="11.42578125" style="4" customWidth="1"/>
    <col min="1562" max="1562" width="12.42578125" style="4" customWidth="1"/>
    <col min="1563" max="1563" width="12.140625" style="4" customWidth="1"/>
    <col min="1564" max="1565" width="12.42578125" style="4" customWidth="1"/>
    <col min="1566" max="1566" width="13.7109375" style="4" customWidth="1"/>
    <col min="1567" max="1567" width="2.140625" style="4" customWidth="1"/>
    <col min="1568" max="1568" width="12.42578125" style="4" customWidth="1"/>
    <col min="1569" max="1569" width="2.140625" style="4" customWidth="1"/>
    <col min="1570" max="1570" width="12.42578125" style="4" customWidth="1"/>
    <col min="1571" max="1571" width="2.140625" style="4" customWidth="1"/>
    <col min="1572" max="1572" width="12.42578125" style="4"/>
    <col min="1573" max="1573" width="26.140625" style="4" customWidth="1"/>
    <col min="1574" max="1761" width="12.42578125" style="4"/>
    <col min="1762" max="1762" width="35" style="4" customWidth="1"/>
    <col min="1763" max="1763" width="33.140625" style="4" customWidth="1"/>
    <col min="1764" max="1764" width="9.7109375" style="4" customWidth="1"/>
    <col min="1765" max="1765" width="10.7109375" style="4" customWidth="1"/>
    <col min="1766" max="1769" width="12.42578125" style="4" customWidth="1"/>
    <col min="1770" max="1770" width="12.85546875" style="4" customWidth="1"/>
    <col min="1771" max="1771" width="19.5703125" style="4" customWidth="1"/>
    <col min="1772" max="1772" width="12.42578125" style="4" customWidth="1"/>
    <col min="1773" max="1773" width="13.28515625" style="4" customWidth="1"/>
    <col min="1774" max="1774" width="12.5703125" style="4" customWidth="1"/>
    <col min="1775" max="1777" width="12.42578125" style="4" customWidth="1"/>
    <col min="1778" max="1778" width="15.5703125" style="4" customWidth="1"/>
    <col min="1779" max="1779" width="12.5703125" style="4" customWidth="1"/>
    <col min="1780" max="1781" width="12.42578125" style="4" customWidth="1"/>
    <col min="1782" max="1782" width="15.28515625" style="4" customWidth="1"/>
    <col min="1783" max="1785" width="15" style="4" customWidth="1"/>
    <col min="1786" max="1786" width="4.7109375" style="4" customWidth="1"/>
    <col min="1787" max="1787" width="16.28515625" style="4" customWidth="1"/>
    <col min="1788" max="1788" width="13.7109375" style="4" customWidth="1"/>
    <col min="1789" max="1789" width="12" style="4" customWidth="1"/>
    <col min="1790" max="1790" width="14.140625" style="4" customWidth="1"/>
    <col min="1791" max="1791" width="11.7109375" style="4" customWidth="1"/>
    <col min="1792" max="1794" width="12.42578125" style="4" customWidth="1"/>
    <col min="1795" max="1795" width="14.42578125" style="4" customWidth="1"/>
    <col min="1796" max="1796" width="15.7109375" style="4" customWidth="1"/>
    <col min="1797" max="1797" width="13.7109375" style="4" customWidth="1"/>
    <col min="1798" max="1798" width="12.42578125" style="4" customWidth="1"/>
    <col min="1799" max="1799" width="13.42578125" style="4" customWidth="1"/>
    <col min="1800" max="1802" width="15" style="4" customWidth="1"/>
    <col min="1803" max="1803" width="14.85546875" style="4" customWidth="1"/>
    <col min="1804" max="1804" width="15.140625" style="4" customWidth="1"/>
    <col min="1805" max="1808" width="12.42578125" style="4" customWidth="1"/>
    <col min="1809" max="1809" width="11.5703125" style="4" customWidth="1"/>
    <col min="1810" max="1810" width="12.42578125" style="4" customWidth="1"/>
    <col min="1811" max="1811" width="16.7109375" style="4" customWidth="1"/>
    <col min="1812" max="1812" width="15.28515625" style="4" bestFit="1" customWidth="1"/>
    <col min="1813" max="1813" width="13.28515625" style="4" customWidth="1"/>
    <col min="1814" max="1814" width="12.42578125" style="4" customWidth="1"/>
    <col min="1815" max="1815" width="12.5703125" style="4" customWidth="1"/>
    <col min="1816" max="1817" width="11.42578125" style="4" customWidth="1"/>
    <col min="1818" max="1818" width="12.42578125" style="4" customWidth="1"/>
    <col min="1819" max="1819" width="12.140625" style="4" customWidth="1"/>
    <col min="1820" max="1821" width="12.42578125" style="4" customWidth="1"/>
    <col min="1822" max="1822" width="13.7109375" style="4" customWidth="1"/>
    <col min="1823" max="1823" width="2.140625" style="4" customWidth="1"/>
    <col min="1824" max="1824" width="12.42578125" style="4" customWidth="1"/>
    <col min="1825" max="1825" width="2.140625" style="4" customWidth="1"/>
    <col min="1826" max="1826" width="12.42578125" style="4" customWidth="1"/>
    <col min="1827" max="1827" width="2.140625" style="4" customWidth="1"/>
    <col min="1828" max="1828" width="12.42578125" style="4"/>
    <col min="1829" max="1829" width="26.140625" style="4" customWidth="1"/>
    <col min="1830" max="2017" width="12.42578125" style="4"/>
    <col min="2018" max="2018" width="35" style="4" customWidth="1"/>
    <col min="2019" max="2019" width="33.140625" style="4" customWidth="1"/>
    <col min="2020" max="2020" width="9.7109375" style="4" customWidth="1"/>
    <col min="2021" max="2021" width="10.7109375" style="4" customWidth="1"/>
    <col min="2022" max="2025" width="12.42578125" style="4" customWidth="1"/>
    <col min="2026" max="2026" width="12.85546875" style="4" customWidth="1"/>
    <col min="2027" max="2027" width="19.5703125" style="4" customWidth="1"/>
    <col min="2028" max="2028" width="12.42578125" style="4" customWidth="1"/>
    <col min="2029" max="2029" width="13.28515625" style="4" customWidth="1"/>
    <col min="2030" max="2030" width="12.5703125" style="4" customWidth="1"/>
    <col min="2031" max="2033" width="12.42578125" style="4" customWidth="1"/>
    <col min="2034" max="2034" width="15.5703125" style="4" customWidth="1"/>
    <col min="2035" max="2035" width="12.5703125" style="4" customWidth="1"/>
    <col min="2036" max="2037" width="12.42578125" style="4" customWidth="1"/>
    <col min="2038" max="2038" width="15.28515625" style="4" customWidth="1"/>
    <col min="2039" max="2041" width="15" style="4" customWidth="1"/>
    <col min="2042" max="2042" width="4.7109375" style="4" customWidth="1"/>
    <col min="2043" max="2043" width="16.28515625" style="4" customWidth="1"/>
    <col min="2044" max="2044" width="13.7109375" style="4" customWidth="1"/>
    <col min="2045" max="2045" width="12" style="4" customWidth="1"/>
    <col min="2046" max="2046" width="14.140625" style="4" customWidth="1"/>
    <col min="2047" max="2047" width="11.7109375" style="4" customWidth="1"/>
    <col min="2048" max="2050" width="12.42578125" style="4" customWidth="1"/>
    <col min="2051" max="2051" width="14.42578125" style="4" customWidth="1"/>
    <col min="2052" max="2052" width="15.7109375" style="4" customWidth="1"/>
    <col min="2053" max="2053" width="13.7109375" style="4" customWidth="1"/>
    <col min="2054" max="2054" width="12.42578125" style="4" customWidth="1"/>
    <col min="2055" max="2055" width="13.42578125" style="4" customWidth="1"/>
    <col min="2056" max="2058" width="15" style="4" customWidth="1"/>
    <col min="2059" max="2059" width="14.85546875" style="4" customWidth="1"/>
    <col min="2060" max="2060" width="15.140625" style="4" customWidth="1"/>
    <col min="2061" max="2064" width="12.42578125" style="4" customWidth="1"/>
    <col min="2065" max="2065" width="11.5703125" style="4" customWidth="1"/>
    <col min="2066" max="2066" width="12.42578125" style="4" customWidth="1"/>
    <col min="2067" max="2067" width="16.7109375" style="4" customWidth="1"/>
    <col min="2068" max="2068" width="15.28515625" style="4" bestFit="1" customWidth="1"/>
    <col min="2069" max="2069" width="13.28515625" style="4" customWidth="1"/>
    <col min="2070" max="2070" width="12.42578125" style="4" customWidth="1"/>
    <col min="2071" max="2071" width="12.5703125" style="4" customWidth="1"/>
    <col min="2072" max="2073" width="11.42578125" style="4" customWidth="1"/>
    <col min="2074" max="2074" width="12.42578125" style="4" customWidth="1"/>
    <col min="2075" max="2075" width="12.140625" style="4" customWidth="1"/>
    <col min="2076" max="2077" width="12.42578125" style="4" customWidth="1"/>
    <col min="2078" max="2078" width="13.7109375" style="4" customWidth="1"/>
    <col min="2079" max="2079" width="2.140625" style="4" customWidth="1"/>
    <col min="2080" max="2080" width="12.42578125" style="4" customWidth="1"/>
    <col min="2081" max="2081" width="2.140625" style="4" customWidth="1"/>
    <col min="2082" max="2082" width="12.42578125" style="4" customWidth="1"/>
    <col min="2083" max="2083" width="2.140625" style="4" customWidth="1"/>
    <col min="2084" max="2084" width="12.42578125" style="4"/>
    <col min="2085" max="2085" width="26.140625" style="4" customWidth="1"/>
    <col min="2086" max="2273" width="12.42578125" style="4"/>
    <col min="2274" max="2274" width="35" style="4" customWidth="1"/>
    <col min="2275" max="2275" width="33.140625" style="4" customWidth="1"/>
    <col min="2276" max="2276" width="9.7109375" style="4" customWidth="1"/>
    <col min="2277" max="2277" width="10.7109375" style="4" customWidth="1"/>
    <col min="2278" max="2281" width="12.42578125" style="4" customWidth="1"/>
    <col min="2282" max="2282" width="12.85546875" style="4" customWidth="1"/>
    <col min="2283" max="2283" width="19.5703125" style="4" customWidth="1"/>
    <col min="2284" max="2284" width="12.42578125" style="4" customWidth="1"/>
    <col min="2285" max="2285" width="13.28515625" style="4" customWidth="1"/>
    <col min="2286" max="2286" width="12.5703125" style="4" customWidth="1"/>
    <col min="2287" max="2289" width="12.42578125" style="4" customWidth="1"/>
    <col min="2290" max="2290" width="15.5703125" style="4" customWidth="1"/>
    <col min="2291" max="2291" width="12.5703125" style="4" customWidth="1"/>
    <col min="2292" max="2293" width="12.42578125" style="4" customWidth="1"/>
    <col min="2294" max="2294" width="15.28515625" style="4" customWidth="1"/>
    <col min="2295" max="2297" width="15" style="4" customWidth="1"/>
    <col min="2298" max="2298" width="4.7109375" style="4" customWidth="1"/>
    <col min="2299" max="2299" width="16.28515625" style="4" customWidth="1"/>
    <col min="2300" max="2300" width="13.7109375" style="4" customWidth="1"/>
    <col min="2301" max="2301" width="12" style="4" customWidth="1"/>
    <col min="2302" max="2302" width="14.140625" style="4" customWidth="1"/>
    <col min="2303" max="2303" width="11.7109375" style="4" customWidth="1"/>
    <col min="2304" max="2306" width="12.42578125" style="4" customWidth="1"/>
    <col min="2307" max="2307" width="14.42578125" style="4" customWidth="1"/>
    <col min="2308" max="2308" width="15.7109375" style="4" customWidth="1"/>
    <col min="2309" max="2309" width="13.7109375" style="4" customWidth="1"/>
    <col min="2310" max="2310" width="12.42578125" style="4" customWidth="1"/>
    <col min="2311" max="2311" width="13.42578125" style="4" customWidth="1"/>
    <col min="2312" max="2314" width="15" style="4" customWidth="1"/>
    <col min="2315" max="2315" width="14.85546875" style="4" customWidth="1"/>
    <col min="2316" max="2316" width="15.140625" style="4" customWidth="1"/>
    <col min="2317" max="2320" width="12.42578125" style="4" customWidth="1"/>
    <col min="2321" max="2321" width="11.5703125" style="4" customWidth="1"/>
    <col min="2322" max="2322" width="12.42578125" style="4" customWidth="1"/>
    <col min="2323" max="2323" width="16.7109375" style="4" customWidth="1"/>
    <col min="2324" max="2324" width="15.28515625" style="4" bestFit="1" customWidth="1"/>
    <col min="2325" max="2325" width="13.28515625" style="4" customWidth="1"/>
    <col min="2326" max="2326" width="12.42578125" style="4" customWidth="1"/>
    <col min="2327" max="2327" width="12.5703125" style="4" customWidth="1"/>
    <col min="2328" max="2329" width="11.42578125" style="4" customWidth="1"/>
    <col min="2330" max="2330" width="12.42578125" style="4" customWidth="1"/>
    <col min="2331" max="2331" width="12.140625" style="4" customWidth="1"/>
    <col min="2332" max="2333" width="12.42578125" style="4" customWidth="1"/>
    <col min="2334" max="2334" width="13.7109375" style="4" customWidth="1"/>
    <col min="2335" max="2335" width="2.140625" style="4" customWidth="1"/>
    <col min="2336" max="2336" width="12.42578125" style="4" customWidth="1"/>
    <col min="2337" max="2337" width="2.140625" style="4" customWidth="1"/>
    <col min="2338" max="2338" width="12.42578125" style="4" customWidth="1"/>
    <col min="2339" max="2339" width="2.140625" style="4" customWidth="1"/>
    <col min="2340" max="2340" width="12.42578125" style="4"/>
    <col min="2341" max="2341" width="26.140625" style="4" customWidth="1"/>
    <col min="2342" max="2529" width="12.42578125" style="4"/>
    <col min="2530" max="2530" width="35" style="4" customWidth="1"/>
    <col min="2531" max="2531" width="33.140625" style="4" customWidth="1"/>
    <col min="2532" max="2532" width="9.7109375" style="4" customWidth="1"/>
    <col min="2533" max="2533" width="10.7109375" style="4" customWidth="1"/>
    <col min="2534" max="2537" width="12.42578125" style="4" customWidth="1"/>
    <col min="2538" max="2538" width="12.85546875" style="4" customWidth="1"/>
    <col min="2539" max="2539" width="19.5703125" style="4" customWidth="1"/>
    <col min="2540" max="2540" width="12.42578125" style="4" customWidth="1"/>
    <col min="2541" max="2541" width="13.28515625" style="4" customWidth="1"/>
    <col min="2542" max="2542" width="12.5703125" style="4" customWidth="1"/>
    <col min="2543" max="2545" width="12.42578125" style="4" customWidth="1"/>
    <col min="2546" max="2546" width="15.5703125" style="4" customWidth="1"/>
    <col min="2547" max="2547" width="12.5703125" style="4" customWidth="1"/>
    <col min="2548" max="2549" width="12.42578125" style="4" customWidth="1"/>
    <col min="2550" max="2550" width="15.28515625" style="4" customWidth="1"/>
    <col min="2551" max="2553" width="15" style="4" customWidth="1"/>
    <col min="2554" max="2554" width="4.7109375" style="4" customWidth="1"/>
    <col min="2555" max="2555" width="16.28515625" style="4" customWidth="1"/>
    <col min="2556" max="2556" width="13.7109375" style="4" customWidth="1"/>
    <col min="2557" max="2557" width="12" style="4" customWidth="1"/>
    <col min="2558" max="2558" width="14.140625" style="4" customWidth="1"/>
    <col min="2559" max="2559" width="11.7109375" style="4" customWidth="1"/>
    <col min="2560" max="2562" width="12.42578125" style="4" customWidth="1"/>
    <col min="2563" max="2563" width="14.42578125" style="4" customWidth="1"/>
    <col min="2564" max="2564" width="15.7109375" style="4" customWidth="1"/>
    <col min="2565" max="2565" width="13.7109375" style="4" customWidth="1"/>
    <col min="2566" max="2566" width="12.42578125" style="4" customWidth="1"/>
    <col min="2567" max="2567" width="13.42578125" style="4" customWidth="1"/>
    <col min="2568" max="2570" width="15" style="4" customWidth="1"/>
    <col min="2571" max="2571" width="14.85546875" style="4" customWidth="1"/>
    <col min="2572" max="2572" width="15.140625" style="4" customWidth="1"/>
    <col min="2573" max="2576" width="12.42578125" style="4" customWidth="1"/>
    <col min="2577" max="2577" width="11.5703125" style="4" customWidth="1"/>
    <col min="2578" max="2578" width="12.42578125" style="4" customWidth="1"/>
    <col min="2579" max="2579" width="16.7109375" style="4" customWidth="1"/>
    <col min="2580" max="2580" width="15.28515625" style="4" bestFit="1" customWidth="1"/>
    <col min="2581" max="2581" width="13.28515625" style="4" customWidth="1"/>
    <col min="2582" max="2582" width="12.42578125" style="4" customWidth="1"/>
    <col min="2583" max="2583" width="12.5703125" style="4" customWidth="1"/>
    <col min="2584" max="2585" width="11.42578125" style="4" customWidth="1"/>
    <col min="2586" max="2586" width="12.42578125" style="4" customWidth="1"/>
    <col min="2587" max="2587" width="12.140625" style="4" customWidth="1"/>
    <col min="2588" max="2589" width="12.42578125" style="4" customWidth="1"/>
    <col min="2590" max="2590" width="13.7109375" style="4" customWidth="1"/>
    <col min="2591" max="2591" width="2.140625" style="4" customWidth="1"/>
    <col min="2592" max="2592" width="12.42578125" style="4" customWidth="1"/>
    <col min="2593" max="2593" width="2.140625" style="4" customWidth="1"/>
    <col min="2594" max="2594" width="12.42578125" style="4" customWidth="1"/>
    <col min="2595" max="2595" width="2.140625" style="4" customWidth="1"/>
    <col min="2596" max="2596" width="12.42578125" style="4"/>
    <col min="2597" max="2597" width="26.140625" style="4" customWidth="1"/>
    <col min="2598" max="2785" width="12.42578125" style="4"/>
    <col min="2786" max="2786" width="35" style="4" customWidth="1"/>
    <col min="2787" max="2787" width="33.140625" style="4" customWidth="1"/>
    <col min="2788" max="2788" width="9.7109375" style="4" customWidth="1"/>
    <col min="2789" max="2789" width="10.7109375" style="4" customWidth="1"/>
    <col min="2790" max="2793" width="12.42578125" style="4" customWidth="1"/>
    <col min="2794" max="2794" width="12.85546875" style="4" customWidth="1"/>
    <col min="2795" max="2795" width="19.5703125" style="4" customWidth="1"/>
    <col min="2796" max="2796" width="12.42578125" style="4" customWidth="1"/>
    <col min="2797" max="2797" width="13.28515625" style="4" customWidth="1"/>
    <col min="2798" max="2798" width="12.5703125" style="4" customWidth="1"/>
    <col min="2799" max="2801" width="12.42578125" style="4" customWidth="1"/>
    <col min="2802" max="2802" width="15.5703125" style="4" customWidth="1"/>
    <col min="2803" max="2803" width="12.5703125" style="4" customWidth="1"/>
    <col min="2804" max="2805" width="12.42578125" style="4" customWidth="1"/>
    <col min="2806" max="2806" width="15.28515625" style="4" customWidth="1"/>
    <col min="2807" max="2809" width="15" style="4" customWidth="1"/>
    <col min="2810" max="2810" width="4.7109375" style="4" customWidth="1"/>
    <col min="2811" max="2811" width="16.28515625" style="4" customWidth="1"/>
    <col min="2812" max="2812" width="13.7109375" style="4" customWidth="1"/>
    <col min="2813" max="2813" width="12" style="4" customWidth="1"/>
    <col min="2814" max="2814" width="14.140625" style="4" customWidth="1"/>
    <col min="2815" max="2815" width="11.7109375" style="4" customWidth="1"/>
    <col min="2816" max="2818" width="12.42578125" style="4" customWidth="1"/>
    <col min="2819" max="2819" width="14.42578125" style="4" customWidth="1"/>
    <col min="2820" max="2820" width="15.7109375" style="4" customWidth="1"/>
    <col min="2821" max="2821" width="13.7109375" style="4" customWidth="1"/>
    <col min="2822" max="2822" width="12.42578125" style="4" customWidth="1"/>
    <col min="2823" max="2823" width="13.42578125" style="4" customWidth="1"/>
    <col min="2824" max="2826" width="15" style="4" customWidth="1"/>
    <col min="2827" max="2827" width="14.85546875" style="4" customWidth="1"/>
    <col min="2828" max="2828" width="15.140625" style="4" customWidth="1"/>
    <col min="2829" max="2832" width="12.42578125" style="4" customWidth="1"/>
    <col min="2833" max="2833" width="11.5703125" style="4" customWidth="1"/>
    <col min="2834" max="2834" width="12.42578125" style="4" customWidth="1"/>
    <col min="2835" max="2835" width="16.7109375" style="4" customWidth="1"/>
    <col min="2836" max="2836" width="15.28515625" style="4" bestFit="1" customWidth="1"/>
    <col min="2837" max="2837" width="13.28515625" style="4" customWidth="1"/>
    <col min="2838" max="2838" width="12.42578125" style="4" customWidth="1"/>
    <col min="2839" max="2839" width="12.5703125" style="4" customWidth="1"/>
    <col min="2840" max="2841" width="11.42578125" style="4" customWidth="1"/>
    <col min="2842" max="2842" width="12.42578125" style="4" customWidth="1"/>
    <col min="2843" max="2843" width="12.140625" style="4" customWidth="1"/>
    <col min="2844" max="2845" width="12.42578125" style="4" customWidth="1"/>
    <col min="2846" max="2846" width="13.7109375" style="4" customWidth="1"/>
    <col min="2847" max="2847" width="2.140625" style="4" customWidth="1"/>
    <col min="2848" max="2848" width="12.42578125" style="4" customWidth="1"/>
    <col min="2849" max="2849" width="2.140625" style="4" customWidth="1"/>
    <col min="2850" max="2850" width="12.42578125" style="4" customWidth="1"/>
    <col min="2851" max="2851" width="2.140625" style="4" customWidth="1"/>
    <col min="2852" max="2852" width="12.42578125" style="4"/>
    <col min="2853" max="2853" width="26.140625" style="4" customWidth="1"/>
    <col min="2854" max="3041" width="12.42578125" style="4"/>
    <col min="3042" max="3042" width="35" style="4" customWidth="1"/>
    <col min="3043" max="3043" width="33.140625" style="4" customWidth="1"/>
    <col min="3044" max="3044" width="9.7109375" style="4" customWidth="1"/>
    <col min="3045" max="3045" width="10.7109375" style="4" customWidth="1"/>
    <col min="3046" max="3049" width="12.42578125" style="4" customWidth="1"/>
    <col min="3050" max="3050" width="12.85546875" style="4" customWidth="1"/>
    <col min="3051" max="3051" width="19.5703125" style="4" customWidth="1"/>
    <col min="3052" max="3052" width="12.42578125" style="4" customWidth="1"/>
    <col min="3053" max="3053" width="13.28515625" style="4" customWidth="1"/>
    <col min="3054" max="3054" width="12.5703125" style="4" customWidth="1"/>
    <col min="3055" max="3057" width="12.42578125" style="4" customWidth="1"/>
    <col min="3058" max="3058" width="15.5703125" style="4" customWidth="1"/>
    <col min="3059" max="3059" width="12.5703125" style="4" customWidth="1"/>
    <col min="3060" max="3061" width="12.42578125" style="4" customWidth="1"/>
    <col min="3062" max="3062" width="15.28515625" style="4" customWidth="1"/>
    <col min="3063" max="3065" width="15" style="4" customWidth="1"/>
    <col min="3066" max="3066" width="4.7109375" style="4" customWidth="1"/>
    <col min="3067" max="3067" width="16.28515625" style="4" customWidth="1"/>
    <col min="3068" max="3068" width="13.7109375" style="4" customWidth="1"/>
    <col min="3069" max="3069" width="12" style="4" customWidth="1"/>
    <col min="3070" max="3070" width="14.140625" style="4" customWidth="1"/>
    <col min="3071" max="3071" width="11.7109375" style="4" customWidth="1"/>
    <col min="3072" max="3074" width="12.42578125" style="4" customWidth="1"/>
    <col min="3075" max="3075" width="14.42578125" style="4" customWidth="1"/>
    <col min="3076" max="3076" width="15.7109375" style="4" customWidth="1"/>
    <col min="3077" max="3077" width="13.7109375" style="4" customWidth="1"/>
    <col min="3078" max="3078" width="12.42578125" style="4" customWidth="1"/>
    <col min="3079" max="3079" width="13.42578125" style="4" customWidth="1"/>
    <col min="3080" max="3082" width="15" style="4" customWidth="1"/>
    <col min="3083" max="3083" width="14.85546875" style="4" customWidth="1"/>
    <col min="3084" max="3084" width="15.140625" style="4" customWidth="1"/>
    <col min="3085" max="3088" width="12.42578125" style="4" customWidth="1"/>
    <col min="3089" max="3089" width="11.5703125" style="4" customWidth="1"/>
    <col min="3090" max="3090" width="12.42578125" style="4" customWidth="1"/>
    <col min="3091" max="3091" width="16.7109375" style="4" customWidth="1"/>
    <col min="3092" max="3092" width="15.28515625" style="4" bestFit="1" customWidth="1"/>
    <col min="3093" max="3093" width="13.28515625" style="4" customWidth="1"/>
    <col min="3094" max="3094" width="12.42578125" style="4" customWidth="1"/>
    <col min="3095" max="3095" width="12.5703125" style="4" customWidth="1"/>
    <col min="3096" max="3097" width="11.42578125" style="4" customWidth="1"/>
    <col min="3098" max="3098" width="12.42578125" style="4" customWidth="1"/>
    <col min="3099" max="3099" width="12.140625" style="4" customWidth="1"/>
    <col min="3100" max="3101" width="12.42578125" style="4" customWidth="1"/>
    <col min="3102" max="3102" width="13.7109375" style="4" customWidth="1"/>
    <col min="3103" max="3103" width="2.140625" style="4" customWidth="1"/>
    <col min="3104" max="3104" width="12.42578125" style="4" customWidth="1"/>
    <col min="3105" max="3105" width="2.140625" style="4" customWidth="1"/>
    <col min="3106" max="3106" width="12.42578125" style="4" customWidth="1"/>
    <col min="3107" max="3107" width="2.140625" style="4" customWidth="1"/>
    <col min="3108" max="3108" width="12.42578125" style="4"/>
    <col min="3109" max="3109" width="26.140625" style="4" customWidth="1"/>
    <col min="3110" max="3297" width="12.42578125" style="4"/>
    <col min="3298" max="3298" width="35" style="4" customWidth="1"/>
    <col min="3299" max="3299" width="33.140625" style="4" customWidth="1"/>
    <col min="3300" max="3300" width="9.7109375" style="4" customWidth="1"/>
    <col min="3301" max="3301" width="10.7109375" style="4" customWidth="1"/>
    <col min="3302" max="3305" width="12.42578125" style="4" customWidth="1"/>
    <col min="3306" max="3306" width="12.85546875" style="4" customWidth="1"/>
    <col min="3307" max="3307" width="19.5703125" style="4" customWidth="1"/>
    <col min="3308" max="3308" width="12.42578125" style="4" customWidth="1"/>
    <col min="3309" max="3309" width="13.28515625" style="4" customWidth="1"/>
    <col min="3310" max="3310" width="12.5703125" style="4" customWidth="1"/>
    <col min="3311" max="3313" width="12.42578125" style="4" customWidth="1"/>
    <col min="3314" max="3314" width="15.5703125" style="4" customWidth="1"/>
    <col min="3315" max="3315" width="12.5703125" style="4" customWidth="1"/>
    <col min="3316" max="3317" width="12.42578125" style="4" customWidth="1"/>
    <col min="3318" max="3318" width="15.28515625" style="4" customWidth="1"/>
    <col min="3319" max="3321" width="15" style="4" customWidth="1"/>
    <col min="3322" max="3322" width="4.7109375" style="4" customWidth="1"/>
    <col min="3323" max="3323" width="16.28515625" style="4" customWidth="1"/>
    <col min="3324" max="3324" width="13.7109375" style="4" customWidth="1"/>
    <col min="3325" max="3325" width="12" style="4" customWidth="1"/>
    <col min="3326" max="3326" width="14.140625" style="4" customWidth="1"/>
    <col min="3327" max="3327" width="11.7109375" style="4" customWidth="1"/>
    <col min="3328" max="3330" width="12.42578125" style="4" customWidth="1"/>
    <col min="3331" max="3331" width="14.42578125" style="4" customWidth="1"/>
    <col min="3332" max="3332" width="15.7109375" style="4" customWidth="1"/>
    <col min="3333" max="3333" width="13.7109375" style="4" customWidth="1"/>
    <col min="3334" max="3334" width="12.42578125" style="4" customWidth="1"/>
    <col min="3335" max="3335" width="13.42578125" style="4" customWidth="1"/>
    <col min="3336" max="3338" width="15" style="4" customWidth="1"/>
    <col min="3339" max="3339" width="14.85546875" style="4" customWidth="1"/>
    <col min="3340" max="3340" width="15.140625" style="4" customWidth="1"/>
    <col min="3341" max="3344" width="12.42578125" style="4" customWidth="1"/>
    <col min="3345" max="3345" width="11.5703125" style="4" customWidth="1"/>
    <col min="3346" max="3346" width="12.42578125" style="4" customWidth="1"/>
    <col min="3347" max="3347" width="16.7109375" style="4" customWidth="1"/>
    <col min="3348" max="3348" width="15.28515625" style="4" bestFit="1" customWidth="1"/>
    <col min="3349" max="3349" width="13.28515625" style="4" customWidth="1"/>
    <col min="3350" max="3350" width="12.42578125" style="4" customWidth="1"/>
    <col min="3351" max="3351" width="12.5703125" style="4" customWidth="1"/>
    <col min="3352" max="3353" width="11.42578125" style="4" customWidth="1"/>
    <col min="3354" max="3354" width="12.42578125" style="4" customWidth="1"/>
    <col min="3355" max="3355" width="12.140625" style="4" customWidth="1"/>
    <col min="3356" max="3357" width="12.42578125" style="4" customWidth="1"/>
    <col min="3358" max="3358" width="13.7109375" style="4" customWidth="1"/>
    <col min="3359" max="3359" width="2.140625" style="4" customWidth="1"/>
    <col min="3360" max="3360" width="12.42578125" style="4" customWidth="1"/>
    <col min="3361" max="3361" width="2.140625" style="4" customWidth="1"/>
    <col min="3362" max="3362" width="12.42578125" style="4" customWidth="1"/>
    <col min="3363" max="3363" width="2.140625" style="4" customWidth="1"/>
    <col min="3364" max="3364" width="12.42578125" style="4"/>
    <col min="3365" max="3365" width="26.140625" style="4" customWidth="1"/>
    <col min="3366" max="3553" width="12.42578125" style="4"/>
    <col min="3554" max="3554" width="35" style="4" customWidth="1"/>
    <col min="3555" max="3555" width="33.140625" style="4" customWidth="1"/>
    <col min="3556" max="3556" width="9.7109375" style="4" customWidth="1"/>
    <col min="3557" max="3557" width="10.7109375" style="4" customWidth="1"/>
    <col min="3558" max="3561" width="12.42578125" style="4" customWidth="1"/>
    <col min="3562" max="3562" width="12.85546875" style="4" customWidth="1"/>
    <col min="3563" max="3563" width="19.5703125" style="4" customWidth="1"/>
    <col min="3564" max="3564" width="12.42578125" style="4" customWidth="1"/>
    <col min="3565" max="3565" width="13.28515625" style="4" customWidth="1"/>
    <col min="3566" max="3566" width="12.5703125" style="4" customWidth="1"/>
    <col min="3567" max="3569" width="12.42578125" style="4" customWidth="1"/>
    <col min="3570" max="3570" width="15.5703125" style="4" customWidth="1"/>
    <col min="3571" max="3571" width="12.5703125" style="4" customWidth="1"/>
    <col min="3572" max="3573" width="12.42578125" style="4" customWidth="1"/>
    <col min="3574" max="3574" width="15.28515625" style="4" customWidth="1"/>
    <col min="3575" max="3577" width="15" style="4" customWidth="1"/>
    <col min="3578" max="3578" width="4.7109375" style="4" customWidth="1"/>
    <col min="3579" max="3579" width="16.28515625" style="4" customWidth="1"/>
    <col min="3580" max="3580" width="13.7109375" style="4" customWidth="1"/>
    <col min="3581" max="3581" width="12" style="4" customWidth="1"/>
    <col min="3582" max="3582" width="14.140625" style="4" customWidth="1"/>
    <col min="3583" max="3583" width="11.7109375" style="4" customWidth="1"/>
    <col min="3584" max="3586" width="12.42578125" style="4" customWidth="1"/>
    <col min="3587" max="3587" width="14.42578125" style="4" customWidth="1"/>
    <col min="3588" max="3588" width="15.7109375" style="4" customWidth="1"/>
    <col min="3589" max="3589" width="13.7109375" style="4" customWidth="1"/>
    <col min="3590" max="3590" width="12.42578125" style="4" customWidth="1"/>
    <col min="3591" max="3591" width="13.42578125" style="4" customWidth="1"/>
    <col min="3592" max="3594" width="15" style="4" customWidth="1"/>
    <col min="3595" max="3595" width="14.85546875" style="4" customWidth="1"/>
    <col min="3596" max="3596" width="15.140625" style="4" customWidth="1"/>
    <col min="3597" max="3600" width="12.42578125" style="4" customWidth="1"/>
    <col min="3601" max="3601" width="11.5703125" style="4" customWidth="1"/>
    <col min="3602" max="3602" width="12.42578125" style="4" customWidth="1"/>
    <col min="3603" max="3603" width="16.7109375" style="4" customWidth="1"/>
    <col min="3604" max="3604" width="15.28515625" style="4" bestFit="1" customWidth="1"/>
    <col min="3605" max="3605" width="13.28515625" style="4" customWidth="1"/>
    <col min="3606" max="3606" width="12.42578125" style="4" customWidth="1"/>
    <col min="3607" max="3607" width="12.5703125" style="4" customWidth="1"/>
    <col min="3608" max="3609" width="11.42578125" style="4" customWidth="1"/>
    <col min="3610" max="3610" width="12.42578125" style="4" customWidth="1"/>
    <col min="3611" max="3611" width="12.140625" style="4" customWidth="1"/>
    <col min="3612" max="3613" width="12.42578125" style="4" customWidth="1"/>
    <col min="3614" max="3614" width="13.7109375" style="4" customWidth="1"/>
    <col min="3615" max="3615" width="2.140625" style="4" customWidth="1"/>
    <col min="3616" max="3616" width="12.42578125" style="4" customWidth="1"/>
    <col min="3617" max="3617" width="2.140625" style="4" customWidth="1"/>
    <col min="3618" max="3618" width="12.42578125" style="4" customWidth="1"/>
    <col min="3619" max="3619" width="2.140625" style="4" customWidth="1"/>
    <col min="3620" max="3620" width="12.42578125" style="4"/>
    <col min="3621" max="3621" width="26.140625" style="4" customWidth="1"/>
    <col min="3622" max="3809" width="12.42578125" style="4"/>
    <col min="3810" max="3810" width="35" style="4" customWidth="1"/>
    <col min="3811" max="3811" width="33.140625" style="4" customWidth="1"/>
    <col min="3812" max="3812" width="9.7109375" style="4" customWidth="1"/>
    <col min="3813" max="3813" width="10.7109375" style="4" customWidth="1"/>
    <col min="3814" max="3817" width="12.42578125" style="4" customWidth="1"/>
    <col min="3818" max="3818" width="12.85546875" style="4" customWidth="1"/>
    <col min="3819" max="3819" width="19.5703125" style="4" customWidth="1"/>
    <col min="3820" max="3820" width="12.42578125" style="4" customWidth="1"/>
    <col min="3821" max="3821" width="13.28515625" style="4" customWidth="1"/>
    <col min="3822" max="3822" width="12.5703125" style="4" customWidth="1"/>
    <col min="3823" max="3825" width="12.42578125" style="4" customWidth="1"/>
    <col min="3826" max="3826" width="15.5703125" style="4" customWidth="1"/>
    <col min="3827" max="3827" width="12.5703125" style="4" customWidth="1"/>
    <col min="3828" max="3829" width="12.42578125" style="4" customWidth="1"/>
    <col min="3830" max="3830" width="15.28515625" style="4" customWidth="1"/>
    <col min="3831" max="3833" width="15" style="4" customWidth="1"/>
    <col min="3834" max="3834" width="4.7109375" style="4" customWidth="1"/>
    <col min="3835" max="3835" width="16.28515625" style="4" customWidth="1"/>
    <col min="3836" max="3836" width="13.7109375" style="4" customWidth="1"/>
    <col min="3837" max="3837" width="12" style="4" customWidth="1"/>
    <col min="3838" max="3838" width="14.140625" style="4" customWidth="1"/>
    <col min="3839" max="3839" width="11.7109375" style="4" customWidth="1"/>
    <col min="3840" max="3842" width="12.42578125" style="4" customWidth="1"/>
    <col min="3843" max="3843" width="14.42578125" style="4" customWidth="1"/>
    <col min="3844" max="3844" width="15.7109375" style="4" customWidth="1"/>
    <col min="3845" max="3845" width="13.7109375" style="4" customWidth="1"/>
    <col min="3846" max="3846" width="12.42578125" style="4" customWidth="1"/>
    <col min="3847" max="3847" width="13.42578125" style="4" customWidth="1"/>
    <col min="3848" max="3850" width="15" style="4" customWidth="1"/>
    <col min="3851" max="3851" width="14.85546875" style="4" customWidth="1"/>
    <col min="3852" max="3852" width="15.140625" style="4" customWidth="1"/>
    <col min="3853" max="3856" width="12.42578125" style="4" customWidth="1"/>
    <col min="3857" max="3857" width="11.5703125" style="4" customWidth="1"/>
    <col min="3858" max="3858" width="12.42578125" style="4" customWidth="1"/>
    <col min="3859" max="3859" width="16.7109375" style="4" customWidth="1"/>
    <col min="3860" max="3860" width="15.28515625" style="4" bestFit="1" customWidth="1"/>
    <col min="3861" max="3861" width="13.28515625" style="4" customWidth="1"/>
    <col min="3862" max="3862" width="12.42578125" style="4" customWidth="1"/>
    <col min="3863" max="3863" width="12.5703125" style="4" customWidth="1"/>
    <col min="3864" max="3865" width="11.42578125" style="4" customWidth="1"/>
    <col min="3866" max="3866" width="12.42578125" style="4" customWidth="1"/>
    <col min="3867" max="3867" width="12.140625" style="4" customWidth="1"/>
    <col min="3868" max="3869" width="12.42578125" style="4" customWidth="1"/>
    <col min="3870" max="3870" width="13.7109375" style="4" customWidth="1"/>
    <col min="3871" max="3871" width="2.140625" style="4" customWidth="1"/>
    <col min="3872" max="3872" width="12.42578125" style="4" customWidth="1"/>
    <col min="3873" max="3873" width="2.140625" style="4" customWidth="1"/>
    <col min="3874" max="3874" width="12.42578125" style="4" customWidth="1"/>
    <col min="3875" max="3875" width="2.140625" style="4" customWidth="1"/>
    <col min="3876" max="3876" width="12.42578125" style="4"/>
    <col min="3877" max="3877" width="26.140625" style="4" customWidth="1"/>
    <col min="3878" max="4065" width="12.42578125" style="4"/>
    <col min="4066" max="4066" width="35" style="4" customWidth="1"/>
    <col min="4067" max="4067" width="33.140625" style="4" customWidth="1"/>
    <col min="4068" max="4068" width="9.7109375" style="4" customWidth="1"/>
    <col min="4069" max="4069" width="10.7109375" style="4" customWidth="1"/>
    <col min="4070" max="4073" width="12.42578125" style="4" customWidth="1"/>
    <col min="4074" max="4074" width="12.85546875" style="4" customWidth="1"/>
    <col min="4075" max="4075" width="19.5703125" style="4" customWidth="1"/>
    <col min="4076" max="4076" width="12.42578125" style="4" customWidth="1"/>
    <col min="4077" max="4077" width="13.28515625" style="4" customWidth="1"/>
    <col min="4078" max="4078" width="12.5703125" style="4" customWidth="1"/>
    <col min="4079" max="4081" width="12.42578125" style="4" customWidth="1"/>
    <col min="4082" max="4082" width="15.5703125" style="4" customWidth="1"/>
    <col min="4083" max="4083" width="12.5703125" style="4" customWidth="1"/>
    <col min="4084" max="4085" width="12.42578125" style="4" customWidth="1"/>
    <col min="4086" max="4086" width="15.28515625" style="4" customWidth="1"/>
    <col min="4087" max="4089" width="15" style="4" customWidth="1"/>
    <col min="4090" max="4090" width="4.7109375" style="4" customWidth="1"/>
    <col min="4091" max="4091" width="16.28515625" style="4" customWidth="1"/>
    <col min="4092" max="4092" width="13.7109375" style="4" customWidth="1"/>
    <col min="4093" max="4093" width="12" style="4" customWidth="1"/>
    <col min="4094" max="4094" width="14.140625" style="4" customWidth="1"/>
    <col min="4095" max="4095" width="11.7109375" style="4" customWidth="1"/>
    <col min="4096" max="4098" width="12.42578125" style="4" customWidth="1"/>
    <col min="4099" max="4099" width="14.42578125" style="4" customWidth="1"/>
    <col min="4100" max="4100" width="15.7109375" style="4" customWidth="1"/>
    <col min="4101" max="4101" width="13.7109375" style="4" customWidth="1"/>
    <col min="4102" max="4102" width="12.42578125" style="4" customWidth="1"/>
    <col min="4103" max="4103" width="13.42578125" style="4" customWidth="1"/>
    <col min="4104" max="4106" width="15" style="4" customWidth="1"/>
    <col min="4107" max="4107" width="14.85546875" style="4" customWidth="1"/>
    <col min="4108" max="4108" width="15.140625" style="4" customWidth="1"/>
    <col min="4109" max="4112" width="12.42578125" style="4" customWidth="1"/>
    <col min="4113" max="4113" width="11.5703125" style="4" customWidth="1"/>
    <col min="4114" max="4114" width="12.42578125" style="4" customWidth="1"/>
    <col min="4115" max="4115" width="16.7109375" style="4" customWidth="1"/>
    <col min="4116" max="4116" width="15.28515625" style="4" bestFit="1" customWidth="1"/>
    <col min="4117" max="4117" width="13.28515625" style="4" customWidth="1"/>
    <col min="4118" max="4118" width="12.42578125" style="4" customWidth="1"/>
    <col min="4119" max="4119" width="12.5703125" style="4" customWidth="1"/>
    <col min="4120" max="4121" width="11.42578125" style="4" customWidth="1"/>
    <col min="4122" max="4122" width="12.42578125" style="4" customWidth="1"/>
    <col min="4123" max="4123" width="12.140625" style="4" customWidth="1"/>
    <col min="4124" max="4125" width="12.42578125" style="4" customWidth="1"/>
    <col min="4126" max="4126" width="13.7109375" style="4" customWidth="1"/>
    <col min="4127" max="4127" width="2.140625" style="4" customWidth="1"/>
    <col min="4128" max="4128" width="12.42578125" style="4" customWidth="1"/>
    <col min="4129" max="4129" width="2.140625" style="4" customWidth="1"/>
    <col min="4130" max="4130" width="12.42578125" style="4" customWidth="1"/>
    <col min="4131" max="4131" width="2.140625" style="4" customWidth="1"/>
    <col min="4132" max="4132" width="12.42578125" style="4"/>
    <col min="4133" max="4133" width="26.140625" style="4" customWidth="1"/>
    <col min="4134" max="4321" width="12.42578125" style="4"/>
    <col min="4322" max="4322" width="35" style="4" customWidth="1"/>
    <col min="4323" max="4323" width="33.140625" style="4" customWidth="1"/>
    <col min="4324" max="4324" width="9.7109375" style="4" customWidth="1"/>
    <col min="4325" max="4325" width="10.7109375" style="4" customWidth="1"/>
    <col min="4326" max="4329" width="12.42578125" style="4" customWidth="1"/>
    <col min="4330" max="4330" width="12.85546875" style="4" customWidth="1"/>
    <col min="4331" max="4331" width="19.5703125" style="4" customWidth="1"/>
    <col min="4332" max="4332" width="12.42578125" style="4" customWidth="1"/>
    <col min="4333" max="4333" width="13.28515625" style="4" customWidth="1"/>
    <col min="4334" max="4334" width="12.5703125" style="4" customWidth="1"/>
    <col min="4335" max="4337" width="12.42578125" style="4" customWidth="1"/>
    <col min="4338" max="4338" width="15.5703125" style="4" customWidth="1"/>
    <col min="4339" max="4339" width="12.5703125" style="4" customWidth="1"/>
    <col min="4340" max="4341" width="12.42578125" style="4" customWidth="1"/>
    <col min="4342" max="4342" width="15.28515625" style="4" customWidth="1"/>
    <col min="4343" max="4345" width="15" style="4" customWidth="1"/>
    <col min="4346" max="4346" width="4.7109375" style="4" customWidth="1"/>
    <col min="4347" max="4347" width="16.28515625" style="4" customWidth="1"/>
    <col min="4348" max="4348" width="13.7109375" style="4" customWidth="1"/>
    <col min="4349" max="4349" width="12" style="4" customWidth="1"/>
    <col min="4350" max="4350" width="14.140625" style="4" customWidth="1"/>
    <col min="4351" max="4351" width="11.7109375" style="4" customWidth="1"/>
    <col min="4352" max="4354" width="12.42578125" style="4" customWidth="1"/>
    <col min="4355" max="4355" width="14.42578125" style="4" customWidth="1"/>
    <col min="4356" max="4356" width="15.7109375" style="4" customWidth="1"/>
    <col min="4357" max="4357" width="13.7109375" style="4" customWidth="1"/>
    <col min="4358" max="4358" width="12.42578125" style="4" customWidth="1"/>
    <col min="4359" max="4359" width="13.42578125" style="4" customWidth="1"/>
    <col min="4360" max="4362" width="15" style="4" customWidth="1"/>
    <col min="4363" max="4363" width="14.85546875" style="4" customWidth="1"/>
    <col min="4364" max="4364" width="15.140625" style="4" customWidth="1"/>
    <col min="4365" max="4368" width="12.42578125" style="4" customWidth="1"/>
    <col min="4369" max="4369" width="11.5703125" style="4" customWidth="1"/>
    <col min="4370" max="4370" width="12.42578125" style="4" customWidth="1"/>
    <col min="4371" max="4371" width="16.7109375" style="4" customWidth="1"/>
    <col min="4372" max="4372" width="15.28515625" style="4" bestFit="1" customWidth="1"/>
    <col min="4373" max="4373" width="13.28515625" style="4" customWidth="1"/>
    <col min="4374" max="4374" width="12.42578125" style="4" customWidth="1"/>
    <col min="4375" max="4375" width="12.5703125" style="4" customWidth="1"/>
    <col min="4376" max="4377" width="11.42578125" style="4" customWidth="1"/>
    <col min="4378" max="4378" width="12.42578125" style="4" customWidth="1"/>
    <col min="4379" max="4379" width="12.140625" style="4" customWidth="1"/>
    <col min="4380" max="4381" width="12.42578125" style="4" customWidth="1"/>
    <col min="4382" max="4382" width="13.7109375" style="4" customWidth="1"/>
    <col min="4383" max="4383" width="2.140625" style="4" customWidth="1"/>
    <col min="4384" max="4384" width="12.42578125" style="4" customWidth="1"/>
    <col min="4385" max="4385" width="2.140625" style="4" customWidth="1"/>
    <col min="4386" max="4386" width="12.42578125" style="4" customWidth="1"/>
    <col min="4387" max="4387" width="2.140625" style="4" customWidth="1"/>
    <col min="4388" max="4388" width="12.42578125" style="4"/>
    <col min="4389" max="4389" width="26.140625" style="4" customWidth="1"/>
    <col min="4390" max="4577" width="12.42578125" style="4"/>
    <col min="4578" max="4578" width="35" style="4" customWidth="1"/>
    <col min="4579" max="4579" width="33.140625" style="4" customWidth="1"/>
    <col min="4580" max="4580" width="9.7109375" style="4" customWidth="1"/>
    <col min="4581" max="4581" width="10.7109375" style="4" customWidth="1"/>
    <col min="4582" max="4585" width="12.42578125" style="4" customWidth="1"/>
    <col min="4586" max="4586" width="12.85546875" style="4" customWidth="1"/>
    <col min="4587" max="4587" width="19.5703125" style="4" customWidth="1"/>
    <col min="4588" max="4588" width="12.42578125" style="4" customWidth="1"/>
    <col min="4589" max="4589" width="13.28515625" style="4" customWidth="1"/>
    <col min="4590" max="4590" width="12.5703125" style="4" customWidth="1"/>
    <col min="4591" max="4593" width="12.42578125" style="4" customWidth="1"/>
    <col min="4594" max="4594" width="15.5703125" style="4" customWidth="1"/>
    <col min="4595" max="4595" width="12.5703125" style="4" customWidth="1"/>
    <col min="4596" max="4597" width="12.42578125" style="4" customWidth="1"/>
    <col min="4598" max="4598" width="15.28515625" style="4" customWidth="1"/>
    <col min="4599" max="4601" width="15" style="4" customWidth="1"/>
    <col min="4602" max="4602" width="4.7109375" style="4" customWidth="1"/>
    <col min="4603" max="4603" width="16.28515625" style="4" customWidth="1"/>
    <col min="4604" max="4604" width="13.7109375" style="4" customWidth="1"/>
    <col min="4605" max="4605" width="12" style="4" customWidth="1"/>
    <col min="4606" max="4606" width="14.140625" style="4" customWidth="1"/>
    <col min="4607" max="4607" width="11.7109375" style="4" customWidth="1"/>
    <col min="4608" max="4610" width="12.42578125" style="4" customWidth="1"/>
    <col min="4611" max="4611" width="14.42578125" style="4" customWidth="1"/>
    <col min="4612" max="4612" width="15.7109375" style="4" customWidth="1"/>
    <col min="4613" max="4613" width="13.7109375" style="4" customWidth="1"/>
    <col min="4614" max="4614" width="12.42578125" style="4" customWidth="1"/>
    <col min="4615" max="4615" width="13.42578125" style="4" customWidth="1"/>
    <col min="4616" max="4618" width="15" style="4" customWidth="1"/>
    <col min="4619" max="4619" width="14.85546875" style="4" customWidth="1"/>
    <col min="4620" max="4620" width="15.140625" style="4" customWidth="1"/>
    <col min="4621" max="4624" width="12.42578125" style="4" customWidth="1"/>
    <col min="4625" max="4625" width="11.5703125" style="4" customWidth="1"/>
    <col min="4626" max="4626" width="12.42578125" style="4" customWidth="1"/>
    <col min="4627" max="4627" width="16.7109375" style="4" customWidth="1"/>
    <col min="4628" max="4628" width="15.28515625" style="4" bestFit="1" customWidth="1"/>
    <col min="4629" max="4629" width="13.28515625" style="4" customWidth="1"/>
    <col min="4630" max="4630" width="12.42578125" style="4" customWidth="1"/>
    <col min="4631" max="4631" width="12.5703125" style="4" customWidth="1"/>
    <col min="4632" max="4633" width="11.42578125" style="4" customWidth="1"/>
    <col min="4634" max="4634" width="12.42578125" style="4" customWidth="1"/>
    <col min="4635" max="4635" width="12.140625" style="4" customWidth="1"/>
    <col min="4636" max="4637" width="12.42578125" style="4" customWidth="1"/>
    <col min="4638" max="4638" width="13.7109375" style="4" customWidth="1"/>
    <col min="4639" max="4639" width="2.140625" style="4" customWidth="1"/>
    <col min="4640" max="4640" width="12.42578125" style="4" customWidth="1"/>
    <col min="4641" max="4641" width="2.140625" style="4" customWidth="1"/>
    <col min="4642" max="4642" width="12.42578125" style="4" customWidth="1"/>
    <col min="4643" max="4643" width="2.140625" style="4" customWidth="1"/>
    <col min="4644" max="4644" width="12.42578125" style="4"/>
    <col min="4645" max="4645" width="26.140625" style="4" customWidth="1"/>
    <col min="4646" max="4833" width="12.42578125" style="4"/>
    <col min="4834" max="4834" width="35" style="4" customWidth="1"/>
    <col min="4835" max="4835" width="33.140625" style="4" customWidth="1"/>
    <col min="4836" max="4836" width="9.7109375" style="4" customWidth="1"/>
    <col min="4837" max="4837" width="10.7109375" style="4" customWidth="1"/>
    <col min="4838" max="4841" width="12.42578125" style="4" customWidth="1"/>
    <col min="4842" max="4842" width="12.85546875" style="4" customWidth="1"/>
    <col min="4843" max="4843" width="19.5703125" style="4" customWidth="1"/>
    <col min="4844" max="4844" width="12.42578125" style="4" customWidth="1"/>
    <col min="4845" max="4845" width="13.28515625" style="4" customWidth="1"/>
    <col min="4846" max="4846" width="12.5703125" style="4" customWidth="1"/>
    <col min="4847" max="4849" width="12.42578125" style="4" customWidth="1"/>
    <col min="4850" max="4850" width="15.5703125" style="4" customWidth="1"/>
    <col min="4851" max="4851" width="12.5703125" style="4" customWidth="1"/>
    <col min="4852" max="4853" width="12.42578125" style="4" customWidth="1"/>
    <col min="4854" max="4854" width="15.28515625" style="4" customWidth="1"/>
    <col min="4855" max="4857" width="15" style="4" customWidth="1"/>
    <col min="4858" max="4858" width="4.7109375" style="4" customWidth="1"/>
    <col min="4859" max="4859" width="16.28515625" style="4" customWidth="1"/>
    <col min="4860" max="4860" width="13.7109375" style="4" customWidth="1"/>
    <col min="4861" max="4861" width="12" style="4" customWidth="1"/>
    <col min="4862" max="4862" width="14.140625" style="4" customWidth="1"/>
    <col min="4863" max="4863" width="11.7109375" style="4" customWidth="1"/>
    <col min="4864" max="4866" width="12.42578125" style="4" customWidth="1"/>
    <col min="4867" max="4867" width="14.42578125" style="4" customWidth="1"/>
    <col min="4868" max="4868" width="15.7109375" style="4" customWidth="1"/>
    <col min="4869" max="4869" width="13.7109375" style="4" customWidth="1"/>
    <col min="4870" max="4870" width="12.42578125" style="4" customWidth="1"/>
    <col min="4871" max="4871" width="13.42578125" style="4" customWidth="1"/>
    <col min="4872" max="4874" width="15" style="4" customWidth="1"/>
    <col min="4875" max="4875" width="14.85546875" style="4" customWidth="1"/>
    <col min="4876" max="4876" width="15.140625" style="4" customWidth="1"/>
    <col min="4877" max="4880" width="12.42578125" style="4" customWidth="1"/>
    <col min="4881" max="4881" width="11.5703125" style="4" customWidth="1"/>
    <col min="4882" max="4882" width="12.42578125" style="4" customWidth="1"/>
    <col min="4883" max="4883" width="16.7109375" style="4" customWidth="1"/>
    <col min="4884" max="4884" width="15.28515625" style="4" bestFit="1" customWidth="1"/>
    <col min="4885" max="4885" width="13.28515625" style="4" customWidth="1"/>
    <col min="4886" max="4886" width="12.42578125" style="4" customWidth="1"/>
    <col min="4887" max="4887" width="12.5703125" style="4" customWidth="1"/>
    <col min="4888" max="4889" width="11.42578125" style="4" customWidth="1"/>
    <col min="4890" max="4890" width="12.42578125" style="4" customWidth="1"/>
    <col min="4891" max="4891" width="12.140625" style="4" customWidth="1"/>
    <col min="4892" max="4893" width="12.42578125" style="4" customWidth="1"/>
    <col min="4894" max="4894" width="13.7109375" style="4" customWidth="1"/>
    <col min="4895" max="4895" width="2.140625" style="4" customWidth="1"/>
    <col min="4896" max="4896" width="12.42578125" style="4" customWidth="1"/>
    <col min="4897" max="4897" width="2.140625" style="4" customWidth="1"/>
    <col min="4898" max="4898" width="12.42578125" style="4" customWidth="1"/>
    <col min="4899" max="4899" width="2.140625" style="4" customWidth="1"/>
    <col min="4900" max="4900" width="12.42578125" style="4"/>
    <col min="4901" max="4901" width="26.140625" style="4" customWidth="1"/>
    <col min="4902" max="5089" width="12.42578125" style="4"/>
    <col min="5090" max="5090" width="35" style="4" customWidth="1"/>
    <col min="5091" max="5091" width="33.140625" style="4" customWidth="1"/>
    <col min="5092" max="5092" width="9.7109375" style="4" customWidth="1"/>
    <col min="5093" max="5093" width="10.7109375" style="4" customWidth="1"/>
    <col min="5094" max="5097" width="12.42578125" style="4" customWidth="1"/>
    <col min="5098" max="5098" width="12.85546875" style="4" customWidth="1"/>
    <col min="5099" max="5099" width="19.5703125" style="4" customWidth="1"/>
    <col min="5100" max="5100" width="12.42578125" style="4" customWidth="1"/>
    <col min="5101" max="5101" width="13.28515625" style="4" customWidth="1"/>
    <col min="5102" max="5102" width="12.5703125" style="4" customWidth="1"/>
    <col min="5103" max="5105" width="12.42578125" style="4" customWidth="1"/>
    <col min="5106" max="5106" width="15.5703125" style="4" customWidth="1"/>
    <col min="5107" max="5107" width="12.5703125" style="4" customWidth="1"/>
    <col min="5108" max="5109" width="12.42578125" style="4" customWidth="1"/>
    <col min="5110" max="5110" width="15.28515625" style="4" customWidth="1"/>
    <col min="5111" max="5113" width="15" style="4" customWidth="1"/>
    <col min="5114" max="5114" width="4.7109375" style="4" customWidth="1"/>
    <col min="5115" max="5115" width="16.28515625" style="4" customWidth="1"/>
    <col min="5116" max="5116" width="13.7109375" style="4" customWidth="1"/>
    <col min="5117" max="5117" width="12" style="4" customWidth="1"/>
    <col min="5118" max="5118" width="14.140625" style="4" customWidth="1"/>
    <col min="5119" max="5119" width="11.7109375" style="4" customWidth="1"/>
    <col min="5120" max="5122" width="12.42578125" style="4" customWidth="1"/>
    <col min="5123" max="5123" width="14.42578125" style="4" customWidth="1"/>
    <col min="5124" max="5124" width="15.7109375" style="4" customWidth="1"/>
    <col min="5125" max="5125" width="13.7109375" style="4" customWidth="1"/>
    <col min="5126" max="5126" width="12.42578125" style="4" customWidth="1"/>
    <col min="5127" max="5127" width="13.42578125" style="4" customWidth="1"/>
    <col min="5128" max="5130" width="15" style="4" customWidth="1"/>
    <col min="5131" max="5131" width="14.85546875" style="4" customWidth="1"/>
    <col min="5132" max="5132" width="15.140625" style="4" customWidth="1"/>
    <col min="5133" max="5136" width="12.42578125" style="4" customWidth="1"/>
    <col min="5137" max="5137" width="11.5703125" style="4" customWidth="1"/>
    <col min="5138" max="5138" width="12.42578125" style="4" customWidth="1"/>
    <col min="5139" max="5139" width="16.7109375" style="4" customWidth="1"/>
    <col min="5140" max="5140" width="15.28515625" style="4" bestFit="1" customWidth="1"/>
    <col min="5141" max="5141" width="13.28515625" style="4" customWidth="1"/>
    <col min="5142" max="5142" width="12.42578125" style="4" customWidth="1"/>
    <col min="5143" max="5143" width="12.5703125" style="4" customWidth="1"/>
    <col min="5144" max="5145" width="11.42578125" style="4" customWidth="1"/>
    <col min="5146" max="5146" width="12.42578125" style="4" customWidth="1"/>
    <col min="5147" max="5147" width="12.140625" style="4" customWidth="1"/>
    <col min="5148" max="5149" width="12.42578125" style="4" customWidth="1"/>
    <col min="5150" max="5150" width="13.7109375" style="4" customWidth="1"/>
    <col min="5151" max="5151" width="2.140625" style="4" customWidth="1"/>
    <col min="5152" max="5152" width="12.42578125" style="4" customWidth="1"/>
    <col min="5153" max="5153" width="2.140625" style="4" customWidth="1"/>
    <col min="5154" max="5154" width="12.42578125" style="4" customWidth="1"/>
    <col min="5155" max="5155" width="2.140625" style="4" customWidth="1"/>
    <col min="5156" max="5156" width="12.42578125" style="4"/>
    <col min="5157" max="5157" width="26.140625" style="4" customWidth="1"/>
    <col min="5158" max="5345" width="12.42578125" style="4"/>
    <col min="5346" max="5346" width="35" style="4" customWidth="1"/>
    <col min="5347" max="5347" width="33.140625" style="4" customWidth="1"/>
    <col min="5348" max="5348" width="9.7109375" style="4" customWidth="1"/>
    <col min="5349" max="5349" width="10.7109375" style="4" customWidth="1"/>
    <col min="5350" max="5353" width="12.42578125" style="4" customWidth="1"/>
    <col min="5354" max="5354" width="12.85546875" style="4" customWidth="1"/>
    <col min="5355" max="5355" width="19.5703125" style="4" customWidth="1"/>
    <col min="5356" max="5356" width="12.42578125" style="4" customWidth="1"/>
    <col min="5357" max="5357" width="13.28515625" style="4" customWidth="1"/>
    <col min="5358" max="5358" width="12.5703125" style="4" customWidth="1"/>
    <col min="5359" max="5361" width="12.42578125" style="4" customWidth="1"/>
    <col min="5362" max="5362" width="15.5703125" style="4" customWidth="1"/>
    <col min="5363" max="5363" width="12.5703125" style="4" customWidth="1"/>
    <col min="5364" max="5365" width="12.42578125" style="4" customWidth="1"/>
    <col min="5366" max="5366" width="15.28515625" style="4" customWidth="1"/>
    <col min="5367" max="5369" width="15" style="4" customWidth="1"/>
    <col min="5370" max="5370" width="4.7109375" style="4" customWidth="1"/>
    <col min="5371" max="5371" width="16.28515625" style="4" customWidth="1"/>
    <col min="5372" max="5372" width="13.7109375" style="4" customWidth="1"/>
    <col min="5373" max="5373" width="12" style="4" customWidth="1"/>
    <col min="5374" max="5374" width="14.140625" style="4" customWidth="1"/>
    <col min="5375" max="5375" width="11.7109375" style="4" customWidth="1"/>
    <col min="5376" max="5378" width="12.42578125" style="4" customWidth="1"/>
    <col min="5379" max="5379" width="14.42578125" style="4" customWidth="1"/>
    <col min="5380" max="5380" width="15.7109375" style="4" customWidth="1"/>
    <col min="5381" max="5381" width="13.7109375" style="4" customWidth="1"/>
    <col min="5382" max="5382" width="12.42578125" style="4" customWidth="1"/>
    <col min="5383" max="5383" width="13.42578125" style="4" customWidth="1"/>
    <col min="5384" max="5386" width="15" style="4" customWidth="1"/>
    <col min="5387" max="5387" width="14.85546875" style="4" customWidth="1"/>
    <col min="5388" max="5388" width="15.140625" style="4" customWidth="1"/>
    <col min="5389" max="5392" width="12.42578125" style="4" customWidth="1"/>
    <col min="5393" max="5393" width="11.5703125" style="4" customWidth="1"/>
    <col min="5394" max="5394" width="12.42578125" style="4" customWidth="1"/>
    <col min="5395" max="5395" width="16.7109375" style="4" customWidth="1"/>
    <col min="5396" max="5396" width="15.28515625" style="4" bestFit="1" customWidth="1"/>
    <col min="5397" max="5397" width="13.28515625" style="4" customWidth="1"/>
    <col min="5398" max="5398" width="12.42578125" style="4" customWidth="1"/>
    <col min="5399" max="5399" width="12.5703125" style="4" customWidth="1"/>
    <col min="5400" max="5401" width="11.42578125" style="4" customWidth="1"/>
    <col min="5402" max="5402" width="12.42578125" style="4" customWidth="1"/>
    <col min="5403" max="5403" width="12.140625" style="4" customWidth="1"/>
    <col min="5404" max="5405" width="12.42578125" style="4" customWidth="1"/>
    <col min="5406" max="5406" width="13.7109375" style="4" customWidth="1"/>
    <col min="5407" max="5407" width="2.140625" style="4" customWidth="1"/>
    <col min="5408" max="5408" width="12.42578125" style="4" customWidth="1"/>
    <col min="5409" max="5409" width="2.140625" style="4" customWidth="1"/>
    <col min="5410" max="5410" width="12.42578125" style="4" customWidth="1"/>
    <col min="5411" max="5411" width="2.140625" style="4" customWidth="1"/>
    <col min="5412" max="5412" width="12.42578125" style="4"/>
    <col min="5413" max="5413" width="26.140625" style="4" customWidth="1"/>
    <col min="5414" max="5601" width="12.42578125" style="4"/>
    <col min="5602" max="5602" width="35" style="4" customWidth="1"/>
    <col min="5603" max="5603" width="33.140625" style="4" customWidth="1"/>
    <col min="5604" max="5604" width="9.7109375" style="4" customWidth="1"/>
    <col min="5605" max="5605" width="10.7109375" style="4" customWidth="1"/>
    <col min="5606" max="5609" width="12.42578125" style="4" customWidth="1"/>
    <col min="5610" max="5610" width="12.85546875" style="4" customWidth="1"/>
    <col min="5611" max="5611" width="19.5703125" style="4" customWidth="1"/>
    <col min="5612" max="5612" width="12.42578125" style="4" customWidth="1"/>
    <col min="5613" max="5613" width="13.28515625" style="4" customWidth="1"/>
    <col min="5614" max="5614" width="12.5703125" style="4" customWidth="1"/>
    <col min="5615" max="5617" width="12.42578125" style="4" customWidth="1"/>
    <col min="5618" max="5618" width="15.5703125" style="4" customWidth="1"/>
    <col min="5619" max="5619" width="12.5703125" style="4" customWidth="1"/>
    <col min="5620" max="5621" width="12.42578125" style="4" customWidth="1"/>
    <col min="5622" max="5622" width="15.28515625" style="4" customWidth="1"/>
    <col min="5623" max="5625" width="15" style="4" customWidth="1"/>
    <col min="5626" max="5626" width="4.7109375" style="4" customWidth="1"/>
    <col min="5627" max="5627" width="16.28515625" style="4" customWidth="1"/>
    <col min="5628" max="5628" width="13.7109375" style="4" customWidth="1"/>
    <col min="5629" max="5629" width="12" style="4" customWidth="1"/>
    <col min="5630" max="5630" width="14.140625" style="4" customWidth="1"/>
    <col min="5631" max="5631" width="11.7109375" style="4" customWidth="1"/>
    <col min="5632" max="5634" width="12.42578125" style="4" customWidth="1"/>
    <col min="5635" max="5635" width="14.42578125" style="4" customWidth="1"/>
    <col min="5636" max="5636" width="15.7109375" style="4" customWidth="1"/>
    <col min="5637" max="5637" width="13.7109375" style="4" customWidth="1"/>
    <col min="5638" max="5638" width="12.42578125" style="4" customWidth="1"/>
    <col min="5639" max="5639" width="13.42578125" style="4" customWidth="1"/>
    <col min="5640" max="5642" width="15" style="4" customWidth="1"/>
    <col min="5643" max="5643" width="14.85546875" style="4" customWidth="1"/>
    <col min="5644" max="5644" width="15.140625" style="4" customWidth="1"/>
    <col min="5645" max="5648" width="12.42578125" style="4" customWidth="1"/>
    <col min="5649" max="5649" width="11.5703125" style="4" customWidth="1"/>
    <col min="5650" max="5650" width="12.42578125" style="4" customWidth="1"/>
    <col min="5651" max="5651" width="16.7109375" style="4" customWidth="1"/>
    <col min="5652" max="5652" width="15.28515625" style="4" bestFit="1" customWidth="1"/>
    <col min="5653" max="5653" width="13.28515625" style="4" customWidth="1"/>
    <col min="5654" max="5654" width="12.42578125" style="4" customWidth="1"/>
    <col min="5655" max="5655" width="12.5703125" style="4" customWidth="1"/>
    <col min="5656" max="5657" width="11.42578125" style="4" customWidth="1"/>
    <col min="5658" max="5658" width="12.42578125" style="4" customWidth="1"/>
    <col min="5659" max="5659" width="12.140625" style="4" customWidth="1"/>
    <col min="5660" max="5661" width="12.42578125" style="4" customWidth="1"/>
    <col min="5662" max="5662" width="13.7109375" style="4" customWidth="1"/>
    <col min="5663" max="5663" width="2.140625" style="4" customWidth="1"/>
    <col min="5664" max="5664" width="12.42578125" style="4" customWidth="1"/>
    <col min="5665" max="5665" width="2.140625" style="4" customWidth="1"/>
    <col min="5666" max="5666" width="12.42578125" style="4" customWidth="1"/>
    <col min="5667" max="5667" width="2.140625" style="4" customWidth="1"/>
    <col min="5668" max="5668" width="12.42578125" style="4"/>
    <col min="5669" max="5669" width="26.140625" style="4" customWidth="1"/>
    <col min="5670" max="5857" width="12.42578125" style="4"/>
    <col min="5858" max="5858" width="35" style="4" customWidth="1"/>
    <col min="5859" max="5859" width="33.140625" style="4" customWidth="1"/>
    <col min="5860" max="5860" width="9.7109375" style="4" customWidth="1"/>
    <col min="5861" max="5861" width="10.7109375" style="4" customWidth="1"/>
    <col min="5862" max="5865" width="12.42578125" style="4" customWidth="1"/>
    <col min="5866" max="5866" width="12.85546875" style="4" customWidth="1"/>
    <col min="5867" max="5867" width="19.5703125" style="4" customWidth="1"/>
    <col min="5868" max="5868" width="12.42578125" style="4" customWidth="1"/>
    <col min="5869" max="5869" width="13.28515625" style="4" customWidth="1"/>
    <col min="5870" max="5870" width="12.5703125" style="4" customWidth="1"/>
    <col min="5871" max="5873" width="12.42578125" style="4" customWidth="1"/>
    <col min="5874" max="5874" width="15.5703125" style="4" customWidth="1"/>
    <col min="5875" max="5875" width="12.5703125" style="4" customWidth="1"/>
    <col min="5876" max="5877" width="12.42578125" style="4" customWidth="1"/>
    <col min="5878" max="5878" width="15.28515625" style="4" customWidth="1"/>
    <col min="5879" max="5881" width="15" style="4" customWidth="1"/>
    <col min="5882" max="5882" width="4.7109375" style="4" customWidth="1"/>
    <col min="5883" max="5883" width="16.28515625" style="4" customWidth="1"/>
    <col min="5884" max="5884" width="13.7109375" style="4" customWidth="1"/>
    <col min="5885" max="5885" width="12" style="4" customWidth="1"/>
    <col min="5886" max="5886" width="14.140625" style="4" customWidth="1"/>
    <col min="5887" max="5887" width="11.7109375" style="4" customWidth="1"/>
    <col min="5888" max="5890" width="12.42578125" style="4" customWidth="1"/>
    <col min="5891" max="5891" width="14.42578125" style="4" customWidth="1"/>
    <col min="5892" max="5892" width="15.7109375" style="4" customWidth="1"/>
    <col min="5893" max="5893" width="13.7109375" style="4" customWidth="1"/>
    <col min="5894" max="5894" width="12.42578125" style="4" customWidth="1"/>
    <col min="5895" max="5895" width="13.42578125" style="4" customWidth="1"/>
    <col min="5896" max="5898" width="15" style="4" customWidth="1"/>
    <col min="5899" max="5899" width="14.85546875" style="4" customWidth="1"/>
    <col min="5900" max="5900" width="15.140625" style="4" customWidth="1"/>
    <col min="5901" max="5904" width="12.42578125" style="4" customWidth="1"/>
    <col min="5905" max="5905" width="11.5703125" style="4" customWidth="1"/>
    <col min="5906" max="5906" width="12.42578125" style="4" customWidth="1"/>
    <col min="5907" max="5907" width="16.7109375" style="4" customWidth="1"/>
    <col min="5908" max="5908" width="15.28515625" style="4" bestFit="1" customWidth="1"/>
    <col min="5909" max="5909" width="13.28515625" style="4" customWidth="1"/>
    <col min="5910" max="5910" width="12.42578125" style="4" customWidth="1"/>
    <col min="5911" max="5911" width="12.5703125" style="4" customWidth="1"/>
    <col min="5912" max="5913" width="11.42578125" style="4" customWidth="1"/>
    <col min="5914" max="5914" width="12.42578125" style="4" customWidth="1"/>
    <col min="5915" max="5915" width="12.140625" style="4" customWidth="1"/>
    <col min="5916" max="5917" width="12.42578125" style="4" customWidth="1"/>
    <col min="5918" max="5918" width="13.7109375" style="4" customWidth="1"/>
    <col min="5919" max="5919" width="2.140625" style="4" customWidth="1"/>
    <col min="5920" max="5920" width="12.42578125" style="4" customWidth="1"/>
    <col min="5921" max="5921" width="2.140625" style="4" customWidth="1"/>
    <col min="5922" max="5922" width="12.42578125" style="4" customWidth="1"/>
    <col min="5923" max="5923" width="2.140625" style="4" customWidth="1"/>
    <col min="5924" max="5924" width="12.42578125" style="4"/>
    <col min="5925" max="5925" width="26.140625" style="4" customWidth="1"/>
    <col min="5926" max="6113" width="12.42578125" style="4"/>
    <col min="6114" max="6114" width="35" style="4" customWidth="1"/>
    <col min="6115" max="6115" width="33.140625" style="4" customWidth="1"/>
    <col min="6116" max="6116" width="9.7109375" style="4" customWidth="1"/>
    <col min="6117" max="6117" width="10.7109375" style="4" customWidth="1"/>
    <col min="6118" max="6121" width="12.42578125" style="4" customWidth="1"/>
    <col min="6122" max="6122" width="12.85546875" style="4" customWidth="1"/>
    <col min="6123" max="6123" width="19.5703125" style="4" customWidth="1"/>
    <col min="6124" max="6124" width="12.42578125" style="4" customWidth="1"/>
    <col min="6125" max="6125" width="13.28515625" style="4" customWidth="1"/>
    <col min="6126" max="6126" width="12.5703125" style="4" customWidth="1"/>
    <col min="6127" max="6129" width="12.42578125" style="4" customWidth="1"/>
    <col min="6130" max="6130" width="15.5703125" style="4" customWidth="1"/>
    <col min="6131" max="6131" width="12.5703125" style="4" customWidth="1"/>
    <col min="6132" max="6133" width="12.42578125" style="4" customWidth="1"/>
    <col min="6134" max="6134" width="15.28515625" style="4" customWidth="1"/>
    <col min="6135" max="6137" width="15" style="4" customWidth="1"/>
    <col min="6138" max="6138" width="4.7109375" style="4" customWidth="1"/>
    <col min="6139" max="6139" width="16.28515625" style="4" customWidth="1"/>
    <col min="6140" max="6140" width="13.7109375" style="4" customWidth="1"/>
    <col min="6141" max="6141" width="12" style="4" customWidth="1"/>
    <col min="6142" max="6142" width="14.140625" style="4" customWidth="1"/>
    <col min="6143" max="6143" width="11.7109375" style="4" customWidth="1"/>
    <col min="6144" max="6146" width="12.42578125" style="4" customWidth="1"/>
    <col min="6147" max="6147" width="14.42578125" style="4" customWidth="1"/>
    <col min="6148" max="6148" width="15.7109375" style="4" customWidth="1"/>
    <col min="6149" max="6149" width="13.7109375" style="4" customWidth="1"/>
    <col min="6150" max="6150" width="12.42578125" style="4" customWidth="1"/>
    <col min="6151" max="6151" width="13.42578125" style="4" customWidth="1"/>
    <col min="6152" max="6154" width="15" style="4" customWidth="1"/>
    <col min="6155" max="6155" width="14.85546875" style="4" customWidth="1"/>
    <col min="6156" max="6156" width="15.140625" style="4" customWidth="1"/>
    <col min="6157" max="6160" width="12.42578125" style="4" customWidth="1"/>
    <col min="6161" max="6161" width="11.5703125" style="4" customWidth="1"/>
    <col min="6162" max="6162" width="12.42578125" style="4" customWidth="1"/>
    <col min="6163" max="6163" width="16.7109375" style="4" customWidth="1"/>
    <col min="6164" max="6164" width="15.28515625" style="4" bestFit="1" customWidth="1"/>
    <col min="6165" max="6165" width="13.28515625" style="4" customWidth="1"/>
    <col min="6166" max="6166" width="12.42578125" style="4" customWidth="1"/>
    <col min="6167" max="6167" width="12.5703125" style="4" customWidth="1"/>
    <col min="6168" max="6169" width="11.42578125" style="4" customWidth="1"/>
    <col min="6170" max="6170" width="12.42578125" style="4" customWidth="1"/>
    <col min="6171" max="6171" width="12.140625" style="4" customWidth="1"/>
    <col min="6172" max="6173" width="12.42578125" style="4" customWidth="1"/>
    <col min="6174" max="6174" width="13.7109375" style="4" customWidth="1"/>
    <col min="6175" max="6175" width="2.140625" style="4" customWidth="1"/>
    <col min="6176" max="6176" width="12.42578125" style="4" customWidth="1"/>
    <col min="6177" max="6177" width="2.140625" style="4" customWidth="1"/>
    <col min="6178" max="6178" width="12.42578125" style="4" customWidth="1"/>
    <col min="6179" max="6179" width="2.140625" style="4" customWidth="1"/>
    <col min="6180" max="6180" width="12.42578125" style="4"/>
    <col min="6181" max="6181" width="26.140625" style="4" customWidth="1"/>
    <col min="6182" max="6369" width="12.42578125" style="4"/>
    <col min="6370" max="6370" width="35" style="4" customWidth="1"/>
    <col min="6371" max="6371" width="33.140625" style="4" customWidth="1"/>
    <col min="6372" max="6372" width="9.7109375" style="4" customWidth="1"/>
    <col min="6373" max="6373" width="10.7109375" style="4" customWidth="1"/>
    <col min="6374" max="6377" width="12.42578125" style="4" customWidth="1"/>
    <col min="6378" max="6378" width="12.85546875" style="4" customWidth="1"/>
    <col min="6379" max="6379" width="19.5703125" style="4" customWidth="1"/>
    <col min="6380" max="6380" width="12.42578125" style="4" customWidth="1"/>
    <col min="6381" max="6381" width="13.28515625" style="4" customWidth="1"/>
    <col min="6382" max="6382" width="12.5703125" style="4" customWidth="1"/>
    <col min="6383" max="6385" width="12.42578125" style="4" customWidth="1"/>
    <col min="6386" max="6386" width="15.5703125" style="4" customWidth="1"/>
    <col min="6387" max="6387" width="12.5703125" style="4" customWidth="1"/>
    <col min="6388" max="6389" width="12.42578125" style="4" customWidth="1"/>
    <col min="6390" max="6390" width="15.28515625" style="4" customWidth="1"/>
    <col min="6391" max="6393" width="15" style="4" customWidth="1"/>
    <col min="6394" max="6394" width="4.7109375" style="4" customWidth="1"/>
    <col min="6395" max="6395" width="16.28515625" style="4" customWidth="1"/>
    <col min="6396" max="6396" width="13.7109375" style="4" customWidth="1"/>
    <col min="6397" max="6397" width="12" style="4" customWidth="1"/>
    <col min="6398" max="6398" width="14.140625" style="4" customWidth="1"/>
    <col min="6399" max="6399" width="11.7109375" style="4" customWidth="1"/>
    <col min="6400" max="6402" width="12.42578125" style="4" customWidth="1"/>
    <col min="6403" max="6403" width="14.42578125" style="4" customWidth="1"/>
    <col min="6404" max="6404" width="15.7109375" style="4" customWidth="1"/>
    <col min="6405" max="6405" width="13.7109375" style="4" customWidth="1"/>
    <col min="6406" max="6406" width="12.42578125" style="4" customWidth="1"/>
    <col min="6407" max="6407" width="13.42578125" style="4" customWidth="1"/>
    <col min="6408" max="6410" width="15" style="4" customWidth="1"/>
    <col min="6411" max="6411" width="14.85546875" style="4" customWidth="1"/>
    <col min="6412" max="6412" width="15.140625" style="4" customWidth="1"/>
    <col min="6413" max="6416" width="12.42578125" style="4" customWidth="1"/>
    <col min="6417" max="6417" width="11.5703125" style="4" customWidth="1"/>
    <col min="6418" max="6418" width="12.42578125" style="4" customWidth="1"/>
    <col min="6419" max="6419" width="16.7109375" style="4" customWidth="1"/>
    <col min="6420" max="6420" width="15.28515625" style="4" bestFit="1" customWidth="1"/>
    <col min="6421" max="6421" width="13.28515625" style="4" customWidth="1"/>
    <col min="6422" max="6422" width="12.42578125" style="4" customWidth="1"/>
    <col min="6423" max="6423" width="12.5703125" style="4" customWidth="1"/>
    <col min="6424" max="6425" width="11.42578125" style="4" customWidth="1"/>
    <col min="6426" max="6426" width="12.42578125" style="4" customWidth="1"/>
    <col min="6427" max="6427" width="12.140625" style="4" customWidth="1"/>
    <col min="6428" max="6429" width="12.42578125" style="4" customWidth="1"/>
    <col min="6430" max="6430" width="13.7109375" style="4" customWidth="1"/>
    <col min="6431" max="6431" width="2.140625" style="4" customWidth="1"/>
    <col min="6432" max="6432" width="12.42578125" style="4" customWidth="1"/>
    <col min="6433" max="6433" width="2.140625" style="4" customWidth="1"/>
    <col min="6434" max="6434" width="12.42578125" style="4" customWidth="1"/>
    <col min="6435" max="6435" width="2.140625" style="4" customWidth="1"/>
    <col min="6436" max="6436" width="12.42578125" style="4"/>
    <col min="6437" max="6437" width="26.140625" style="4" customWidth="1"/>
    <col min="6438" max="6625" width="12.42578125" style="4"/>
    <col min="6626" max="6626" width="35" style="4" customWidth="1"/>
    <col min="6627" max="6627" width="33.140625" style="4" customWidth="1"/>
    <col min="6628" max="6628" width="9.7109375" style="4" customWidth="1"/>
    <col min="6629" max="6629" width="10.7109375" style="4" customWidth="1"/>
    <col min="6630" max="6633" width="12.42578125" style="4" customWidth="1"/>
    <col min="6634" max="6634" width="12.85546875" style="4" customWidth="1"/>
    <col min="6635" max="6635" width="19.5703125" style="4" customWidth="1"/>
    <col min="6636" max="6636" width="12.42578125" style="4" customWidth="1"/>
    <col min="6637" max="6637" width="13.28515625" style="4" customWidth="1"/>
    <col min="6638" max="6638" width="12.5703125" style="4" customWidth="1"/>
    <col min="6639" max="6641" width="12.42578125" style="4" customWidth="1"/>
    <col min="6642" max="6642" width="15.5703125" style="4" customWidth="1"/>
    <col min="6643" max="6643" width="12.5703125" style="4" customWidth="1"/>
    <col min="6644" max="6645" width="12.42578125" style="4" customWidth="1"/>
    <col min="6646" max="6646" width="15.28515625" style="4" customWidth="1"/>
    <col min="6647" max="6649" width="15" style="4" customWidth="1"/>
    <col min="6650" max="6650" width="4.7109375" style="4" customWidth="1"/>
    <col min="6651" max="6651" width="16.28515625" style="4" customWidth="1"/>
    <col min="6652" max="6652" width="13.7109375" style="4" customWidth="1"/>
    <col min="6653" max="6653" width="12" style="4" customWidth="1"/>
    <col min="6654" max="6654" width="14.140625" style="4" customWidth="1"/>
    <col min="6655" max="6655" width="11.7109375" style="4" customWidth="1"/>
    <col min="6656" max="6658" width="12.42578125" style="4" customWidth="1"/>
    <col min="6659" max="6659" width="14.42578125" style="4" customWidth="1"/>
    <col min="6660" max="6660" width="15.7109375" style="4" customWidth="1"/>
    <col min="6661" max="6661" width="13.7109375" style="4" customWidth="1"/>
    <col min="6662" max="6662" width="12.42578125" style="4" customWidth="1"/>
    <col min="6663" max="6663" width="13.42578125" style="4" customWidth="1"/>
    <col min="6664" max="6666" width="15" style="4" customWidth="1"/>
    <col min="6667" max="6667" width="14.85546875" style="4" customWidth="1"/>
    <col min="6668" max="6668" width="15.140625" style="4" customWidth="1"/>
    <col min="6669" max="6672" width="12.42578125" style="4" customWidth="1"/>
    <col min="6673" max="6673" width="11.5703125" style="4" customWidth="1"/>
    <col min="6674" max="6674" width="12.42578125" style="4" customWidth="1"/>
    <col min="6675" max="6675" width="16.7109375" style="4" customWidth="1"/>
    <col min="6676" max="6676" width="15.28515625" style="4" bestFit="1" customWidth="1"/>
    <col min="6677" max="6677" width="13.28515625" style="4" customWidth="1"/>
    <col min="6678" max="6678" width="12.42578125" style="4" customWidth="1"/>
    <col min="6679" max="6679" width="12.5703125" style="4" customWidth="1"/>
    <col min="6680" max="6681" width="11.42578125" style="4" customWidth="1"/>
    <col min="6682" max="6682" width="12.42578125" style="4" customWidth="1"/>
    <col min="6683" max="6683" width="12.140625" style="4" customWidth="1"/>
    <col min="6684" max="6685" width="12.42578125" style="4" customWidth="1"/>
    <col min="6686" max="6686" width="13.7109375" style="4" customWidth="1"/>
    <col min="6687" max="6687" width="2.140625" style="4" customWidth="1"/>
    <col min="6688" max="6688" width="12.42578125" style="4" customWidth="1"/>
    <col min="6689" max="6689" width="2.140625" style="4" customWidth="1"/>
    <col min="6690" max="6690" width="12.42578125" style="4" customWidth="1"/>
    <col min="6691" max="6691" width="2.140625" style="4" customWidth="1"/>
    <col min="6692" max="6692" width="12.42578125" style="4"/>
    <col min="6693" max="6693" width="26.140625" style="4" customWidth="1"/>
    <col min="6694" max="6881" width="12.42578125" style="4"/>
    <col min="6882" max="6882" width="35" style="4" customWidth="1"/>
    <col min="6883" max="6883" width="33.140625" style="4" customWidth="1"/>
    <col min="6884" max="6884" width="9.7109375" style="4" customWidth="1"/>
    <col min="6885" max="6885" width="10.7109375" style="4" customWidth="1"/>
    <col min="6886" max="6889" width="12.42578125" style="4" customWidth="1"/>
    <col min="6890" max="6890" width="12.85546875" style="4" customWidth="1"/>
    <col min="6891" max="6891" width="19.5703125" style="4" customWidth="1"/>
    <col min="6892" max="6892" width="12.42578125" style="4" customWidth="1"/>
    <col min="6893" max="6893" width="13.28515625" style="4" customWidth="1"/>
    <col min="6894" max="6894" width="12.5703125" style="4" customWidth="1"/>
    <col min="6895" max="6897" width="12.42578125" style="4" customWidth="1"/>
    <col min="6898" max="6898" width="15.5703125" style="4" customWidth="1"/>
    <col min="6899" max="6899" width="12.5703125" style="4" customWidth="1"/>
    <col min="6900" max="6901" width="12.42578125" style="4" customWidth="1"/>
    <col min="6902" max="6902" width="15.28515625" style="4" customWidth="1"/>
    <col min="6903" max="6905" width="15" style="4" customWidth="1"/>
    <col min="6906" max="6906" width="4.7109375" style="4" customWidth="1"/>
    <col min="6907" max="6907" width="16.28515625" style="4" customWidth="1"/>
    <col min="6908" max="6908" width="13.7109375" style="4" customWidth="1"/>
    <col min="6909" max="6909" width="12" style="4" customWidth="1"/>
    <col min="6910" max="6910" width="14.140625" style="4" customWidth="1"/>
    <col min="6911" max="6911" width="11.7109375" style="4" customWidth="1"/>
    <col min="6912" max="6914" width="12.42578125" style="4" customWidth="1"/>
    <col min="6915" max="6915" width="14.42578125" style="4" customWidth="1"/>
    <col min="6916" max="6916" width="15.7109375" style="4" customWidth="1"/>
    <col min="6917" max="6917" width="13.7109375" style="4" customWidth="1"/>
    <col min="6918" max="6918" width="12.42578125" style="4" customWidth="1"/>
    <col min="6919" max="6919" width="13.42578125" style="4" customWidth="1"/>
    <col min="6920" max="6922" width="15" style="4" customWidth="1"/>
    <col min="6923" max="6923" width="14.85546875" style="4" customWidth="1"/>
    <col min="6924" max="6924" width="15.140625" style="4" customWidth="1"/>
    <col min="6925" max="6928" width="12.42578125" style="4" customWidth="1"/>
    <col min="6929" max="6929" width="11.5703125" style="4" customWidth="1"/>
    <col min="6930" max="6930" width="12.42578125" style="4" customWidth="1"/>
    <col min="6931" max="6931" width="16.7109375" style="4" customWidth="1"/>
    <col min="6932" max="6932" width="15.28515625" style="4" bestFit="1" customWidth="1"/>
    <col min="6933" max="6933" width="13.28515625" style="4" customWidth="1"/>
    <col min="6934" max="6934" width="12.42578125" style="4" customWidth="1"/>
    <col min="6935" max="6935" width="12.5703125" style="4" customWidth="1"/>
    <col min="6936" max="6937" width="11.42578125" style="4" customWidth="1"/>
    <col min="6938" max="6938" width="12.42578125" style="4" customWidth="1"/>
    <col min="6939" max="6939" width="12.140625" style="4" customWidth="1"/>
    <col min="6940" max="6941" width="12.42578125" style="4" customWidth="1"/>
    <col min="6942" max="6942" width="13.7109375" style="4" customWidth="1"/>
    <col min="6943" max="6943" width="2.140625" style="4" customWidth="1"/>
    <col min="6944" max="6944" width="12.42578125" style="4" customWidth="1"/>
    <col min="6945" max="6945" width="2.140625" style="4" customWidth="1"/>
    <col min="6946" max="6946" width="12.42578125" style="4" customWidth="1"/>
    <col min="6947" max="6947" width="2.140625" style="4" customWidth="1"/>
    <col min="6948" max="6948" width="12.42578125" style="4"/>
    <col min="6949" max="6949" width="26.140625" style="4" customWidth="1"/>
    <col min="6950" max="7137" width="12.42578125" style="4"/>
    <col min="7138" max="7138" width="35" style="4" customWidth="1"/>
    <col min="7139" max="7139" width="33.140625" style="4" customWidth="1"/>
    <col min="7140" max="7140" width="9.7109375" style="4" customWidth="1"/>
    <col min="7141" max="7141" width="10.7109375" style="4" customWidth="1"/>
    <col min="7142" max="7145" width="12.42578125" style="4" customWidth="1"/>
    <col min="7146" max="7146" width="12.85546875" style="4" customWidth="1"/>
    <col min="7147" max="7147" width="19.5703125" style="4" customWidth="1"/>
    <col min="7148" max="7148" width="12.42578125" style="4" customWidth="1"/>
    <col min="7149" max="7149" width="13.28515625" style="4" customWidth="1"/>
    <col min="7150" max="7150" width="12.5703125" style="4" customWidth="1"/>
    <col min="7151" max="7153" width="12.42578125" style="4" customWidth="1"/>
    <col min="7154" max="7154" width="15.5703125" style="4" customWidth="1"/>
    <col min="7155" max="7155" width="12.5703125" style="4" customWidth="1"/>
    <col min="7156" max="7157" width="12.42578125" style="4" customWidth="1"/>
    <col min="7158" max="7158" width="15.28515625" style="4" customWidth="1"/>
    <col min="7159" max="7161" width="15" style="4" customWidth="1"/>
    <col min="7162" max="7162" width="4.7109375" style="4" customWidth="1"/>
    <col min="7163" max="7163" width="16.28515625" style="4" customWidth="1"/>
    <col min="7164" max="7164" width="13.7109375" style="4" customWidth="1"/>
    <col min="7165" max="7165" width="12" style="4" customWidth="1"/>
    <col min="7166" max="7166" width="14.140625" style="4" customWidth="1"/>
    <col min="7167" max="7167" width="11.7109375" style="4" customWidth="1"/>
    <col min="7168" max="7170" width="12.42578125" style="4" customWidth="1"/>
    <col min="7171" max="7171" width="14.42578125" style="4" customWidth="1"/>
    <col min="7172" max="7172" width="15.7109375" style="4" customWidth="1"/>
    <col min="7173" max="7173" width="13.7109375" style="4" customWidth="1"/>
    <col min="7174" max="7174" width="12.42578125" style="4" customWidth="1"/>
    <col min="7175" max="7175" width="13.42578125" style="4" customWidth="1"/>
    <col min="7176" max="7178" width="15" style="4" customWidth="1"/>
    <col min="7179" max="7179" width="14.85546875" style="4" customWidth="1"/>
    <col min="7180" max="7180" width="15.140625" style="4" customWidth="1"/>
    <col min="7181" max="7184" width="12.42578125" style="4" customWidth="1"/>
    <col min="7185" max="7185" width="11.5703125" style="4" customWidth="1"/>
    <col min="7186" max="7186" width="12.42578125" style="4" customWidth="1"/>
    <col min="7187" max="7187" width="16.7109375" style="4" customWidth="1"/>
    <col min="7188" max="7188" width="15.28515625" style="4" bestFit="1" customWidth="1"/>
    <col min="7189" max="7189" width="13.28515625" style="4" customWidth="1"/>
    <col min="7190" max="7190" width="12.42578125" style="4" customWidth="1"/>
    <col min="7191" max="7191" width="12.5703125" style="4" customWidth="1"/>
    <col min="7192" max="7193" width="11.42578125" style="4" customWidth="1"/>
    <col min="7194" max="7194" width="12.42578125" style="4" customWidth="1"/>
    <col min="7195" max="7195" width="12.140625" style="4" customWidth="1"/>
    <col min="7196" max="7197" width="12.42578125" style="4" customWidth="1"/>
    <col min="7198" max="7198" width="13.7109375" style="4" customWidth="1"/>
    <col min="7199" max="7199" width="2.140625" style="4" customWidth="1"/>
    <col min="7200" max="7200" width="12.42578125" style="4" customWidth="1"/>
    <col min="7201" max="7201" width="2.140625" style="4" customWidth="1"/>
    <col min="7202" max="7202" width="12.42578125" style="4" customWidth="1"/>
    <col min="7203" max="7203" width="2.140625" style="4" customWidth="1"/>
    <col min="7204" max="7204" width="12.42578125" style="4"/>
    <col min="7205" max="7205" width="26.140625" style="4" customWidth="1"/>
    <col min="7206" max="7393" width="12.42578125" style="4"/>
    <col min="7394" max="7394" width="35" style="4" customWidth="1"/>
    <col min="7395" max="7395" width="33.140625" style="4" customWidth="1"/>
    <col min="7396" max="7396" width="9.7109375" style="4" customWidth="1"/>
    <col min="7397" max="7397" width="10.7109375" style="4" customWidth="1"/>
    <col min="7398" max="7401" width="12.42578125" style="4" customWidth="1"/>
    <col min="7402" max="7402" width="12.85546875" style="4" customWidth="1"/>
    <col min="7403" max="7403" width="19.5703125" style="4" customWidth="1"/>
    <col min="7404" max="7404" width="12.42578125" style="4" customWidth="1"/>
    <col min="7405" max="7405" width="13.28515625" style="4" customWidth="1"/>
    <col min="7406" max="7406" width="12.5703125" style="4" customWidth="1"/>
    <col min="7407" max="7409" width="12.42578125" style="4" customWidth="1"/>
    <col min="7410" max="7410" width="15.5703125" style="4" customWidth="1"/>
    <col min="7411" max="7411" width="12.5703125" style="4" customWidth="1"/>
    <col min="7412" max="7413" width="12.42578125" style="4" customWidth="1"/>
    <col min="7414" max="7414" width="15.28515625" style="4" customWidth="1"/>
    <col min="7415" max="7417" width="15" style="4" customWidth="1"/>
    <col min="7418" max="7418" width="4.7109375" style="4" customWidth="1"/>
    <col min="7419" max="7419" width="16.28515625" style="4" customWidth="1"/>
    <col min="7420" max="7420" width="13.7109375" style="4" customWidth="1"/>
    <col min="7421" max="7421" width="12" style="4" customWidth="1"/>
    <col min="7422" max="7422" width="14.140625" style="4" customWidth="1"/>
    <col min="7423" max="7423" width="11.7109375" style="4" customWidth="1"/>
    <col min="7424" max="7426" width="12.42578125" style="4" customWidth="1"/>
    <col min="7427" max="7427" width="14.42578125" style="4" customWidth="1"/>
    <col min="7428" max="7428" width="15.7109375" style="4" customWidth="1"/>
    <col min="7429" max="7429" width="13.7109375" style="4" customWidth="1"/>
    <col min="7430" max="7430" width="12.42578125" style="4" customWidth="1"/>
    <col min="7431" max="7431" width="13.42578125" style="4" customWidth="1"/>
    <col min="7432" max="7434" width="15" style="4" customWidth="1"/>
    <col min="7435" max="7435" width="14.85546875" style="4" customWidth="1"/>
    <col min="7436" max="7436" width="15.140625" style="4" customWidth="1"/>
    <col min="7437" max="7440" width="12.42578125" style="4" customWidth="1"/>
    <col min="7441" max="7441" width="11.5703125" style="4" customWidth="1"/>
    <col min="7442" max="7442" width="12.42578125" style="4" customWidth="1"/>
    <col min="7443" max="7443" width="16.7109375" style="4" customWidth="1"/>
    <col min="7444" max="7444" width="15.28515625" style="4" bestFit="1" customWidth="1"/>
    <col min="7445" max="7445" width="13.28515625" style="4" customWidth="1"/>
    <col min="7446" max="7446" width="12.42578125" style="4" customWidth="1"/>
    <col min="7447" max="7447" width="12.5703125" style="4" customWidth="1"/>
    <col min="7448" max="7449" width="11.42578125" style="4" customWidth="1"/>
    <col min="7450" max="7450" width="12.42578125" style="4" customWidth="1"/>
    <col min="7451" max="7451" width="12.140625" style="4" customWidth="1"/>
    <col min="7452" max="7453" width="12.42578125" style="4" customWidth="1"/>
    <col min="7454" max="7454" width="13.7109375" style="4" customWidth="1"/>
    <col min="7455" max="7455" width="2.140625" style="4" customWidth="1"/>
    <col min="7456" max="7456" width="12.42578125" style="4" customWidth="1"/>
    <col min="7457" max="7457" width="2.140625" style="4" customWidth="1"/>
    <col min="7458" max="7458" width="12.42578125" style="4" customWidth="1"/>
    <col min="7459" max="7459" width="2.140625" style="4" customWidth="1"/>
    <col min="7460" max="7460" width="12.42578125" style="4"/>
    <col min="7461" max="7461" width="26.140625" style="4" customWidth="1"/>
    <col min="7462" max="7649" width="12.42578125" style="4"/>
    <col min="7650" max="7650" width="35" style="4" customWidth="1"/>
    <col min="7651" max="7651" width="33.140625" style="4" customWidth="1"/>
    <col min="7652" max="7652" width="9.7109375" style="4" customWidth="1"/>
    <col min="7653" max="7653" width="10.7109375" style="4" customWidth="1"/>
    <col min="7654" max="7657" width="12.42578125" style="4" customWidth="1"/>
    <col min="7658" max="7658" width="12.85546875" style="4" customWidth="1"/>
    <col min="7659" max="7659" width="19.5703125" style="4" customWidth="1"/>
    <col min="7660" max="7660" width="12.42578125" style="4" customWidth="1"/>
    <col min="7661" max="7661" width="13.28515625" style="4" customWidth="1"/>
    <col min="7662" max="7662" width="12.5703125" style="4" customWidth="1"/>
    <col min="7663" max="7665" width="12.42578125" style="4" customWidth="1"/>
    <col min="7666" max="7666" width="15.5703125" style="4" customWidth="1"/>
    <col min="7667" max="7667" width="12.5703125" style="4" customWidth="1"/>
    <col min="7668" max="7669" width="12.42578125" style="4" customWidth="1"/>
    <col min="7670" max="7670" width="15.28515625" style="4" customWidth="1"/>
    <col min="7671" max="7673" width="15" style="4" customWidth="1"/>
    <col min="7674" max="7674" width="4.7109375" style="4" customWidth="1"/>
    <col min="7675" max="7675" width="16.28515625" style="4" customWidth="1"/>
    <col min="7676" max="7676" width="13.7109375" style="4" customWidth="1"/>
    <col min="7677" max="7677" width="12" style="4" customWidth="1"/>
    <col min="7678" max="7678" width="14.140625" style="4" customWidth="1"/>
    <col min="7679" max="7679" width="11.7109375" style="4" customWidth="1"/>
    <col min="7680" max="7682" width="12.42578125" style="4" customWidth="1"/>
    <col min="7683" max="7683" width="14.42578125" style="4" customWidth="1"/>
    <col min="7684" max="7684" width="15.7109375" style="4" customWidth="1"/>
    <col min="7685" max="7685" width="13.7109375" style="4" customWidth="1"/>
    <col min="7686" max="7686" width="12.42578125" style="4" customWidth="1"/>
    <col min="7687" max="7687" width="13.42578125" style="4" customWidth="1"/>
    <col min="7688" max="7690" width="15" style="4" customWidth="1"/>
    <col min="7691" max="7691" width="14.85546875" style="4" customWidth="1"/>
    <col min="7692" max="7692" width="15.140625" style="4" customWidth="1"/>
    <col min="7693" max="7696" width="12.42578125" style="4" customWidth="1"/>
    <col min="7697" max="7697" width="11.5703125" style="4" customWidth="1"/>
    <col min="7698" max="7698" width="12.42578125" style="4" customWidth="1"/>
    <col min="7699" max="7699" width="16.7109375" style="4" customWidth="1"/>
    <col min="7700" max="7700" width="15.28515625" style="4" bestFit="1" customWidth="1"/>
    <col min="7701" max="7701" width="13.28515625" style="4" customWidth="1"/>
    <col min="7702" max="7702" width="12.42578125" style="4" customWidth="1"/>
    <col min="7703" max="7703" width="12.5703125" style="4" customWidth="1"/>
    <col min="7704" max="7705" width="11.42578125" style="4" customWidth="1"/>
    <col min="7706" max="7706" width="12.42578125" style="4" customWidth="1"/>
    <col min="7707" max="7707" width="12.140625" style="4" customWidth="1"/>
    <col min="7708" max="7709" width="12.42578125" style="4" customWidth="1"/>
    <col min="7710" max="7710" width="13.7109375" style="4" customWidth="1"/>
    <col min="7711" max="7711" width="2.140625" style="4" customWidth="1"/>
    <col min="7712" max="7712" width="12.42578125" style="4" customWidth="1"/>
    <col min="7713" max="7713" width="2.140625" style="4" customWidth="1"/>
    <col min="7714" max="7714" width="12.42578125" style="4" customWidth="1"/>
    <col min="7715" max="7715" width="2.140625" style="4" customWidth="1"/>
    <col min="7716" max="7716" width="12.42578125" style="4"/>
    <col min="7717" max="7717" width="26.140625" style="4" customWidth="1"/>
    <col min="7718" max="7905" width="12.42578125" style="4"/>
    <col min="7906" max="7906" width="35" style="4" customWidth="1"/>
    <col min="7907" max="7907" width="33.140625" style="4" customWidth="1"/>
    <col min="7908" max="7908" width="9.7109375" style="4" customWidth="1"/>
    <col min="7909" max="7909" width="10.7109375" style="4" customWidth="1"/>
    <col min="7910" max="7913" width="12.42578125" style="4" customWidth="1"/>
    <col min="7914" max="7914" width="12.85546875" style="4" customWidth="1"/>
    <col min="7915" max="7915" width="19.5703125" style="4" customWidth="1"/>
    <col min="7916" max="7916" width="12.42578125" style="4" customWidth="1"/>
    <col min="7917" max="7917" width="13.28515625" style="4" customWidth="1"/>
    <col min="7918" max="7918" width="12.5703125" style="4" customWidth="1"/>
    <col min="7919" max="7921" width="12.42578125" style="4" customWidth="1"/>
    <col min="7922" max="7922" width="15.5703125" style="4" customWidth="1"/>
    <col min="7923" max="7923" width="12.5703125" style="4" customWidth="1"/>
    <col min="7924" max="7925" width="12.42578125" style="4" customWidth="1"/>
    <col min="7926" max="7926" width="15.28515625" style="4" customWidth="1"/>
    <col min="7927" max="7929" width="15" style="4" customWidth="1"/>
    <col min="7930" max="7930" width="4.7109375" style="4" customWidth="1"/>
    <col min="7931" max="7931" width="16.28515625" style="4" customWidth="1"/>
    <col min="7932" max="7932" width="13.7109375" style="4" customWidth="1"/>
    <col min="7933" max="7933" width="12" style="4" customWidth="1"/>
    <col min="7934" max="7934" width="14.140625" style="4" customWidth="1"/>
    <col min="7935" max="7935" width="11.7109375" style="4" customWidth="1"/>
    <col min="7936" max="7938" width="12.42578125" style="4" customWidth="1"/>
    <col min="7939" max="7939" width="14.42578125" style="4" customWidth="1"/>
    <col min="7940" max="7940" width="15.7109375" style="4" customWidth="1"/>
    <col min="7941" max="7941" width="13.7109375" style="4" customWidth="1"/>
    <col min="7942" max="7942" width="12.42578125" style="4" customWidth="1"/>
    <col min="7943" max="7943" width="13.42578125" style="4" customWidth="1"/>
    <col min="7944" max="7946" width="15" style="4" customWidth="1"/>
    <col min="7947" max="7947" width="14.85546875" style="4" customWidth="1"/>
    <col min="7948" max="7948" width="15.140625" style="4" customWidth="1"/>
    <col min="7949" max="7952" width="12.42578125" style="4" customWidth="1"/>
    <col min="7953" max="7953" width="11.5703125" style="4" customWidth="1"/>
    <col min="7954" max="7954" width="12.42578125" style="4" customWidth="1"/>
    <col min="7955" max="7955" width="16.7109375" style="4" customWidth="1"/>
    <col min="7956" max="7956" width="15.28515625" style="4" bestFit="1" customWidth="1"/>
    <col min="7957" max="7957" width="13.28515625" style="4" customWidth="1"/>
    <col min="7958" max="7958" width="12.42578125" style="4" customWidth="1"/>
    <col min="7959" max="7959" width="12.5703125" style="4" customWidth="1"/>
    <col min="7960" max="7961" width="11.42578125" style="4" customWidth="1"/>
    <col min="7962" max="7962" width="12.42578125" style="4" customWidth="1"/>
    <col min="7963" max="7963" width="12.140625" style="4" customWidth="1"/>
    <col min="7964" max="7965" width="12.42578125" style="4" customWidth="1"/>
    <col min="7966" max="7966" width="13.7109375" style="4" customWidth="1"/>
    <col min="7967" max="7967" width="2.140625" style="4" customWidth="1"/>
    <col min="7968" max="7968" width="12.42578125" style="4" customWidth="1"/>
    <col min="7969" max="7969" width="2.140625" style="4" customWidth="1"/>
    <col min="7970" max="7970" width="12.42578125" style="4" customWidth="1"/>
    <col min="7971" max="7971" width="2.140625" style="4" customWidth="1"/>
    <col min="7972" max="7972" width="12.42578125" style="4"/>
    <col min="7973" max="7973" width="26.140625" style="4" customWidth="1"/>
    <col min="7974" max="8161" width="12.42578125" style="4"/>
    <col min="8162" max="8162" width="35" style="4" customWidth="1"/>
    <col min="8163" max="8163" width="33.140625" style="4" customWidth="1"/>
    <col min="8164" max="8164" width="9.7109375" style="4" customWidth="1"/>
    <col min="8165" max="8165" width="10.7109375" style="4" customWidth="1"/>
    <col min="8166" max="8169" width="12.42578125" style="4" customWidth="1"/>
    <col min="8170" max="8170" width="12.85546875" style="4" customWidth="1"/>
    <col min="8171" max="8171" width="19.5703125" style="4" customWidth="1"/>
    <col min="8172" max="8172" width="12.42578125" style="4" customWidth="1"/>
    <col min="8173" max="8173" width="13.28515625" style="4" customWidth="1"/>
    <col min="8174" max="8174" width="12.5703125" style="4" customWidth="1"/>
    <col min="8175" max="8177" width="12.42578125" style="4" customWidth="1"/>
    <col min="8178" max="8178" width="15.5703125" style="4" customWidth="1"/>
    <col min="8179" max="8179" width="12.5703125" style="4" customWidth="1"/>
    <col min="8180" max="8181" width="12.42578125" style="4" customWidth="1"/>
    <col min="8182" max="8182" width="15.28515625" style="4" customWidth="1"/>
    <col min="8183" max="8185" width="15" style="4" customWidth="1"/>
    <col min="8186" max="8186" width="4.7109375" style="4" customWidth="1"/>
    <col min="8187" max="8187" width="16.28515625" style="4" customWidth="1"/>
    <col min="8188" max="8188" width="13.7109375" style="4" customWidth="1"/>
    <col min="8189" max="8189" width="12" style="4" customWidth="1"/>
    <col min="8190" max="8190" width="14.140625" style="4" customWidth="1"/>
    <col min="8191" max="8191" width="11.7109375" style="4" customWidth="1"/>
    <col min="8192" max="8194" width="12.42578125" style="4" customWidth="1"/>
    <col min="8195" max="8195" width="14.42578125" style="4" customWidth="1"/>
    <col min="8196" max="8196" width="15.7109375" style="4" customWidth="1"/>
    <col min="8197" max="8197" width="13.7109375" style="4" customWidth="1"/>
    <col min="8198" max="8198" width="12.42578125" style="4" customWidth="1"/>
    <col min="8199" max="8199" width="13.42578125" style="4" customWidth="1"/>
    <col min="8200" max="8202" width="15" style="4" customWidth="1"/>
    <col min="8203" max="8203" width="14.85546875" style="4" customWidth="1"/>
    <col min="8204" max="8204" width="15.140625" style="4" customWidth="1"/>
    <col min="8205" max="8208" width="12.42578125" style="4" customWidth="1"/>
    <col min="8209" max="8209" width="11.5703125" style="4" customWidth="1"/>
    <col min="8210" max="8210" width="12.42578125" style="4" customWidth="1"/>
    <col min="8211" max="8211" width="16.7109375" style="4" customWidth="1"/>
    <col min="8212" max="8212" width="15.28515625" style="4" bestFit="1" customWidth="1"/>
    <col min="8213" max="8213" width="13.28515625" style="4" customWidth="1"/>
    <col min="8214" max="8214" width="12.42578125" style="4" customWidth="1"/>
    <col min="8215" max="8215" width="12.5703125" style="4" customWidth="1"/>
    <col min="8216" max="8217" width="11.42578125" style="4" customWidth="1"/>
    <col min="8218" max="8218" width="12.42578125" style="4" customWidth="1"/>
    <col min="8219" max="8219" width="12.140625" style="4" customWidth="1"/>
    <col min="8220" max="8221" width="12.42578125" style="4" customWidth="1"/>
    <col min="8222" max="8222" width="13.7109375" style="4" customWidth="1"/>
    <col min="8223" max="8223" width="2.140625" style="4" customWidth="1"/>
    <col min="8224" max="8224" width="12.42578125" style="4" customWidth="1"/>
    <col min="8225" max="8225" width="2.140625" style="4" customWidth="1"/>
    <col min="8226" max="8226" width="12.42578125" style="4" customWidth="1"/>
    <col min="8227" max="8227" width="2.140625" style="4" customWidth="1"/>
    <col min="8228" max="8228" width="12.42578125" style="4"/>
    <col min="8229" max="8229" width="26.140625" style="4" customWidth="1"/>
    <col min="8230" max="8417" width="12.42578125" style="4"/>
    <col min="8418" max="8418" width="35" style="4" customWidth="1"/>
    <col min="8419" max="8419" width="33.140625" style="4" customWidth="1"/>
    <col min="8420" max="8420" width="9.7109375" style="4" customWidth="1"/>
    <col min="8421" max="8421" width="10.7109375" style="4" customWidth="1"/>
    <col min="8422" max="8425" width="12.42578125" style="4" customWidth="1"/>
    <col min="8426" max="8426" width="12.85546875" style="4" customWidth="1"/>
    <col min="8427" max="8427" width="19.5703125" style="4" customWidth="1"/>
    <col min="8428" max="8428" width="12.42578125" style="4" customWidth="1"/>
    <col min="8429" max="8429" width="13.28515625" style="4" customWidth="1"/>
    <col min="8430" max="8430" width="12.5703125" style="4" customWidth="1"/>
    <col min="8431" max="8433" width="12.42578125" style="4" customWidth="1"/>
    <col min="8434" max="8434" width="15.5703125" style="4" customWidth="1"/>
    <col min="8435" max="8435" width="12.5703125" style="4" customWidth="1"/>
    <col min="8436" max="8437" width="12.42578125" style="4" customWidth="1"/>
    <col min="8438" max="8438" width="15.28515625" style="4" customWidth="1"/>
    <col min="8439" max="8441" width="15" style="4" customWidth="1"/>
    <col min="8442" max="8442" width="4.7109375" style="4" customWidth="1"/>
    <col min="8443" max="8443" width="16.28515625" style="4" customWidth="1"/>
    <col min="8444" max="8444" width="13.7109375" style="4" customWidth="1"/>
    <col min="8445" max="8445" width="12" style="4" customWidth="1"/>
    <col min="8446" max="8446" width="14.140625" style="4" customWidth="1"/>
    <col min="8447" max="8447" width="11.7109375" style="4" customWidth="1"/>
    <col min="8448" max="8450" width="12.42578125" style="4" customWidth="1"/>
    <col min="8451" max="8451" width="14.42578125" style="4" customWidth="1"/>
    <col min="8452" max="8452" width="15.7109375" style="4" customWidth="1"/>
    <col min="8453" max="8453" width="13.7109375" style="4" customWidth="1"/>
    <col min="8454" max="8454" width="12.42578125" style="4" customWidth="1"/>
    <col min="8455" max="8455" width="13.42578125" style="4" customWidth="1"/>
    <col min="8456" max="8458" width="15" style="4" customWidth="1"/>
    <col min="8459" max="8459" width="14.85546875" style="4" customWidth="1"/>
    <col min="8460" max="8460" width="15.140625" style="4" customWidth="1"/>
    <col min="8461" max="8464" width="12.42578125" style="4" customWidth="1"/>
    <col min="8465" max="8465" width="11.5703125" style="4" customWidth="1"/>
    <col min="8466" max="8466" width="12.42578125" style="4" customWidth="1"/>
    <col min="8467" max="8467" width="16.7109375" style="4" customWidth="1"/>
    <col min="8468" max="8468" width="15.28515625" style="4" bestFit="1" customWidth="1"/>
    <col min="8469" max="8469" width="13.28515625" style="4" customWidth="1"/>
    <col min="8470" max="8470" width="12.42578125" style="4" customWidth="1"/>
    <col min="8471" max="8471" width="12.5703125" style="4" customWidth="1"/>
    <col min="8472" max="8473" width="11.42578125" style="4" customWidth="1"/>
    <col min="8474" max="8474" width="12.42578125" style="4" customWidth="1"/>
    <col min="8475" max="8475" width="12.140625" style="4" customWidth="1"/>
    <col min="8476" max="8477" width="12.42578125" style="4" customWidth="1"/>
    <col min="8478" max="8478" width="13.7109375" style="4" customWidth="1"/>
    <col min="8479" max="8479" width="2.140625" style="4" customWidth="1"/>
    <col min="8480" max="8480" width="12.42578125" style="4" customWidth="1"/>
    <col min="8481" max="8481" width="2.140625" style="4" customWidth="1"/>
    <col min="8482" max="8482" width="12.42578125" style="4" customWidth="1"/>
    <col min="8483" max="8483" width="2.140625" style="4" customWidth="1"/>
    <col min="8484" max="8484" width="12.42578125" style="4"/>
    <col min="8485" max="8485" width="26.140625" style="4" customWidth="1"/>
    <col min="8486" max="8673" width="12.42578125" style="4"/>
    <col min="8674" max="8674" width="35" style="4" customWidth="1"/>
    <col min="8675" max="8675" width="33.140625" style="4" customWidth="1"/>
    <col min="8676" max="8676" width="9.7109375" style="4" customWidth="1"/>
    <col min="8677" max="8677" width="10.7109375" style="4" customWidth="1"/>
    <col min="8678" max="8681" width="12.42578125" style="4" customWidth="1"/>
    <col min="8682" max="8682" width="12.85546875" style="4" customWidth="1"/>
    <col min="8683" max="8683" width="19.5703125" style="4" customWidth="1"/>
    <col min="8684" max="8684" width="12.42578125" style="4" customWidth="1"/>
    <col min="8685" max="8685" width="13.28515625" style="4" customWidth="1"/>
    <col min="8686" max="8686" width="12.5703125" style="4" customWidth="1"/>
    <col min="8687" max="8689" width="12.42578125" style="4" customWidth="1"/>
    <col min="8690" max="8690" width="15.5703125" style="4" customWidth="1"/>
    <col min="8691" max="8691" width="12.5703125" style="4" customWidth="1"/>
    <col min="8692" max="8693" width="12.42578125" style="4" customWidth="1"/>
    <col min="8694" max="8694" width="15.28515625" style="4" customWidth="1"/>
    <col min="8695" max="8697" width="15" style="4" customWidth="1"/>
    <col min="8698" max="8698" width="4.7109375" style="4" customWidth="1"/>
    <col min="8699" max="8699" width="16.28515625" style="4" customWidth="1"/>
    <col min="8700" max="8700" width="13.7109375" style="4" customWidth="1"/>
    <col min="8701" max="8701" width="12" style="4" customWidth="1"/>
    <col min="8702" max="8702" width="14.140625" style="4" customWidth="1"/>
    <col min="8703" max="8703" width="11.7109375" style="4" customWidth="1"/>
    <col min="8704" max="8706" width="12.42578125" style="4" customWidth="1"/>
    <col min="8707" max="8707" width="14.42578125" style="4" customWidth="1"/>
    <col min="8708" max="8708" width="15.7109375" style="4" customWidth="1"/>
    <col min="8709" max="8709" width="13.7109375" style="4" customWidth="1"/>
    <col min="8710" max="8710" width="12.42578125" style="4" customWidth="1"/>
    <col min="8711" max="8711" width="13.42578125" style="4" customWidth="1"/>
    <col min="8712" max="8714" width="15" style="4" customWidth="1"/>
    <col min="8715" max="8715" width="14.85546875" style="4" customWidth="1"/>
    <col min="8716" max="8716" width="15.140625" style="4" customWidth="1"/>
    <col min="8717" max="8720" width="12.42578125" style="4" customWidth="1"/>
    <col min="8721" max="8721" width="11.5703125" style="4" customWidth="1"/>
    <col min="8722" max="8722" width="12.42578125" style="4" customWidth="1"/>
    <col min="8723" max="8723" width="16.7109375" style="4" customWidth="1"/>
    <col min="8724" max="8724" width="15.28515625" style="4" bestFit="1" customWidth="1"/>
    <col min="8725" max="8725" width="13.28515625" style="4" customWidth="1"/>
    <col min="8726" max="8726" width="12.42578125" style="4" customWidth="1"/>
    <col min="8727" max="8727" width="12.5703125" style="4" customWidth="1"/>
    <col min="8728" max="8729" width="11.42578125" style="4" customWidth="1"/>
    <col min="8730" max="8730" width="12.42578125" style="4" customWidth="1"/>
    <col min="8731" max="8731" width="12.140625" style="4" customWidth="1"/>
    <col min="8732" max="8733" width="12.42578125" style="4" customWidth="1"/>
    <col min="8734" max="8734" width="13.7109375" style="4" customWidth="1"/>
    <col min="8735" max="8735" width="2.140625" style="4" customWidth="1"/>
    <col min="8736" max="8736" width="12.42578125" style="4" customWidth="1"/>
    <col min="8737" max="8737" width="2.140625" style="4" customWidth="1"/>
    <col min="8738" max="8738" width="12.42578125" style="4" customWidth="1"/>
    <col min="8739" max="8739" width="2.140625" style="4" customWidth="1"/>
    <col min="8740" max="8740" width="12.42578125" style="4"/>
    <col min="8741" max="8741" width="26.140625" style="4" customWidth="1"/>
    <col min="8742" max="8929" width="12.42578125" style="4"/>
    <col min="8930" max="8930" width="35" style="4" customWidth="1"/>
    <col min="8931" max="8931" width="33.140625" style="4" customWidth="1"/>
    <col min="8932" max="8932" width="9.7109375" style="4" customWidth="1"/>
    <col min="8933" max="8933" width="10.7109375" style="4" customWidth="1"/>
    <col min="8934" max="8937" width="12.42578125" style="4" customWidth="1"/>
    <col min="8938" max="8938" width="12.85546875" style="4" customWidth="1"/>
    <col min="8939" max="8939" width="19.5703125" style="4" customWidth="1"/>
    <col min="8940" max="8940" width="12.42578125" style="4" customWidth="1"/>
    <col min="8941" max="8941" width="13.28515625" style="4" customWidth="1"/>
    <col min="8942" max="8942" width="12.5703125" style="4" customWidth="1"/>
    <col min="8943" max="8945" width="12.42578125" style="4" customWidth="1"/>
    <col min="8946" max="8946" width="15.5703125" style="4" customWidth="1"/>
    <col min="8947" max="8947" width="12.5703125" style="4" customWidth="1"/>
    <col min="8948" max="8949" width="12.42578125" style="4" customWidth="1"/>
    <col min="8950" max="8950" width="15.28515625" style="4" customWidth="1"/>
    <col min="8951" max="8953" width="15" style="4" customWidth="1"/>
    <col min="8954" max="8954" width="4.7109375" style="4" customWidth="1"/>
    <col min="8955" max="8955" width="16.28515625" style="4" customWidth="1"/>
    <col min="8956" max="8956" width="13.7109375" style="4" customWidth="1"/>
    <col min="8957" max="8957" width="12" style="4" customWidth="1"/>
    <col min="8958" max="8958" width="14.140625" style="4" customWidth="1"/>
    <col min="8959" max="8959" width="11.7109375" style="4" customWidth="1"/>
    <col min="8960" max="8962" width="12.42578125" style="4" customWidth="1"/>
    <col min="8963" max="8963" width="14.42578125" style="4" customWidth="1"/>
    <col min="8964" max="8964" width="15.7109375" style="4" customWidth="1"/>
    <col min="8965" max="8965" width="13.7109375" style="4" customWidth="1"/>
    <col min="8966" max="8966" width="12.42578125" style="4" customWidth="1"/>
    <col min="8967" max="8967" width="13.42578125" style="4" customWidth="1"/>
    <col min="8968" max="8970" width="15" style="4" customWidth="1"/>
    <col min="8971" max="8971" width="14.85546875" style="4" customWidth="1"/>
    <col min="8972" max="8972" width="15.140625" style="4" customWidth="1"/>
    <col min="8973" max="8976" width="12.42578125" style="4" customWidth="1"/>
    <col min="8977" max="8977" width="11.5703125" style="4" customWidth="1"/>
    <col min="8978" max="8978" width="12.42578125" style="4" customWidth="1"/>
    <col min="8979" max="8979" width="16.7109375" style="4" customWidth="1"/>
    <col min="8980" max="8980" width="15.28515625" style="4" bestFit="1" customWidth="1"/>
    <col min="8981" max="8981" width="13.28515625" style="4" customWidth="1"/>
    <col min="8982" max="8982" width="12.42578125" style="4" customWidth="1"/>
    <col min="8983" max="8983" width="12.5703125" style="4" customWidth="1"/>
    <col min="8984" max="8985" width="11.42578125" style="4" customWidth="1"/>
    <col min="8986" max="8986" width="12.42578125" style="4" customWidth="1"/>
    <col min="8987" max="8987" width="12.140625" style="4" customWidth="1"/>
    <col min="8988" max="8989" width="12.42578125" style="4" customWidth="1"/>
    <col min="8990" max="8990" width="13.7109375" style="4" customWidth="1"/>
    <col min="8991" max="8991" width="2.140625" style="4" customWidth="1"/>
    <col min="8992" max="8992" width="12.42578125" style="4" customWidth="1"/>
    <col min="8993" max="8993" width="2.140625" style="4" customWidth="1"/>
    <col min="8994" max="8994" width="12.42578125" style="4" customWidth="1"/>
    <col min="8995" max="8995" width="2.140625" style="4" customWidth="1"/>
    <col min="8996" max="8996" width="12.42578125" style="4"/>
    <col min="8997" max="8997" width="26.140625" style="4" customWidth="1"/>
    <col min="8998" max="9185" width="12.42578125" style="4"/>
    <col min="9186" max="9186" width="35" style="4" customWidth="1"/>
    <col min="9187" max="9187" width="33.140625" style="4" customWidth="1"/>
    <col min="9188" max="9188" width="9.7109375" style="4" customWidth="1"/>
    <col min="9189" max="9189" width="10.7109375" style="4" customWidth="1"/>
    <col min="9190" max="9193" width="12.42578125" style="4" customWidth="1"/>
    <col min="9194" max="9194" width="12.85546875" style="4" customWidth="1"/>
    <col min="9195" max="9195" width="19.5703125" style="4" customWidth="1"/>
    <col min="9196" max="9196" width="12.42578125" style="4" customWidth="1"/>
    <col min="9197" max="9197" width="13.28515625" style="4" customWidth="1"/>
    <col min="9198" max="9198" width="12.5703125" style="4" customWidth="1"/>
    <col min="9199" max="9201" width="12.42578125" style="4" customWidth="1"/>
    <col min="9202" max="9202" width="15.5703125" style="4" customWidth="1"/>
    <col min="9203" max="9203" width="12.5703125" style="4" customWidth="1"/>
    <col min="9204" max="9205" width="12.42578125" style="4" customWidth="1"/>
    <col min="9206" max="9206" width="15.28515625" style="4" customWidth="1"/>
    <col min="9207" max="9209" width="15" style="4" customWidth="1"/>
    <col min="9210" max="9210" width="4.7109375" style="4" customWidth="1"/>
    <col min="9211" max="9211" width="16.28515625" style="4" customWidth="1"/>
    <col min="9212" max="9212" width="13.7109375" style="4" customWidth="1"/>
    <col min="9213" max="9213" width="12" style="4" customWidth="1"/>
    <col min="9214" max="9214" width="14.140625" style="4" customWidth="1"/>
    <col min="9215" max="9215" width="11.7109375" style="4" customWidth="1"/>
    <col min="9216" max="9218" width="12.42578125" style="4" customWidth="1"/>
    <col min="9219" max="9219" width="14.42578125" style="4" customWidth="1"/>
    <col min="9220" max="9220" width="15.7109375" style="4" customWidth="1"/>
    <col min="9221" max="9221" width="13.7109375" style="4" customWidth="1"/>
    <col min="9222" max="9222" width="12.42578125" style="4" customWidth="1"/>
    <col min="9223" max="9223" width="13.42578125" style="4" customWidth="1"/>
    <col min="9224" max="9226" width="15" style="4" customWidth="1"/>
    <col min="9227" max="9227" width="14.85546875" style="4" customWidth="1"/>
    <col min="9228" max="9228" width="15.140625" style="4" customWidth="1"/>
    <col min="9229" max="9232" width="12.42578125" style="4" customWidth="1"/>
    <col min="9233" max="9233" width="11.5703125" style="4" customWidth="1"/>
    <col min="9234" max="9234" width="12.42578125" style="4" customWidth="1"/>
    <col min="9235" max="9235" width="16.7109375" style="4" customWidth="1"/>
    <col min="9236" max="9236" width="15.28515625" style="4" bestFit="1" customWidth="1"/>
    <col min="9237" max="9237" width="13.28515625" style="4" customWidth="1"/>
    <col min="9238" max="9238" width="12.42578125" style="4" customWidth="1"/>
    <col min="9239" max="9239" width="12.5703125" style="4" customWidth="1"/>
    <col min="9240" max="9241" width="11.42578125" style="4" customWidth="1"/>
    <col min="9242" max="9242" width="12.42578125" style="4" customWidth="1"/>
    <col min="9243" max="9243" width="12.140625" style="4" customWidth="1"/>
    <col min="9244" max="9245" width="12.42578125" style="4" customWidth="1"/>
    <col min="9246" max="9246" width="13.7109375" style="4" customWidth="1"/>
    <col min="9247" max="9247" width="2.140625" style="4" customWidth="1"/>
    <col min="9248" max="9248" width="12.42578125" style="4" customWidth="1"/>
    <col min="9249" max="9249" width="2.140625" style="4" customWidth="1"/>
    <col min="9250" max="9250" width="12.42578125" style="4" customWidth="1"/>
    <col min="9251" max="9251" width="2.140625" style="4" customWidth="1"/>
    <col min="9252" max="9252" width="12.42578125" style="4"/>
    <col min="9253" max="9253" width="26.140625" style="4" customWidth="1"/>
    <col min="9254" max="9441" width="12.42578125" style="4"/>
    <col min="9442" max="9442" width="35" style="4" customWidth="1"/>
    <col min="9443" max="9443" width="33.140625" style="4" customWidth="1"/>
    <col min="9444" max="9444" width="9.7109375" style="4" customWidth="1"/>
    <col min="9445" max="9445" width="10.7109375" style="4" customWidth="1"/>
    <col min="9446" max="9449" width="12.42578125" style="4" customWidth="1"/>
    <col min="9450" max="9450" width="12.85546875" style="4" customWidth="1"/>
    <col min="9451" max="9451" width="19.5703125" style="4" customWidth="1"/>
    <col min="9452" max="9452" width="12.42578125" style="4" customWidth="1"/>
    <col min="9453" max="9453" width="13.28515625" style="4" customWidth="1"/>
    <col min="9454" max="9454" width="12.5703125" style="4" customWidth="1"/>
    <col min="9455" max="9457" width="12.42578125" style="4" customWidth="1"/>
    <col min="9458" max="9458" width="15.5703125" style="4" customWidth="1"/>
    <col min="9459" max="9459" width="12.5703125" style="4" customWidth="1"/>
    <col min="9460" max="9461" width="12.42578125" style="4" customWidth="1"/>
    <col min="9462" max="9462" width="15.28515625" style="4" customWidth="1"/>
    <col min="9463" max="9465" width="15" style="4" customWidth="1"/>
    <col min="9466" max="9466" width="4.7109375" style="4" customWidth="1"/>
    <col min="9467" max="9467" width="16.28515625" style="4" customWidth="1"/>
    <col min="9468" max="9468" width="13.7109375" style="4" customWidth="1"/>
    <col min="9469" max="9469" width="12" style="4" customWidth="1"/>
    <col min="9470" max="9470" width="14.140625" style="4" customWidth="1"/>
    <col min="9471" max="9471" width="11.7109375" style="4" customWidth="1"/>
    <col min="9472" max="9474" width="12.42578125" style="4" customWidth="1"/>
    <col min="9475" max="9475" width="14.42578125" style="4" customWidth="1"/>
    <col min="9476" max="9476" width="15.7109375" style="4" customWidth="1"/>
    <col min="9477" max="9477" width="13.7109375" style="4" customWidth="1"/>
    <col min="9478" max="9478" width="12.42578125" style="4" customWidth="1"/>
    <col min="9479" max="9479" width="13.42578125" style="4" customWidth="1"/>
    <col min="9480" max="9482" width="15" style="4" customWidth="1"/>
    <col min="9483" max="9483" width="14.85546875" style="4" customWidth="1"/>
    <col min="9484" max="9484" width="15.140625" style="4" customWidth="1"/>
    <col min="9485" max="9488" width="12.42578125" style="4" customWidth="1"/>
    <col min="9489" max="9489" width="11.5703125" style="4" customWidth="1"/>
    <col min="9490" max="9490" width="12.42578125" style="4" customWidth="1"/>
    <col min="9491" max="9491" width="16.7109375" style="4" customWidth="1"/>
    <col min="9492" max="9492" width="15.28515625" style="4" bestFit="1" customWidth="1"/>
    <col min="9493" max="9493" width="13.28515625" style="4" customWidth="1"/>
    <col min="9494" max="9494" width="12.42578125" style="4" customWidth="1"/>
    <col min="9495" max="9495" width="12.5703125" style="4" customWidth="1"/>
    <col min="9496" max="9497" width="11.42578125" style="4" customWidth="1"/>
    <col min="9498" max="9498" width="12.42578125" style="4" customWidth="1"/>
    <col min="9499" max="9499" width="12.140625" style="4" customWidth="1"/>
    <col min="9500" max="9501" width="12.42578125" style="4" customWidth="1"/>
    <col min="9502" max="9502" width="13.7109375" style="4" customWidth="1"/>
    <col min="9503" max="9503" width="2.140625" style="4" customWidth="1"/>
    <col min="9504" max="9504" width="12.42578125" style="4" customWidth="1"/>
    <col min="9505" max="9505" width="2.140625" style="4" customWidth="1"/>
    <col min="9506" max="9506" width="12.42578125" style="4" customWidth="1"/>
    <col min="9507" max="9507" width="2.140625" style="4" customWidth="1"/>
    <col min="9508" max="9508" width="12.42578125" style="4"/>
    <col min="9509" max="9509" width="26.140625" style="4" customWidth="1"/>
    <col min="9510" max="9697" width="12.42578125" style="4"/>
    <col min="9698" max="9698" width="35" style="4" customWidth="1"/>
    <col min="9699" max="9699" width="33.140625" style="4" customWidth="1"/>
    <col min="9700" max="9700" width="9.7109375" style="4" customWidth="1"/>
    <col min="9701" max="9701" width="10.7109375" style="4" customWidth="1"/>
    <col min="9702" max="9705" width="12.42578125" style="4" customWidth="1"/>
    <col min="9706" max="9706" width="12.85546875" style="4" customWidth="1"/>
    <col min="9707" max="9707" width="19.5703125" style="4" customWidth="1"/>
    <col min="9708" max="9708" width="12.42578125" style="4" customWidth="1"/>
    <col min="9709" max="9709" width="13.28515625" style="4" customWidth="1"/>
    <col min="9710" max="9710" width="12.5703125" style="4" customWidth="1"/>
    <col min="9711" max="9713" width="12.42578125" style="4" customWidth="1"/>
    <col min="9714" max="9714" width="15.5703125" style="4" customWidth="1"/>
    <col min="9715" max="9715" width="12.5703125" style="4" customWidth="1"/>
    <col min="9716" max="9717" width="12.42578125" style="4" customWidth="1"/>
    <col min="9718" max="9718" width="15.28515625" style="4" customWidth="1"/>
    <col min="9719" max="9721" width="15" style="4" customWidth="1"/>
    <col min="9722" max="9722" width="4.7109375" style="4" customWidth="1"/>
    <col min="9723" max="9723" width="16.28515625" style="4" customWidth="1"/>
    <col min="9724" max="9724" width="13.7109375" style="4" customWidth="1"/>
    <col min="9725" max="9725" width="12" style="4" customWidth="1"/>
    <col min="9726" max="9726" width="14.140625" style="4" customWidth="1"/>
    <col min="9727" max="9727" width="11.7109375" style="4" customWidth="1"/>
    <col min="9728" max="9730" width="12.42578125" style="4" customWidth="1"/>
    <col min="9731" max="9731" width="14.42578125" style="4" customWidth="1"/>
    <col min="9732" max="9732" width="15.7109375" style="4" customWidth="1"/>
    <col min="9733" max="9733" width="13.7109375" style="4" customWidth="1"/>
    <col min="9734" max="9734" width="12.42578125" style="4" customWidth="1"/>
    <col min="9735" max="9735" width="13.42578125" style="4" customWidth="1"/>
    <col min="9736" max="9738" width="15" style="4" customWidth="1"/>
    <col min="9739" max="9739" width="14.85546875" style="4" customWidth="1"/>
    <col min="9740" max="9740" width="15.140625" style="4" customWidth="1"/>
    <col min="9741" max="9744" width="12.42578125" style="4" customWidth="1"/>
    <col min="9745" max="9745" width="11.5703125" style="4" customWidth="1"/>
    <col min="9746" max="9746" width="12.42578125" style="4" customWidth="1"/>
    <col min="9747" max="9747" width="16.7109375" style="4" customWidth="1"/>
    <col min="9748" max="9748" width="15.28515625" style="4" bestFit="1" customWidth="1"/>
    <col min="9749" max="9749" width="13.28515625" style="4" customWidth="1"/>
    <col min="9750" max="9750" width="12.42578125" style="4" customWidth="1"/>
    <col min="9751" max="9751" width="12.5703125" style="4" customWidth="1"/>
    <col min="9752" max="9753" width="11.42578125" style="4" customWidth="1"/>
    <col min="9754" max="9754" width="12.42578125" style="4" customWidth="1"/>
    <col min="9755" max="9755" width="12.140625" style="4" customWidth="1"/>
    <col min="9756" max="9757" width="12.42578125" style="4" customWidth="1"/>
    <col min="9758" max="9758" width="13.7109375" style="4" customWidth="1"/>
    <col min="9759" max="9759" width="2.140625" style="4" customWidth="1"/>
    <col min="9760" max="9760" width="12.42578125" style="4" customWidth="1"/>
    <col min="9761" max="9761" width="2.140625" style="4" customWidth="1"/>
    <col min="9762" max="9762" width="12.42578125" style="4" customWidth="1"/>
    <col min="9763" max="9763" width="2.140625" style="4" customWidth="1"/>
    <col min="9764" max="9764" width="12.42578125" style="4"/>
    <col min="9765" max="9765" width="26.140625" style="4" customWidth="1"/>
    <col min="9766" max="9953" width="12.42578125" style="4"/>
    <col min="9954" max="9954" width="35" style="4" customWidth="1"/>
    <col min="9955" max="9955" width="33.140625" style="4" customWidth="1"/>
    <col min="9956" max="9956" width="9.7109375" style="4" customWidth="1"/>
    <col min="9957" max="9957" width="10.7109375" style="4" customWidth="1"/>
    <col min="9958" max="9961" width="12.42578125" style="4" customWidth="1"/>
    <col min="9962" max="9962" width="12.85546875" style="4" customWidth="1"/>
    <col min="9963" max="9963" width="19.5703125" style="4" customWidth="1"/>
    <col min="9964" max="9964" width="12.42578125" style="4" customWidth="1"/>
    <col min="9965" max="9965" width="13.28515625" style="4" customWidth="1"/>
    <col min="9966" max="9966" width="12.5703125" style="4" customWidth="1"/>
    <col min="9967" max="9969" width="12.42578125" style="4" customWidth="1"/>
    <col min="9970" max="9970" width="15.5703125" style="4" customWidth="1"/>
    <col min="9971" max="9971" width="12.5703125" style="4" customWidth="1"/>
    <col min="9972" max="9973" width="12.42578125" style="4" customWidth="1"/>
    <col min="9974" max="9974" width="15.28515625" style="4" customWidth="1"/>
    <col min="9975" max="9977" width="15" style="4" customWidth="1"/>
    <col min="9978" max="9978" width="4.7109375" style="4" customWidth="1"/>
    <col min="9979" max="9979" width="16.28515625" style="4" customWidth="1"/>
    <col min="9980" max="9980" width="13.7109375" style="4" customWidth="1"/>
    <col min="9981" max="9981" width="12" style="4" customWidth="1"/>
    <col min="9982" max="9982" width="14.140625" style="4" customWidth="1"/>
    <col min="9983" max="9983" width="11.7109375" style="4" customWidth="1"/>
    <col min="9984" max="9986" width="12.42578125" style="4" customWidth="1"/>
    <col min="9987" max="9987" width="14.42578125" style="4" customWidth="1"/>
    <col min="9988" max="9988" width="15.7109375" style="4" customWidth="1"/>
    <col min="9989" max="9989" width="13.7109375" style="4" customWidth="1"/>
    <col min="9990" max="9990" width="12.42578125" style="4" customWidth="1"/>
    <col min="9991" max="9991" width="13.42578125" style="4" customWidth="1"/>
    <col min="9992" max="9994" width="15" style="4" customWidth="1"/>
    <col min="9995" max="9995" width="14.85546875" style="4" customWidth="1"/>
    <col min="9996" max="9996" width="15.140625" style="4" customWidth="1"/>
    <col min="9997" max="10000" width="12.42578125" style="4" customWidth="1"/>
    <col min="10001" max="10001" width="11.5703125" style="4" customWidth="1"/>
    <col min="10002" max="10002" width="12.42578125" style="4" customWidth="1"/>
    <col min="10003" max="10003" width="16.7109375" style="4" customWidth="1"/>
    <col min="10004" max="10004" width="15.28515625" style="4" bestFit="1" customWidth="1"/>
    <col min="10005" max="10005" width="13.28515625" style="4" customWidth="1"/>
    <col min="10006" max="10006" width="12.42578125" style="4" customWidth="1"/>
    <col min="10007" max="10007" width="12.5703125" style="4" customWidth="1"/>
    <col min="10008" max="10009" width="11.42578125" style="4" customWidth="1"/>
    <col min="10010" max="10010" width="12.42578125" style="4" customWidth="1"/>
    <col min="10011" max="10011" width="12.140625" style="4" customWidth="1"/>
    <col min="10012" max="10013" width="12.42578125" style="4" customWidth="1"/>
    <col min="10014" max="10014" width="13.7109375" style="4" customWidth="1"/>
    <col min="10015" max="10015" width="2.140625" style="4" customWidth="1"/>
    <col min="10016" max="10016" width="12.42578125" style="4" customWidth="1"/>
    <col min="10017" max="10017" width="2.140625" style="4" customWidth="1"/>
    <col min="10018" max="10018" width="12.42578125" style="4" customWidth="1"/>
    <col min="10019" max="10019" width="2.140625" style="4" customWidth="1"/>
    <col min="10020" max="10020" width="12.42578125" style="4"/>
    <col min="10021" max="10021" width="26.140625" style="4" customWidth="1"/>
    <col min="10022" max="10209" width="12.42578125" style="4"/>
    <col min="10210" max="10210" width="35" style="4" customWidth="1"/>
    <col min="10211" max="10211" width="33.140625" style="4" customWidth="1"/>
    <col min="10212" max="10212" width="9.7109375" style="4" customWidth="1"/>
    <col min="10213" max="10213" width="10.7109375" style="4" customWidth="1"/>
    <col min="10214" max="10217" width="12.42578125" style="4" customWidth="1"/>
    <col min="10218" max="10218" width="12.85546875" style="4" customWidth="1"/>
    <col min="10219" max="10219" width="19.5703125" style="4" customWidth="1"/>
    <col min="10220" max="10220" width="12.42578125" style="4" customWidth="1"/>
    <col min="10221" max="10221" width="13.28515625" style="4" customWidth="1"/>
    <col min="10222" max="10222" width="12.5703125" style="4" customWidth="1"/>
    <col min="10223" max="10225" width="12.42578125" style="4" customWidth="1"/>
    <col min="10226" max="10226" width="15.5703125" style="4" customWidth="1"/>
    <col min="10227" max="10227" width="12.5703125" style="4" customWidth="1"/>
    <col min="10228" max="10229" width="12.42578125" style="4" customWidth="1"/>
    <col min="10230" max="10230" width="15.28515625" style="4" customWidth="1"/>
    <col min="10231" max="10233" width="15" style="4" customWidth="1"/>
    <col min="10234" max="10234" width="4.7109375" style="4" customWidth="1"/>
    <col min="10235" max="10235" width="16.28515625" style="4" customWidth="1"/>
    <col min="10236" max="10236" width="13.7109375" style="4" customWidth="1"/>
    <col min="10237" max="10237" width="12" style="4" customWidth="1"/>
    <col min="10238" max="10238" width="14.140625" style="4" customWidth="1"/>
    <col min="10239" max="10239" width="11.7109375" style="4" customWidth="1"/>
    <col min="10240" max="10242" width="12.42578125" style="4" customWidth="1"/>
    <col min="10243" max="10243" width="14.42578125" style="4" customWidth="1"/>
    <col min="10244" max="10244" width="15.7109375" style="4" customWidth="1"/>
    <col min="10245" max="10245" width="13.7109375" style="4" customWidth="1"/>
    <col min="10246" max="10246" width="12.42578125" style="4" customWidth="1"/>
    <col min="10247" max="10247" width="13.42578125" style="4" customWidth="1"/>
    <col min="10248" max="10250" width="15" style="4" customWidth="1"/>
    <col min="10251" max="10251" width="14.85546875" style="4" customWidth="1"/>
    <col min="10252" max="10252" width="15.140625" style="4" customWidth="1"/>
    <col min="10253" max="10256" width="12.42578125" style="4" customWidth="1"/>
    <col min="10257" max="10257" width="11.5703125" style="4" customWidth="1"/>
    <col min="10258" max="10258" width="12.42578125" style="4" customWidth="1"/>
    <col min="10259" max="10259" width="16.7109375" style="4" customWidth="1"/>
    <col min="10260" max="10260" width="15.28515625" style="4" bestFit="1" customWidth="1"/>
    <col min="10261" max="10261" width="13.28515625" style="4" customWidth="1"/>
    <col min="10262" max="10262" width="12.42578125" style="4" customWidth="1"/>
    <col min="10263" max="10263" width="12.5703125" style="4" customWidth="1"/>
    <col min="10264" max="10265" width="11.42578125" style="4" customWidth="1"/>
    <col min="10266" max="10266" width="12.42578125" style="4" customWidth="1"/>
    <col min="10267" max="10267" width="12.140625" style="4" customWidth="1"/>
    <col min="10268" max="10269" width="12.42578125" style="4" customWidth="1"/>
    <col min="10270" max="10270" width="13.7109375" style="4" customWidth="1"/>
    <col min="10271" max="10271" width="2.140625" style="4" customWidth="1"/>
    <col min="10272" max="10272" width="12.42578125" style="4" customWidth="1"/>
    <col min="10273" max="10273" width="2.140625" style="4" customWidth="1"/>
    <col min="10274" max="10274" width="12.42578125" style="4" customWidth="1"/>
    <col min="10275" max="10275" width="2.140625" style="4" customWidth="1"/>
    <col min="10276" max="10276" width="12.42578125" style="4"/>
    <col min="10277" max="10277" width="26.140625" style="4" customWidth="1"/>
    <col min="10278" max="10465" width="12.42578125" style="4"/>
    <col min="10466" max="10466" width="35" style="4" customWidth="1"/>
    <col min="10467" max="10467" width="33.140625" style="4" customWidth="1"/>
    <col min="10468" max="10468" width="9.7109375" style="4" customWidth="1"/>
    <col min="10469" max="10469" width="10.7109375" style="4" customWidth="1"/>
    <col min="10470" max="10473" width="12.42578125" style="4" customWidth="1"/>
    <col min="10474" max="10474" width="12.85546875" style="4" customWidth="1"/>
    <col min="10475" max="10475" width="19.5703125" style="4" customWidth="1"/>
    <col min="10476" max="10476" width="12.42578125" style="4" customWidth="1"/>
    <col min="10477" max="10477" width="13.28515625" style="4" customWidth="1"/>
    <col min="10478" max="10478" width="12.5703125" style="4" customWidth="1"/>
    <col min="10479" max="10481" width="12.42578125" style="4" customWidth="1"/>
    <col min="10482" max="10482" width="15.5703125" style="4" customWidth="1"/>
    <col min="10483" max="10483" width="12.5703125" style="4" customWidth="1"/>
    <col min="10484" max="10485" width="12.42578125" style="4" customWidth="1"/>
    <col min="10486" max="10486" width="15.28515625" style="4" customWidth="1"/>
    <col min="10487" max="10489" width="15" style="4" customWidth="1"/>
    <col min="10490" max="10490" width="4.7109375" style="4" customWidth="1"/>
    <col min="10491" max="10491" width="16.28515625" style="4" customWidth="1"/>
    <col min="10492" max="10492" width="13.7109375" style="4" customWidth="1"/>
    <col min="10493" max="10493" width="12" style="4" customWidth="1"/>
    <col min="10494" max="10494" width="14.140625" style="4" customWidth="1"/>
    <col min="10495" max="10495" width="11.7109375" style="4" customWidth="1"/>
    <col min="10496" max="10498" width="12.42578125" style="4" customWidth="1"/>
    <col min="10499" max="10499" width="14.42578125" style="4" customWidth="1"/>
    <col min="10500" max="10500" width="15.7109375" style="4" customWidth="1"/>
    <col min="10501" max="10501" width="13.7109375" style="4" customWidth="1"/>
    <col min="10502" max="10502" width="12.42578125" style="4" customWidth="1"/>
    <col min="10503" max="10503" width="13.42578125" style="4" customWidth="1"/>
    <col min="10504" max="10506" width="15" style="4" customWidth="1"/>
    <col min="10507" max="10507" width="14.85546875" style="4" customWidth="1"/>
    <col min="10508" max="10508" width="15.140625" style="4" customWidth="1"/>
    <col min="10509" max="10512" width="12.42578125" style="4" customWidth="1"/>
    <col min="10513" max="10513" width="11.5703125" style="4" customWidth="1"/>
    <col min="10514" max="10514" width="12.42578125" style="4" customWidth="1"/>
    <col min="10515" max="10515" width="16.7109375" style="4" customWidth="1"/>
    <col min="10516" max="10516" width="15.28515625" style="4" bestFit="1" customWidth="1"/>
    <col min="10517" max="10517" width="13.28515625" style="4" customWidth="1"/>
    <col min="10518" max="10518" width="12.42578125" style="4" customWidth="1"/>
    <col min="10519" max="10519" width="12.5703125" style="4" customWidth="1"/>
    <col min="10520" max="10521" width="11.42578125" style="4" customWidth="1"/>
    <col min="10522" max="10522" width="12.42578125" style="4" customWidth="1"/>
    <col min="10523" max="10523" width="12.140625" style="4" customWidth="1"/>
    <col min="10524" max="10525" width="12.42578125" style="4" customWidth="1"/>
    <col min="10526" max="10526" width="13.7109375" style="4" customWidth="1"/>
    <col min="10527" max="10527" width="2.140625" style="4" customWidth="1"/>
    <col min="10528" max="10528" width="12.42578125" style="4" customWidth="1"/>
    <col min="10529" max="10529" width="2.140625" style="4" customWidth="1"/>
    <col min="10530" max="10530" width="12.42578125" style="4" customWidth="1"/>
    <col min="10531" max="10531" width="2.140625" style="4" customWidth="1"/>
    <col min="10532" max="10532" width="12.42578125" style="4"/>
    <col min="10533" max="10533" width="26.140625" style="4" customWidth="1"/>
    <col min="10534" max="10721" width="12.42578125" style="4"/>
    <col min="10722" max="10722" width="35" style="4" customWidth="1"/>
    <col min="10723" max="10723" width="33.140625" style="4" customWidth="1"/>
    <col min="10724" max="10724" width="9.7109375" style="4" customWidth="1"/>
    <col min="10725" max="10725" width="10.7109375" style="4" customWidth="1"/>
    <col min="10726" max="10729" width="12.42578125" style="4" customWidth="1"/>
    <col min="10730" max="10730" width="12.85546875" style="4" customWidth="1"/>
    <col min="10731" max="10731" width="19.5703125" style="4" customWidth="1"/>
    <col min="10732" max="10732" width="12.42578125" style="4" customWidth="1"/>
    <col min="10733" max="10733" width="13.28515625" style="4" customWidth="1"/>
    <col min="10734" max="10734" width="12.5703125" style="4" customWidth="1"/>
    <col min="10735" max="10737" width="12.42578125" style="4" customWidth="1"/>
    <col min="10738" max="10738" width="15.5703125" style="4" customWidth="1"/>
    <col min="10739" max="10739" width="12.5703125" style="4" customWidth="1"/>
    <col min="10740" max="10741" width="12.42578125" style="4" customWidth="1"/>
    <col min="10742" max="10742" width="15.28515625" style="4" customWidth="1"/>
    <col min="10743" max="10745" width="15" style="4" customWidth="1"/>
    <col min="10746" max="10746" width="4.7109375" style="4" customWidth="1"/>
    <col min="10747" max="10747" width="16.28515625" style="4" customWidth="1"/>
    <col min="10748" max="10748" width="13.7109375" style="4" customWidth="1"/>
    <col min="10749" max="10749" width="12" style="4" customWidth="1"/>
    <col min="10750" max="10750" width="14.140625" style="4" customWidth="1"/>
    <col min="10751" max="10751" width="11.7109375" style="4" customWidth="1"/>
    <col min="10752" max="10754" width="12.42578125" style="4" customWidth="1"/>
    <col min="10755" max="10755" width="14.42578125" style="4" customWidth="1"/>
    <col min="10756" max="10756" width="15.7109375" style="4" customWidth="1"/>
    <col min="10757" max="10757" width="13.7109375" style="4" customWidth="1"/>
    <col min="10758" max="10758" width="12.42578125" style="4" customWidth="1"/>
    <col min="10759" max="10759" width="13.42578125" style="4" customWidth="1"/>
    <col min="10760" max="10762" width="15" style="4" customWidth="1"/>
    <col min="10763" max="10763" width="14.85546875" style="4" customWidth="1"/>
    <col min="10764" max="10764" width="15.140625" style="4" customWidth="1"/>
    <col min="10765" max="10768" width="12.42578125" style="4" customWidth="1"/>
    <col min="10769" max="10769" width="11.5703125" style="4" customWidth="1"/>
    <col min="10770" max="10770" width="12.42578125" style="4" customWidth="1"/>
    <col min="10771" max="10771" width="16.7109375" style="4" customWidth="1"/>
    <col min="10772" max="10772" width="15.28515625" style="4" bestFit="1" customWidth="1"/>
    <col min="10773" max="10773" width="13.28515625" style="4" customWidth="1"/>
    <col min="10774" max="10774" width="12.42578125" style="4" customWidth="1"/>
    <col min="10775" max="10775" width="12.5703125" style="4" customWidth="1"/>
    <col min="10776" max="10777" width="11.42578125" style="4" customWidth="1"/>
    <col min="10778" max="10778" width="12.42578125" style="4" customWidth="1"/>
    <col min="10779" max="10779" width="12.140625" style="4" customWidth="1"/>
    <col min="10780" max="10781" width="12.42578125" style="4" customWidth="1"/>
    <col min="10782" max="10782" width="13.7109375" style="4" customWidth="1"/>
    <col min="10783" max="10783" width="2.140625" style="4" customWidth="1"/>
    <col min="10784" max="10784" width="12.42578125" style="4" customWidth="1"/>
    <col min="10785" max="10785" width="2.140625" style="4" customWidth="1"/>
    <col min="10786" max="10786" width="12.42578125" style="4" customWidth="1"/>
    <col min="10787" max="10787" width="2.140625" style="4" customWidth="1"/>
    <col min="10788" max="10788" width="12.42578125" style="4"/>
    <col min="10789" max="10789" width="26.140625" style="4" customWidth="1"/>
    <col min="10790" max="10977" width="12.42578125" style="4"/>
    <col min="10978" max="10978" width="35" style="4" customWidth="1"/>
    <col min="10979" max="10979" width="33.140625" style="4" customWidth="1"/>
    <col min="10980" max="10980" width="9.7109375" style="4" customWidth="1"/>
    <col min="10981" max="10981" width="10.7109375" style="4" customWidth="1"/>
    <col min="10982" max="10985" width="12.42578125" style="4" customWidth="1"/>
    <col min="10986" max="10986" width="12.85546875" style="4" customWidth="1"/>
    <col min="10987" max="10987" width="19.5703125" style="4" customWidth="1"/>
    <col min="10988" max="10988" width="12.42578125" style="4" customWidth="1"/>
    <col min="10989" max="10989" width="13.28515625" style="4" customWidth="1"/>
    <col min="10990" max="10990" width="12.5703125" style="4" customWidth="1"/>
    <col min="10991" max="10993" width="12.42578125" style="4" customWidth="1"/>
    <col min="10994" max="10994" width="15.5703125" style="4" customWidth="1"/>
    <col min="10995" max="10995" width="12.5703125" style="4" customWidth="1"/>
    <col min="10996" max="10997" width="12.42578125" style="4" customWidth="1"/>
    <col min="10998" max="10998" width="15.28515625" style="4" customWidth="1"/>
    <col min="10999" max="11001" width="15" style="4" customWidth="1"/>
    <col min="11002" max="11002" width="4.7109375" style="4" customWidth="1"/>
    <col min="11003" max="11003" width="16.28515625" style="4" customWidth="1"/>
    <col min="11004" max="11004" width="13.7109375" style="4" customWidth="1"/>
    <col min="11005" max="11005" width="12" style="4" customWidth="1"/>
    <col min="11006" max="11006" width="14.140625" style="4" customWidth="1"/>
    <col min="11007" max="11007" width="11.7109375" style="4" customWidth="1"/>
    <col min="11008" max="11010" width="12.42578125" style="4" customWidth="1"/>
    <col min="11011" max="11011" width="14.42578125" style="4" customWidth="1"/>
    <col min="11012" max="11012" width="15.7109375" style="4" customWidth="1"/>
    <col min="11013" max="11013" width="13.7109375" style="4" customWidth="1"/>
    <col min="11014" max="11014" width="12.42578125" style="4" customWidth="1"/>
    <col min="11015" max="11015" width="13.42578125" style="4" customWidth="1"/>
    <col min="11016" max="11018" width="15" style="4" customWidth="1"/>
    <col min="11019" max="11019" width="14.85546875" style="4" customWidth="1"/>
    <col min="11020" max="11020" width="15.140625" style="4" customWidth="1"/>
    <col min="11021" max="11024" width="12.42578125" style="4" customWidth="1"/>
    <col min="11025" max="11025" width="11.5703125" style="4" customWidth="1"/>
    <col min="11026" max="11026" width="12.42578125" style="4" customWidth="1"/>
    <col min="11027" max="11027" width="16.7109375" style="4" customWidth="1"/>
    <col min="11028" max="11028" width="15.28515625" style="4" bestFit="1" customWidth="1"/>
    <col min="11029" max="11029" width="13.28515625" style="4" customWidth="1"/>
    <col min="11030" max="11030" width="12.42578125" style="4" customWidth="1"/>
    <col min="11031" max="11031" width="12.5703125" style="4" customWidth="1"/>
    <col min="11032" max="11033" width="11.42578125" style="4" customWidth="1"/>
    <col min="11034" max="11034" width="12.42578125" style="4" customWidth="1"/>
    <col min="11035" max="11035" width="12.140625" style="4" customWidth="1"/>
    <col min="11036" max="11037" width="12.42578125" style="4" customWidth="1"/>
    <col min="11038" max="11038" width="13.7109375" style="4" customWidth="1"/>
    <col min="11039" max="11039" width="2.140625" style="4" customWidth="1"/>
    <col min="11040" max="11040" width="12.42578125" style="4" customWidth="1"/>
    <col min="11041" max="11041" width="2.140625" style="4" customWidth="1"/>
    <col min="11042" max="11042" width="12.42578125" style="4" customWidth="1"/>
    <col min="11043" max="11043" width="2.140625" style="4" customWidth="1"/>
    <col min="11044" max="11044" width="12.42578125" style="4"/>
    <col min="11045" max="11045" width="26.140625" style="4" customWidth="1"/>
    <col min="11046" max="11233" width="12.42578125" style="4"/>
    <col min="11234" max="11234" width="35" style="4" customWidth="1"/>
    <col min="11235" max="11235" width="33.140625" style="4" customWidth="1"/>
    <col min="11236" max="11236" width="9.7109375" style="4" customWidth="1"/>
    <col min="11237" max="11237" width="10.7109375" style="4" customWidth="1"/>
    <col min="11238" max="11241" width="12.42578125" style="4" customWidth="1"/>
    <col min="11242" max="11242" width="12.85546875" style="4" customWidth="1"/>
    <col min="11243" max="11243" width="19.5703125" style="4" customWidth="1"/>
    <col min="11244" max="11244" width="12.42578125" style="4" customWidth="1"/>
    <col min="11245" max="11245" width="13.28515625" style="4" customWidth="1"/>
    <col min="11246" max="11246" width="12.5703125" style="4" customWidth="1"/>
    <col min="11247" max="11249" width="12.42578125" style="4" customWidth="1"/>
    <col min="11250" max="11250" width="15.5703125" style="4" customWidth="1"/>
    <col min="11251" max="11251" width="12.5703125" style="4" customWidth="1"/>
    <col min="11252" max="11253" width="12.42578125" style="4" customWidth="1"/>
    <col min="11254" max="11254" width="15.28515625" style="4" customWidth="1"/>
    <col min="11255" max="11257" width="15" style="4" customWidth="1"/>
    <col min="11258" max="11258" width="4.7109375" style="4" customWidth="1"/>
    <col min="11259" max="11259" width="16.28515625" style="4" customWidth="1"/>
    <col min="11260" max="11260" width="13.7109375" style="4" customWidth="1"/>
    <col min="11261" max="11261" width="12" style="4" customWidth="1"/>
    <col min="11262" max="11262" width="14.140625" style="4" customWidth="1"/>
    <col min="11263" max="11263" width="11.7109375" style="4" customWidth="1"/>
    <col min="11264" max="11266" width="12.42578125" style="4" customWidth="1"/>
    <col min="11267" max="11267" width="14.42578125" style="4" customWidth="1"/>
    <col min="11268" max="11268" width="15.7109375" style="4" customWidth="1"/>
    <col min="11269" max="11269" width="13.7109375" style="4" customWidth="1"/>
    <col min="11270" max="11270" width="12.42578125" style="4" customWidth="1"/>
    <col min="11271" max="11271" width="13.42578125" style="4" customWidth="1"/>
    <col min="11272" max="11274" width="15" style="4" customWidth="1"/>
    <col min="11275" max="11275" width="14.85546875" style="4" customWidth="1"/>
    <col min="11276" max="11276" width="15.140625" style="4" customWidth="1"/>
    <col min="11277" max="11280" width="12.42578125" style="4" customWidth="1"/>
    <col min="11281" max="11281" width="11.5703125" style="4" customWidth="1"/>
    <col min="11282" max="11282" width="12.42578125" style="4" customWidth="1"/>
    <col min="11283" max="11283" width="16.7109375" style="4" customWidth="1"/>
    <col min="11284" max="11284" width="15.28515625" style="4" bestFit="1" customWidth="1"/>
    <col min="11285" max="11285" width="13.28515625" style="4" customWidth="1"/>
    <col min="11286" max="11286" width="12.42578125" style="4" customWidth="1"/>
    <col min="11287" max="11287" width="12.5703125" style="4" customWidth="1"/>
    <col min="11288" max="11289" width="11.42578125" style="4" customWidth="1"/>
    <col min="11290" max="11290" width="12.42578125" style="4" customWidth="1"/>
    <col min="11291" max="11291" width="12.140625" style="4" customWidth="1"/>
    <col min="11292" max="11293" width="12.42578125" style="4" customWidth="1"/>
    <col min="11294" max="11294" width="13.7109375" style="4" customWidth="1"/>
    <col min="11295" max="11295" width="2.140625" style="4" customWidth="1"/>
    <col min="11296" max="11296" width="12.42578125" style="4" customWidth="1"/>
    <col min="11297" max="11297" width="2.140625" style="4" customWidth="1"/>
    <col min="11298" max="11298" width="12.42578125" style="4" customWidth="1"/>
    <col min="11299" max="11299" width="2.140625" style="4" customWidth="1"/>
    <col min="11300" max="11300" width="12.42578125" style="4"/>
    <col min="11301" max="11301" width="26.140625" style="4" customWidth="1"/>
    <col min="11302" max="11489" width="12.42578125" style="4"/>
    <col min="11490" max="11490" width="35" style="4" customWidth="1"/>
    <col min="11491" max="11491" width="33.140625" style="4" customWidth="1"/>
    <col min="11492" max="11492" width="9.7109375" style="4" customWidth="1"/>
    <col min="11493" max="11493" width="10.7109375" style="4" customWidth="1"/>
    <col min="11494" max="11497" width="12.42578125" style="4" customWidth="1"/>
    <col min="11498" max="11498" width="12.85546875" style="4" customWidth="1"/>
    <col min="11499" max="11499" width="19.5703125" style="4" customWidth="1"/>
    <col min="11500" max="11500" width="12.42578125" style="4" customWidth="1"/>
    <col min="11501" max="11501" width="13.28515625" style="4" customWidth="1"/>
    <col min="11502" max="11502" width="12.5703125" style="4" customWidth="1"/>
    <col min="11503" max="11505" width="12.42578125" style="4" customWidth="1"/>
    <col min="11506" max="11506" width="15.5703125" style="4" customWidth="1"/>
    <col min="11507" max="11507" width="12.5703125" style="4" customWidth="1"/>
    <col min="11508" max="11509" width="12.42578125" style="4" customWidth="1"/>
    <col min="11510" max="11510" width="15.28515625" style="4" customWidth="1"/>
    <col min="11511" max="11513" width="15" style="4" customWidth="1"/>
    <col min="11514" max="11514" width="4.7109375" style="4" customWidth="1"/>
    <col min="11515" max="11515" width="16.28515625" style="4" customWidth="1"/>
    <col min="11516" max="11516" width="13.7109375" style="4" customWidth="1"/>
    <col min="11517" max="11517" width="12" style="4" customWidth="1"/>
    <col min="11518" max="11518" width="14.140625" style="4" customWidth="1"/>
    <col min="11519" max="11519" width="11.7109375" style="4" customWidth="1"/>
    <col min="11520" max="11522" width="12.42578125" style="4" customWidth="1"/>
    <col min="11523" max="11523" width="14.42578125" style="4" customWidth="1"/>
    <col min="11524" max="11524" width="15.7109375" style="4" customWidth="1"/>
    <col min="11525" max="11525" width="13.7109375" style="4" customWidth="1"/>
    <col min="11526" max="11526" width="12.42578125" style="4" customWidth="1"/>
    <col min="11527" max="11527" width="13.42578125" style="4" customWidth="1"/>
    <col min="11528" max="11530" width="15" style="4" customWidth="1"/>
    <col min="11531" max="11531" width="14.85546875" style="4" customWidth="1"/>
    <col min="11532" max="11532" width="15.140625" style="4" customWidth="1"/>
    <col min="11533" max="11536" width="12.42578125" style="4" customWidth="1"/>
    <col min="11537" max="11537" width="11.5703125" style="4" customWidth="1"/>
    <col min="11538" max="11538" width="12.42578125" style="4" customWidth="1"/>
    <col min="11539" max="11539" width="16.7109375" style="4" customWidth="1"/>
    <col min="11540" max="11540" width="15.28515625" style="4" bestFit="1" customWidth="1"/>
    <col min="11541" max="11541" width="13.28515625" style="4" customWidth="1"/>
    <col min="11542" max="11542" width="12.42578125" style="4" customWidth="1"/>
    <col min="11543" max="11543" width="12.5703125" style="4" customWidth="1"/>
    <col min="11544" max="11545" width="11.42578125" style="4" customWidth="1"/>
    <col min="11546" max="11546" width="12.42578125" style="4" customWidth="1"/>
    <col min="11547" max="11547" width="12.140625" style="4" customWidth="1"/>
    <col min="11548" max="11549" width="12.42578125" style="4" customWidth="1"/>
    <col min="11550" max="11550" width="13.7109375" style="4" customWidth="1"/>
    <col min="11551" max="11551" width="2.140625" style="4" customWidth="1"/>
    <col min="11552" max="11552" width="12.42578125" style="4" customWidth="1"/>
    <col min="11553" max="11553" width="2.140625" style="4" customWidth="1"/>
    <col min="11554" max="11554" width="12.42578125" style="4" customWidth="1"/>
    <col min="11555" max="11555" width="2.140625" style="4" customWidth="1"/>
    <col min="11556" max="11556" width="12.42578125" style="4"/>
    <col min="11557" max="11557" width="26.140625" style="4" customWidth="1"/>
    <col min="11558" max="11745" width="12.42578125" style="4"/>
    <col min="11746" max="11746" width="35" style="4" customWidth="1"/>
    <col min="11747" max="11747" width="33.140625" style="4" customWidth="1"/>
    <col min="11748" max="11748" width="9.7109375" style="4" customWidth="1"/>
    <col min="11749" max="11749" width="10.7109375" style="4" customWidth="1"/>
    <col min="11750" max="11753" width="12.42578125" style="4" customWidth="1"/>
    <col min="11754" max="11754" width="12.85546875" style="4" customWidth="1"/>
    <col min="11755" max="11755" width="19.5703125" style="4" customWidth="1"/>
    <col min="11756" max="11756" width="12.42578125" style="4" customWidth="1"/>
    <col min="11757" max="11757" width="13.28515625" style="4" customWidth="1"/>
    <col min="11758" max="11758" width="12.5703125" style="4" customWidth="1"/>
    <col min="11759" max="11761" width="12.42578125" style="4" customWidth="1"/>
    <col min="11762" max="11762" width="15.5703125" style="4" customWidth="1"/>
    <col min="11763" max="11763" width="12.5703125" style="4" customWidth="1"/>
    <col min="11764" max="11765" width="12.42578125" style="4" customWidth="1"/>
    <col min="11766" max="11766" width="15.28515625" style="4" customWidth="1"/>
    <col min="11767" max="11769" width="15" style="4" customWidth="1"/>
    <col min="11770" max="11770" width="4.7109375" style="4" customWidth="1"/>
    <col min="11771" max="11771" width="16.28515625" style="4" customWidth="1"/>
    <col min="11772" max="11772" width="13.7109375" style="4" customWidth="1"/>
    <col min="11773" max="11773" width="12" style="4" customWidth="1"/>
    <col min="11774" max="11774" width="14.140625" style="4" customWidth="1"/>
    <col min="11775" max="11775" width="11.7109375" style="4" customWidth="1"/>
    <col min="11776" max="11778" width="12.42578125" style="4" customWidth="1"/>
    <col min="11779" max="11779" width="14.42578125" style="4" customWidth="1"/>
    <col min="11780" max="11780" width="15.7109375" style="4" customWidth="1"/>
    <col min="11781" max="11781" width="13.7109375" style="4" customWidth="1"/>
    <col min="11782" max="11782" width="12.42578125" style="4" customWidth="1"/>
    <col min="11783" max="11783" width="13.42578125" style="4" customWidth="1"/>
    <col min="11784" max="11786" width="15" style="4" customWidth="1"/>
    <col min="11787" max="11787" width="14.85546875" style="4" customWidth="1"/>
    <col min="11788" max="11788" width="15.140625" style="4" customWidth="1"/>
    <col min="11789" max="11792" width="12.42578125" style="4" customWidth="1"/>
    <col min="11793" max="11793" width="11.5703125" style="4" customWidth="1"/>
    <col min="11794" max="11794" width="12.42578125" style="4" customWidth="1"/>
    <col min="11795" max="11795" width="16.7109375" style="4" customWidth="1"/>
    <col min="11796" max="11796" width="15.28515625" style="4" bestFit="1" customWidth="1"/>
    <col min="11797" max="11797" width="13.28515625" style="4" customWidth="1"/>
    <col min="11798" max="11798" width="12.42578125" style="4" customWidth="1"/>
    <col min="11799" max="11799" width="12.5703125" style="4" customWidth="1"/>
    <col min="11800" max="11801" width="11.42578125" style="4" customWidth="1"/>
    <col min="11802" max="11802" width="12.42578125" style="4" customWidth="1"/>
    <col min="11803" max="11803" width="12.140625" style="4" customWidth="1"/>
    <col min="11804" max="11805" width="12.42578125" style="4" customWidth="1"/>
    <col min="11806" max="11806" width="13.7109375" style="4" customWidth="1"/>
    <col min="11807" max="11807" width="2.140625" style="4" customWidth="1"/>
    <col min="11808" max="11808" width="12.42578125" style="4" customWidth="1"/>
    <col min="11809" max="11809" width="2.140625" style="4" customWidth="1"/>
    <col min="11810" max="11810" width="12.42578125" style="4" customWidth="1"/>
    <col min="11811" max="11811" width="2.140625" style="4" customWidth="1"/>
    <col min="11812" max="11812" width="12.42578125" style="4"/>
    <col min="11813" max="11813" width="26.140625" style="4" customWidth="1"/>
    <col min="11814" max="12001" width="12.42578125" style="4"/>
    <col min="12002" max="12002" width="35" style="4" customWidth="1"/>
    <col min="12003" max="12003" width="33.140625" style="4" customWidth="1"/>
    <col min="12004" max="12004" width="9.7109375" style="4" customWidth="1"/>
    <col min="12005" max="12005" width="10.7109375" style="4" customWidth="1"/>
    <col min="12006" max="12009" width="12.42578125" style="4" customWidth="1"/>
    <col min="12010" max="12010" width="12.85546875" style="4" customWidth="1"/>
    <col min="12011" max="12011" width="19.5703125" style="4" customWidth="1"/>
    <col min="12012" max="12012" width="12.42578125" style="4" customWidth="1"/>
    <col min="12013" max="12013" width="13.28515625" style="4" customWidth="1"/>
    <col min="12014" max="12014" width="12.5703125" style="4" customWidth="1"/>
    <col min="12015" max="12017" width="12.42578125" style="4" customWidth="1"/>
    <col min="12018" max="12018" width="15.5703125" style="4" customWidth="1"/>
    <col min="12019" max="12019" width="12.5703125" style="4" customWidth="1"/>
    <col min="12020" max="12021" width="12.42578125" style="4" customWidth="1"/>
    <col min="12022" max="12022" width="15.28515625" style="4" customWidth="1"/>
    <col min="12023" max="12025" width="15" style="4" customWidth="1"/>
    <col min="12026" max="12026" width="4.7109375" style="4" customWidth="1"/>
    <col min="12027" max="12027" width="16.28515625" style="4" customWidth="1"/>
    <col min="12028" max="12028" width="13.7109375" style="4" customWidth="1"/>
    <col min="12029" max="12029" width="12" style="4" customWidth="1"/>
    <col min="12030" max="12030" width="14.140625" style="4" customWidth="1"/>
    <col min="12031" max="12031" width="11.7109375" style="4" customWidth="1"/>
    <col min="12032" max="12034" width="12.42578125" style="4" customWidth="1"/>
    <col min="12035" max="12035" width="14.42578125" style="4" customWidth="1"/>
    <col min="12036" max="12036" width="15.7109375" style="4" customWidth="1"/>
    <col min="12037" max="12037" width="13.7109375" style="4" customWidth="1"/>
    <col min="12038" max="12038" width="12.42578125" style="4" customWidth="1"/>
    <col min="12039" max="12039" width="13.42578125" style="4" customWidth="1"/>
    <col min="12040" max="12042" width="15" style="4" customWidth="1"/>
    <col min="12043" max="12043" width="14.85546875" style="4" customWidth="1"/>
    <col min="12044" max="12044" width="15.140625" style="4" customWidth="1"/>
    <col min="12045" max="12048" width="12.42578125" style="4" customWidth="1"/>
    <col min="12049" max="12049" width="11.5703125" style="4" customWidth="1"/>
    <col min="12050" max="12050" width="12.42578125" style="4" customWidth="1"/>
    <col min="12051" max="12051" width="16.7109375" style="4" customWidth="1"/>
    <col min="12052" max="12052" width="15.28515625" style="4" bestFit="1" customWidth="1"/>
    <col min="12053" max="12053" width="13.28515625" style="4" customWidth="1"/>
    <col min="12054" max="12054" width="12.42578125" style="4" customWidth="1"/>
    <col min="12055" max="12055" width="12.5703125" style="4" customWidth="1"/>
    <col min="12056" max="12057" width="11.42578125" style="4" customWidth="1"/>
    <col min="12058" max="12058" width="12.42578125" style="4" customWidth="1"/>
    <col min="12059" max="12059" width="12.140625" style="4" customWidth="1"/>
    <col min="12060" max="12061" width="12.42578125" style="4" customWidth="1"/>
    <col min="12062" max="12062" width="13.7109375" style="4" customWidth="1"/>
    <col min="12063" max="12063" width="2.140625" style="4" customWidth="1"/>
    <col min="12064" max="12064" width="12.42578125" style="4" customWidth="1"/>
    <col min="12065" max="12065" width="2.140625" style="4" customWidth="1"/>
    <col min="12066" max="12066" width="12.42578125" style="4" customWidth="1"/>
    <col min="12067" max="12067" width="2.140625" style="4" customWidth="1"/>
    <col min="12068" max="12068" width="12.42578125" style="4"/>
    <col min="12069" max="12069" width="26.140625" style="4" customWidth="1"/>
    <col min="12070" max="12257" width="12.42578125" style="4"/>
    <col min="12258" max="12258" width="35" style="4" customWidth="1"/>
    <col min="12259" max="12259" width="33.140625" style="4" customWidth="1"/>
    <col min="12260" max="12260" width="9.7109375" style="4" customWidth="1"/>
    <col min="12261" max="12261" width="10.7109375" style="4" customWidth="1"/>
    <col min="12262" max="12265" width="12.42578125" style="4" customWidth="1"/>
    <col min="12266" max="12266" width="12.85546875" style="4" customWidth="1"/>
    <col min="12267" max="12267" width="19.5703125" style="4" customWidth="1"/>
    <col min="12268" max="12268" width="12.42578125" style="4" customWidth="1"/>
    <col min="12269" max="12269" width="13.28515625" style="4" customWidth="1"/>
    <col min="12270" max="12270" width="12.5703125" style="4" customWidth="1"/>
    <col min="12271" max="12273" width="12.42578125" style="4" customWidth="1"/>
    <col min="12274" max="12274" width="15.5703125" style="4" customWidth="1"/>
    <col min="12275" max="12275" width="12.5703125" style="4" customWidth="1"/>
    <col min="12276" max="12277" width="12.42578125" style="4" customWidth="1"/>
    <col min="12278" max="12278" width="15.28515625" style="4" customWidth="1"/>
    <col min="12279" max="12281" width="15" style="4" customWidth="1"/>
    <col min="12282" max="12282" width="4.7109375" style="4" customWidth="1"/>
    <col min="12283" max="12283" width="16.28515625" style="4" customWidth="1"/>
    <col min="12284" max="12284" width="13.7109375" style="4" customWidth="1"/>
    <col min="12285" max="12285" width="12" style="4" customWidth="1"/>
    <col min="12286" max="12286" width="14.140625" style="4" customWidth="1"/>
    <col min="12287" max="12287" width="11.7109375" style="4" customWidth="1"/>
    <col min="12288" max="12290" width="12.42578125" style="4" customWidth="1"/>
    <col min="12291" max="12291" width="14.42578125" style="4" customWidth="1"/>
    <col min="12292" max="12292" width="15.7109375" style="4" customWidth="1"/>
    <col min="12293" max="12293" width="13.7109375" style="4" customWidth="1"/>
    <col min="12294" max="12294" width="12.42578125" style="4" customWidth="1"/>
    <col min="12295" max="12295" width="13.42578125" style="4" customWidth="1"/>
    <col min="12296" max="12298" width="15" style="4" customWidth="1"/>
    <col min="12299" max="12299" width="14.85546875" style="4" customWidth="1"/>
    <col min="12300" max="12300" width="15.140625" style="4" customWidth="1"/>
    <col min="12301" max="12304" width="12.42578125" style="4" customWidth="1"/>
    <col min="12305" max="12305" width="11.5703125" style="4" customWidth="1"/>
    <col min="12306" max="12306" width="12.42578125" style="4" customWidth="1"/>
    <col min="12307" max="12307" width="16.7109375" style="4" customWidth="1"/>
    <col min="12308" max="12308" width="15.28515625" style="4" bestFit="1" customWidth="1"/>
    <col min="12309" max="12309" width="13.28515625" style="4" customWidth="1"/>
    <col min="12310" max="12310" width="12.42578125" style="4" customWidth="1"/>
    <col min="12311" max="12311" width="12.5703125" style="4" customWidth="1"/>
    <col min="12312" max="12313" width="11.42578125" style="4" customWidth="1"/>
    <col min="12314" max="12314" width="12.42578125" style="4" customWidth="1"/>
    <col min="12315" max="12315" width="12.140625" style="4" customWidth="1"/>
    <col min="12316" max="12317" width="12.42578125" style="4" customWidth="1"/>
    <col min="12318" max="12318" width="13.7109375" style="4" customWidth="1"/>
    <col min="12319" max="12319" width="2.140625" style="4" customWidth="1"/>
    <col min="12320" max="12320" width="12.42578125" style="4" customWidth="1"/>
    <col min="12321" max="12321" width="2.140625" style="4" customWidth="1"/>
    <col min="12322" max="12322" width="12.42578125" style="4" customWidth="1"/>
    <col min="12323" max="12323" width="2.140625" style="4" customWidth="1"/>
    <col min="12324" max="12324" width="12.42578125" style="4"/>
    <col min="12325" max="12325" width="26.140625" style="4" customWidth="1"/>
    <col min="12326" max="12513" width="12.42578125" style="4"/>
    <col min="12514" max="12514" width="35" style="4" customWidth="1"/>
    <col min="12515" max="12515" width="33.140625" style="4" customWidth="1"/>
    <col min="12516" max="12516" width="9.7109375" style="4" customWidth="1"/>
    <col min="12517" max="12517" width="10.7109375" style="4" customWidth="1"/>
    <col min="12518" max="12521" width="12.42578125" style="4" customWidth="1"/>
    <col min="12522" max="12522" width="12.85546875" style="4" customWidth="1"/>
    <col min="12523" max="12523" width="19.5703125" style="4" customWidth="1"/>
    <col min="12524" max="12524" width="12.42578125" style="4" customWidth="1"/>
    <col min="12525" max="12525" width="13.28515625" style="4" customWidth="1"/>
    <col min="12526" max="12526" width="12.5703125" style="4" customWidth="1"/>
    <col min="12527" max="12529" width="12.42578125" style="4" customWidth="1"/>
    <col min="12530" max="12530" width="15.5703125" style="4" customWidth="1"/>
    <col min="12531" max="12531" width="12.5703125" style="4" customWidth="1"/>
    <col min="12532" max="12533" width="12.42578125" style="4" customWidth="1"/>
    <col min="12534" max="12534" width="15.28515625" style="4" customWidth="1"/>
    <col min="12535" max="12537" width="15" style="4" customWidth="1"/>
    <col min="12538" max="12538" width="4.7109375" style="4" customWidth="1"/>
    <col min="12539" max="12539" width="16.28515625" style="4" customWidth="1"/>
    <col min="12540" max="12540" width="13.7109375" style="4" customWidth="1"/>
    <col min="12541" max="12541" width="12" style="4" customWidth="1"/>
    <col min="12542" max="12542" width="14.140625" style="4" customWidth="1"/>
    <col min="12543" max="12543" width="11.7109375" style="4" customWidth="1"/>
    <col min="12544" max="12546" width="12.42578125" style="4" customWidth="1"/>
    <col min="12547" max="12547" width="14.42578125" style="4" customWidth="1"/>
    <col min="12548" max="12548" width="15.7109375" style="4" customWidth="1"/>
    <col min="12549" max="12549" width="13.7109375" style="4" customWidth="1"/>
    <col min="12550" max="12550" width="12.42578125" style="4" customWidth="1"/>
    <col min="12551" max="12551" width="13.42578125" style="4" customWidth="1"/>
    <col min="12552" max="12554" width="15" style="4" customWidth="1"/>
    <col min="12555" max="12555" width="14.85546875" style="4" customWidth="1"/>
    <col min="12556" max="12556" width="15.140625" style="4" customWidth="1"/>
    <col min="12557" max="12560" width="12.42578125" style="4" customWidth="1"/>
    <col min="12561" max="12561" width="11.5703125" style="4" customWidth="1"/>
    <col min="12562" max="12562" width="12.42578125" style="4" customWidth="1"/>
    <col min="12563" max="12563" width="16.7109375" style="4" customWidth="1"/>
    <col min="12564" max="12564" width="15.28515625" style="4" bestFit="1" customWidth="1"/>
    <col min="12565" max="12565" width="13.28515625" style="4" customWidth="1"/>
    <col min="12566" max="12566" width="12.42578125" style="4" customWidth="1"/>
    <col min="12567" max="12567" width="12.5703125" style="4" customWidth="1"/>
    <col min="12568" max="12569" width="11.42578125" style="4" customWidth="1"/>
    <col min="12570" max="12570" width="12.42578125" style="4" customWidth="1"/>
    <col min="12571" max="12571" width="12.140625" style="4" customWidth="1"/>
    <col min="12572" max="12573" width="12.42578125" style="4" customWidth="1"/>
    <col min="12574" max="12574" width="13.7109375" style="4" customWidth="1"/>
    <col min="12575" max="12575" width="2.140625" style="4" customWidth="1"/>
    <col min="12576" max="12576" width="12.42578125" style="4" customWidth="1"/>
    <col min="12577" max="12577" width="2.140625" style="4" customWidth="1"/>
    <col min="12578" max="12578" width="12.42578125" style="4" customWidth="1"/>
    <col min="12579" max="12579" width="2.140625" style="4" customWidth="1"/>
    <col min="12580" max="12580" width="12.42578125" style="4"/>
    <col min="12581" max="12581" width="26.140625" style="4" customWidth="1"/>
    <col min="12582" max="12769" width="12.42578125" style="4"/>
    <col min="12770" max="12770" width="35" style="4" customWidth="1"/>
    <col min="12771" max="12771" width="33.140625" style="4" customWidth="1"/>
    <col min="12772" max="12772" width="9.7109375" style="4" customWidth="1"/>
    <col min="12773" max="12773" width="10.7109375" style="4" customWidth="1"/>
    <col min="12774" max="12777" width="12.42578125" style="4" customWidth="1"/>
    <col min="12778" max="12778" width="12.85546875" style="4" customWidth="1"/>
    <col min="12779" max="12779" width="19.5703125" style="4" customWidth="1"/>
    <col min="12780" max="12780" width="12.42578125" style="4" customWidth="1"/>
    <col min="12781" max="12781" width="13.28515625" style="4" customWidth="1"/>
    <col min="12782" max="12782" width="12.5703125" style="4" customWidth="1"/>
    <col min="12783" max="12785" width="12.42578125" style="4" customWidth="1"/>
    <col min="12786" max="12786" width="15.5703125" style="4" customWidth="1"/>
    <col min="12787" max="12787" width="12.5703125" style="4" customWidth="1"/>
    <col min="12788" max="12789" width="12.42578125" style="4" customWidth="1"/>
    <col min="12790" max="12790" width="15.28515625" style="4" customWidth="1"/>
    <col min="12791" max="12793" width="15" style="4" customWidth="1"/>
    <col min="12794" max="12794" width="4.7109375" style="4" customWidth="1"/>
    <col min="12795" max="12795" width="16.28515625" style="4" customWidth="1"/>
    <col min="12796" max="12796" width="13.7109375" style="4" customWidth="1"/>
    <col min="12797" max="12797" width="12" style="4" customWidth="1"/>
    <col min="12798" max="12798" width="14.140625" style="4" customWidth="1"/>
    <col min="12799" max="12799" width="11.7109375" style="4" customWidth="1"/>
    <col min="12800" max="12802" width="12.42578125" style="4" customWidth="1"/>
    <col min="12803" max="12803" width="14.42578125" style="4" customWidth="1"/>
    <col min="12804" max="12804" width="15.7109375" style="4" customWidth="1"/>
    <col min="12805" max="12805" width="13.7109375" style="4" customWidth="1"/>
    <col min="12806" max="12806" width="12.42578125" style="4" customWidth="1"/>
    <col min="12807" max="12807" width="13.42578125" style="4" customWidth="1"/>
    <col min="12808" max="12810" width="15" style="4" customWidth="1"/>
    <col min="12811" max="12811" width="14.85546875" style="4" customWidth="1"/>
    <col min="12812" max="12812" width="15.140625" style="4" customWidth="1"/>
    <col min="12813" max="12816" width="12.42578125" style="4" customWidth="1"/>
    <col min="12817" max="12817" width="11.5703125" style="4" customWidth="1"/>
    <col min="12818" max="12818" width="12.42578125" style="4" customWidth="1"/>
    <col min="12819" max="12819" width="16.7109375" style="4" customWidth="1"/>
    <col min="12820" max="12820" width="15.28515625" style="4" bestFit="1" customWidth="1"/>
    <col min="12821" max="12821" width="13.28515625" style="4" customWidth="1"/>
    <col min="12822" max="12822" width="12.42578125" style="4" customWidth="1"/>
    <col min="12823" max="12823" width="12.5703125" style="4" customWidth="1"/>
    <col min="12824" max="12825" width="11.42578125" style="4" customWidth="1"/>
    <col min="12826" max="12826" width="12.42578125" style="4" customWidth="1"/>
    <col min="12827" max="12827" width="12.140625" style="4" customWidth="1"/>
    <col min="12828" max="12829" width="12.42578125" style="4" customWidth="1"/>
    <col min="12830" max="12830" width="13.7109375" style="4" customWidth="1"/>
    <col min="12831" max="12831" width="2.140625" style="4" customWidth="1"/>
    <col min="12832" max="12832" width="12.42578125" style="4" customWidth="1"/>
    <col min="12833" max="12833" width="2.140625" style="4" customWidth="1"/>
    <col min="12834" max="12834" width="12.42578125" style="4" customWidth="1"/>
    <col min="12835" max="12835" width="2.140625" style="4" customWidth="1"/>
    <col min="12836" max="12836" width="12.42578125" style="4"/>
    <col min="12837" max="12837" width="26.140625" style="4" customWidth="1"/>
    <col min="12838" max="13025" width="12.42578125" style="4"/>
    <col min="13026" max="13026" width="35" style="4" customWidth="1"/>
    <col min="13027" max="13027" width="33.140625" style="4" customWidth="1"/>
    <col min="13028" max="13028" width="9.7109375" style="4" customWidth="1"/>
    <col min="13029" max="13029" width="10.7109375" style="4" customWidth="1"/>
    <col min="13030" max="13033" width="12.42578125" style="4" customWidth="1"/>
    <col min="13034" max="13034" width="12.85546875" style="4" customWidth="1"/>
    <col min="13035" max="13035" width="19.5703125" style="4" customWidth="1"/>
    <col min="13036" max="13036" width="12.42578125" style="4" customWidth="1"/>
    <col min="13037" max="13037" width="13.28515625" style="4" customWidth="1"/>
    <col min="13038" max="13038" width="12.5703125" style="4" customWidth="1"/>
    <col min="13039" max="13041" width="12.42578125" style="4" customWidth="1"/>
    <col min="13042" max="13042" width="15.5703125" style="4" customWidth="1"/>
    <col min="13043" max="13043" width="12.5703125" style="4" customWidth="1"/>
    <col min="13044" max="13045" width="12.42578125" style="4" customWidth="1"/>
    <col min="13046" max="13046" width="15.28515625" style="4" customWidth="1"/>
    <col min="13047" max="13049" width="15" style="4" customWidth="1"/>
    <col min="13050" max="13050" width="4.7109375" style="4" customWidth="1"/>
    <col min="13051" max="13051" width="16.28515625" style="4" customWidth="1"/>
    <col min="13052" max="13052" width="13.7109375" style="4" customWidth="1"/>
    <col min="13053" max="13053" width="12" style="4" customWidth="1"/>
    <col min="13054" max="13054" width="14.140625" style="4" customWidth="1"/>
    <col min="13055" max="13055" width="11.7109375" style="4" customWidth="1"/>
    <col min="13056" max="13058" width="12.42578125" style="4" customWidth="1"/>
    <col min="13059" max="13059" width="14.42578125" style="4" customWidth="1"/>
    <col min="13060" max="13060" width="15.7109375" style="4" customWidth="1"/>
    <col min="13061" max="13061" width="13.7109375" style="4" customWidth="1"/>
    <col min="13062" max="13062" width="12.42578125" style="4" customWidth="1"/>
    <col min="13063" max="13063" width="13.42578125" style="4" customWidth="1"/>
    <col min="13064" max="13066" width="15" style="4" customWidth="1"/>
    <col min="13067" max="13067" width="14.85546875" style="4" customWidth="1"/>
    <col min="13068" max="13068" width="15.140625" style="4" customWidth="1"/>
    <col min="13069" max="13072" width="12.42578125" style="4" customWidth="1"/>
    <col min="13073" max="13073" width="11.5703125" style="4" customWidth="1"/>
    <col min="13074" max="13074" width="12.42578125" style="4" customWidth="1"/>
    <col min="13075" max="13075" width="16.7109375" style="4" customWidth="1"/>
    <col min="13076" max="13076" width="15.28515625" style="4" bestFit="1" customWidth="1"/>
    <col min="13077" max="13077" width="13.28515625" style="4" customWidth="1"/>
    <col min="13078" max="13078" width="12.42578125" style="4" customWidth="1"/>
    <col min="13079" max="13079" width="12.5703125" style="4" customWidth="1"/>
    <col min="13080" max="13081" width="11.42578125" style="4" customWidth="1"/>
    <col min="13082" max="13082" width="12.42578125" style="4" customWidth="1"/>
    <col min="13083" max="13083" width="12.140625" style="4" customWidth="1"/>
    <col min="13084" max="13085" width="12.42578125" style="4" customWidth="1"/>
    <col min="13086" max="13086" width="13.7109375" style="4" customWidth="1"/>
    <col min="13087" max="13087" width="2.140625" style="4" customWidth="1"/>
    <col min="13088" max="13088" width="12.42578125" style="4" customWidth="1"/>
    <col min="13089" max="13089" width="2.140625" style="4" customWidth="1"/>
    <col min="13090" max="13090" width="12.42578125" style="4" customWidth="1"/>
    <col min="13091" max="13091" width="2.140625" style="4" customWidth="1"/>
    <col min="13092" max="13092" width="12.42578125" style="4"/>
    <col min="13093" max="13093" width="26.140625" style="4" customWidth="1"/>
    <col min="13094" max="13281" width="12.42578125" style="4"/>
    <col min="13282" max="13282" width="35" style="4" customWidth="1"/>
    <col min="13283" max="13283" width="33.140625" style="4" customWidth="1"/>
    <col min="13284" max="13284" width="9.7109375" style="4" customWidth="1"/>
    <col min="13285" max="13285" width="10.7109375" style="4" customWidth="1"/>
    <col min="13286" max="13289" width="12.42578125" style="4" customWidth="1"/>
    <col min="13290" max="13290" width="12.85546875" style="4" customWidth="1"/>
    <col min="13291" max="13291" width="19.5703125" style="4" customWidth="1"/>
    <col min="13292" max="13292" width="12.42578125" style="4" customWidth="1"/>
    <col min="13293" max="13293" width="13.28515625" style="4" customWidth="1"/>
    <col min="13294" max="13294" width="12.5703125" style="4" customWidth="1"/>
    <col min="13295" max="13297" width="12.42578125" style="4" customWidth="1"/>
    <col min="13298" max="13298" width="15.5703125" style="4" customWidth="1"/>
    <col min="13299" max="13299" width="12.5703125" style="4" customWidth="1"/>
    <col min="13300" max="13301" width="12.42578125" style="4" customWidth="1"/>
    <col min="13302" max="13302" width="15.28515625" style="4" customWidth="1"/>
    <col min="13303" max="13305" width="15" style="4" customWidth="1"/>
    <col min="13306" max="13306" width="4.7109375" style="4" customWidth="1"/>
    <col min="13307" max="13307" width="16.28515625" style="4" customWidth="1"/>
    <col min="13308" max="13308" width="13.7109375" style="4" customWidth="1"/>
    <col min="13309" max="13309" width="12" style="4" customWidth="1"/>
    <col min="13310" max="13310" width="14.140625" style="4" customWidth="1"/>
    <col min="13311" max="13311" width="11.7109375" style="4" customWidth="1"/>
    <col min="13312" max="13314" width="12.42578125" style="4" customWidth="1"/>
    <col min="13315" max="13315" width="14.42578125" style="4" customWidth="1"/>
    <col min="13316" max="13316" width="15.7109375" style="4" customWidth="1"/>
    <col min="13317" max="13317" width="13.7109375" style="4" customWidth="1"/>
    <col min="13318" max="13318" width="12.42578125" style="4" customWidth="1"/>
    <col min="13319" max="13319" width="13.42578125" style="4" customWidth="1"/>
    <col min="13320" max="13322" width="15" style="4" customWidth="1"/>
    <col min="13323" max="13323" width="14.85546875" style="4" customWidth="1"/>
    <col min="13324" max="13324" width="15.140625" style="4" customWidth="1"/>
    <col min="13325" max="13328" width="12.42578125" style="4" customWidth="1"/>
    <col min="13329" max="13329" width="11.5703125" style="4" customWidth="1"/>
    <col min="13330" max="13330" width="12.42578125" style="4" customWidth="1"/>
    <col min="13331" max="13331" width="16.7109375" style="4" customWidth="1"/>
    <col min="13332" max="13332" width="15.28515625" style="4" bestFit="1" customWidth="1"/>
    <col min="13333" max="13333" width="13.28515625" style="4" customWidth="1"/>
    <col min="13334" max="13334" width="12.42578125" style="4" customWidth="1"/>
    <col min="13335" max="13335" width="12.5703125" style="4" customWidth="1"/>
    <col min="13336" max="13337" width="11.42578125" style="4" customWidth="1"/>
    <col min="13338" max="13338" width="12.42578125" style="4" customWidth="1"/>
    <col min="13339" max="13339" width="12.140625" style="4" customWidth="1"/>
    <col min="13340" max="13341" width="12.42578125" style="4" customWidth="1"/>
    <col min="13342" max="13342" width="13.7109375" style="4" customWidth="1"/>
    <col min="13343" max="13343" width="2.140625" style="4" customWidth="1"/>
    <col min="13344" max="13344" width="12.42578125" style="4" customWidth="1"/>
    <col min="13345" max="13345" width="2.140625" style="4" customWidth="1"/>
    <col min="13346" max="13346" width="12.42578125" style="4" customWidth="1"/>
    <col min="13347" max="13347" width="2.140625" style="4" customWidth="1"/>
    <col min="13348" max="13348" width="12.42578125" style="4"/>
    <col min="13349" max="13349" width="26.140625" style="4" customWidth="1"/>
    <col min="13350" max="13537" width="12.42578125" style="4"/>
    <col min="13538" max="13538" width="35" style="4" customWidth="1"/>
    <col min="13539" max="13539" width="33.140625" style="4" customWidth="1"/>
    <col min="13540" max="13540" width="9.7109375" style="4" customWidth="1"/>
    <col min="13541" max="13541" width="10.7109375" style="4" customWidth="1"/>
    <col min="13542" max="13545" width="12.42578125" style="4" customWidth="1"/>
    <col min="13546" max="13546" width="12.85546875" style="4" customWidth="1"/>
    <col min="13547" max="13547" width="19.5703125" style="4" customWidth="1"/>
    <col min="13548" max="13548" width="12.42578125" style="4" customWidth="1"/>
    <col min="13549" max="13549" width="13.28515625" style="4" customWidth="1"/>
    <col min="13550" max="13550" width="12.5703125" style="4" customWidth="1"/>
    <col min="13551" max="13553" width="12.42578125" style="4" customWidth="1"/>
    <col min="13554" max="13554" width="15.5703125" style="4" customWidth="1"/>
    <col min="13555" max="13555" width="12.5703125" style="4" customWidth="1"/>
    <col min="13556" max="13557" width="12.42578125" style="4" customWidth="1"/>
    <col min="13558" max="13558" width="15.28515625" style="4" customWidth="1"/>
    <col min="13559" max="13561" width="15" style="4" customWidth="1"/>
    <col min="13562" max="13562" width="4.7109375" style="4" customWidth="1"/>
    <col min="13563" max="13563" width="16.28515625" style="4" customWidth="1"/>
    <col min="13564" max="13564" width="13.7109375" style="4" customWidth="1"/>
    <col min="13565" max="13565" width="12" style="4" customWidth="1"/>
    <col min="13566" max="13566" width="14.140625" style="4" customWidth="1"/>
    <col min="13567" max="13567" width="11.7109375" style="4" customWidth="1"/>
    <col min="13568" max="13570" width="12.42578125" style="4" customWidth="1"/>
    <col min="13571" max="13571" width="14.42578125" style="4" customWidth="1"/>
    <col min="13572" max="13572" width="15.7109375" style="4" customWidth="1"/>
    <col min="13573" max="13573" width="13.7109375" style="4" customWidth="1"/>
    <col min="13574" max="13574" width="12.42578125" style="4" customWidth="1"/>
    <col min="13575" max="13575" width="13.42578125" style="4" customWidth="1"/>
    <col min="13576" max="13578" width="15" style="4" customWidth="1"/>
    <col min="13579" max="13579" width="14.85546875" style="4" customWidth="1"/>
    <col min="13580" max="13580" width="15.140625" style="4" customWidth="1"/>
    <col min="13581" max="13584" width="12.42578125" style="4" customWidth="1"/>
    <col min="13585" max="13585" width="11.5703125" style="4" customWidth="1"/>
    <col min="13586" max="13586" width="12.42578125" style="4" customWidth="1"/>
    <col min="13587" max="13587" width="16.7109375" style="4" customWidth="1"/>
    <col min="13588" max="13588" width="15.28515625" style="4" bestFit="1" customWidth="1"/>
    <col min="13589" max="13589" width="13.28515625" style="4" customWidth="1"/>
    <col min="13590" max="13590" width="12.42578125" style="4" customWidth="1"/>
    <col min="13591" max="13591" width="12.5703125" style="4" customWidth="1"/>
    <col min="13592" max="13593" width="11.42578125" style="4" customWidth="1"/>
    <col min="13594" max="13594" width="12.42578125" style="4" customWidth="1"/>
    <col min="13595" max="13595" width="12.140625" style="4" customWidth="1"/>
    <col min="13596" max="13597" width="12.42578125" style="4" customWidth="1"/>
    <col min="13598" max="13598" width="13.7109375" style="4" customWidth="1"/>
    <col min="13599" max="13599" width="2.140625" style="4" customWidth="1"/>
    <col min="13600" max="13600" width="12.42578125" style="4" customWidth="1"/>
    <col min="13601" max="13601" width="2.140625" style="4" customWidth="1"/>
    <col min="13602" max="13602" width="12.42578125" style="4" customWidth="1"/>
    <col min="13603" max="13603" width="2.140625" style="4" customWidth="1"/>
    <col min="13604" max="13604" width="12.42578125" style="4"/>
    <col min="13605" max="13605" width="26.140625" style="4" customWidth="1"/>
    <col min="13606" max="13793" width="12.42578125" style="4"/>
    <col min="13794" max="13794" width="35" style="4" customWidth="1"/>
    <col min="13795" max="13795" width="33.140625" style="4" customWidth="1"/>
    <col min="13796" max="13796" width="9.7109375" style="4" customWidth="1"/>
    <col min="13797" max="13797" width="10.7109375" style="4" customWidth="1"/>
    <col min="13798" max="13801" width="12.42578125" style="4" customWidth="1"/>
    <col min="13802" max="13802" width="12.85546875" style="4" customWidth="1"/>
    <col min="13803" max="13803" width="19.5703125" style="4" customWidth="1"/>
    <col min="13804" max="13804" width="12.42578125" style="4" customWidth="1"/>
    <col min="13805" max="13805" width="13.28515625" style="4" customWidth="1"/>
    <col min="13806" max="13806" width="12.5703125" style="4" customWidth="1"/>
    <col min="13807" max="13809" width="12.42578125" style="4" customWidth="1"/>
    <col min="13810" max="13810" width="15.5703125" style="4" customWidth="1"/>
    <col min="13811" max="13811" width="12.5703125" style="4" customWidth="1"/>
    <col min="13812" max="13813" width="12.42578125" style="4" customWidth="1"/>
    <col min="13814" max="13814" width="15.28515625" style="4" customWidth="1"/>
    <col min="13815" max="13817" width="15" style="4" customWidth="1"/>
    <col min="13818" max="13818" width="4.7109375" style="4" customWidth="1"/>
    <col min="13819" max="13819" width="16.28515625" style="4" customWidth="1"/>
    <col min="13820" max="13820" width="13.7109375" style="4" customWidth="1"/>
    <col min="13821" max="13821" width="12" style="4" customWidth="1"/>
    <col min="13822" max="13822" width="14.140625" style="4" customWidth="1"/>
    <col min="13823" max="13823" width="11.7109375" style="4" customWidth="1"/>
    <col min="13824" max="13826" width="12.42578125" style="4" customWidth="1"/>
    <col min="13827" max="13827" width="14.42578125" style="4" customWidth="1"/>
    <col min="13828" max="13828" width="15.7109375" style="4" customWidth="1"/>
    <col min="13829" max="13829" width="13.7109375" style="4" customWidth="1"/>
    <col min="13830" max="13830" width="12.42578125" style="4" customWidth="1"/>
    <col min="13831" max="13831" width="13.42578125" style="4" customWidth="1"/>
    <col min="13832" max="13834" width="15" style="4" customWidth="1"/>
    <col min="13835" max="13835" width="14.85546875" style="4" customWidth="1"/>
    <col min="13836" max="13836" width="15.140625" style="4" customWidth="1"/>
    <col min="13837" max="13840" width="12.42578125" style="4" customWidth="1"/>
    <col min="13841" max="13841" width="11.5703125" style="4" customWidth="1"/>
    <col min="13842" max="13842" width="12.42578125" style="4" customWidth="1"/>
    <col min="13843" max="13843" width="16.7109375" style="4" customWidth="1"/>
    <col min="13844" max="13844" width="15.28515625" style="4" bestFit="1" customWidth="1"/>
    <col min="13845" max="13845" width="13.28515625" style="4" customWidth="1"/>
    <col min="13846" max="13846" width="12.42578125" style="4" customWidth="1"/>
    <col min="13847" max="13847" width="12.5703125" style="4" customWidth="1"/>
    <col min="13848" max="13849" width="11.42578125" style="4" customWidth="1"/>
    <col min="13850" max="13850" width="12.42578125" style="4" customWidth="1"/>
    <col min="13851" max="13851" width="12.140625" style="4" customWidth="1"/>
    <col min="13852" max="13853" width="12.42578125" style="4" customWidth="1"/>
    <col min="13854" max="13854" width="13.7109375" style="4" customWidth="1"/>
    <col min="13855" max="13855" width="2.140625" style="4" customWidth="1"/>
    <col min="13856" max="13856" width="12.42578125" style="4" customWidth="1"/>
    <col min="13857" max="13857" width="2.140625" style="4" customWidth="1"/>
    <col min="13858" max="13858" width="12.42578125" style="4" customWidth="1"/>
    <col min="13859" max="13859" width="2.140625" style="4" customWidth="1"/>
    <col min="13860" max="13860" width="12.42578125" style="4"/>
    <col min="13861" max="13861" width="26.140625" style="4" customWidth="1"/>
    <col min="13862" max="14049" width="12.42578125" style="4"/>
    <col min="14050" max="14050" width="35" style="4" customWidth="1"/>
    <col min="14051" max="14051" width="33.140625" style="4" customWidth="1"/>
    <col min="14052" max="14052" width="9.7109375" style="4" customWidth="1"/>
    <col min="14053" max="14053" width="10.7109375" style="4" customWidth="1"/>
    <col min="14054" max="14057" width="12.42578125" style="4" customWidth="1"/>
    <col min="14058" max="14058" width="12.85546875" style="4" customWidth="1"/>
    <col min="14059" max="14059" width="19.5703125" style="4" customWidth="1"/>
    <col min="14060" max="14060" width="12.42578125" style="4" customWidth="1"/>
    <col min="14061" max="14061" width="13.28515625" style="4" customWidth="1"/>
    <col min="14062" max="14062" width="12.5703125" style="4" customWidth="1"/>
    <col min="14063" max="14065" width="12.42578125" style="4" customWidth="1"/>
    <col min="14066" max="14066" width="15.5703125" style="4" customWidth="1"/>
    <col min="14067" max="14067" width="12.5703125" style="4" customWidth="1"/>
    <col min="14068" max="14069" width="12.42578125" style="4" customWidth="1"/>
    <col min="14070" max="14070" width="15.28515625" style="4" customWidth="1"/>
    <col min="14071" max="14073" width="15" style="4" customWidth="1"/>
    <col min="14074" max="14074" width="4.7109375" style="4" customWidth="1"/>
    <col min="14075" max="14075" width="16.28515625" style="4" customWidth="1"/>
    <col min="14076" max="14076" width="13.7109375" style="4" customWidth="1"/>
    <col min="14077" max="14077" width="12" style="4" customWidth="1"/>
    <col min="14078" max="14078" width="14.140625" style="4" customWidth="1"/>
    <col min="14079" max="14079" width="11.7109375" style="4" customWidth="1"/>
    <col min="14080" max="14082" width="12.42578125" style="4" customWidth="1"/>
    <col min="14083" max="14083" width="14.42578125" style="4" customWidth="1"/>
    <col min="14084" max="14084" width="15.7109375" style="4" customWidth="1"/>
    <col min="14085" max="14085" width="13.7109375" style="4" customWidth="1"/>
    <col min="14086" max="14086" width="12.42578125" style="4" customWidth="1"/>
    <col min="14087" max="14087" width="13.42578125" style="4" customWidth="1"/>
    <col min="14088" max="14090" width="15" style="4" customWidth="1"/>
    <col min="14091" max="14091" width="14.85546875" style="4" customWidth="1"/>
    <col min="14092" max="14092" width="15.140625" style="4" customWidth="1"/>
    <col min="14093" max="14096" width="12.42578125" style="4" customWidth="1"/>
    <col min="14097" max="14097" width="11.5703125" style="4" customWidth="1"/>
    <col min="14098" max="14098" width="12.42578125" style="4" customWidth="1"/>
    <col min="14099" max="14099" width="16.7109375" style="4" customWidth="1"/>
    <col min="14100" max="14100" width="15.28515625" style="4" bestFit="1" customWidth="1"/>
    <col min="14101" max="14101" width="13.28515625" style="4" customWidth="1"/>
    <col min="14102" max="14102" width="12.42578125" style="4" customWidth="1"/>
    <col min="14103" max="14103" width="12.5703125" style="4" customWidth="1"/>
    <col min="14104" max="14105" width="11.42578125" style="4" customWidth="1"/>
    <col min="14106" max="14106" width="12.42578125" style="4" customWidth="1"/>
    <col min="14107" max="14107" width="12.140625" style="4" customWidth="1"/>
    <col min="14108" max="14109" width="12.42578125" style="4" customWidth="1"/>
    <col min="14110" max="14110" width="13.7109375" style="4" customWidth="1"/>
    <col min="14111" max="14111" width="2.140625" style="4" customWidth="1"/>
    <col min="14112" max="14112" width="12.42578125" style="4" customWidth="1"/>
    <col min="14113" max="14113" width="2.140625" style="4" customWidth="1"/>
    <col min="14114" max="14114" width="12.42578125" style="4" customWidth="1"/>
    <col min="14115" max="14115" width="2.140625" style="4" customWidth="1"/>
    <col min="14116" max="14116" width="12.42578125" style="4"/>
    <col min="14117" max="14117" width="26.140625" style="4" customWidth="1"/>
    <col min="14118" max="14305" width="12.42578125" style="4"/>
    <col min="14306" max="14306" width="35" style="4" customWidth="1"/>
    <col min="14307" max="14307" width="33.140625" style="4" customWidth="1"/>
    <col min="14308" max="14308" width="9.7109375" style="4" customWidth="1"/>
    <col min="14309" max="14309" width="10.7109375" style="4" customWidth="1"/>
    <col min="14310" max="14313" width="12.42578125" style="4" customWidth="1"/>
    <col min="14314" max="14314" width="12.85546875" style="4" customWidth="1"/>
    <col min="14315" max="14315" width="19.5703125" style="4" customWidth="1"/>
    <col min="14316" max="14316" width="12.42578125" style="4" customWidth="1"/>
    <col min="14317" max="14317" width="13.28515625" style="4" customWidth="1"/>
    <col min="14318" max="14318" width="12.5703125" style="4" customWidth="1"/>
    <col min="14319" max="14321" width="12.42578125" style="4" customWidth="1"/>
    <col min="14322" max="14322" width="15.5703125" style="4" customWidth="1"/>
    <col min="14323" max="14323" width="12.5703125" style="4" customWidth="1"/>
    <col min="14324" max="14325" width="12.42578125" style="4" customWidth="1"/>
    <col min="14326" max="14326" width="15.28515625" style="4" customWidth="1"/>
    <col min="14327" max="14329" width="15" style="4" customWidth="1"/>
    <col min="14330" max="14330" width="4.7109375" style="4" customWidth="1"/>
    <col min="14331" max="14331" width="16.28515625" style="4" customWidth="1"/>
    <col min="14332" max="14332" width="13.7109375" style="4" customWidth="1"/>
    <col min="14333" max="14333" width="12" style="4" customWidth="1"/>
    <col min="14334" max="14334" width="14.140625" style="4" customWidth="1"/>
    <col min="14335" max="14335" width="11.7109375" style="4" customWidth="1"/>
    <col min="14336" max="14338" width="12.42578125" style="4" customWidth="1"/>
    <col min="14339" max="14339" width="14.42578125" style="4" customWidth="1"/>
    <col min="14340" max="14340" width="15.7109375" style="4" customWidth="1"/>
    <col min="14341" max="14341" width="13.7109375" style="4" customWidth="1"/>
    <col min="14342" max="14342" width="12.42578125" style="4" customWidth="1"/>
    <col min="14343" max="14343" width="13.42578125" style="4" customWidth="1"/>
    <col min="14344" max="14346" width="15" style="4" customWidth="1"/>
    <col min="14347" max="14347" width="14.85546875" style="4" customWidth="1"/>
    <col min="14348" max="14348" width="15.140625" style="4" customWidth="1"/>
    <col min="14349" max="14352" width="12.42578125" style="4" customWidth="1"/>
    <col min="14353" max="14353" width="11.5703125" style="4" customWidth="1"/>
    <col min="14354" max="14354" width="12.42578125" style="4" customWidth="1"/>
    <col min="14355" max="14355" width="16.7109375" style="4" customWidth="1"/>
    <col min="14356" max="14356" width="15.28515625" style="4" bestFit="1" customWidth="1"/>
    <col min="14357" max="14357" width="13.28515625" style="4" customWidth="1"/>
    <col min="14358" max="14358" width="12.42578125" style="4" customWidth="1"/>
    <col min="14359" max="14359" width="12.5703125" style="4" customWidth="1"/>
    <col min="14360" max="14361" width="11.42578125" style="4" customWidth="1"/>
    <col min="14362" max="14362" width="12.42578125" style="4" customWidth="1"/>
    <col min="14363" max="14363" width="12.140625" style="4" customWidth="1"/>
    <col min="14364" max="14365" width="12.42578125" style="4" customWidth="1"/>
    <col min="14366" max="14366" width="13.7109375" style="4" customWidth="1"/>
    <col min="14367" max="14367" width="2.140625" style="4" customWidth="1"/>
    <col min="14368" max="14368" width="12.42578125" style="4" customWidth="1"/>
    <col min="14369" max="14369" width="2.140625" style="4" customWidth="1"/>
    <col min="14370" max="14370" width="12.42578125" style="4" customWidth="1"/>
    <col min="14371" max="14371" width="2.140625" style="4" customWidth="1"/>
    <col min="14372" max="14372" width="12.42578125" style="4"/>
    <col min="14373" max="14373" width="26.140625" style="4" customWidth="1"/>
    <col min="14374" max="14561" width="12.42578125" style="4"/>
    <col min="14562" max="14562" width="35" style="4" customWidth="1"/>
    <col min="14563" max="14563" width="33.140625" style="4" customWidth="1"/>
    <col min="14564" max="14564" width="9.7109375" style="4" customWidth="1"/>
    <col min="14565" max="14565" width="10.7109375" style="4" customWidth="1"/>
    <col min="14566" max="14569" width="12.42578125" style="4" customWidth="1"/>
    <col min="14570" max="14570" width="12.85546875" style="4" customWidth="1"/>
    <col min="14571" max="14571" width="19.5703125" style="4" customWidth="1"/>
    <col min="14572" max="14572" width="12.42578125" style="4" customWidth="1"/>
    <col min="14573" max="14573" width="13.28515625" style="4" customWidth="1"/>
    <col min="14574" max="14574" width="12.5703125" style="4" customWidth="1"/>
    <col min="14575" max="14577" width="12.42578125" style="4" customWidth="1"/>
    <col min="14578" max="14578" width="15.5703125" style="4" customWidth="1"/>
    <col min="14579" max="14579" width="12.5703125" style="4" customWidth="1"/>
    <col min="14580" max="14581" width="12.42578125" style="4" customWidth="1"/>
    <col min="14582" max="14582" width="15.28515625" style="4" customWidth="1"/>
    <col min="14583" max="14585" width="15" style="4" customWidth="1"/>
    <col min="14586" max="14586" width="4.7109375" style="4" customWidth="1"/>
    <col min="14587" max="14587" width="16.28515625" style="4" customWidth="1"/>
    <col min="14588" max="14588" width="13.7109375" style="4" customWidth="1"/>
    <col min="14589" max="14589" width="12" style="4" customWidth="1"/>
    <col min="14590" max="14590" width="14.140625" style="4" customWidth="1"/>
    <col min="14591" max="14591" width="11.7109375" style="4" customWidth="1"/>
    <col min="14592" max="14594" width="12.42578125" style="4" customWidth="1"/>
    <col min="14595" max="14595" width="14.42578125" style="4" customWidth="1"/>
    <col min="14596" max="14596" width="15.7109375" style="4" customWidth="1"/>
    <col min="14597" max="14597" width="13.7109375" style="4" customWidth="1"/>
    <col min="14598" max="14598" width="12.42578125" style="4" customWidth="1"/>
    <col min="14599" max="14599" width="13.42578125" style="4" customWidth="1"/>
    <col min="14600" max="14602" width="15" style="4" customWidth="1"/>
    <col min="14603" max="14603" width="14.85546875" style="4" customWidth="1"/>
    <col min="14604" max="14604" width="15.140625" style="4" customWidth="1"/>
    <col min="14605" max="14608" width="12.42578125" style="4" customWidth="1"/>
    <col min="14609" max="14609" width="11.5703125" style="4" customWidth="1"/>
    <col min="14610" max="14610" width="12.42578125" style="4" customWidth="1"/>
    <col min="14611" max="14611" width="16.7109375" style="4" customWidth="1"/>
    <col min="14612" max="14612" width="15.28515625" style="4" bestFit="1" customWidth="1"/>
    <col min="14613" max="14613" width="13.28515625" style="4" customWidth="1"/>
    <col min="14614" max="14614" width="12.42578125" style="4" customWidth="1"/>
    <col min="14615" max="14615" width="12.5703125" style="4" customWidth="1"/>
    <col min="14616" max="14617" width="11.42578125" style="4" customWidth="1"/>
    <col min="14618" max="14618" width="12.42578125" style="4" customWidth="1"/>
    <col min="14619" max="14619" width="12.140625" style="4" customWidth="1"/>
    <col min="14620" max="14621" width="12.42578125" style="4" customWidth="1"/>
    <col min="14622" max="14622" width="13.7109375" style="4" customWidth="1"/>
    <col min="14623" max="14623" width="2.140625" style="4" customWidth="1"/>
    <col min="14624" max="14624" width="12.42578125" style="4" customWidth="1"/>
    <col min="14625" max="14625" width="2.140625" style="4" customWidth="1"/>
    <col min="14626" max="14626" width="12.42578125" style="4" customWidth="1"/>
    <col min="14627" max="14627" width="2.140625" style="4" customWidth="1"/>
    <col min="14628" max="14628" width="12.42578125" style="4"/>
    <col min="14629" max="14629" width="26.140625" style="4" customWidth="1"/>
    <col min="14630" max="14817" width="12.42578125" style="4"/>
    <col min="14818" max="14818" width="35" style="4" customWidth="1"/>
    <col min="14819" max="14819" width="33.140625" style="4" customWidth="1"/>
    <col min="14820" max="14820" width="9.7109375" style="4" customWidth="1"/>
    <col min="14821" max="14821" width="10.7109375" style="4" customWidth="1"/>
    <col min="14822" max="14825" width="12.42578125" style="4" customWidth="1"/>
    <col min="14826" max="14826" width="12.85546875" style="4" customWidth="1"/>
    <col min="14827" max="14827" width="19.5703125" style="4" customWidth="1"/>
    <col min="14828" max="14828" width="12.42578125" style="4" customWidth="1"/>
    <col min="14829" max="14829" width="13.28515625" style="4" customWidth="1"/>
    <col min="14830" max="14830" width="12.5703125" style="4" customWidth="1"/>
    <col min="14831" max="14833" width="12.42578125" style="4" customWidth="1"/>
    <col min="14834" max="14834" width="15.5703125" style="4" customWidth="1"/>
    <col min="14835" max="14835" width="12.5703125" style="4" customWidth="1"/>
    <col min="14836" max="14837" width="12.42578125" style="4" customWidth="1"/>
    <col min="14838" max="14838" width="15.28515625" style="4" customWidth="1"/>
    <col min="14839" max="14841" width="15" style="4" customWidth="1"/>
    <col min="14842" max="14842" width="4.7109375" style="4" customWidth="1"/>
    <col min="14843" max="14843" width="16.28515625" style="4" customWidth="1"/>
    <col min="14844" max="14844" width="13.7109375" style="4" customWidth="1"/>
    <col min="14845" max="14845" width="12" style="4" customWidth="1"/>
    <col min="14846" max="14846" width="14.140625" style="4" customWidth="1"/>
    <col min="14847" max="14847" width="11.7109375" style="4" customWidth="1"/>
    <col min="14848" max="14850" width="12.42578125" style="4" customWidth="1"/>
    <col min="14851" max="14851" width="14.42578125" style="4" customWidth="1"/>
    <col min="14852" max="14852" width="15.7109375" style="4" customWidth="1"/>
    <col min="14853" max="14853" width="13.7109375" style="4" customWidth="1"/>
    <col min="14854" max="14854" width="12.42578125" style="4" customWidth="1"/>
    <col min="14855" max="14855" width="13.42578125" style="4" customWidth="1"/>
    <col min="14856" max="14858" width="15" style="4" customWidth="1"/>
    <col min="14859" max="14859" width="14.85546875" style="4" customWidth="1"/>
    <col min="14860" max="14860" width="15.140625" style="4" customWidth="1"/>
    <col min="14861" max="14864" width="12.42578125" style="4" customWidth="1"/>
    <col min="14865" max="14865" width="11.5703125" style="4" customWidth="1"/>
    <col min="14866" max="14866" width="12.42578125" style="4" customWidth="1"/>
    <col min="14867" max="14867" width="16.7109375" style="4" customWidth="1"/>
    <col min="14868" max="14868" width="15.28515625" style="4" bestFit="1" customWidth="1"/>
    <col min="14869" max="14869" width="13.28515625" style="4" customWidth="1"/>
    <col min="14870" max="14870" width="12.42578125" style="4" customWidth="1"/>
    <col min="14871" max="14871" width="12.5703125" style="4" customWidth="1"/>
    <col min="14872" max="14873" width="11.42578125" style="4" customWidth="1"/>
    <col min="14874" max="14874" width="12.42578125" style="4" customWidth="1"/>
    <col min="14875" max="14875" width="12.140625" style="4" customWidth="1"/>
    <col min="14876" max="14877" width="12.42578125" style="4" customWidth="1"/>
    <col min="14878" max="14878" width="13.7109375" style="4" customWidth="1"/>
    <col min="14879" max="14879" width="2.140625" style="4" customWidth="1"/>
    <col min="14880" max="14880" width="12.42578125" style="4" customWidth="1"/>
    <col min="14881" max="14881" width="2.140625" style="4" customWidth="1"/>
    <col min="14882" max="14882" width="12.42578125" style="4" customWidth="1"/>
    <col min="14883" max="14883" width="2.140625" style="4" customWidth="1"/>
    <col min="14884" max="14884" width="12.42578125" style="4"/>
    <col min="14885" max="14885" width="26.140625" style="4" customWidth="1"/>
    <col min="14886" max="15073" width="12.42578125" style="4"/>
    <col min="15074" max="15074" width="35" style="4" customWidth="1"/>
    <col min="15075" max="15075" width="33.140625" style="4" customWidth="1"/>
    <col min="15076" max="15076" width="9.7109375" style="4" customWidth="1"/>
    <col min="15077" max="15077" width="10.7109375" style="4" customWidth="1"/>
    <col min="15078" max="15081" width="12.42578125" style="4" customWidth="1"/>
    <col min="15082" max="15082" width="12.85546875" style="4" customWidth="1"/>
    <col min="15083" max="15083" width="19.5703125" style="4" customWidth="1"/>
    <col min="15084" max="15084" width="12.42578125" style="4" customWidth="1"/>
    <col min="15085" max="15085" width="13.28515625" style="4" customWidth="1"/>
    <col min="15086" max="15086" width="12.5703125" style="4" customWidth="1"/>
    <col min="15087" max="15089" width="12.42578125" style="4" customWidth="1"/>
    <col min="15090" max="15090" width="15.5703125" style="4" customWidth="1"/>
    <col min="15091" max="15091" width="12.5703125" style="4" customWidth="1"/>
    <col min="15092" max="15093" width="12.42578125" style="4" customWidth="1"/>
    <col min="15094" max="15094" width="15.28515625" style="4" customWidth="1"/>
    <col min="15095" max="15097" width="15" style="4" customWidth="1"/>
    <col min="15098" max="15098" width="4.7109375" style="4" customWidth="1"/>
    <col min="15099" max="15099" width="16.28515625" style="4" customWidth="1"/>
    <col min="15100" max="15100" width="13.7109375" style="4" customWidth="1"/>
    <col min="15101" max="15101" width="12" style="4" customWidth="1"/>
    <col min="15102" max="15102" width="14.140625" style="4" customWidth="1"/>
    <col min="15103" max="15103" width="11.7109375" style="4" customWidth="1"/>
    <col min="15104" max="15106" width="12.42578125" style="4" customWidth="1"/>
    <col min="15107" max="15107" width="14.42578125" style="4" customWidth="1"/>
    <col min="15108" max="15108" width="15.7109375" style="4" customWidth="1"/>
    <col min="15109" max="15109" width="13.7109375" style="4" customWidth="1"/>
    <col min="15110" max="15110" width="12.42578125" style="4" customWidth="1"/>
    <col min="15111" max="15111" width="13.42578125" style="4" customWidth="1"/>
    <col min="15112" max="15114" width="15" style="4" customWidth="1"/>
    <col min="15115" max="15115" width="14.85546875" style="4" customWidth="1"/>
    <col min="15116" max="15116" width="15.140625" style="4" customWidth="1"/>
    <col min="15117" max="15120" width="12.42578125" style="4" customWidth="1"/>
    <col min="15121" max="15121" width="11.5703125" style="4" customWidth="1"/>
    <col min="15122" max="15122" width="12.42578125" style="4" customWidth="1"/>
    <col min="15123" max="15123" width="16.7109375" style="4" customWidth="1"/>
    <col min="15124" max="15124" width="15.28515625" style="4" bestFit="1" customWidth="1"/>
    <col min="15125" max="15125" width="13.28515625" style="4" customWidth="1"/>
    <col min="15126" max="15126" width="12.42578125" style="4" customWidth="1"/>
    <col min="15127" max="15127" width="12.5703125" style="4" customWidth="1"/>
    <col min="15128" max="15129" width="11.42578125" style="4" customWidth="1"/>
    <col min="15130" max="15130" width="12.42578125" style="4" customWidth="1"/>
    <col min="15131" max="15131" width="12.140625" style="4" customWidth="1"/>
    <col min="15132" max="15133" width="12.42578125" style="4" customWidth="1"/>
    <col min="15134" max="15134" width="13.7109375" style="4" customWidth="1"/>
    <col min="15135" max="15135" width="2.140625" style="4" customWidth="1"/>
    <col min="15136" max="15136" width="12.42578125" style="4" customWidth="1"/>
    <col min="15137" max="15137" width="2.140625" style="4" customWidth="1"/>
    <col min="15138" max="15138" width="12.42578125" style="4" customWidth="1"/>
    <col min="15139" max="15139" width="2.140625" style="4" customWidth="1"/>
    <col min="15140" max="15140" width="12.42578125" style="4"/>
    <col min="15141" max="15141" width="26.140625" style="4" customWidth="1"/>
    <col min="15142" max="15329" width="12.42578125" style="4"/>
    <col min="15330" max="15330" width="35" style="4" customWidth="1"/>
    <col min="15331" max="15331" width="33.140625" style="4" customWidth="1"/>
    <col min="15332" max="15332" width="9.7109375" style="4" customWidth="1"/>
    <col min="15333" max="15333" width="10.7109375" style="4" customWidth="1"/>
    <col min="15334" max="15337" width="12.42578125" style="4" customWidth="1"/>
    <col min="15338" max="15338" width="12.85546875" style="4" customWidth="1"/>
    <col min="15339" max="15339" width="19.5703125" style="4" customWidth="1"/>
    <col min="15340" max="15340" width="12.42578125" style="4" customWidth="1"/>
    <col min="15341" max="15341" width="13.28515625" style="4" customWidth="1"/>
    <col min="15342" max="15342" width="12.5703125" style="4" customWidth="1"/>
    <col min="15343" max="15345" width="12.42578125" style="4" customWidth="1"/>
    <col min="15346" max="15346" width="15.5703125" style="4" customWidth="1"/>
    <col min="15347" max="15347" width="12.5703125" style="4" customWidth="1"/>
    <col min="15348" max="15349" width="12.42578125" style="4" customWidth="1"/>
    <col min="15350" max="15350" width="15.28515625" style="4" customWidth="1"/>
    <col min="15351" max="15353" width="15" style="4" customWidth="1"/>
    <col min="15354" max="15354" width="4.7109375" style="4" customWidth="1"/>
    <col min="15355" max="15355" width="16.28515625" style="4" customWidth="1"/>
    <col min="15356" max="15356" width="13.7109375" style="4" customWidth="1"/>
    <col min="15357" max="15357" width="12" style="4" customWidth="1"/>
    <col min="15358" max="15358" width="14.140625" style="4" customWidth="1"/>
    <col min="15359" max="15359" width="11.7109375" style="4" customWidth="1"/>
    <col min="15360" max="15362" width="12.42578125" style="4" customWidth="1"/>
    <col min="15363" max="15363" width="14.42578125" style="4" customWidth="1"/>
    <col min="15364" max="15364" width="15.7109375" style="4" customWidth="1"/>
    <col min="15365" max="15365" width="13.7109375" style="4" customWidth="1"/>
    <col min="15366" max="15366" width="12.42578125" style="4" customWidth="1"/>
    <col min="15367" max="15367" width="13.42578125" style="4" customWidth="1"/>
    <col min="15368" max="15370" width="15" style="4" customWidth="1"/>
    <col min="15371" max="15371" width="14.85546875" style="4" customWidth="1"/>
    <col min="15372" max="15372" width="15.140625" style="4" customWidth="1"/>
    <col min="15373" max="15376" width="12.42578125" style="4" customWidth="1"/>
    <col min="15377" max="15377" width="11.5703125" style="4" customWidth="1"/>
    <col min="15378" max="15378" width="12.42578125" style="4" customWidth="1"/>
    <col min="15379" max="15379" width="16.7109375" style="4" customWidth="1"/>
    <col min="15380" max="15380" width="15.28515625" style="4" bestFit="1" customWidth="1"/>
    <col min="15381" max="15381" width="13.28515625" style="4" customWidth="1"/>
    <col min="15382" max="15382" width="12.42578125" style="4" customWidth="1"/>
    <col min="15383" max="15383" width="12.5703125" style="4" customWidth="1"/>
    <col min="15384" max="15385" width="11.42578125" style="4" customWidth="1"/>
    <col min="15386" max="15386" width="12.42578125" style="4" customWidth="1"/>
    <col min="15387" max="15387" width="12.140625" style="4" customWidth="1"/>
    <col min="15388" max="15389" width="12.42578125" style="4" customWidth="1"/>
    <col min="15390" max="15390" width="13.7109375" style="4" customWidth="1"/>
    <col min="15391" max="15391" width="2.140625" style="4" customWidth="1"/>
    <col min="15392" max="15392" width="12.42578125" style="4" customWidth="1"/>
    <col min="15393" max="15393" width="2.140625" style="4" customWidth="1"/>
    <col min="15394" max="15394" width="12.42578125" style="4" customWidth="1"/>
    <col min="15395" max="15395" width="2.140625" style="4" customWidth="1"/>
    <col min="15396" max="15396" width="12.42578125" style="4"/>
    <col min="15397" max="15397" width="26.140625" style="4" customWidth="1"/>
    <col min="15398" max="15585" width="12.42578125" style="4"/>
    <col min="15586" max="15586" width="35" style="4" customWidth="1"/>
    <col min="15587" max="15587" width="33.140625" style="4" customWidth="1"/>
    <col min="15588" max="15588" width="9.7109375" style="4" customWidth="1"/>
    <col min="15589" max="15589" width="10.7109375" style="4" customWidth="1"/>
    <col min="15590" max="15593" width="12.42578125" style="4" customWidth="1"/>
    <col min="15594" max="15594" width="12.85546875" style="4" customWidth="1"/>
    <col min="15595" max="15595" width="19.5703125" style="4" customWidth="1"/>
    <col min="15596" max="15596" width="12.42578125" style="4" customWidth="1"/>
    <col min="15597" max="15597" width="13.28515625" style="4" customWidth="1"/>
    <col min="15598" max="15598" width="12.5703125" style="4" customWidth="1"/>
    <col min="15599" max="15601" width="12.42578125" style="4" customWidth="1"/>
    <col min="15602" max="15602" width="15.5703125" style="4" customWidth="1"/>
    <col min="15603" max="15603" width="12.5703125" style="4" customWidth="1"/>
    <col min="15604" max="15605" width="12.42578125" style="4" customWidth="1"/>
    <col min="15606" max="15606" width="15.28515625" style="4" customWidth="1"/>
    <col min="15607" max="15609" width="15" style="4" customWidth="1"/>
    <col min="15610" max="15610" width="4.7109375" style="4" customWidth="1"/>
    <col min="15611" max="15611" width="16.28515625" style="4" customWidth="1"/>
    <col min="15612" max="15612" width="13.7109375" style="4" customWidth="1"/>
    <col min="15613" max="15613" width="12" style="4" customWidth="1"/>
    <col min="15614" max="15614" width="14.140625" style="4" customWidth="1"/>
    <col min="15615" max="15615" width="11.7109375" style="4" customWidth="1"/>
    <col min="15616" max="15618" width="12.42578125" style="4" customWidth="1"/>
    <col min="15619" max="15619" width="14.42578125" style="4" customWidth="1"/>
    <col min="15620" max="15620" width="15.7109375" style="4" customWidth="1"/>
    <col min="15621" max="15621" width="13.7109375" style="4" customWidth="1"/>
    <col min="15622" max="15622" width="12.42578125" style="4" customWidth="1"/>
    <col min="15623" max="15623" width="13.42578125" style="4" customWidth="1"/>
    <col min="15624" max="15626" width="15" style="4" customWidth="1"/>
    <col min="15627" max="15627" width="14.85546875" style="4" customWidth="1"/>
    <col min="15628" max="15628" width="15.140625" style="4" customWidth="1"/>
    <col min="15629" max="15632" width="12.42578125" style="4" customWidth="1"/>
    <col min="15633" max="15633" width="11.5703125" style="4" customWidth="1"/>
    <col min="15634" max="15634" width="12.42578125" style="4" customWidth="1"/>
    <col min="15635" max="15635" width="16.7109375" style="4" customWidth="1"/>
    <col min="15636" max="15636" width="15.28515625" style="4" bestFit="1" customWidth="1"/>
    <col min="15637" max="15637" width="13.28515625" style="4" customWidth="1"/>
    <col min="15638" max="15638" width="12.42578125" style="4" customWidth="1"/>
    <col min="15639" max="15639" width="12.5703125" style="4" customWidth="1"/>
    <col min="15640" max="15641" width="11.42578125" style="4" customWidth="1"/>
    <col min="15642" max="15642" width="12.42578125" style="4" customWidth="1"/>
    <col min="15643" max="15643" width="12.140625" style="4" customWidth="1"/>
    <col min="15644" max="15645" width="12.42578125" style="4" customWidth="1"/>
    <col min="15646" max="15646" width="13.7109375" style="4" customWidth="1"/>
    <col min="15647" max="15647" width="2.140625" style="4" customWidth="1"/>
    <col min="15648" max="15648" width="12.42578125" style="4" customWidth="1"/>
    <col min="15649" max="15649" width="2.140625" style="4" customWidth="1"/>
    <col min="15650" max="15650" width="12.42578125" style="4" customWidth="1"/>
    <col min="15651" max="15651" width="2.140625" style="4" customWidth="1"/>
    <col min="15652" max="15652" width="12.42578125" style="4"/>
    <col min="15653" max="15653" width="26.140625" style="4" customWidth="1"/>
    <col min="15654" max="15841" width="12.42578125" style="4"/>
    <col min="15842" max="15842" width="35" style="4" customWidth="1"/>
    <col min="15843" max="15843" width="33.140625" style="4" customWidth="1"/>
    <col min="15844" max="15844" width="9.7109375" style="4" customWidth="1"/>
    <col min="15845" max="15845" width="10.7109375" style="4" customWidth="1"/>
    <col min="15846" max="15849" width="12.42578125" style="4" customWidth="1"/>
    <col min="15850" max="15850" width="12.85546875" style="4" customWidth="1"/>
    <col min="15851" max="15851" width="19.5703125" style="4" customWidth="1"/>
    <col min="15852" max="15852" width="12.42578125" style="4" customWidth="1"/>
    <col min="15853" max="15853" width="13.28515625" style="4" customWidth="1"/>
    <col min="15854" max="15854" width="12.5703125" style="4" customWidth="1"/>
    <col min="15855" max="15857" width="12.42578125" style="4" customWidth="1"/>
    <col min="15858" max="15858" width="15.5703125" style="4" customWidth="1"/>
    <col min="15859" max="15859" width="12.5703125" style="4" customWidth="1"/>
    <col min="15860" max="15861" width="12.42578125" style="4" customWidth="1"/>
    <col min="15862" max="15862" width="15.28515625" style="4" customWidth="1"/>
    <col min="15863" max="15865" width="15" style="4" customWidth="1"/>
    <col min="15866" max="15866" width="4.7109375" style="4" customWidth="1"/>
    <col min="15867" max="15867" width="16.28515625" style="4" customWidth="1"/>
    <col min="15868" max="15868" width="13.7109375" style="4" customWidth="1"/>
    <col min="15869" max="15869" width="12" style="4" customWidth="1"/>
    <col min="15870" max="15870" width="14.140625" style="4" customWidth="1"/>
    <col min="15871" max="15871" width="11.7109375" style="4" customWidth="1"/>
    <col min="15872" max="15874" width="12.42578125" style="4" customWidth="1"/>
    <col min="15875" max="15875" width="14.42578125" style="4" customWidth="1"/>
    <col min="15876" max="15876" width="15.7109375" style="4" customWidth="1"/>
    <col min="15877" max="15877" width="13.7109375" style="4" customWidth="1"/>
    <col min="15878" max="15878" width="12.42578125" style="4" customWidth="1"/>
    <col min="15879" max="15879" width="13.42578125" style="4" customWidth="1"/>
    <col min="15880" max="15882" width="15" style="4" customWidth="1"/>
    <col min="15883" max="15883" width="14.85546875" style="4" customWidth="1"/>
    <col min="15884" max="15884" width="15.140625" style="4" customWidth="1"/>
    <col min="15885" max="15888" width="12.42578125" style="4" customWidth="1"/>
    <col min="15889" max="15889" width="11.5703125" style="4" customWidth="1"/>
    <col min="15890" max="15890" width="12.42578125" style="4" customWidth="1"/>
    <col min="15891" max="15891" width="16.7109375" style="4" customWidth="1"/>
    <col min="15892" max="15892" width="15.28515625" style="4" bestFit="1" customWidth="1"/>
    <col min="15893" max="15893" width="13.28515625" style="4" customWidth="1"/>
    <col min="15894" max="15894" width="12.42578125" style="4" customWidth="1"/>
    <col min="15895" max="15895" width="12.5703125" style="4" customWidth="1"/>
    <col min="15896" max="15897" width="11.42578125" style="4" customWidth="1"/>
    <col min="15898" max="15898" width="12.42578125" style="4" customWidth="1"/>
    <col min="15899" max="15899" width="12.140625" style="4" customWidth="1"/>
    <col min="15900" max="15901" width="12.42578125" style="4" customWidth="1"/>
    <col min="15902" max="15902" width="13.7109375" style="4" customWidth="1"/>
    <col min="15903" max="15903" width="2.140625" style="4" customWidth="1"/>
    <col min="15904" max="15904" width="12.42578125" style="4" customWidth="1"/>
    <col min="15905" max="15905" width="2.140625" style="4" customWidth="1"/>
    <col min="15906" max="15906" width="12.42578125" style="4" customWidth="1"/>
    <col min="15907" max="15907" width="2.140625" style="4" customWidth="1"/>
    <col min="15908" max="15908" width="12.42578125" style="4"/>
    <col min="15909" max="15909" width="26.140625" style="4" customWidth="1"/>
    <col min="15910" max="16097" width="12.42578125" style="4"/>
    <col min="16098" max="16098" width="35" style="4" customWidth="1"/>
    <col min="16099" max="16099" width="33.140625" style="4" customWidth="1"/>
    <col min="16100" max="16100" width="9.7109375" style="4" customWidth="1"/>
    <col min="16101" max="16101" width="10.7109375" style="4" customWidth="1"/>
    <col min="16102" max="16105" width="12.42578125" style="4" customWidth="1"/>
    <col min="16106" max="16106" width="12.85546875" style="4" customWidth="1"/>
    <col min="16107" max="16107" width="19.5703125" style="4" customWidth="1"/>
    <col min="16108" max="16108" width="12.42578125" style="4" customWidth="1"/>
    <col min="16109" max="16109" width="13.28515625" style="4" customWidth="1"/>
    <col min="16110" max="16110" width="12.5703125" style="4" customWidth="1"/>
    <col min="16111" max="16113" width="12.42578125" style="4" customWidth="1"/>
    <col min="16114" max="16114" width="15.5703125" style="4" customWidth="1"/>
    <col min="16115" max="16115" width="12.5703125" style="4" customWidth="1"/>
    <col min="16116" max="16117" width="12.42578125" style="4" customWidth="1"/>
    <col min="16118" max="16118" width="15.28515625" style="4" customWidth="1"/>
    <col min="16119" max="16121" width="15" style="4" customWidth="1"/>
    <col min="16122" max="16122" width="4.7109375" style="4" customWidth="1"/>
    <col min="16123" max="16123" width="16.28515625" style="4" customWidth="1"/>
    <col min="16124" max="16124" width="13.7109375" style="4" customWidth="1"/>
    <col min="16125" max="16125" width="12" style="4" customWidth="1"/>
    <col min="16126" max="16126" width="14.140625" style="4" customWidth="1"/>
    <col min="16127" max="16127" width="11.7109375" style="4" customWidth="1"/>
    <col min="16128" max="16130" width="12.42578125" style="4" customWidth="1"/>
    <col min="16131" max="16131" width="14.42578125" style="4" customWidth="1"/>
    <col min="16132" max="16132" width="15.7109375" style="4" customWidth="1"/>
    <col min="16133" max="16133" width="13.7109375" style="4" customWidth="1"/>
    <col min="16134" max="16134" width="12.42578125" style="4" customWidth="1"/>
    <col min="16135" max="16135" width="13.42578125" style="4" customWidth="1"/>
    <col min="16136" max="16138" width="15" style="4" customWidth="1"/>
    <col min="16139" max="16139" width="14.85546875" style="4" customWidth="1"/>
    <col min="16140" max="16140" width="15.140625" style="4" customWidth="1"/>
    <col min="16141" max="16144" width="12.42578125" style="4" customWidth="1"/>
    <col min="16145" max="16145" width="11.5703125" style="4" customWidth="1"/>
    <col min="16146" max="16146" width="12.42578125" style="4" customWidth="1"/>
    <col min="16147" max="16147" width="16.7109375" style="4" customWidth="1"/>
    <col min="16148" max="16148" width="15.28515625" style="4" bestFit="1" customWidth="1"/>
    <col min="16149" max="16149" width="13.28515625" style="4" customWidth="1"/>
    <col min="16150" max="16150" width="12.42578125" style="4" customWidth="1"/>
    <col min="16151" max="16151" width="12.5703125" style="4" customWidth="1"/>
    <col min="16152" max="16153" width="11.42578125" style="4" customWidth="1"/>
    <col min="16154" max="16154" width="12.42578125" style="4" customWidth="1"/>
    <col min="16155" max="16155" width="12.140625" style="4" customWidth="1"/>
    <col min="16156" max="16157" width="12.42578125" style="4" customWidth="1"/>
    <col min="16158" max="16158" width="13.7109375" style="4" customWidth="1"/>
    <col min="16159" max="16159" width="2.140625" style="4" customWidth="1"/>
    <col min="16160" max="16160" width="12.42578125" style="4" customWidth="1"/>
    <col min="16161" max="16161" width="2.140625" style="4" customWidth="1"/>
    <col min="16162" max="16162" width="12.42578125" style="4" customWidth="1"/>
    <col min="16163" max="16163" width="2.140625" style="4" customWidth="1"/>
    <col min="16164" max="16164" width="12.42578125" style="4"/>
    <col min="16165" max="16165" width="26.140625" style="4" customWidth="1"/>
    <col min="16166" max="16384" width="12.42578125" style="4"/>
  </cols>
  <sheetData>
    <row r="1" spans="1:64" ht="30">
      <c r="A1" s="196" t="s">
        <v>0</v>
      </c>
      <c r="B1" s="197">
        <f>Vacation!D3</f>
        <v>0</v>
      </c>
      <c r="E1" s="4"/>
      <c r="Q1" s="2"/>
      <c r="AH1" s="5"/>
      <c r="AI1" s="5"/>
      <c r="AJ1" s="5"/>
      <c r="AK1" s="6"/>
      <c r="AL1" s="7"/>
      <c r="AM1" s="7"/>
      <c r="AN1" s="7"/>
      <c r="AO1" s="7"/>
      <c r="AP1" s="7"/>
      <c r="AQ1" s="7"/>
      <c r="AR1" s="8"/>
      <c r="AS1" s="8"/>
      <c r="AT1" s="8"/>
      <c r="AU1" s="8"/>
      <c r="AV1" s="9"/>
      <c r="AW1" s="9"/>
      <c r="AX1" s="9"/>
      <c r="AY1" s="8"/>
      <c r="AZ1" s="9"/>
      <c r="BA1" s="9"/>
      <c r="BB1" s="8"/>
      <c r="BC1" s="8"/>
      <c r="BD1" s="10"/>
      <c r="BE1" s="8"/>
      <c r="BF1" s="8"/>
      <c r="BG1" s="8"/>
      <c r="BH1" s="8"/>
      <c r="BI1" s="8"/>
      <c r="BJ1" s="8"/>
      <c r="BK1" s="11"/>
      <c r="BL1" s="11"/>
    </row>
    <row r="2" spans="1:64" ht="18.75" thickBot="1">
      <c r="A2" s="198" t="s">
        <v>2</v>
      </c>
      <c r="B2" s="199">
        <f>Vacation!D4</f>
        <v>0</v>
      </c>
      <c r="C2" s="200"/>
      <c r="E2" s="122" t="s">
        <v>3</v>
      </c>
      <c r="G2" s="201"/>
      <c r="L2" s="115" t="s">
        <v>4</v>
      </c>
      <c r="AH2" s="5"/>
      <c r="AI2" s="5"/>
      <c r="AJ2" s="5"/>
      <c r="AK2" s="6"/>
      <c r="AL2" s="12"/>
      <c r="AM2" s="12"/>
      <c r="AN2" s="8"/>
      <c r="AO2" s="13"/>
      <c r="AP2" s="13"/>
      <c r="AQ2" s="13"/>
      <c r="AR2" s="13"/>
      <c r="AS2" s="13"/>
      <c r="AT2" s="13"/>
      <c r="AU2" s="8"/>
      <c r="AV2" s="8"/>
      <c r="AW2" s="8"/>
      <c r="AX2" s="8"/>
      <c r="AY2" s="14"/>
      <c r="AZ2" s="8"/>
      <c r="BA2" s="8"/>
      <c r="BB2" s="8"/>
      <c r="BC2" s="8"/>
      <c r="BD2" s="10"/>
      <c r="BE2" s="8"/>
      <c r="BF2" s="8"/>
      <c r="BG2" s="8"/>
      <c r="BH2" s="8"/>
      <c r="BI2" s="8"/>
      <c r="BJ2" s="8"/>
      <c r="BK2" s="11"/>
      <c r="BL2" s="11"/>
    </row>
    <row r="3" spans="1:64" s="18" customFormat="1" ht="16.5" thickTop="1">
      <c r="A3" s="202"/>
      <c r="B3" s="17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>
        <v>6410.01</v>
      </c>
      <c r="R3" s="15">
        <v>6410.03</v>
      </c>
      <c r="S3" s="15"/>
      <c r="T3" s="15">
        <v>6410.04</v>
      </c>
      <c r="U3" s="15">
        <v>6410.0401000000002</v>
      </c>
      <c r="V3" s="15">
        <v>6410.0519999999997</v>
      </c>
      <c r="W3" s="16"/>
      <c r="X3" s="15"/>
      <c r="Y3" s="15"/>
      <c r="Z3" s="315" t="s">
        <v>5</v>
      </c>
      <c r="AA3" s="315"/>
      <c r="AB3" s="315" t="s">
        <v>6</v>
      </c>
      <c r="AC3" s="315"/>
      <c r="AF3" s="19"/>
      <c r="AG3" s="19"/>
      <c r="AH3" s="20"/>
      <c r="AI3" s="21"/>
      <c r="AJ3" s="21"/>
      <c r="AK3" s="22"/>
      <c r="AL3" s="20"/>
      <c r="AM3" s="20"/>
      <c r="AN3" s="20"/>
      <c r="AO3" s="20"/>
      <c r="AP3" s="20"/>
      <c r="AQ3" s="20"/>
      <c r="AR3" s="20"/>
      <c r="AS3" s="20"/>
      <c r="AT3" s="20"/>
      <c r="AU3" s="23"/>
      <c r="AV3" s="23"/>
      <c r="AW3" s="23"/>
      <c r="AX3" s="23"/>
      <c r="AY3" s="23"/>
      <c r="AZ3" s="23"/>
      <c r="BA3" s="23"/>
      <c r="BB3" s="23"/>
      <c r="BC3" s="20"/>
      <c r="BD3" s="23"/>
      <c r="BE3" s="23"/>
      <c r="BF3" s="23"/>
      <c r="BG3" s="20"/>
      <c r="BH3" s="20"/>
      <c r="BI3" s="20"/>
      <c r="BJ3" s="20"/>
      <c r="BK3" s="19"/>
      <c r="BL3" s="19"/>
    </row>
    <row r="4" spans="1:64" ht="15.75">
      <c r="A4" s="203" t="s">
        <v>7</v>
      </c>
      <c r="B4" s="26" t="s">
        <v>8</v>
      </c>
      <c r="C4" s="204" t="s">
        <v>9</v>
      </c>
      <c r="D4" s="24"/>
      <c r="E4" s="24"/>
      <c r="F4" s="24"/>
      <c r="G4" s="26" t="s">
        <v>10</v>
      </c>
      <c r="H4" s="26" t="s">
        <v>10</v>
      </c>
      <c r="I4" s="24"/>
      <c r="J4" s="24"/>
      <c r="K4" s="24"/>
      <c r="L4" s="26" t="s">
        <v>11</v>
      </c>
      <c r="M4" s="26" t="s">
        <v>11</v>
      </c>
      <c r="N4" s="24" t="s">
        <v>12</v>
      </c>
      <c r="O4" s="24" t="s">
        <v>12</v>
      </c>
      <c r="P4" s="24"/>
      <c r="Q4" s="25"/>
      <c r="R4" s="24"/>
      <c r="S4" s="24"/>
      <c r="T4" s="26" t="s">
        <v>11</v>
      </c>
      <c r="U4" s="24"/>
      <c r="V4" s="24"/>
      <c r="W4" s="27"/>
      <c r="X4" s="28"/>
      <c r="Y4" s="24"/>
      <c r="Z4" s="315"/>
      <c r="AA4" s="315"/>
      <c r="AB4" s="315"/>
      <c r="AC4" s="315"/>
      <c r="AF4" s="11"/>
      <c r="AG4" s="11"/>
      <c r="AH4" s="29"/>
      <c r="AI4" s="30"/>
      <c r="AJ4" s="30"/>
      <c r="AK4" s="6"/>
      <c r="AL4" s="31"/>
      <c r="AM4" s="31"/>
      <c r="AN4" s="29"/>
      <c r="AO4" s="29"/>
      <c r="AP4" s="29"/>
      <c r="AQ4" s="29"/>
      <c r="AR4" s="29"/>
      <c r="AS4" s="29"/>
      <c r="AT4" s="29"/>
      <c r="AU4" s="8"/>
      <c r="AV4" s="8"/>
      <c r="AW4" s="8"/>
      <c r="AX4" s="8"/>
      <c r="AY4" s="8"/>
      <c r="AZ4" s="8"/>
      <c r="BA4" s="8"/>
      <c r="BB4" s="8"/>
      <c r="BC4" s="29"/>
      <c r="BD4" s="10"/>
      <c r="BE4" s="8"/>
      <c r="BF4" s="8"/>
      <c r="BG4" s="29"/>
      <c r="BH4" s="29"/>
      <c r="BI4" s="29"/>
      <c r="BJ4" s="29"/>
      <c r="BK4" s="11"/>
      <c r="BL4" s="11"/>
    </row>
    <row r="5" spans="1:64" ht="15.75">
      <c r="A5" s="203" t="s">
        <v>14</v>
      </c>
      <c r="B5" s="26"/>
      <c r="C5" s="204" t="s">
        <v>15</v>
      </c>
      <c r="D5" s="26" t="s">
        <v>16</v>
      </c>
      <c r="E5" s="26" t="s">
        <v>17</v>
      </c>
      <c r="F5" s="26" t="s">
        <v>18</v>
      </c>
      <c r="G5" s="26" t="s">
        <v>19</v>
      </c>
      <c r="H5" s="26" t="s">
        <v>20</v>
      </c>
      <c r="I5" s="26" t="s">
        <v>21</v>
      </c>
      <c r="J5" s="26" t="s">
        <v>22</v>
      </c>
      <c r="K5" s="26" t="s">
        <v>23</v>
      </c>
      <c r="L5" s="26" t="s">
        <v>19</v>
      </c>
      <c r="M5" s="26" t="s">
        <v>20</v>
      </c>
      <c r="N5" s="26" t="s">
        <v>19</v>
      </c>
      <c r="O5" s="26" t="s">
        <v>20</v>
      </c>
      <c r="P5" s="26" t="s">
        <v>24</v>
      </c>
      <c r="Q5" s="32" t="s">
        <v>17</v>
      </c>
      <c r="R5" s="26" t="s">
        <v>18</v>
      </c>
      <c r="S5" s="26" t="s">
        <v>25</v>
      </c>
      <c r="T5" s="26" t="s">
        <v>19</v>
      </c>
      <c r="U5" s="26" t="s">
        <v>19</v>
      </c>
      <c r="V5" s="26" t="s">
        <v>23</v>
      </c>
      <c r="W5" s="26" t="s">
        <v>20</v>
      </c>
      <c r="X5" s="32" t="s">
        <v>24</v>
      </c>
      <c r="Y5" s="24"/>
      <c r="Z5" s="316" t="s">
        <v>26</v>
      </c>
      <c r="AA5" s="317" t="s">
        <v>27</v>
      </c>
      <c r="AB5" s="316" t="s">
        <v>26</v>
      </c>
      <c r="AC5" s="317" t="s">
        <v>27</v>
      </c>
      <c r="AF5" s="11"/>
      <c r="AG5" s="11"/>
      <c r="AH5" s="29"/>
      <c r="AI5" s="30"/>
      <c r="AJ5" s="30"/>
      <c r="AK5" s="6"/>
      <c r="AL5" s="29"/>
      <c r="AM5" s="29"/>
      <c r="AN5" s="29"/>
      <c r="AO5" s="29"/>
      <c r="AP5" s="29"/>
      <c r="AQ5" s="29"/>
      <c r="AR5" s="29"/>
      <c r="AS5" s="29"/>
      <c r="AT5" s="29"/>
      <c r="AU5" s="8"/>
      <c r="AV5" s="8"/>
      <c r="AW5" s="8"/>
      <c r="AX5" s="8"/>
      <c r="AY5" s="8"/>
      <c r="AZ5" s="8"/>
      <c r="BA5" s="8"/>
      <c r="BB5" s="8"/>
      <c r="BC5" s="29"/>
      <c r="BD5" s="10"/>
      <c r="BE5" s="8"/>
      <c r="BF5" s="8"/>
      <c r="BG5" s="29"/>
      <c r="BH5" s="29"/>
      <c r="BI5" s="29"/>
      <c r="BJ5" s="29"/>
      <c r="BK5" s="11"/>
      <c r="BL5" s="11"/>
    </row>
    <row r="6" spans="1:64" ht="16.5" thickBot="1">
      <c r="A6" s="205" t="s">
        <v>28</v>
      </c>
      <c r="B6" s="206"/>
      <c r="C6" s="207"/>
      <c r="D6" s="208"/>
      <c r="E6" s="26" t="s">
        <v>29</v>
      </c>
      <c r="F6" s="26" t="s">
        <v>29</v>
      </c>
      <c r="G6" s="26" t="s">
        <v>29</v>
      </c>
      <c r="H6" s="26" t="s">
        <v>29</v>
      </c>
      <c r="I6" s="26" t="s">
        <v>29</v>
      </c>
      <c r="J6" s="26" t="s">
        <v>29</v>
      </c>
      <c r="K6" s="26" t="s">
        <v>29</v>
      </c>
      <c r="L6" s="26" t="s">
        <v>29</v>
      </c>
      <c r="M6" s="26" t="s">
        <v>29</v>
      </c>
      <c r="N6" s="26" t="s">
        <v>29</v>
      </c>
      <c r="O6" s="26" t="s">
        <v>29</v>
      </c>
      <c r="P6" s="26" t="s">
        <v>30</v>
      </c>
      <c r="Q6" s="32" t="s">
        <v>31</v>
      </c>
      <c r="R6" s="26" t="s">
        <v>31</v>
      </c>
      <c r="S6" s="26" t="s">
        <v>31</v>
      </c>
      <c r="T6" s="26" t="s">
        <v>31</v>
      </c>
      <c r="U6" s="26" t="s">
        <v>31</v>
      </c>
      <c r="V6" s="26" t="s">
        <v>31</v>
      </c>
      <c r="W6" s="26" t="s">
        <v>31</v>
      </c>
      <c r="X6" s="32" t="s">
        <v>31</v>
      </c>
      <c r="Y6" s="24"/>
      <c r="Z6" s="316"/>
      <c r="AA6" s="317"/>
      <c r="AB6" s="316"/>
      <c r="AC6" s="317"/>
      <c r="AF6" s="11"/>
      <c r="AG6" s="11"/>
      <c r="AH6" s="29"/>
      <c r="AI6" s="30"/>
      <c r="AJ6" s="30"/>
      <c r="AK6" s="6"/>
      <c r="AL6" s="29"/>
      <c r="AM6" s="29"/>
      <c r="AN6" s="29"/>
      <c r="AO6" s="29"/>
      <c r="AP6" s="29"/>
      <c r="AQ6" s="29"/>
      <c r="AR6" s="29"/>
      <c r="AS6" s="29"/>
      <c r="AT6" s="29"/>
      <c r="AU6" s="8"/>
      <c r="AV6" s="8"/>
      <c r="AW6" s="8"/>
      <c r="AX6" s="8"/>
      <c r="AY6" s="8"/>
      <c r="AZ6" s="8"/>
      <c r="BA6" s="8"/>
      <c r="BB6" s="8"/>
      <c r="BC6" s="29"/>
      <c r="BD6" s="8"/>
      <c r="BE6" s="8"/>
      <c r="BF6" s="8"/>
      <c r="BG6" s="29"/>
      <c r="BH6" s="29"/>
      <c r="BI6" s="29"/>
      <c r="BJ6" s="29"/>
      <c r="BK6" s="11"/>
      <c r="BL6" s="11"/>
    </row>
    <row r="7" spans="1:64" ht="17.100000000000001" customHeight="1" thickTop="1" thickBot="1">
      <c r="A7" s="185" t="str">
        <f>Vacation!C11</f>
        <v>Doe, Jane</v>
      </c>
      <c r="B7" s="185" t="str">
        <f>Vacation!F11</f>
        <v>Cook</v>
      </c>
      <c r="C7" s="186"/>
      <c r="D7" s="33">
        <f>Vacation!E11</f>
        <v>15.5</v>
      </c>
      <c r="E7" s="34"/>
      <c r="F7" s="35"/>
      <c r="G7" s="36"/>
      <c r="H7" s="36"/>
      <c r="I7" s="36"/>
      <c r="J7" s="36"/>
      <c r="K7" s="36"/>
      <c r="L7" s="37"/>
      <c r="M7" s="38"/>
      <c r="N7" s="38"/>
      <c r="O7" s="36"/>
      <c r="P7" s="39">
        <f t="shared" ref="P7:P42" si="0">SUM(E7:O7)</f>
        <v>0</v>
      </c>
      <c r="Q7" s="40">
        <f t="shared" ref="Q7:Q42" si="1">E7*D7</f>
        <v>0</v>
      </c>
      <c r="R7" s="40">
        <f t="shared" ref="R7:R42" si="2">F7*(D7*1.5)</f>
        <v>0</v>
      </c>
      <c r="S7" s="41">
        <f t="shared" ref="S7:S42" si="3">(I7+J7)*D7</f>
        <v>0</v>
      </c>
      <c r="T7" s="41">
        <f t="shared" ref="T7:T42" si="4">(G7+L7)*D7</f>
        <v>0</v>
      </c>
      <c r="U7" s="41">
        <f t="shared" ref="U7:U42" si="5">N7*D7</f>
        <v>0</v>
      </c>
      <c r="V7" s="41">
        <f t="shared" ref="V7:V42" si="6">K7*D7</f>
        <v>0</v>
      </c>
      <c r="W7" s="41">
        <f t="shared" ref="W7:W42" si="7">(H7+M7+O7)*D7</f>
        <v>0</v>
      </c>
      <c r="X7" s="40">
        <f t="shared" ref="X7:X42" si="8">SUM(Q7:W7)</f>
        <v>0</v>
      </c>
      <c r="Y7" s="42"/>
      <c r="Z7" s="209" t="e">
        <f>#REF!</f>
        <v>#REF!</v>
      </c>
      <c r="AA7" s="210">
        <f>Vacation!Q11</f>
        <v>40</v>
      </c>
      <c r="AB7" s="4" t="e">
        <f>#REF!</f>
        <v>#REF!</v>
      </c>
      <c r="AC7" s="4" t="b">
        <f>Vacation!P11</f>
        <v>1</v>
      </c>
      <c r="AF7" s="11"/>
      <c r="AG7" s="11"/>
      <c r="AH7" s="233"/>
      <c r="AI7" s="234"/>
      <c r="AJ7" s="234"/>
      <c r="AK7" s="6"/>
      <c r="AL7" s="233"/>
      <c r="AM7" s="233"/>
      <c r="AN7" s="233"/>
      <c r="AO7" s="233"/>
      <c r="AP7" s="233"/>
      <c r="AQ7" s="233"/>
      <c r="AR7" s="233"/>
      <c r="AS7" s="233"/>
      <c r="AT7" s="233"/>
      <c r="AU7" s="8"/>
      <c r="AV7" s="235"/>
      <c r="AW7" s="233"/>
      <c r="AX7" s="8"/>
      <c r="AY7" s="9"/>
      <c r="AZ7" s="9"/>
      <c r="BA7" s="9"/>
      <c r="BB7" s="8"/>
      <c r="BC7" s="8"/>
      <c r="BD7" s="233"/>
      <c r="BE7" s="233"/>
      <c r="BF7" s="233"/>
      <c r="BG7" s="233"/>
      <c r="BH7" s="233"/>
      <c r="BI7" s="233"/>
      <c r="BJ7" s="233"/>
      <c r="BK7" s="11"/>
      <c r="BL7" s="11"/>
    </row>
    <row r="8" spans="1:64" ht="17.100000000000001" customHeight="1" thickTop="1" thickBot="1">
      <c r="A8" s="185" t="str">
        <f>Vacation!C12</f>
        <v>Jones, Dan</v>
      </c>
      <c r="B8" s="185" t="str">
        <f>Vacation!F12</f>
        <v>Utility</v>
      </c>
      <c r="C8" s="186"/>
      <c r="D8" s="33">
        <f>Vacation!E12</f>
        <v>12.5</v>
      </c>
      <c r="E8" s="34"/>
      <c r="F8" s="45"/>
      <c r="G8" s="38"/>
      <c r="H8" s="38"/>
      <c r="I8" s="38"/>
      <c r="J8" s="38"/>
      <c r="K8" s="38"/>
      <c r="L8" s="37"/>
      <c r="M8" s="38"/>
      <c r="N8" s="38"/>
      <c r="O8" s="38"/>
      <c r="P8" s="39">
        <f t="shared" si="0"/>
        <v>0</v>
      </c>
      <c r="Q8" s="40">
        <f t="shared" si="1"/>
        <v>0</v>
      </c>
      <c r="R8" s="40">
        <f t="shared" si="2"/>
        <v>0</v>
      </c>
      <c r="S8" s="41">
        <f t="shared" si="3"/>
        <v>0</v>
      </c>
      <c r="T8" s="41">
        <f t="shared" si="4"/>
        <v>0</v>
      </c>
      <c r="U8" s="41">
        <f t="shared" si="5"/>
        <v>0</v>
      </c>
      <c r="V8" s="41">
        <f t="shared" si="6"/>
        <v>0</v>
      </c>
      <c r="W8" s="41">
        <f t="shared" si="7"/>
        <v>0</v>
      </c>
      <c r="X8" s="41">
        <f t="shared" si="8"/>
        <v>0</v>
      </c>
      <c r="Y8" s="42"/>
      <c r="Z8" s="209" t="e">
        <f>#REF!</f>
        <v>#REF!</v>
      </c>
      <c r="AA8" s="210">
        <f>Vacation!Q12</f>
        <v>8</v>
      </c>
      <c r="AB8" s="4" t="e">
        <f>#REF!</f>
        <v>#REF!</v>
      </c>
      <c r="AC8" s="4" t="b">
        <f>Vacation!P12</f>
        <v>1</v>
      </c>
      <c r="AF8" s="11"/>
      <c r="AG8" s="11"/>
      <c r="AH8" s="233"/>
      <c r="AI8" s="234"/>
      <c r="AJ8" s="234"/>
      <c r="AK8" s="233"/>
      <c r="AL8" s="233"/>
      <c r="AM8" s="233"/>
      <c r="AN8" s="233"/>
      <c r="AO8" s="233"/>
      <c r="AP8" s="233"/>
      <c r="AQ8" s="233"/>
      <c r="AR8" s="233"/>
      <c r="AS8" s="233"/>
      <c r="AT8" s="233"/>
      <c r="AU8" s="8"/>
      <c r="AV8" s="8"/>
      <c r="AW8" s="8"/>
      <c r="AX8" s="8"/>
      <c r="AY8" s="9"/>
      <c r="AZ8" s="9"/>
      <c r="BA8" s="9"/>
      <c r="BB8" s="8"/>
      <c r="BC8" s="233"/>
      <c r="BD8" s="233"/>
      <c r="BE8" s="233"/>
      <c r="BF8" s="233"/>
      <c r="BG8" s="233"/>
      <c r="BH8" s="233"/>
      <c r="BI8" s="233"/>
      <c r="BJ8" s="233"/>
      <c r="BK8" s="11"/>
      <c r="BL8" s="11"/>
    </row>
    <row r="9" spans="1:64" ht="17.100000000000001" customHeight="1" thickTop="1" thickBot="1">
      <c r="A9" s="185" t="str">
        <f>Vacation!C13</f>
        <v>Last, First</v>
      </c>
      <c r="B9" s="185" t="str">
        <f>Vacation!F13</f>
        <v>Cook</v>
      </c>
      <c r="C9" s="186"/>
      <c r="D9" s="33">
        <f>Vacation!E13</f>
        <v>15.25</v>
      </c>
      <c r="E9" s="34"/>
      <c r="F9" s="45"/>
      <c r="G9" s="38"/>
      <c r="H9" s="38"/>
      <c r="I9" s="38"/>
      <c r="J9" s="38"/>
      <c r="K9" s="38"/>
      <c r="L9" s="37"/>
      <c r="M9" s="38"/>
      <c r="N9" s="38"/>
      <c r="O9" s="38"/>
      <c r="P9" s="39">
        <f t="shared" si="0"/>
        <v>0</v>
      </c>
      <c r="Q9" s="40">
        <f t="shared" si="1"/>
        <v>0</v>
      </c>
      <c r="R9" s="40">
        <f t="shared" si="2"/>
        <v>0</v>
      </c>
      <c r="S9" s="41">
        <f t="shared" si="3"/>
        <v>0</v>
      </c>
      <c r="T9" s="41">
        <f t="shared" si="4"/>
        <v>0</v>
      </c>
      <c r="U9" s="41">
        <f t="shared" si="5"/>
        <v>0</v>
      </c>
      <c r="V9" s="41">
        <f t="shared" si="6"/>
        <v>0</v>
      </c>
      <c r="W9" s="41">
        <f t="shared" si="7"/>
        <v>0</v>
      </c>
      <c r="X9" s="41">
        <f t="shared" si="8"/>
        <v>0</v>
      </c>
      <c r="Y9" s="42"/>
      <c r="Z9" s="209" t="e">
        <f>#REF!</f>
        <v>#REF!</v>
      </c>
      <c r="AA9" s="210">
        <f>Vacation!Q13</f>
        <v>0</v>
      </c>
      <c r="AB9" s="4" t="e">
        <f>#REF!</f>
        <v>#REF!</v>
      </c>
      <c r="AC9" s="4" t="b">
        <f>Vacation!P13</f>
        <v>1</v>
      </c>
      <c r="AF9" s="11"/>
      <c r="AG9" s="11"/>
      <c r="AH9" s="233"/>
      <c r="AI9" s="234"/>
      <c r="AJ9" s="234"/>
      <c r="AK9" s="233"/>
      <c r="AL9" s="233"/>
      <c r="AM9" s="233"/>
      <c r="AN9" s="233"/>
      <c r="AO9" s="233"/>
      <c r="AP9" s="233"/>
      <c r="AQ9" s="233"/>
      <c r="AR9" s="233"/>
      <c r="AS9" s="233"/>
      <c r="AT9" s="233"/>
      <c r="AU9" s="8"/>
      <c r="AV9" s="8"/>
      <c r="AW9" s="8"/>
      <c r="AX9" s="8"/>
      <c r="AY9" s="9"/>
      <c r="AZ9" s="9"/>
      <c r="BA9" s="9"/>
      <c r="BB9" s="8"/>
      <c r="BC9" s="233"/>
      <c r="BD9" s="233"/>
      <c r="BE9" s="233"/>
      <c r="BF9" s="233"/>
      <c r="BG9" s="233"/>
      <c r="BH9" s="233"/>
      <c r="BI9" s="233"/>
      <c r="BJ9" s="233"/>
      <c r="BK9" s="11"/>
      <c r="BL9" s="11"/>
    </row>
    <row r="10" spans="1:64" ht="17.100000000000001" customHeight="1" thickTop="1" thickBot="1">
      <c r="A10" s="185" t="str">
        <f>Vacation!C14</f>
        <v>Smith, Sam</v>
      </c>
      <c r="B10" s="185" t="str">
        <f>Vacation!F14</f>
        <v>Lead Cook</v>
      </c>
      <c r="C10" s="186"/>
      <c r="D10" s="33">
        <f>Vacation!E14</f>
        <v>20.100000000000001</v>
      </c>
      <c r="E10" s="34"/>
      <c r="F10" s="45"/>
      <c r="G10" s="38"/>
      <c r="H10" s="38"/>
      <c r="I10" s="38"/>
      <c r="J10" s="38"/>
      <c r="K10" s="38"/>
      <c r="L10" s="37"/>
      <c r="M10" s="38"/>
      <c r="N10" s="38"/>
      <c r="O10" s="38"/>
      <c r="P10" s="39">
        <f t="shared" si="0"/>
        <v>0</v>
      </c>
      <c r="Q10" s="40">
        <f t="shared" si="1"/>
        <v>0</v>
      </c>
      <c r="R10" s="40">
        <f t="shared" si="2"/>
        <v>0</v>
      </c>
      <c r="S10" s="41">
        <f t="shared" si="3"/>
        <v>0</v>
      </c>
      <c r="T10" s="41">
        <f t="shared" si="4"/>
        <v>0</v>
      </c>
      <c r="U10" s="41">
        <f t="shared" si="5"/>
        <v>0</v>
      </c>
      <c r="V10" s="41">
        <f t="shared" si="6"/>
        <v>0</v>
      </c>
      <c r="W10" s="41">
        <f t="shared" si="7"/>
        <v>0</v>
      </c>
      <c r="X10" s="41">
        <f t="shared" si="8"/>
        <v>0</v>
      </c>
      <c r="Y10" s="42"/>
      <c r="Z10" s="209" t="e">
        <f>#REF!</f>
        <v>#REF!</v>
      </c>
      <c r="AA10" s="210">
        <f>Vacation!Q14</f>
        <v>32</v>
      </c>
      <c r="AB10" s="4" t="e">
        <f>#REF!</f>
        <v>#REF!</v>
      </c>
      <c r="AC10" s="4" t="b">
        <f>Vacation!P14</f>
        <v>1</v>
      </c>
      <c r="AF10" s="11"/>
      <c r="AG10" s="11"/>
      <c r="AH10" s="233"/>
      <c r="AI10" s="234"/>
      <c r="AJ10" s="234"/>
      <c r="AK10" s="233"/>
      <c r="AL10" s="233"/>
      <c r="AM10" s="233"/>
      <c r="AN10" s="233"/>
      <c r="AO10" s="233"/>
      <c r="AP10" s="233"/>
      <c r="AQ10" s="233"/>
      <c r="AR10" s="233"/>
      <c r="AS10" s="233"/>
      <c r="AT10" s="233"/>
      <c r="AU10" s="8"/>
      <c r="AV10" s="8"/>
      <c r="AW10" s="8"/>
      <c r="AX10" s="8"/>
      <c r="AY10" s="9"/>
      <c r="AZ10" s="9"/>
      <c r="BA10" s="9"/>
      <c r="BB10" s="8"/>
      <c r="BC10" s="233"/>
      <c r="BD10" s="233"/>
      <c r="BE10" s="233"/>
      <c r="BF10" s="233"/>
      <c r="BG10" s="233"/>
      <c r="BH10" s="233"/>
      <c r="BI10" s="233"/>
      <c r="BJ10" s="233"/>
      <c r="BK10" s="11"/>
      <c r="BL10" s="11"/>
    </row>
    <row r="11" spans="1:64" ht="17.100000000000001" customHeight="1" thickTop="1" thickBot="1">
      <c r="A11" s="185" t="str">
        <f>Vacation!C15</f>
        <v xml:space="preserve">, </v>
      </c>
      <c r="B11" s="185">
        <f>Vacation!F15</f>
        <v>0</v>
      </c>
      <c r="C11" s="186"/>
      <c r="D11" s="33">
        <f>Vacation!E15</f>
        <v>0</v>
      </c>
      <c r="E11" s="34"/>
      <c r="F11" s="45"/>
      <c r="G11" s="38"/>
      <c r="H11" s="38"/>
      <c r="I11" s="38"/>
      <c r="J11" s="38"/>
      <c r="K11" s="38"/>
      <c r="L11" s="37"/>
      <c r="M11" s="38"/>
      <c r="N11" s="38"/>
      <c r="O11" s="38"/>
      <c r="P11" s="39">
        <f t="shared" si="0"/>
        <v>0</v>
      </c>
      <c r="Q11" s="40">
        <f t="shared" si="1"/>
        <v>0</v>
      </c>
      <c r="R11" s="40">
        <f t="shared" si="2"/>
        <v>0</v>
      </c>
      <c r="S11" s="41">
        <f t="shared" si="3"/>
        <v>0</v>
      </c>
      <c r="T11" s="41">
        <f t="shared" si="4"/>
        <v>0</v>
      </c>
      <c r="U11" s="41">
        <f t="shared" si="5"/>
        <v>0</v>
      </c>
      <c r="V11" s="41">
        <f t="shared" si="6"/>
        <v>0</v>
      </c>
      <c r="W11" s="41">
        <f t="shared" si="7"/>
        <v>0</v>
      </c>
      <c r="X11" s="41">
        <f t="shared" si="8"/>
        <v>0</v>
      </c>
      <c r="Y11" s="42"/>
      <c r="Z11" s="209" t="e">
        <f>#REF!</f>
        <v>#REF!</v>
      </c>
      <c r="AA11" s="210">
        <f>Vacation!Q15</f>
        <v>0</v>
      </c>
      <c r="AB11" s="4" t="e">
        <f>#REF!</f>
        <v>#REF!</v>
      </c>
      <c r="AC11" s="4" t="b">
        <f>Vacation!P15</f>
        <v>1</v>
      </c>
      <c r="AF11" s="11"/>
      <c r="AG11" s="11"/>
      <c r="AH11" s="233"/>
      <c r="AI11" s="234"/>
      <c r="AJ11" s="234"/>
      <c r="AK11" s="233"/>
      <c r="AL11" s="233"/>
      <c r="AM11" s="233"/>
      <c r="AN11" s="233"/>
      <c r="AO11" s="233"/>
      <c r="AP11" s="233"/>
      <c r="AQ11" s="233"/>
      <c r="AR11" s="233"/>
      <c r="AS11" s="233"/>
      <c r="AT11" s="233"/>
      <c r="AU11" s="8"/>
      <c r="AV11" s="8"/>
      <c r="AW11" s="8"/>
      <c r="AX11" s="8"/>
      <c r="AY11" s="9"/>
      <c r="AZ11" s="9"/>
      <c r="BA11" s="9"/>
      <c r="BB11" s="8"/>
      <c r="BC11" s="233"/>
      <c r="BD11" s="233"/>
      <c r="BE11" s="233"/>
      <c r="BF11" s="233"/>
      <c r="BG11" s="233"/>
      <c r="BH11" s="233"/>
      <c r="BI11" s="233"/>
      <c r="BJ11" s="233"/>
      <c r="BK11" s="11"/>
      <c r="BL11" s="11"/>
    </row>
    <row r="12" spans="1:64" ht="17.100000000000001" customHeight="1" thickTop="1" thickBot="1">
      <c r="A12" s="185" t="str">
        <f>Vacation!C16</f>
        <v>October, Hire</v>
      </c>
      <c r="B12" s="185" t="str">
        <f>Vacation!F16</f>
        <v>Utility</v>
      </c>
      <c r="C12" s="186"/>
      <c r="D12" s="33">
        <f>Vacation!E16</f>
        <v>11</v>
      </c>
      <c r="E12" s="34"/>
      <c r="F12" s="45"/>
      <c r="G12" s="38"/>
      <c r="H12" s="38"/>
      <c r="I12" s="38"/>
      <c r="J12" s="38"/>
      <c r="K12" s="38"/>
      <c r="L12" s="37"/>
      <c r="M12" s="38"/>
      <c r="N12" s="38"/>
      <c r="O12" s="38"/>
      <c r="P12" s="39">
        <f t="shared" si="0"/>
        <v>0</v>
      </c>
      <c r="Q12" s="40">
        <f t="shared" si="1"/>
        <v>0</v>
      </c>
      <c r="R12" s="40">
        <f t="shared" si="2"/>
        <v>0</v>
      </c>
      <c r="S12" s="41">
        <f t="shared" si="3"/>
        <v>0</v>
      </c>
      <c r="T12" s="41">
        <f t="shared" si="4"/>
        <v>0</v>
      </c>
      <c r="U12" s="41">
        <f t="shared" si="5"/>
        <v>0</v>
      </c>
      <c r="V12" s="41">
        <f t="shared" si="6"/>
        <v>0</v>
      </c>
      <c r="W12" s="41">
        <f t="shared" si="7"/>
        <v>0</v>
      </c>
      <c r="X12" s="41">
        <f t="shared" si="8"/>
        <v>0</v>
      </c>
      <c r="Y12" s="42"/>
      <c r="Z12" s="209" t="e">
        <f>#REF!</f>
        <v>#REF!</v>
      </c>
      <c r="AA12" s="210">
        <f>Vacation!Q16</f>
        <v>0</v>
      </c>
      <c r="AB12" s="4" t="e">
        <f>#REF!</f>
        <v>#REF!</v>
      </c>
      <c r="AC12" s="4" t="b">
        <f>Vacation!P16</f>
        <v>1</v>
      </c>
      <c r="AF12" s="11"/>
      <c r="AG12" s="11"/>
      <c r="AH12" s="233"/>
      <c r="AI12" s="234"/>
      <c r="AJ12" s="234"/>
      <c r="AK12" s="233"/>
      <c r="AL12" s="233"/>
      <c r="AM12" s="233"/>
      <c r="AN12" s="233"/>
      <c r="AO12" s="233"/>
      <c r="AP12" s="233"/>
      <c r="AQ12" s="233"/>
      <c r="AR12" s="233"/>
      <c r="AS12" s="233"/>
      <c r="AT12" s="233"/>
      <c r="AU12" s="8"/>
      <c r="AV12" s="8"/>
      <c r="AW12" s="8"/>
      <c r="AX12" s="8"/>
      <c r="AY12" s="9"/>
      <c r="AZ12" s="9"/>
      <c r="BA12" s="9"/>
      <c r="BB12" s="8"/>
      <c r="BC12" s="233"/>
      <c r="BD12" s="233"/>
      <c r="BE12" s="233"/>
      <c r="BF12" s="233"/>
      <c r="BG12" s="233"/>
      <c r="BH12" s="233"/>
      <c r="BI12" s="233"/>
      <c r="BJ12" s="233"/>
      <c r="BK12" s="11"/>
      <c r="BL12" s="11"/>
    </row>
    <row r="13" spans="1:64" ht="17.100000000000001" customHeight="1" thickTop="1" thickBot="1">
      <c r="A13" s="185" t="str">
        <f>Vacation!C17</f>
        <v xml:space="preserve">, </v>
      </c>
      <c r="B13" s="185">
        <f>Vacation!F17</f>
        <v>0</v>
      </c>
      <c r="C13" s="186"/>
      <c r="D13" s="33">
        <f>Vacation!E17</f>
        <v>0</v>
      </c>
      <c r="E13" s="34"/>
      <c r="F13" s="53"/>
      <c r="G13" s="54"/>
      <c r="H13" s="54"/>
      <c r="I13" s="54"/>
      <c r="J13" s="54"/>
      <c r="K13" s="54"/>
      <c r="L13" s="37"/>
      <c r="M13" s="38"/>
      <c r="N13" s="54"/>
      <c r="O13" s="54"/>
      <c r="P13" s="39">
        <f t="shared" si="0"/>
        <v>0</v>
      </c>
      <c r="Q13" s="55">
        <f t="shared" si="1"/>
        <v>0</v>
      </c>
      <c r="R13" s="55">
        <f t="shared" si="2"/>
        <v>0</v>
      </c>
      <c r="S13" s="56">
        <f t="shared" si="3"/>
        <v>0</v>
      </c>
      <c r="T13" s="56">
        <f t="shared" si="4"/>
        <v>0</v>
      </c>
      <c r="U13" s="56">
        <f t="shared" si="5"/>
        <v>0</v>
      </c>
      <c r="V13" s="56">
        <f t="shared" si="6"/>
        <v>0</v>
      </c>
      <c r="W13" s="56">
        <f t="shared" si="7"/>
        <v>0</v>
      </c>
      <c r="X13" s="56">
        <f t="shared" si="8"/>
        <v>0</v>
      </c>
      <c r="Y13" s="42"/>
      <c r="Z13" s="209" t="e">
        <f>#REF!</f>
        <v>#REF!</v>
      </c>
      <c r="AA13" s="210">
        <f>Vacation!Q17</f>
        <v>0</v>
      </c>
      <c r="AB13" s="4" t="e">
        <f>#REF!</f>
        <v>#REF!</v>
      </c>
      <c r="AC13" s="4" t="b">
        <f>Vacation!P17</f>
        <v>1</v>
      </c>
      <c r="AF13" s="11"/>
      <c r="AG13" s="11"/>
      <c r="AH13" s="233"/>
      <c r="AI13" s="234"/>
      <c r="AJ13" s="234"/>
      <c r="AK13" s="233"/>
      <c r="AL13" s="233"/>
      <c r="AM13" s="233"/>
      <c r="AN13" s="233"/>
      <c r="AO13" s="233"/>
      <c r="AP13" s="233"/>
      <c r="AQ13" s="233"/>
      <c r="AR13" s="233"/>
      <c r="AS13" s="233"/>
      <c r="AT13" s="233"/>
      <c r="AU13" s="8"/>
      <c r="AV13" s="8"/>
      <c r="AW13" s="8"/>
      <c r="AX13" s="8"/>
      <c r="AY13" s="9"/>
      <c r="AZ13" s="9"/>
      <c r="BA13" s="9"/>
      <c r="BB13" s="8"/>
      <c r="BC13" s="233"/>
      <c r="BD13" s="233"/>
      <c r="BE13" s="233"/>
      <c r="BF13" s="233"/>
      <c r="BG13" s="233"/>
      <c r="BH13" s="233"/>
      <c r="BI13" s="233"/>
      <c r="BJ13" s="233"/>
      <c r="BK13" s="11"/>
      <c r="BL13" s="11"/>
    </row>
    <row r="14" spans="1:64" ht="17.100000000000001" customHeight="1" thickTop="1" thickBot="1">
      <c r="A14" s="185" t="str">
        <f>Vacation!C18</f>
        <v xml:space="preserve">, </v>
      </c>
      <c r="B14" s="185">
        <f>Vacation!F18</f>
        <v>0</v>
      </c>
      <c r="C14" s="186"/>
      <c r="D14" s="33">
        <f>Vacation!E18</f>
        <v>0</v>
      </c>
      <c r="E14" s="34"/>
      <c r="F14" s="45"/>
      <c r="G14" s="38"/>
      <c r="H14" s="38"/>
      <c r="I14" s="38"/>
      <c r="J14" s="38"/>
      <c r="K14" s="38"/>
      <c r="L14" s="37"/>
      <c r="M14" s="38"/>
      <c r="N14" s="38"/>
      <c r="O14" s="38"/>
      <c r="P14" s="39">
        <f t="shared" si="0"/>
        <v>0</v>
      </c>
      <c r="Q14" s="40">
        <f t="shared" si="1"/>
        <v>0</v>
      </c>
      <c r="R14" s="40">
        <f t="shared" si="2"/>
        <v>0</v>
      </c>
      <c r="S14" s="41">
        <f t="shared" si="3"/>
        <v>0</v>
      </c>
      <c r="T14" s="41">
        <f t="shared" si="4"/>
        <v>0</v>
      </c>
      <c r="U14" s="41">
        <f t="shared" si="5"/>
        <v>0</v>
      </c>
      <c r="V14" s="41">
        <f t="shared" si="6"/>
        <v>0</v>
      </c>
      <c r="W14" s="41">
        <f t="shared" si="7"/>
        <v>0</v>
      </c>
      <c r="X14" s="41">
        <f t="shared" si="8"/>
        <v>0</v>
      </c>
      <c r="Y14" s="42"/>
      <c r="Z14" s="209" t="e">
        <f>#REF!</f>
        <v>#REF!</v>
      </c>
      <c r="AA14" s="210">
        <f>Vacation!Q18</f>
        <v>0</v>
      </c>
      <c r="AB14" s="4" t="e">
        <f>#REF!</f>
        <v>#REF!</v>
      </c>
      <c r="AC14" s="4" t="b">
        <f>Vacation!P18</f>
        <v>1</v>
      </c>
      <c r="AF14" s="11"/>
      <c r="AG14" s="11"/>
      <c r="AH14" s="233"/>
      <c r="AI14" s="234"/>
      <c r="AJ14" s="234"/>
      <c r="AK14" s="233"/>
      <c r="AL14" s="233"/>
      <c r="AM14" s="233"/>
      <c r="AN14" s="233"/>
      <c r="AO14" s="233"/>
      <c r="AP14" s="233"/>
      <c r="AQ14" s="233"/>
      <c r="AR14" s="233"/>
      <c r="AS14" s="233"/>
      <c r="AT14" s="233"/>
      <c r="AU14" s="8"/>
      <c r="AV14" s="8"/>
      <c r="AW14" s="8"/>
      <c r="AX14" s="8"/>
      <c r="AY14" s="9"/>
      <c r="AZ14" s="9"/>
      <c r="BA14" s="9"/>
      <c r="BB14" s="8"/>
      <c r="BC14" s="233"/>
      <c r="BD14" s="233"/>
      <c r="BE14" s="233"/>
      <c r="BF14" s="233"/>
      <c r="BG14" s="233"/>
      <c r="BH14" s="233"/>
      <c r="BI14" s="233"/>
      <c r="BJ14" s="233"/>
      <c r="BK14" s="11"/>
      <c r="BL14" s="11"/>
    </row>
    <row r="15" spans="1:64" ht="17.100000000000001" customHeight="1" thickTop="1" thickBot="1">
      <c r="A15" s="185" t="str">
        <f>Vacation!C19</f>
        <v xml:space="preserve">, </v>
      </c>
      <c r="B15" s="185">
        <f>Vacation!F19</f>
        <v>0</v>
      </c>
      <c r="C15" s="186"/>
      <c r="D15" s="33">
        <f>Vacation!E19</f>
        <v>0</v>
      </c>
      <c r="E15" s="34"/>
      <c r="F15" s="45"/>
      <c r="G15" s="38"/>
      <c r="H15" s="38"/>
      <c r="I15" s="38"/>
      <c r="J15" s="38"/>
      <c r="K15" s="38"/>
      <c r="L15" s="37"/>
      <c r="M15" s="38"/>
      <c r="N15" s="38"/>
      <c r="O15" s="38"/>
      <c r="P15" s="39">
        <f t="shared" si="0"/>
        <v>0</v>
      </c>
      <c r="Q15" s="55">
        <f t="shared" si="1"/>
        <v>0</v>
      </c>
      <c r="R15" s="55">
        <f t="shared" si="2"/>
        <v>0</v>
      </c>
      <c r="S15" s="56">
        <f t="shared" si="3"/>
        <v>0</v>
      </c>
      <c r="T15" s="56">
        <f t="shared" si="4"/>
        <v>0</v>
      </c>
      <c r="U15" s="56">
        <f t="shared" si="5"/>
        <v>0</v>
      </c>
      <c r="V15" s="56">
        <f t="shared" si="6"/>
        <v>0</v>
      </c>
      <c r="W15" s="56">
        <f t="shared" si="7"/>
        <v>0</v>
      </c>
      <c r="X15" s="56">
        <f t="shared" si="8"/>
        <v>0</v>
      </c>
      <c r="Y15" s="42"/>
      <c r="Z15" s="209" t="e">
        <f>#REF!</f>
        <v>#REF!</v>
      </c>
      <c r="AA15" s="210">
        <f>Vacation!Q19</f>
        <v>0</v>
      </c>
      <c r="AB15" s="4" t="e">
        <f>#REF!</f>
        <v>#REF!</v>
      </c>
      <c r="AC15" s="4" t="b">
        <f>Vacation!P19</f>
        <v>1</v>
      </c>
      <c r="AF15" s="11"/>
      <c r="AG15" s="11"/>
      <c r="AH15" s="233"/>
      <c r="AI15" s="234"/>
      <c r="AJ15" s="234"/>
      <c r="AK15" s="233"/>
      <c r="AL15" s="233"/>
      <c r="AM15" s="233"/>
      <c r="AN15" s="233"/>
      <c r="AO15" s="233"/>
      <c r="AP15" s="233"/>
      <c r="AQ15" s="233"/>
      <c r="AR15" s="233"/>
      <c r="AS15" s="233"/>
      <c r="AT15" s="233"/>
      <c r="AU15" s="8"/>
      <c r="AV15" s="8"/>
      <c r="AW15" s="8"/>
      <c r="AX15" s="8"/>
      <c r="AY15" s="9"/>
      <c r="AZ15" s="9"/>
      <c r="BA15" s="9"/>
      <c r="BB15" s="8"/>
      <c r="BC15" s="233"/>
      <c r="BD15" s="233"/>
      <c r="BE15" s="233"/>
      <c r="BF15" s="233"/>
      <c r="BG15" s="233"/>
      <c r="BH15" s="233"/>
      <c r="BI15" s="233"/>
      <c r="BJ15" s="233"/>
      <c r="BK15" s="11"/>
      <c r="BL15" s="11"/>
    </row>
    <row r="16" spans="1:64" ht="17.100000000000001" customHeight="1" thickTop="1" thickBot="1">
      <c r="A16" s="185" t="str">
        <f>Vacation!C20</f>
        <v xml:space="preserve">, </v>
      </c>
      <c r="B16" s="185">
        <f>Vacation!F20</f>
        <v>0</v>
      </c>
      <c r="C16" s="186"/>
      <c r="D16" s="33">
        <f>Vacation!E20</f>
        <v>0</v>
      </c>
      <c r="E16" s="34"/>
      <c r="F16" s="45"/>
      <c r="G16" s="38"/>
      <c r="H16" s="38"/>
      <c r="I16" s="38"/>
      <c r="J16" s="38"/>
      <c r="K16" s="38"/>
      <c r="L16" s="37"/>
      <c r="M16" s="38"/>
      <c r="N16" s="38"/>
      <c r="O16" s="38"/>
      <c r="P16" s="39">
        <f t="shared" si="0"/>
        <v>0</v>
      </c>
      <c r="Q16" s="55">
        <f t="shared" si="1"/>
        <v>0</v>
      </c>
      <c r="R16" s="55">
        <f t="shared" si="2"/>
        <v>0</v>
      </c>
      <c r="S16" s="56">
        <f t="shared" si="3"/>
        <v>0</v>
      </c>
      <c r="T16" s="56">
        <f t="shared" si="4"/>
        <v>0</v>
      </c>
      <c r="U16" s="56">
        <f t="shared" si="5"/>
        <v>0</v>
      </c>
      <c r="V16" s="56">
        <f t="shared" si="6"/>
        <v>0</v>
      </c>
      <c r="W16" s="56">
        <f t="shared" si="7"/>
        <v>0</v>
      </c>
      <c r="X16" s="56">
        <f t="shared" si="8"/>
        <v>0</v>
      </c>
      <c r="Y16" s="42"/>
      <c r="Z16" s="209" t="e">
        <f>#REF!</f>
        <v>#REF!</v>
      </c>
      <c r="AA16" s="210">
        <f>Vacation!Q20</f>
        <v>0</v>
      </c>
      <c r="AB16" s="4" t="e">
        <f>#REF!</f>
        <v>#REF!</v>
      </c>
      <c r="AC16" s="4" t="b">
        <f>Vacation!P20</f>
        <v>1</v>
      </c>
      <c r="AF16" s="11"/>
      <c r="AG16" s="11"/>
      <c r="AH16" s="233"/>
      <c r="AI16" s="234"/>
      <c r="AJ16" s="234"/>
      <c r="AK16" s="233"/>
      <c r="AL16" s="233"/>
      <c r="AM16" s="233"/>
      <c r="AN16" s="233"/>
      <c r="AO16" s="233"/>
      <c r="AP16" s="233"/>
      <c r="AQ16" s="233"/>
      <c r="AR16" s="233"/>
      <c r="AS16" s="233"/>
      <c r="AT16" s="233"/>
      <c r="AU16" s="8"/>
      <c r="AV16" s="8"/>
      <c r="AW16" s="8"/>
      <c r="AX16" s="8"/>
      <c r="AY16" s="9"/>
      <c r="AZ16" s="9"/>
      <c r="BA16" s="9"/>
      <c r="BB16" s="8"/>
      <c r="BC16" s="233"/>
      <c r="BD16" s="233"/>
      <c r="BE16" s="233"/>
      <c r="BF16" s="233"/>
      <c r="BG16" s="233"/>
      <c r="BH16" s="233"/>
      <c r="BI16" s="233"/>
      <c r="BJ16" s="233"/>
      <c r="BK16" s="11"/>
      <c r="BL16" s="11"/>
    </row>
    <row r="17" spans="1:64" ht="17.100000000000001" customHeight="1" thickTop="1" thickBot="1">
      <c r="A17" s="185" t="str">
        <f>Vacation!C21</f>
        <v xml:space="preserve">, </v>
      </c>
      <c r="B17" s="185">
        <f>Vacation!F21</f>
        <v>0</v>
      </c>
      <c r="C17" s="187"/>
      <c r="D17" s="33">
        <f>Vacation!E21</f>
        <v>0</v>
      </c>
      <c r="E17" s="57"/>
      <c r="F17" s="53"/>
      <c r="G17" s="54"/>
      <c r="H17" s="54"/>
      <c r="I17" s="54"/>
      <c r="J17" s="54"/>
      <c r="K17" s="54"/>
      <c r="L17" s="37"/>
      <c r="M17" s="38"/>
      <c r="N17" s="54"/>
      <c r="O17" s="54"/>
      <c r="P17" s="39">
        <f t="shared" si="0"/>
        <v>0</v>
      </c>
      <c r="Q17" s="40">
        <f t="shared" si="1"/>
        <v>0</v>
      </c>
      <c r="R17" s="40">
        <f t="shared" si="2"/>
        <v>0</v>
      </c>
      <c r="S17" s="41">
        <f t="shared" si="3"/>
        <v>0</v>
      </c>
      <c r="T17" s="41">
        <f t="shared" si="4"/>
        <v>0</v>
      </c>
      <c r="U17" s="41">
        <f t="shared" si="5"/>
        <v>0</v>
      </c>
      <c r="V17" s="41">
        <f t="shared" si="6"/>
        <v>0</v>
      </c>
      <c r="W17" s="41">
        <f t="shared" si="7"/>
        <v>0</v>
      </c>
      <c r="X17" s="41">
        <f t="shared" si="8"/>
        <v>0</v>
      </c>
      <c r="Y17" s="42"/>
      <c r="Z17" s="209" t="e">
        <f>#REF!</f>
        <v>#REF!</v>
      </c>
      <c r="AA17" s="210">
        <f>Vacation!Q21</f>
        <v>0</v>
      </c>
      <c r="AB17" s="4" t="e">
        <f>#REF!</f>
        <v>#REF!</v>
      </c>
      <c r="AC17" s="4" t="b">
        <f>Vacation!P21</f>
        <v>1</v>
      </c>
      <c r="AF17" s="11"/>
      <c r="AG17" s="11"/>
      <c r="AH17" s="233"/>
      <c r="AI17" s="234"/>
      <c r="AJ17" s="234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8"/>
      <c r="AV17" s="8"/>
      <c r="AW17" s="8"/>
      <c r="AX17" s="8"/>
      <c r="AY17" s="9"/>
      <c r="AZ17" s="9"/>
      <c r="BA17" s="9"/>
      <c r="BB17" s="8"/>
      <c r="BC17" s="233"/>
      <c r="BD17" s="233"/>
      <c r="BE17" s="233"/>
      <c r="BF17" s="233"/>
      <c r="BG17" s="233"/>
      <c r="BH17" s="233"/>
      <c r="BI17" s="233"/>
      <c r="BJ17" s="233"/>
      <c r="BK17" s="11"/>
      <c r="BL17" s="11"/>
    </row>
    <row r="18" spans="1:64" ht="17.100000000000001" customHeight="1" thickTop="1" thickBot="1">
      <c r="A18" s="185" t="str">
        <f>Vacation!C22</f>
        <v xml:space="preserve">, </v>
      </c>
      <c r="B18" s="185">
        <f>Vacation!F22</f>
        <v>0</v>
      </c>
      <c r="C18" s="186"/>
      <c r="D18" s="33">
        <f>Vacation!E22</f>
        <v>0</v>
      </c>
      <c r="E18" s="34"/>
      <c r="F18" s="45"/>
      <c r="G18" s="38"/>
      <c r="H18" s="38"/>
      <c r="I18" s="38"/>
      <c r="J18" s="38"/>
      <c r="K18" s="38"/>
      <c r="L18" s="37"/>
      <c r="M18" s="38"/>
      <c r="N18" s="38"/>
      <c r="O18" s="38"/>
      <c r="P18" s="39">
        <f t="shared" si="0"/>
        <v>0</v>
      </c>
      <c r="Q18" s="40">
        <f t="shared" si="1"/>
        <v>0</v>
      </c>
      <c r="R18" s="40">
        <f t="shared" si="2"/>
        <v>0</v>
      </c>
      <c r="S18" s="41">
        <f t="shared" si="3"/>
        <v>0</v>
      </c>
      <c r="T18" s="41">
        <f t="shared" si="4"/>
        <v>0</v>
      </c>
      <c r="U18" s="41">
        <f t="shared" si="5"/>
        <v>0</v>
      </c>
      <c r="V18" s="41">
        <f t="shared" si="6"/>
        <v>0</v>
      </c>
      <c r="W18" s="41">
        <f t="shared" si="7"/>
        <v>0</v>
      </c>
      <c r="X18" s="41">
        <f t="shared" si="8"/>
        <v>0</v>
      </c>
      <c r="Y18" s="42"/>
      <c r="Z18" s="209" t="e">
        <f>#REF!</f>
        <v>#REF!</v>
      </c>
      <c r="AA18" s="210">
        <f>Vacation!Q22</f>
        <v>0</v>
      </c>
      <c r="AB18" s="4" t="e">
        <f>#REF!</f>
        <v>#REF!</v>
      </c>
      <c r="AC18" s="4" t="b">
        <f>Vacation!P22</f>
        <v>1</v>
      </c>
      <c r="AF18" s="11"/>
      <c r="AG18" s="11"/>
      <c r="AH18" s="233"/>
      <c r="AI18" s="234"/>
      <c r="AJ18" s="234"/>
      <c r="AK18" s="233"/>
      <c r="AL18" s="233"/>
      <c r="AM18" s="233"/>
      <c r="AN18" s="233"/>
      <c r="AO18" s="233"/>
      <c r="AP18" s="233"/>
      <c r="AQ18" s="233"/>
      <c r="AR18" s="233"/>
      <c r="AS18" s="233"/>
      <c r="AT18" s="233"/>
      <c r="AU18" s="8"/>
      <c r="AV18" s="8"/>
      <c r="AW18" s="8"/>
      <c r="AX18" s="8"/>
      <c r="AY18" s="9"/>
      <c r="AZ18" s="9"/>
      <c r="BA18" s="9"/>
      <c r="BB18" s="8"/>
      <c r="BC18" s="233"/>
      <c r="BD18" s="233"/>
      <c r="BE18" s="233"/>
      <c r="BF18" s="233"/>
      <c r="BG18" s="233"/>
      <c r="BH18" s="233"/>
      <c r="BI18" s="233"/>
      <c r="BJ18" s="233"/>
      <c r="BK18" s="11"/>
      <c r="BL18" s="11"/>
    </row>
    <row r="19" spans="1:64" ht="17.100000000000001" customHeight="1" thickTop="1" thickBot="1">
      <c r="A19" s="185" t="str">
        <f>Vacation!C23</f>
        <v xml:space="preserve">, </v>
      </c>
      <c r="B19" s="185">
        <f>Vacation!F23</f>
        <v>0</v>
      </c>
      <c r="C19" s="186"/>
      <c r="D19" s="33">
        <f>Vacation!E23</f>
        <v>0</v>
      </c>
      <c r="E19" s="58"/>
      <c r="F19" s="45"/>
      <c r="G19" s="38"/>
      <c r="H19" s="38"/>
      <c r="I19" s="38"/>
      <c r="J19" s="38"/>
      <c r="K19" s="38"/>
      <c r="L19" s="37"/>
      <c r="M19" s="38"/>
      <c r="N19" s="38"/>
      <c r="O19" s="38"/>
      <c r="P19" s="39">
        <f t="shared" si="0"/>
        <v>0</v>
      </c>
      <c r="Q19" s="55">
        <f t="shared" si="1"/>
        <v>0</v>
      </c>
      <c r="R19" s="55">
        <f t="shared" si="2"/>
        <v>0</v>
      </c>
      <c r="S19" s="56">
        <f t="shared" si="3"/>
        <v>0</v>
      </c>
      <c r="T19" s="56">
        <f t="shared" si="4"/>
        <v>0</v>
      </c>
      <c r="U19" s="56">
        <f t="shared" si="5"/>
        <v>0</v>
      </c>
      <c r="V19" s="56">
        <f t="shared" si="6"/>
        <v>0</v>
      </c>
      <c r="W19" s="56">
        <f t="shared" si="7"/>
        <v>0</v>
      </c>
      <c r="X19" s="56">
        <f t="shared" si="8"/>
        <v>0</v>
      </c>
      <c r="Y19" s="42"/>
      <c r="Z19" s="209" t="e">
        <f>#REF!</f>
        <v>#REF!</v>
      </c>
      <c r="AA19" s="210">
        <f>Vacation!Q23</f>
        <v>0</v>
      </c>
      <c r="AB19" s="4" t="e">
        <f>#REF!</f>
        <v>#REF!</v>
      </c>
      <c r="AC19" s="4" t="b">
        <f>Vacation!P23</f>
        <v>1</v>
      </c>
      <c r="AF19" s="11"/>
      <c r="AG19" s="11"/>
      <c r="AH19" s="233"/>
      <c r="AI19" s="234"/>
      <c r="AJ19" s="234"/>
      <c r="AK19" s="233"/>
      <c r="AL19" s="233"/>
      <c r="AM19" s="233"/>
      <c r="AN19" s="233"/>
      <c r="AO19" s="233"/>
      <c r="AP19" s="233"/>
      <c r="AQ19" s="233"/>
      <c r="AR19" s="233"/>
      <c r="AS19" s="233"/>
      <c r="AT19" s="233"/>
      <c r="AU19" s="8"/>
      <c r="AV19" s="8"/>
      <c r="AW19" s="8"/>
      <c r="AX19" s="8"/>
      <c r="AY19" s="9"/>
      <c r="AZ19" s="9"/>
      <c r="BA19" s="9"/>
      <c r="BB19" s="8"/>
      <c r="BC19" s="233"/>
      <c r="BD19" s="233"/>
      <c r="BE19" s="233"/>
      <c r="BF19" s="233"/>
      <c r="BG19" s="233"/>
      <c r="BH19" s="233"/>
      <c r="BI19" s="233"/>
      <c r="BJ19" s="233"/>
      <c r="BK19" s="11"/>
      <c r="BL19" s="11"/>
    </row>
    <row r="20" spans="1:64" ht="17.100000000000001" customHeight="1" thickTop="1" thickBot="1">
      <c r="A20" s="185" t="str">
        <f>Vacation!C24</f>
        <v xml:space="preserve">, </v>
      </c>
      <c r="B20" s="185">
        <f>Vacation!F24</f>
        <v>0</v>
      </c>
      <c r="C20" s="186"/>
      <c r="D20" s="33">
        <f>Vacation!E24</f>
        <v>0</v>
      </c>
      <c r="E20" s="34"/>
      <c r="F20" s="45"/>
      <c r="G20" s="38"/>
      <c r="H20" s="38"/>
      <c r="I20" s="38"/>
      <c r="J20" s="38"/>
      <c r="K20" s="38"/>
      <c r="L20" s="37"/>
      <c r="M20" s="38"/>
      <c r="N20" s="38"/>
      <c r="O20" s="38"/>
      <c r="P20" s="39">
        <f t="shared" si="0"/>
        <v>0</v>
      </c>
      <c r="Q20" s="40">
        <f t="shared" si="1"/>
        <v>0</v>
      </c>
      <c r="R20" s="40">
        <f t="shared" si="2"/>
        <v>0</v>
      </c>
      <c r="S20" s="41">
        <f t="shared" si="3"/>
        <v>0</v>
      </c>
      <c r="T20" s="41">
        <f t="shared" si="4"/>
        <v>0</v>
      </c>
      <c r="U20" s="41">
        <f t="shared" si="5"/>
        <v>0</v>
      </c>
      <c r="V20" s="41">
        <f t="shared" si="6"/>
        <v>0</v>
      </c>
      <c r="W20" s="41">
        <f t="shared" si="7"/>
        <v>0</v>
      </c>
      <c r="X20" s="41">
        <f t="shared" si="8"/>
        <v>0</v>
      </c>
      <c r="Y20" s="42"/>
      <c r="Z20" s="209" t="e">
        <f>#REF!</f>
        <v>#REF!</v>
      </c>
      <c r="AA20" s="210">
        <f>Vacation!Q24</f>
        <v>0</v>
      </c>
      <c r="AB20" s="4" t="e">
        <f>#REF!</f>
        <v>#REF!</v>
      </c>
      <c r="AC20" s="4" t="b">
        <f>Vacation!P24</f>
        <v>1</v>
      </c>
      <c r="AF20" s="11"/>
      <c r="AG20" s="11"/>
      <c r="AH20" s="233"/>
      <c r="AI20" s="234"/>
      <c r="AJ20" s="234"/>
      <c r="AK20" s="233"/>
      <c r="AL20" s="233"/>
      <c r="AM20" s="233"/>
      <c r="AN20" s="233"/>
      <c r="AO20" s="233"/>
      <c r="AP20" s="233"/>
      <c r="AQ20" s="233"/>
      <c r="AR20" s="233"/>
      <c r="AS20" s="233"/>
      <c r="AT20" s="233"/>
      <c r="AU20" s="8"/>
      <c r="AV20" s="8"/>
      <c r="AW20" s="8"/>
      <c r="AX20" s="8"/>
      <c r="AY20" s="9"/>
      <c r="AZ20" s="9"/>
      <c r="BA20" s="9"/>
      <c r="BB20" s="8"/>
      <c r="BC20" s="233"/>
      <c r="BD20" s="233"/>
      <c r="BE20" s="233"/>
      <c r="BF20" s="233"/>
      <c r="BG20" s="233"/>
      <c r="BH20" s="233"/>
      <c r="BI20" s="233"/>
      <c r="BJ20" s="233"/>
      <c r="BK20" s="11"/>
      <c r="BL20" s="11"/>
    </row>
    <row r="21" spans="1:64" ht="17.100000000000001" customHeight="1" thickTop="1" thickBot="1">
      <c r="A21" s="185" t="str">
        <f>Vacation!C25</f>
        <v xml:space="preserve">, </v>
      </c>
      <c r="B21" s="185">
        <f>Vacation!F25</f>
        <v>0</v>
      </c>
      <c r="C21" s="186"/>
      <c r="D21" s="33">
        <f>Vacation!E25</f>
        <v>0</v>
      </c>
      <c r="E21" s="34"/>
      <c r="F21" s="45"/>
      <c r="G21" s="38"/>
      <c r="H21" s="38"/>
      <c r="I21" s="38"/>
      <c r="J21" s="38"/>
      <c r="K21" s="38"/>
      <c r="L21" s="37"/>
      <c r="M21" s="38"/>
      <c r="N21" s="38"/>
      <c r="O21" s="38"/>
      <c r="P21" s="39">
        <f t="shared" si="0"/>
        <v>0</v>
      </c>
      <c r="Q21" s="40">
        <f t="shared" si="1"/>
        <v>0</v>
      </c>
      <c r="R21" s="40">
        <f t="shared" si="2"/>
        <v>0</v>
      </c>
      <c r="S21" s="41">
        <f t="shared" si="3"/>
        <v>0</v>
      </c>
      <c r="T21" s="41">
        <f t="shared" si="4"/>
        <v>0</v>
      </c>
      <c r="U21" s="41">
        <f t="shared" si="5"/>
        <v>0</v>
      </c>
      <c r="V21" s="41">
        <f t="shared" si="6"/>
        <v>0</v>
      </c>
      <c r="W21" s="41">
        <f t="shared" si="7"/>
        <v>0</v>
      </c>
      <c r="X21" s="41">
        <f t="shared" si="8"/>
        <v>0</v>
      </c>
      <c r="Y21" s="42"/>
      <c r="Z21" s="209" t="e">
        <f>#REF!</f>
        <v>#REF!</v>
      </c>
      <c r="AA21" s="210">
        <f>Vacation!Q25</f>
        <v>0</v>
      </c>
      <c r="AB21" s="4" t="e">
        <f>#REF!</f>
        <v>#REF!</v>
      </c>
      <c r="AC21" s="4" t="b">
        <f>Vacation!P25</f>
        <v>1</v>
      </c>
      <c r="AF21" s="11"/>
      <c r="AG21" s="11"/>
      <c r="AH21" s="233"/>
      <c r="AI21" s="234"/>
      <c r="AJ21" s="234"/>
      <c r="AK21" s="233"/>
      <c r="AL21" s="233"/>
      <c r="AM21" s="233"/>
      <c r="AN21" s="233"/>
      <c r="AO21" s="233"/>
      <c r="AP21" s="233"/>
      <c r="AQ21" s="233"/>
      <c r="AR21" s="233"/>
      <c r="AS21" s="233"/>
      <c r="AT21" s="233"/>
      <c r="AU21" s="8"/>
      <c r="AV21" s="8"/>
      <c r="AW21" s="8"/>
      <c r="AX21" s="8"/>
      <c r="AY21" s="9"/>
      <c r="AZ21" s="9"/>
      <c r="BA21" s="9"/>
      <c r="BB21" s="8"/>
      <c r="BC21" s="233"/>
      <c r="BD21" s="233"/>
      <c r="BE21" s="233"/>
      <c r="BF21" s="233"/>
      <c r="BG21" s="233"/>
      <c r="BH21" s="233"/>
      <c r="BI21" s="233"/>
      <c r="BJ21" s="233"/>
      <c r="BK21" s="11"/>
      <c r="BL21" s="11"/>
    </row>
    <row r="22" spans="1:64" ht="17.100000000000001" customHeight="1" thickTop="1" thickBot="1">
      <c r="A22" s="185" t="str">
        <f>Vacation!C26</f>
        <v xml:space="preserve">, </v>
      </c>
      <c r="B22" s="185">
        <f>Vacation!F26</f>
        <v>0</v>
      </c>
      <c r="C22" s="186"/>
      <c r="D22" s="33">
        <f>Vacation!E26</f>
        <v>0</v>
      </c>
      <c r="E22" s="34"/>
      <c r="F22" s="45"/>
      <c r="G22" s="38"/>
      <c r="H22" s="38"/>
      <c r="I22" s="38"/>
      <c r="J22" s="38"/>
      <c r="K22" s="38"/>
      <c r="L22" s="37"/>
      <c r="M22" s="38"/>
      <c r="N22" s="38"/>
      <c r="O22" s="38"/>
      <c r="P22" s="39">
        <f t="shared" si="0"/>
        <v>0</v>
      </c>
      <c r="Q22" s="40">
        <f t="shared" si="1"/>
        <v>0</v>
      </c>
      <c r="R22" s="40">
        <f t="shared" si="2"/>
        <v>0</v>
      </c>
      <c r="S22" s="41">
        <f t="shared" si="3"/>
        <v>0</v>
      </c>
      <c r="T22" s="41">
        <f t="shared" si="4"/>
        <v>0</v>
      </c>
      <c r="U22" s="41">
        <f t="shared" si="5"/>
        <v>0</v>
      </c>
      <c r="V22" s="41">
        <f t="shared" si="6"/>
        <v>0</v>
      </c>
      <c r="W22" s="41">
        <f t="shared" si="7"/>
        <v>0</v>
      </c>
      <c r="X22" s="41">
        <f t="shared" si="8"/>
        <v>0</v>
      </c>
      <c r="Y22" s="42"/>
      <c r="Z22" s="209" t="e">
        <f>#REF!</f>
        <v>#REF!</v>
      </c>
      <c r="AA22" s="210">
        <f>Vacation!Q26</f>
        <v>0</v>
      </c>
      <c r="AB22" s="4" t="e">
        <f>#REF!</f>
        <v>#REF!</v>
      </c>
      <c r="AC22" s="4" t="b">
        <f>Vacation!P26</f>
        <v>1</v>
      </c>
      <c r="AF22" s="11"/>
      <c r="AG22" s="11"/>
      <c r="AH22" s="233"/>
      <c r="AI22" s="234"/>
      <c r="AJ22" s="234"/>
      <c r="AK22" s="233"/>
      <c r="AL22" s="233"/>
      <c r="AM22" s="233"/>
      <c r="AN22" s="233"/>
      <c r="AO22" s="233"/>
      <c r="AP22" s="233"/>
      <c r="AQ22" s="233"/>
      <c r="AR22" s="233"/>
      <c r="AS22" s="233"/>
      <c r="AT22" s="233"/>
      <c r="AU22" s="8"/>
      <c r="AV22" s="8"/>
      <c r="AW22" s="8"/>
      <c r="AX22" s="8"/>
      <c r="AY22" s="9"/>
      <c r="AZ22" s="9"/>
      <c r="BA22" s="9"/>
      <c r="BB22" s="8"/>
      <c r="BC22" s="233"/>
      <c r="BD22" s="233"/>
      <c r="BE22" s="233"/>
      <c r="BF22" s="233"/>
      <c r="BG22" s="233"/>
      <c r="BH22" s="233"/>
      <c r="BI22" s="233"/>
      <c r="BJ22" s="233"/>
      <c r="BK22" s="11"/>
      <c r="BL22" s="11"/>
    </row>
    <row r="23" spans="1:64" ht="17.100000000000001" customHeight="1" thickTop="1" thickBot="1">
      <c r="A23" s="185" t="str">
        <f>Vacation!C27</f>
        <v xml:space="preserve">, </v>
      </c>
      <c r="B23" s="185">
        <f>Vacation!F27</f>
        <v>0</v>
      </c>
      <c r="C23" s="186"/>
      <c r="D23" s="33">
        <f>Vacation!E27</f>
        <v>0</v>
      </c>
      <c r="E23" s="34"/>
      <c r="F23" s="45"/>
      <c r="G23" s="38"/>
      <c r="H23" s="38"/>
      <c r="I23" s="38"/>
      <c r="J23" s="38"/>
      <c r="K23" s="38"/>
      <c r="L23" s="37"/>
      <c r="M23" s="38"/>
      <c r="N23" s="38"/>
      <c r="O23" s="38"/>
      <c r="P23" s="39">
        <f t="shared" si="0"/>
        <v>0</v>
      </c>
      <c r="Q23" s="40">
        <f t="shared" si="1"/>
        <v>0</v>
      </c>
      <c r="R23" s="40">
        <f t="shared" si="2"/>
        <v>0</v>
      </c>
      <c r="S23" s="41">
        <f t="shared" si="3"/>
        <v>0</v>
      </c>
      <c r="T23" s="41">
        <f t="shared" si="4"/>
        <v>0</v>
      </c>
      <c r="U23" s="41">
        <f t="shared" si="5"/>
        <v>0</v>
      </c>
      <c r="V23" s="41">
        <f t="shared" si="6"/>
        <v>0</v>
      </c>
      <c r="W23" s="41">
        <f t="shared" si="7"/>
        <v>0</v>
      </c>
      <c r="X23" s="41">
        <f t="shared" si="8"/>
        <v>0</v>
      </c>
      <c r="Y23" s="42"/>
      <c r="Z23" s="209" t="e">
        <f>#REF!</f>
        <v>#REF!</v>
      </c>
      <c r="AA23" s="210">
        <f>Vacation!Q27</f>
        <v>0</v>
      </c>
      <c r="AB23" s="4" t="e">
        <f>#REF!</f>
        <v>#REF!</v>
      </c>
      <c r="AC23" s="4" t="b">
        <f>Vacation!P27</f>
        <v>1</v>
      </c>
      <c r="AF23" s="11"/>
      <c r="AG23" s="11"/>
      <c r="AH23" s="233"/>
      <c r="AI23" s="234"/>
      <c r="AJ23" s="234"/>
      <c r="AK23" s="233"/>
      <c r="AL23" s="233"/>
      <c r="AM23" s="233"/>
      <c r="AN23" s="233"/>
      <c r="AO23" s="233"/>
      <c r="AP23" s="233"/>
      <c r="AQ23" s="233"/>
      <c r="AR23" s="233"/>
      <c r="AS23" s="233"/>
      <c r="AT23" s="233"/>
      <c r="AU23" s="8"/>
      <c r="AV23" s="8"/>
      <c r="AW23" s="8"/>
      <c r="AX23" s="8"/>
      <c r="AY23" s="9"/>
      <c r="AZ23" s="9"/>
      <c r="BA23" s="9"/>
      <c r="BB23" s="8"/>
      <c r="BC23" s="233"/>
      <c r="BD23" s="233"/>
      <c r="BE23" s="233"/>
      <c r="BF23" s="233"/>
      <c r="BG23" s="233"/>
      <c r="BH23" s="233"/>
      <c r="BI23" s="233"/>
      <c r="BJ23" s="233"/>
      <c r="BK23" s="11"/>
      <c r="BL23" s="11"/>
    </row>
    <row r="24" spans="1:64" ht="17.100000000000001" customHeight="1" thickTop="1" thickBot="1">
      <c r="A24" s="185" t="str">
        <f>Vacation!C28</f>
        <v xml:space="preserve">, </v>
      </c>
      <c r="B24" s="185">
        <f>Vacation!F28</f>
        <v>0</v>
      </c>
      <c r="C24" s="186"/>
      <c r="D24" s="33">
        <f>Vacation!E28</f>
        <v>0</v>
      </c>
      <c r="E24" s="34"/>
      <c r="F24" s="45"/>
      <c r="G24" s="54"/>
      <c r="H24" s="54"/>
      <c r="I24" s="54"/>
      <c r="J24" s="54"/>
      <c r="K24" s="54"/>
      <c r="L24" s="37"/>
      <c r="M24" s="38"/>
      <c r="N24" s="54"/>
      <c r="O24" s="54"/>
      <c r="P24" s="39">
        <f t="shared" si="0"/>
        <v>0</v>
      </c>
      <c r="Q24" s="40">
        <f t="shared" si="1"/>
        <v>0</v>
      </c>
      <c r="R24" s="40">
        <f t="shared" si="2"/>
        <v>0</v>
      </c>
      <c r="S24" s="41">
        <f t="shared" si="3"/>
        <v>0</v>
      </c>
      <c r="T24" s="41">
        <f t="shared" si="4"/>
        <v>0</v>
      </c>
      <c r="U24" s="41">
        <f t="shared" si="5"/>
        <v>0</v>
      </c>
      <c r="V24" s="41">
        <f t="shared" si="6"/>
        <v>0</v>
      </c>
      <c r="W24" s="41">
        <f t="shared" si="7"/>
        <v>0</v>
      </c>
      <c r="X24" s="41">
        <f t="shared" si="8"/>
        <v>0</v>
      </c>
      <c r="Y24" s="42"/>
      <c r="Z24" s="209" t="e">
        <f>#REF!</f>
        <v>#REF!</v>
      </c>
      <c r="AA24" s="210">
        <f>Vacation!Q28</f>
        <v>0</v>
      </c>
      <c r="AB24" s="4" t="e">
        <f>#REF!</f>
        <v>#REF!</v>
      </c>
      <c r="AC24" s="4" t="b">
        <f>Vacation!P28</f>
        <v>1</v>
      </c>
      <c r="AF24" s="11"/>
      <c r="AG24" s="11"/>
      <c r="AH24" s="233"/>
      <c r="AI24" s="234"/>
      <c r="AJ24" s="234"/>
      <c r="AK24" s="233"/>
      <c r="AL24" s="233"/>
      <c r="AM24" s="233"/>
      <c r="AN24" s="233"/>
      <c r="AO24" s="233"/>
      <c r="AP24" s="233"/>
      <c r="AQ24" s="233"/>
      <c r="AR24" s="233"/>
      <c r="AS24" s="233"/>
      <c r="AT24" s="233"/>
      <c r="AU24" s="8"/>
      <c r="AV24" s="8"/>
      <c r="AW24" s="8"/>
      <c r="AX24" s="8"/>
      <c r="AY24" s="9"/>
      <c r="AZ24" s="9"/>
      <c r="BA24" s="9"/>
      <c r="BB24" s="8"/>
      <c r="BC24" s="233"/>
      <c r="BD24" s="233"/>
      <c r="BE24" s="233"/>
      <c r="BF24" s="233"/>
      <c r="BG24" s="233"/>
      <c r="BH24" s="233"/>
      <c r="BI24" s="233"/>
      <c r="BJ24" s="233"/>
      <c r="BK24" s="11"/>
      <c r="BL24" s="11"/>
    </row>
    <row r="25" spans="1:64" ht="17.100000000000001" customHeight="1" thickTop="1" thickBot="1">
      <c r="A25" s="185" t="str">
        <f>Vacation!C29</f>
        <v xml:space="preserve">, </v>
      </c>
      <c r="B25" s="185">
        <f>Vacation!F29</f>
        <v>0</v>
      </c>
      <c r="C25" s="186"/>
      <c r="D25" s="33">
        <f>Vacation!E29</f>
        <v>0</v>
      </c>
      <c r="E25" s="34"/>
      <c r="F25" s="45"/>
      <c r="G25" s="54"/>
      <c r="H25" s="54"/>
      <c r="I25" s="54"/>
      <c r="J25" s="54"/>
      <c r="K25" s="54"/>
      <c r="L25" s="37"/>
      <c r="M25" s="38"/>
      <c r="N25" s="54"/>
      <c r="O25" s="54"/>
      <c r="P25" s="39">
        <f t="shared" si="0"/>
        <v>0</v>
      </c>
      <c r="Q25" s="40">
        <f t="shared" si="1"/>
        <v>0</v>
      </c>
      <c r="R25" s="40">
        <f t="shared" si="2"/>
        <v>0</v>
      </c>
      <c r="S25" s="41">
        <f t="shared" si="3"/>
        <v>0</v>
      </c>
      <c r="T25" s="41">
        <f t="shared" si="4"/>
        <v>0</v>
      </c>
      <c r="U25" s="41">
        <f t="shared" si="5"/>
        <v>0</v>
      </c>
      <c r="V25" s="41">
        <f t="shared" si="6"/>
        <v>0</v>
      </c>
      <c r="W25" s="41">
        <f t="shared" si="7"/>
        <v>0</v>
      </c>
      <c r="X25" s="41">
        <f t="shared" si="8"/>
        <v>0</v>
      </c>
      <c r="Y25" s="42"/>
      <c r="Z25" s="209" t="e">
        <f>#REF!</f>
        <v>#REF!</v>
      </c>
      <c r="AA25" s="210">
        <f>Vacation!Q29</f>
        <v>0</v>
      </c>
      <c r="AB25" s="4" t="e">
        <f>#REF!</f>
        <v>#REF!</v>
      </c>
      <c r="AC25" s="4" t="b">
        <f>Vacation!P29</f>
        <v>1</v>
      </c>
      <c r="AF25" s="11"/>
      <c r="AG25" s="11"/>
      <c r="AH25" s="233"/>
      <c r="AI25" s="234"/>
      <c r="AJ25" s="234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8"/>
      <c r="AV25" s="8"/>
      <c r="AW25" s="8"/>
      <c r="AX25" s="8"/>
      <c r="AY25" s="9"/>
      <c r="AZ25" s="9"/>
      <c r="BA25" s="9"/>
      <c r="BB25" s="8"/>
      <c r="BC25" s="233"/>
      <c r="BD25" s="233"/>
      <c r="BE25" s="233"/>
      <c r="BF25" s="233"/>
      <c r="BG25" s="233"/>
      <c r="BH25" s="233"/>
      <c r="BI25" s="233"/>
      <c r="BJ25" s="233"/>
      <c r="BK25" s="11"/>
      <c r="BL25" s="11"/>
    </row>
    <row r="26" spans="1:64" ht="17.100000000000001" customHeight="1" thickTop="1" thickBot="1">
      <c r="A26" s="185" t="str">
        <f>Vacation!C30</f>
        <v xml:space="preserve">, </v>
      </c>
      <c r="B26" s="185">
        <f>Vacation!F30</f>
        <v>0</v>
      </c>
      <c r="C26" s="186"/>
      <c r="D26" s="33">
        <f>Vacation!E30</f>
        <v>0</v>
      </c>
      <c r="E26" s="34"/>
      <c r="F26" s="45"/>
      <c r="G26" s="54"/>
      <c r="H26" s="54"/>
      <c r="I26" s="54"/>
      <c r="J26" s="54"/>
      <c r="K26" s="54"/>
      <c r="L26" s="37"/>
      <c r="M26" s="38"/>
      <c r="N26" s="54"/>
      <c r="O26" s="54"/>
      <c r="P26" s="39">
        <f t="shared" si="0"/>
        <v>0</v>
      </c>
      <c r="Q26" s="40">
        <f t="shared" si="1"/>
        <v>0</v>
      </c>
      <c r="R26" s="40">
        <f t="shared" si="2"/>
        <v>0</v>
      </c>
      <c r="S26" s="41">
        <f t="shared" si="3"/>
        <v>0</v>
      </c>
      <c r="T26" s="41">
        <f t="shared" si="4"/>
        <v>0</v>
      </c>
      <c r="U26" s="41">
        <f t="shared" si="5"/>
        <v>0</v>
      </c>
      <c r="V26" s="41">
        <f t="shared" si="6"/>
        <v>0</v>
      </c>
      <c r="W26" s="41">
        <f t="shared" si="7"/>
        <v>0</v>
      </c>
      <c r="X26" s="41">
        <f t="shared" si="8"/>
        <v>0</v>
      </c>
      <c r="Y26" s="42"/>
      <c r="Z26" s="209" t="e">
        <f>#REF!</f>
        <v>#REF!</v>
      </c>
      <c r="AA26" s="210">
        <f>Vacation!Q30</f>
        <v>0</v>
      </c>
      <c r="AB26" s="4" t="e">
        <f>#REF!</f>
        <v>#REF!</v>
      </c>
      <c r="AC26" s="4" t="b">
        <f>Vacation!P30</f>
        <v>1</v>
      </c>
      <c r="AF26" s="11"/>
      <c r="AG26" s="11"/>
      <c r="AH26" s="233"/>
      <c r="AI26" s="234"/>
      <c r="AJ26" s="234"/>
      <c r="AK26" s="233"/>
      <c r="AL26" s="233"/>
      <c r="AM26" s="233"/>
      <c r="AN26" s="233"/>
      <c r="AO26" s="233"/>
      <c r="AP26" s="233"/>
      <c r="AQ26" s="233"/>
      <c r="AR26" s="233"/>
      <c r="AS26" s="233"/>
      <c r="AT26" s="233"/>
      <c r="AU26" s="8"/>
      <c r="AV26" s="8"/>
      <c r="AW26" s="8"/>
      <c r="AX26" s="8"/>
      <c r="AY26" s="9"/>
      <c r="AZ26" s="9"/>
      <c r="BA26" s="9"/>
      <c r="BB26" s="8"/>
      <c r="BC26" s="233"/>
      <c r="BD26" s="233"/>
      <c r="BE26" s="233"/>
      <c r="BF26" s="233"/>
      <c r="BG26" s="233"/>
      <c r="BH26" s="233"/>
      <c r="BI26" s="233"/>
      <c r="BJ26" s="233"/>
      <c r="BK26" s="11"/>
      <c r="BL26" s="11"/>
    </row>
    <row r="27" spans="1:64" ht="17.100000000000001" customHeight="1" thickTop="1" thickBot="1">
      <c r="A27" s="185" t="str">
        <f>Vacation!C31</f>
        <v xml:space="preserve">, </v>
      </c>
      <c r="B27" s="185">
        <f>Vacation!F31</f>
        <v>0</v>
      </c>
      <c r="C27" s="186"/>
      <c r="D27" s="33">
        <f>Vacation!E31</f>
        <v>0</v>
      </c>
      <c r="E27" s="34"/>
      <c r="F27" s="45"/>
      <c r="G27" s="54"/>
      <c r="H27" s="54"/>
      <c r="I27" s="54"/>
      <c r="J27" s="54"/>
      <c r="K27" s="54"/>
      <c r="L27" s="37"/>
      <c r="M27" s="38"/>
      <c r="N27" s="54"/>
      <c r="O27" s="54"/>
      <c r="P27" s="39">
        <f t="shared" si="0"/>
        <v>0</v>
      </c>
      <c r="Q27" s="40">
        <f t="shared" si="1"/>
        <v>0</v>
      </c>
      <c r="R27" s="40">
        <f t="shared" si="2"/>
        <v>0</v>
      </c>
      <c r="S27" s="41">
        <f t="shared" si="3"/>
        <v>0</v>
      </c>
      <c r="T27" s="41">
        <f t="shared" si="4"/>
        <v>0</v>
      </c>
      <c r="U27" s="41">
        <f t="shared" si="5"/>
        <v>0</v>
      </c>
      <c r="V27" s="41">
        <f t="shared" si="6"/>
        <v>0</v>
      </c>
      <c r="W27" s="41">
        <f t="shared" si="7"/>
        <v>0</v>
      </c>
      <c r="X27" s="41">
        <f t="shared" si="8"/>
        <v>0</v>
      </c>
      <c r="Y27" s="42"/>
      <c r="Z27" s="209" t="e">
        <f>#REF!</f>
        <v>#REF!</v>
      </c>
      <c r="AA27" s="210">
        <f>Vacation!Q31</f>
        <v>0</v>
      </c>
      <c r="AB27" s="4" t="e">
        <f>#REF!</f>
        <v>#REF!</v>
      </c>
      <c r="AC27" s="4" t="b">
        <f>Vacation!P31</f>
        <v>1</v>
      </c>
      <c r="AF27" s="11"/>
      <c r="AG27" s="11"/>
      <c r="AH27" s="233"/>
      <c r="AI27" s="234"/>
      <c r="AJ27" s="234"/>
      <c r="AK27" s="233"/>
      <c r="AL27" s="233"/>
      <c r="AM27" s="233"/>
      <c r="AN27" s="233"/>
      <c r="AO27" s="233"/>
      <c r="AP27" s="233"/>
      <c r="AQ27" s="233"/>
      <c r="AR27" s="233"/>
      <c r="AS27" s="233"/>
      <c r="AT27" s="233"/>
      <c r="AU27" s="8"/>
      <c r="AV27" s="8"/>
      <c r="AW27" s="8"/>
      <c r="AX27" s="8"/>
      <c r="AY27" s="9"/>
      <c r="AZ27" s="9"/>
      <c r="BA27" s="9"/>
      <c r="BB27" s="8"/>
      <c r="BC27" s="233"/>
      <c r="BD27" s="233"/>
      <c r="BE27" s="233"/>
      <c r="BF27" s="233"/>
      <c r="BG27" s="233"/>
      <c r="BH27" s="233"/>
      <c r="BI27" s="233"/>
      <c r="BJ27" s="233"/>
      <c r="BK27" s="11"/>
      <c r="BL27" s="11"/>
    </row>
    <row r="28" spans="1:64" ht="17.100000000000001" customHeight="1" thickTop="1" thickBot="1">
      <c r="A28" s="185" t="str">
        <f>Vacation!C32</f>
        <v xml:space="preserve">, </v>
      </c>
      <c r="B28" s="185">
        <f>Vacation!F32</f>
        <v>0</v>
      </c>
      <c r="C28" s="186"/>
      <c r="D28" s="33">
        <f>Vacation!E32</f>
        <v>0</v>
      </c>
      <c r="E28" s="34"/>
      <c r="F28" s="45"/>
      <c r="G28" s="54"/>
      <c r="H28" s="54"/>
      <c r="I28" s="54"/>
      <c r="J28" s="54"/>
      <c r="K28" s="54"/>
      <c r="L28" s="37"/>
      <c r="M28" s="38"/>
      <c r="N28" s="54"/>
      <c r="O28" s="54"/>
      <c r="P28" s="39">
        <f t="shared" si="0"/>
        <v>0</v>
      </c>
      <c r="Q28" s="40">
        <f t="shared" si="1"/>
        <v>0</v>
      </c>
      <c r="R28" s="40">
        <f t="shared" si="2"/>
        <v>0</v>
      </c>
      <c r="S28" s="41">
        <f t="shared" si="3"/>
        <v>0</v>
      </c>
      <c r="T28" s="41">
        <f t="shared" si="4"/>
        <v>0</v>
      </c>
      <c r="U28" s="41">
        <f t="shared" si="5"/>
        <v>0</v>
      </c>
      <c r="V28" s="41">
        <f t="shared" si="6"/>
        <v>0</v>
      </c>
      <c r="W28" s="41">
        <f t="shared" si="7"/>
        <v>0</v>
      </c>
      <c r="X28" s="41">
        <f t="shared" si="8"/>
        <v>0</v>
      </c>
      <c r="Y28" s="42"/>
      <c r="Z28" s="209" t="e">
        <f>#REF!</f>
        <v>#REF!</v>
      </c>
      <c r="AA28" s="210">
        <f>Vacation!Q32</f>
        <v>0</v>
      </c>
      <c r="AB28" s="4" t="e">
        <f>#REF!</f>
        <v>#REF!</v>
      </c>
      <c r="AC28" s="4" t="b">
        <f>Vacation!P32</f>
        <v>1</v>
      </c>
      <c r="AF28" s="11"/>
      <c r="AG28" s="11"/>
      <c r="AH28" s="233"/>
      <c r="AI28" s="234"/>
      <c r="AJ28" s="234"/>
      <c r="AK28" s="233"/>
      <c r="AL28" s="233"/>
      <c r="AM28" s="233"/>
      <c r="AN28" s="233"/>
      <c r="AO28" s="233"/>
      <c r="AP28" s="233"/>
      <c r="AQ28" s="233"/>
      <c r="AR28" s="233"/>
      <c r="AS28" s="233"/>
      <c r="AT28" s="233"/>
      <c r="AU28" s="8"/>
      <c r="AV28" s="8"/>
      <c r="AW28" s="8"/>
      <c r="AX28" s="8"/>
      <c r="AY28" s="9"/>
      <c r="AZ28" s="9"/>
      <c r="BA28" s="9"/>
      <c r="BB28" s="8"/>
      <c r="BC28" s="233"/>
      <c r="BD28" s="233"/>
      <c r="BE28" s="233"/>
      <c r="BF28" s="233"/>
      <c r="BG28" s="233"/>
      <c r="BH28" s="233"/>
      <c r="BI28" s="233"/>
      <c r="BJ28" s="233"/>
      <c r="BK28" s="11"/>
      <c r="BL28" s="11"/>
    </row>
    <row r="29" spans="1:64" ht="17.100000000000001" customHeight="1" thickTop="1" thickBot="1">
      <c r="A29" s="185" t="str">
        <f>Vacation!C33</f>
        <v xml:space="preserve">, </v>
      </c>
      <c r="B29" s="185">
        <f>Vacation!F33</f>
        <v>0</v>
      </c>
      <c r="C29" s="186"/>
      <c r="D29" s="33">
        <f>Vacation!E33</f>
        <v>0</v>
      </c>
      <c r="E29" s="34"/>
      <c r="F29" s="45"/>
      <c r="G29" s="54"/>
      <c r="H29" s="54"/>
      <c r="I29" s="54"/>
      <c r="J29" s="54"/>
      <c r="K29" s="54"/>
      <c r="L29" s="37"/>
      <c r="M29" s="38"/>
      <c r="N29" s="54"/>
      <c r="O29" s="54"/>
      <c r="P29" s="39">
        <f t="shared" si="0"/>
        <v>0</v>
      </c>
      <c r="Q29" s="55">
        <f t="shared" si="1"/>
        <v>0</v>
      </c>
      <c r="R29" s="55">
        <f t="shared" si="2"/>
        <v>0</v>
      </c>
      <c r="S29" s="56">
        <f t="shared" si="3"/>
        <v>0</v>
      </c>
      <c r="T29" s="56">
        <f t="shared" si="4"/>
        <v>0</v>
      </c>
      <c r="U29" s="56">
        <f t="shared" si="5"/>
        <v>0</v>
      </c>
      <c r="V29" s="56">
        <f t="shared" si="6"/>
        <v>0</v>
      </c>
      <c r="W29" s="56">
        <f t="shared" si="7"/>
        <v>0</v>
      </c>
      <c r="X29" s="56">
        <f t="shared" si="8"/>
        <v>0</v>
      </c>
      <c r="Y29" s="42"/>
      <c r="Z29" s="209" t="e">
        <f>#REF!</f>
        <v>#REF!</v>
      </c>
      <c r="AA29" s="210">
        <f>Vacation!Q33</f>
        <v>0</v>
      </c>
      <c r="AB29" s="4" t="e">
        <f>#REF!</f>
        <v>#REF!</v>
      </c>
      <c r="AC29" s="4" t="b">
        <f>Vacation!P33</f>
        <v>1</v>
      </c>
      <c r="AF29" s="11"/>
      <c r="AG29" s="11"/>
      <c r="AH29" s="233"/>
      <c r="AI29" s="234"/>
      <c r="AJ29" s="234"/>
      <c r="AK29" s="233"/>
      <c r="AL29" s="233"/>
      <c r="AM29" s="233"/>
      <c r="AN29" s="233"/>
      <c r="AO29" s="233"/>
      <c r="AP29" s="233"/>
      <c r="AQ29" s="233"/>
      <c r="AR29" s="233"/>
      <c r="AS29" s="233"/>
      <c r="AT29" s="233"/>
      <c r="AU29" s="8"/>
      <c r="AV29" s="8"/>
      <c r="AW29" s="8"/>
      <c r="AX29" s="8"/>
      <c r="AY29" s="9"/>
      <c r="AZ29" s="9"/>
      <c r="BA29" s="9"/>
      <c r="BB29" s="8"/>
      <c r="BC29" s="233"/>
      <c r="BD29" s="233"/>
      <c r="BE29" s="233"/>
      <c r="BF29" s="233"/>
      <c r="BG29" s="233"/>
      <c r="BH29" s="233"/>
      <c r="BI29" s="233"/>
      <c r="BJ29" s="233"/>
      <c r="BK29" s="11"/>
      <c r="BL29" s="11"/>
    </row>
    <row r="30" spans="1:64" ht="17.100000000000001" customHeight="1" thickTop="1" thickBot="1">
      <c r="A30" s="185" t="str">
        <f>Vacation!C34</f>
        <v xml:space="preserve">, </v>
      </c>
      <c r="B30" s="185">
        <f>Vacation!F34</f>
        <v>0</v>
      </c>
      <c r="C30" s="186"/>
      <c r="D30" s="33">
        <f>Vacation!E34</f>
        <v>0</v>
      </c>
      <c r="E30" s="34"/>
      <c r="F30" s="45"/>
      <c r="G30" s="54"/>
      <c r="H30" s="54"/>
      <c r="I30" s="54"/>
      <c r="J30" s="54"/>
      <c r="K30" s="54"/>
      <c r="L30" s="37"/>
      <c r="M30" s="38"/>
      <c r="N30" s="54"/>
      <c r="O30" s="54"/>
      <c r="P30" s="39">
        <f t="shared" si="0"/>
        <v>0</v>
      </c>
      <c r="Q30" s="55">
        <f t="shared" si="1"/>
        <v>0</v>
      </c>
      <c r="R30" s="55">
        <f t="shared" si="2"/>
        <v>0</v>
      </c>
      <c r="S30" s="56">
        <f t="shared" si="3"/>
        <v>0</v>
      </c>
      <c r="T30" s="56">
        <f t="shared" si="4"/>
        <v>0</v>
      </c>
      <c r="U30" s="56">
        <f t="shared" si="5"/>
        <v>0</v>
      </c>
      <c r="V30" s="56">
        <f t="shared" si="6"/>
        <v>0</v>
      </c>
      <c r="W30" s="56">
        <f t="shared" si="7"/>
        <v>0</v>
      </c>
      <c r="X30" s="56">
        <f t="shared" si="8"/>
        <v>0</v>
      </c>
      <c r="Y30" s="42"/>
      <c r="Z30" s="209" t="e">
        <f>#REF!</f>
        <v>#REF!</v>
      </c>
      <c r="AA30" s="210">
        <f>Vacation!Q34</f>
        <v>0</v>
      </c>
      <c r="AB30" s="4" t="e">
        <f>#REF!</f>
        <v>#REF!</v>
      </c>
      <c r="AC30" s="4" t="b">
        <f>Vacation!P34</f>
        <v>1</v>
      </c>
      <c r="AF30" s="11"/>
      <c r="AG30" s="11"/>
      <c r="AH30" s="233"/>
      <c r="AI30" s="234"/>
      <c r="AJ30" s="234"/>
      <c r="AK30" s="233"/>
      <c r="AL30" s="233"/>
      <c r="AM30" s="233"/>
      <c r="AN30" s="233"/>
      <c r="AO30" s="233"/>
      <c r="AP30" s="233"/>
      <c r="AQ30" s="233"/>
      <c r="AR30" s="233"/>
      <c r="AS30" s="233"/>
      <c r="AT30" s="233"/>
      <c r="AU30" s="8"/>
      <c r="AV30" s="8"/>
      <c r="AW30" s="8"/>
      <c r="AX30" s="8"/>
      <c r="AY30" s="9"/>
      <c r="AZ30" s="9"/>
      <c r="BA30" s="9"/>
      <c r="BB30" s="8"/>
      <c r="BC30" s="233"/>
      <c r="BD30" s="233"/>
      <c r="BE30" s="233"/>
      <c r="BF30" s="233"/>
      <c r="BG30" s="233"/>
      <c r="BH30" s="233"/>
      <c r="BI30" s="233"/>
      <c r="BJ30" s="233"/>
      <c r="BK30" s="11"/>
      <c r="BL30" s="11"/>
    </row>
    <row r="31" spans="1:64" ht="17.100000000000001" customHeight="1" thickTop="1" thickBot="1">
      <c r="A31" s="185" t="str">
        <f>Vacation!C35</f>
        <v xml:space="preserve">, </v>
      </c>
      <c r="B31" s="185">
        <f>Vacation!F35</f>
        <v>0</v>
      </c>
      <c r="C31" s="186"/>
      <c r="D31" s="33">
        <f>Vacation!E35</f>
        <v>0</v>
      </c>
      <c r="E31" s="57"/>
      <c r="F31" s="45"/>
      <c r="G31" s="38"/>
      <c r="H31" s="38"/>
      <c r="I31" s="38"/>
      <c r="J31" s="38"/>
      <c r="K31" s="38"/>
      <c r="L31" s="37"/>
      <c r="M31" s="38"/>
      <c r="N31" s="38"/>
      <c r="O31" s="38"/>
      <c r="P31" s="39">
        <f t="shared" si="0"/>
        <v>0</v>
      </c>
      <c r="Q31" s="40">
        <f t="shared" si="1"/>
        <v>0</v>
      </c>
      <c r="R31" s="40">
        <f t="shared" si="2"/>
        <v>0</v>
      </c>
      <c r="S31" s="41">
        <f t="shared" si="3"/>
        <v>0</v>
      </c>
      <c r="T31" s="41">
        <f t="shared" si="4"/>
        <v>0</v>
      </c>
      <c r="U31" s="41">
        <f t="shared" si="5"/>
        <v>0</v>
      </c>
      <c r="V31" s="41">
        <f t="shared" si="6"/>
        <v>0</v>
      </c>
      <c r="W31" s="41">
        <f t="shared" si="7"/>
        <v>0</v>
      </c>
      <c r="X31" s="41">
        <f t="shared" si="8"/>
        <v>0</v>
      </c>
      <c r="Y31" s="42"/>
      <c r="Z31" s="209" t="e">
        <f>#REF!</f>
        <v>#REF!</v>
      </c>
      <c r="AA31" s="210">
        <f>Vacation!Q35</f>
        <v>0</v>
      </c>
      <c r="AB31" s="4" t="e">
        <f>#REF!</f>
        <v>#REF!</v>
      </c>
      <c r="AC31" s="4" t="b">
        <f>Vacation!P35</f>
        <v>1</v>
      </c>
      <c r="AF31" s="11"/>
      <c r="AG31" s="11"/>
      <c r="AH31" s="233"/>
      <c r="AI31" s="234"/>
      <c r="AJ31" s="234"/>
      <c r="AK31" s="233"/>
      <c r="AL31" s="233"/>
      <c r="AM31" s="233"/>
      <c r="AN31" s="233"/>
      <c r="AO31" s="233"/>
      <c r="AP31" s="233"/>
      <c r="AQ31" s="233"/>
      <c r="AR31" s="233"/>
      <c r="AS31" s="233"/>
      <c r="AT31" s="233"/>
      <c r="AU31" s="8"/>
      <c r="AV31" s="8"/>
      <c r="AW31" s="8"/>
      <c r="AX31" s="8"/>
      <c r="AY31" s="9"/>
      <c r="AZ31" s="9"/>
      <c r="BA31" s="9"/>
      <c r="BB31" s="8"/>
      <c r="BC31" s="233"/>
      <c r="BD31" s="233"/>
      <c r="BE31" s="233"/>
      <c r="BF31" s="233"/>
      <c r="BG31" s="233"/>
      <c r="BH31" s="233"/>
      <c r="BI31" s="233"/>
      <c r="BJ31" s="233"/>
      <c r="BK31" s="11"/>
      <c r="BL31" s="11"/>
    </row>
    <row r="32" spans="1:64" ht="17.100000000000001" customHeight="1" thickTop="1" thickBot="1">
      <c r="A32" s="185" t="str">
        <f>Vacation!C36</f>
        <v xml:space="preserve">, </v>
      </c>
      <c r="B32" s="185">
        <f>Vacation!F36</f>
        <v>0</v>
      </c>
      <c r="C32" s="186"/>
      <c r="D32" s="33">
        <f>Vacation!E36</f>
        <v>0</v>
      </c>
      <c r="E32" s="34"/>
      <c r="F32" s="45"/>
      <c r="G32" s="38"/>
      <c r="H32" s="38"/>
      <c r="I32" s="38"/>
      <c r="J32" s="38"/>
      <c r="K32" s="38"/>
      <c r="L32" s="37"/>
      <c r="M32" s="38"/>
      <c r="N32" s="38"/>
      <c r="O32" s="38"/>
      <c r="P32" s="39">
        <f t="shared" si="0"/>
        <v>0</v>
      </c>
      <c r="Q32" s="40">
        <f t="shared" si="1"/>
        <v>0</v>
      </c>
      <c r="R32" s="40">
        <f t="shared" si="2"/>
        <v>0</v>
      </c>
      <c r="S32" s="41">
        <f t="shared" si="3"/>
        <v>0</v>
      </c>
      <c r="T32" s="41">
        <f t="shared" si="4"/>
        <v>0</v>
      </c>
      <c r="U32" s="41">
        <f t="shared" si="5"/>
        <v>0</v>
      </c>
      <c r="V32" s="41">
        <f t="shared" si="6"/>
        <v>0</v>
      </c>
      <c r="W32" s="41">
        <f t="shared" si="7"/>
        <v>0</v>
      </c>
      <c r="X32" s="41">
        <f t="shared" si="8"/>
        <v>0</v>
      </c>
      <c r="Y32" s="42"/>
      <c r="Z32" s="209" t="e">
        <f>#REF!</f>
        <v>#REF!</v>
      </c>
      <c r="AA32" s="210">
        <f>Vacation!Q36</f>
        <v>0</v>
      </c>
      <c r="AB32" s="4" t="e">
        <f>#REF!</f>
        <v>#REF!</v>
      </c>
      <c r="AC32" s="4" t="b">
        <f>Vacation!P36</f>
        <v>1</v>
      </c>
      <c r="AF32" s="11"/>
      <c r="AG32" s="11"/>
      <c r="AH32" s="233"/>
      <c r="AI32" s="234"/>
      <c r="AJ32" s="234"/>
      <c r="AK32" s="233"/>
      <c r="AL32" s="233"/>
      <c r="AM32" s="233"/>
      <c r="AN32" s="233"/>
      <c r="AO32" s="233"/>
      <c r="AP32" s="233"/>
      <c r="AQ32" s="233"/>
      <c r="AR32" s="233"/>
      <c r="AS32" s="233"/>
      <c r="AT32" s="233"/>
      <c r="AU32" s="8"/>
      <c r="AV32" s="8"/>
      <c r="AW32" s="8"/>
      <c r="AX32" s="8"/>
      <c r="AY32" s="9"/>
      <c r="AZ32" s="9"/>
      <c r="BA32" s="9"/>
      <c r="BB32" s="8"/>
      <c r="BC32" s="233"/>
      <c r="BD32" s="233"/>
      <c r="BE32" s="233"/>
      <c r="BF32" s="233"/>
      <c r="BG32" s="233"/>
      <c r="BH32" s="233"/>
      <c r="BI32" s="233"/>
      <c r="BJ32" s="233"/>
      <c r="BK32" s="11"/>
      <c r="BL32" s="11"/>
    </row>
    <row r="33" spans="1:64" ht="17.100000000000001" customHeight="1" thickTop="1" thickBot="1">
      <c r="A33" s="185" t="str">
        <f>Vacation!C37</f>
        <v xml:space="preserve">, </v>
      </c>
      <c r="B33" s="185">
        <f>Vacation!F37</f>
        <v>0</v>
      </c>
      <c r="C33" s="186"/>
      <c r="D33" s="33">
        <f>Vacation!E37</f>
        <v>0</v>
      </c>
      <c r="E33" s="34"/>
      <c r="F33" s="45"/>
      <c r="G33" s="38"/>
      <c r="H33" s="38"/>
      <c r="I33" s="38"/>
      <c r="J33" s="38"/>
      <c r="K33" s="38"/>
      <c r="L33" s="37"/>
      <c r="M33" s="38"/>
      <c r="N33" s="38"/>
      <c r="O33" s="38"/>
      <c r="P33" s="39">
        <f t="shared" si="0"/>
        <v>0</v>
      </c>
      <c r="Q33" s="40">
        <f t="shared" si="1"/>
        <v>0</v>
      </c>
      <c r="R33" s="40">
        <f t="shared" si="2"/>
        <v>0</v>
      </c>
      <c r="S33" s="41">
        <f t="shared" si="3"/>
        <v>0</v>
      </c>
      <c r="T33" s="41">
        <f t="shared" si="4"/>
        <v>0</v>
      </c>
      <c r="U33" s="41">
        <f t="shared" si="5"/>
        <v>0</v>
      </c>
      <c r="V33" s="41">
        <f t="shared" si="6"/>
        <v>0</v>
      </c>
      <c r="W33" s="41">
        <f t="shared" si="7"/>
        <v>0</v>
      </c>
      <c r="X33" s="41">
        <f t="shared" si="8"/>
        <v>0</v>
      </c>
      <c r="Y33" s="42"/>
      <c r="Z33" s="209" t="e">
        <f>#REF!</f>
        <v>#REF!</v>
      </c>
      <c r="AA33" s="210">
        <f>Vacation!Q37</f>
        <v>0</v>
      </c>
      <c r="AB33" s="4" t="e">
        <f>#REF!</f>
        <v>#REF!</v>
      </c>
      <c r="AC33" s="4" t="b">
        <f>Vacation!P37</f>
        <v>1</v>
      </c>
      <c r="AF33" s="11"/>
      <c r="AG33" s="11"/>
      <c r="AH33" s="233"/>
      <c r="AI33" s="234"/>
      <c r="AJ33" s="234"/>
      <c r="AK33" s="233"/>
      <c r="AL33" s="233"/>
      <c r="AM33" s="233"/>
      <c r="AN33" s="233"/>
      <c r="AO33" s="233"/>
      <c r="AP33" s="233"/>
      <c r="AQ33" s="233"/>
      <c r="AR33" s="233"/>
      <c r="AS33" s="233"/>
      <c r="AT33" s="233"/>
      <c r="AU33" s="8"/>
      <c r="AV33" s="8"/>
      <c r="AW33" s="8"/>
      <c r="AX33" s="8"/>
      <c r="AY33" s="9"/>
      <c r="AZ33" s="9"/>
      <c r="BA33" s="9"/>
      <c r="BB33" s="8"/>
      <c r="BC33" s="233"/>
      <c r="BD33" s="233"/>
      <c r="BE33" s="233"/>
      <c r="BF33" s="233"/>
      <c r="BG33" s="233"/>
      <c r="BH33" s="233"/>
      <c r="BI33" s="233"/>
      <c r="BJ33" s="233"/>
      <c r="BK33" s="11"/>
      <c r="BL33" s="11"/>
    </row>
    <row r="34" spans="1:64" ht="17.100000000000001" customHeight="1" thickTop="1" thickBot="1">
      <c r="A34" s="185" t="str">
        <f>Vacation!C38</f>
        <v xml:space="preserve">, </v>
      </c>
      <c r="B34" s="185">
        <f>Vacation!F38</f>
        <v>0</v>
      </c>
      <c r="C34" s="186"/>
      <c r="D34" s="33">
        <f>Vacation!E38</f>
        <v>0</v>
      </c>
      <c r="E34" s="34"/>
      <c r="F34" s="45"/>
      <c r="G34" s="38"/>
      <c r="H34" s="38"/>
      <c r="I34" s="38"/>
      <c r="J34" s="38"/>
      <c r="K34" s="38"/>
      <c r="L34" s="37"/>
      <c r="M34" s="38"/>
      <c r="N34" s="38"/>
      <c r="O34" s="38"/>
      <c r="P34" s="39">
        <f t="shared" si="0"/>
        <v>0</v>
      </c>
      <c r="Q34" s="40">
        <f t="shared" si="1"/>
        <v>0</v>
      </c>
      <c r="R34" s="40">
        <f t="shared" si="2"/>
        <v>0</v>
      </c>
      <c r="S34" s="41">
        <f t="shared" si="3"/>
        <v>0</v>
      </c>
      <c r="T34" s="41">
        <f t="shared" si="4"/>
        <v>0</v>
      </c>
      <c r="U34" s="41">
        <f t="shared" si="5"/>
        <v>0</v>
      </c>
      <c r="V34" s="41">
        <f t="shared" si="6"/>
        <v>0</v>
      </c>
      <c r="W34" s="41">
        <f t="shared" si="7"/>
        <v>0</v>
      </c>
      <c r="X34" s="41">
        <f t="shared" si="8"/>
        <v>0</v>
      </c>
      <c r="Y34" s="42"/>
      <c r="Z34" s="209" t="e">
        <f>#REF!</f>
        <v>#REF!</v>
      </c>
      <c r="AA34" s="210">
        <f>Vacation!Q38</f>
        <v>0</v>
      </c>
      <c r="AB34" s="4" t="e">
        <f>#REF!</f>
        <v>#REF!</v>
      </c>
      <c r="AC34" s="4" t="b">
        <f>Vacation!P38</f>
        <v>1</v>
      </c>
      <c r="AF34" s="11"/>
      <c r="AG34" s="11"/>
      <c r="AH34" s="233"/>
      <c r="AI34" s="234"/>
      <c r="AJ34" s="234"/>
      <c r="AK34" s="233"/>
      <c r="AL34" s="233"/>
      <c r="AM34" s="233"/>
      <c r="AN34" s="233"/>
      <c r="AO34" s="233"/>
      <c r="AP34" s="233"/>
      <c r="AQ34" s="233"/>
      <c r="AR34" s="233"/>
      <c r="AS34" s="233"/>
      <c r="AT34" s="233"/>
      <c r="AU34" s="8"/>
      <c r="AV34" s="8"/>
      <c r="AW34" s="8"/>
      <c r="AX34" s="8"/>
      <c r="AY34" s="9"/>
      <c r="AZ34" s="9"/>
      <c r="BA34" s="9"/>
      <c r="BB34" s="8"/>
      <c r="BC34" s="233"/>
      <c r="BD34" s="233"/>
      <c r="BE34" s="233"/>
      <c r="BF34" s="233"/>
      <c r="BG34" s="233"/>
      <c r="BH34" s="233"/>
      <c r="BI34" s="233"/>
      <c r="BJ34" s="233"/>
      <c r="BK34" s="11"/>
      <c r="BL34" s="11"/>
    </row>
    <row r="35" spans="1:64" ht="17.100000000000001" customHeight="1" thickTop="1" thickBot="1">
      <c r="A35" s="185" t="str">
        <f>Vacation!C39</f>
        <v xml:space="preserve">, </v>
      </c>
      <c r="B35" s="185">
        <f>Vacation!F39</f>
        <v>0</v>
      </c>
      <c r="C35" s="186"/>
      <c r="D35" s="33">
        <f>Vacation!E39</f>
        <v>0</v>
      </c>
      <c r="E35" s="34"/>
      <c r="F35" s="45"/>
      <c r="G35" s="38"/>
      <c r="H35" s="38"/>
      <c r="I35" s="38"/>
      <c r="J35" s="38"/>
      <c r="K35" s="38"/>
      <c r="L35" s="37"/>
      <c r="M35" s="38"/>
      <c r="N35" s="38"/>
      <c r="O35" s="38"/>
      <c r="P35" s="39">
        <f t="shared" si="0"/>
        <v>0</v>
      </c>
      <c r="Q35" s="40">
        <f t="shared" si="1"/>
        <v>0</v>
      </c>
      <c r="R35" s="40">
        <f t="shared" si="2"/>
        <v>0</v>
      </c>
      <c r="S35" s="41">
        <f t="shared" si="3"/>
        <v>0</v>
      </c>
      <c r="T35" s="41">
        <f t="shared" si="4"/>
        <v>0</v>
      </c>
      <c r="U35" s="41">
        <f t="shared" si="5"/>
        <v>0</v>
      </c>
      <c r="V35" s="41">
        <f t="shared" si="6"/>
        <v>0</v>
      </c>
      <c r="W35" s="41">
        <f t="shared" si="7"/>
        <v>0</v>
      </c>
      <c r="X35" s="41">
        <f t="shared" si="8"/>
        <v>0</v>
      </c>
      <c r="Y35" s="42"/>
      <c r="Z35" s="209" t="e">
        <f>#REF!</f>
        <v>#REF!</v>
      </c>
      <c r="AA35" s="210">
        <f>Vacation!Q39</f>
        <v>0</v>
      </c>
      <c r="AB35" s="4" t="e">
        <f>#REF!</f>
        <v>#REF!</v>
      </c>
      <c r="AC35" s="4" t="b">
        <f>Vacation!P39</f>
        <v>1</v>
      </c>
      <c r="AF35" s="11"/>
      <c r="AG35" s="11"/>
      <c r="AH35" s="233"/>
      <c r="AI35" s="234"/>
      <c r="AJ35" s="234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8"/>
      <c r="AV35" s="8"/>
      <c r="AW35" s="8"/>
      <c r="AX35" s="8"/>
      <c r="AY35" s="9"/>
      <c r="AZ35" s="9"/>
      <c r="BA35" s="9"/>
      <c r="BB35" s="8"/>
      <c r="BC35" s="233"/>
      <c r="BD35" s="233"/>
      <c r="BE35" s="233"/>
      <c r="BF35" s="233"/>
      <c r="BG35" s="233"/>
      <c r="BH35" s="233"/>
      <c r="BI35" s="233"/>
      <c r="BJ35" s="233"/>
      <c r="BK35" s="11"/>
      <c r="BL35" s="11"/>
    </row>
    <row r="36" spans="1:64" ht="17.100000000000001" customHeight="1" thickTop="1" thickBot="1">
      <c r="A36" s="185" t="str">
        <f>Vacation!C40</f>
        <v xml:space="preserve">, </v>
      </c>
      <c r="B36" s="185">
        <f>Vacation!F40</f>
        <v>0</v>
      </c>
      <c r="C36" s="186"/>
      <c r="D36" s="33">
        <f>Vacation!E40</f>
        <v>0</v>
      </c>
      <c r="E36" s="34"/>
      <c r="F36" s="45"/>
      <c r="G36" s="38"/>
      <c r="H36" s="38"/>
      <c r="I36" s="38"/>
      <c r="J36" s="38"/>
      <c r="K36" s="38"/>
      <c r="L36" s="37"/>
      <c r="M36" s="38"/>
      <c r="N36" s="38"/>
      <c r="O36" s="38"/>
      <c r="P36" s="39">
        <f t="shared" si="0"/>
        <v>0</v>
      </c>
      <c r="Q36" s="40">
        <f t="shared" si="1"/>
        <v>0</v>
      </c>
      <c r="R36" s="40">
        <f t="shared" si="2"/>
        <v>0</v>
      </c>
      <c r="S36" s="41">
        <f t="shared" si="3"/>
        <v>0</v>
      </c>
      <c r="T36" s="41">
        <f t="shared" si="4"/>
        <v>0</v>
      </c>
      <c r="U36" s="41">
        <f t="shared" si="5"/>
        <v>0</v>
      </c>
      <c r="V36" s="41">
        <f t="shared" si="6"/>
        <v>0</v>
      </c>
      <c r="W36" s="41">
        <f t="shared" si="7"/>
        <v>0</v>
      </c>
      <c r="X36" s="41">
        <f t="shared" si="8"/>
        <v>0</v>
      </c>
      <c r="Y36" s="42"/>
      <c r="Z36" s="209" t="e">
        <f>#REF!</f>
        <v>#REF!</v>
      </c>
      <c r="AA36" s="210">
        <f>Vacation!Q40</f>
        <v>0</v>
      </c>
      <c r="AB36" s="4" t="e">
        <f>#REF!</f>
        <v>#REF!</v>
      </c>
      <c r="AC36" s="4" t="b">
        <f>Vacation!P40</f>
        <v>1</v>
      </c>
      <c r="AF36" s="11"/>
      <c r="AG36" s="11"/>
      <c r="AH36" s="233"/>
      <c r="AI36" s="234"/>
      <c r="AJ36" s="234"/>
      <c r="AK36" s="233"/>
      <c r="AL36" s="233"/>
      <c r="AM36" s="233"/>
      <c r="AN36" s="233"/>
      <c r="AO36" s="233"/>
      <c r="AP36" s="233"/>
      <c r="AQ36" s="233"/>
      <c r="AR36" s="233"/>
      <c r="AS36" s="233"/>
      <c r="AT36" s="233"/>
      <c r="AU36" s="8"/>
      <c r="AV36" s="8"/>
      <c r="AW36" s="8"/>
      <c r="AX36" s="8"/>
      <c r="AY36" s="9"/>
      <c r="AZ36" s="9"/>
      <c r="BA36" s="9"/>
      <c r="BB36" s="8"/>
      <c r="BC36" s="233"/>
      <c r="BD36" s="233"/>
      <c r="BE36" s="233"/>
      <c r="BF36" s="233"/>
      <c r="BG36" s="233"/>
      <c r="BH36" s="233"/>
      <c r="BI36" s="233"/>
      <c r="BJ36" s="233"/>
      <c r="BK36" s="11"/>
      <c r="BL36" s="11"/>
    </row>
    <row r="37" spans="1:64" ht="17.100000000000001" customHeight="1" thickTop="1" thickBot="1">
      <c r="A37" s="185" t="str">
        <f>Vacation!C41</f>
        <v xml:space="preserve">, </v>
      </c>
      <c r="B37" s="185">
        <f>Vacation!F41</f>
        <v>0</v>
      </c>
      <c r="C37" s="186"/>
      <c r="D37" s="33">
        <f>Vacation!E41</f>
        <v>0</v>
      </c>
      <c r="E37" s="34"/>
      <c r="F37" s="45"/>
      <c r="G37" s="38"/>
      <c r="H37" s="38"/>
      <c r="I37" s="38"/>
      <c r="J37" s="38"/>
      <c r="K37" s="38"/>
      <c r="L37" s="37"/>
      <c r="M37" s="38"/>
      <c r="N37" s="38"/>
      <c r="O37" s="38"/>
      <c r="P37" s="39">
        <f t="shared" si="0"/>
        <v>0</v>
      </c>
      <c r="Q37" s="55">
        <f t="shared" si="1"/>
        <v>0</v>
      </c>
      <c r="R37" s="55">
        <f t="shared" si="2"/>
        <v>0</v>
      </c>
      <c r="S37" s="56">
        <f t="shared" si="3"/>
        <v>0</v>
      </c>
      <c r="T37" s="56">
        <f t="shared" si="4"/>
        <v>0</v>
      </c>
      <c r="U37" s="56">
        <f t="shared" si="5"/>
        <v>0</v>
      </c>
      <c r="V37" s="56">
        <f t="shared" si="6"/>
        <v>0</v>
      </c>
      <c r="W37" s="56">
        <f t="shared" si="7"/>
        <v>0</v>
      </c>
      <c r="X37" s="56">
        <f t="shared" si="8"/>
        <v>0</v>
      </c>
      <c r="Y37" s="42"/>
      <c r="Z37" s="209" t="e">
        <f>#REF!</f>
        <v>#REF!</v>
      </c>
      <c r="AA37" s="210">
        <f>Vacation!Q41</f>
        <v>0</v>
      </c>
      <c r="AB37" s="4" t="e">
        <f>#REF!</f>
        <v>#REF!</v>
      </c>
      <c r="AC37" s="4" t="b">
        <f>Vacation!P41</f>
        <v>1</v>
      </c>
      <c r="AF37" s="11"/>
      <c r="AG37" s="11"/>
      <c r="AH37" s="233"/>
      <c r="AI37" s="234"/>
      <c r="AJ37" s="234"/>
      <c r="AK37" s="233"/>
      <c r="AL37" s="233"/>
      <c r="AM37" s="233"/>
      <c r="AN37" s="233"/>
      <c r="AO37" s="233"/>
      <c r="AP37" s="233"/>
      <c r="AQ37" s="233"/>
      <c r="AR37" s="233"/>
      <c r="AS37" s="233"/>
      <c r="AT37" s="233"/>
      <c r="AU37" s="8"/>
      <c r="AV37" s="8"/>
      <c r="AW37" s="8"/>
      <c r="AX37" s="8"/>
      <c r="AY37" s="9"/>
      <c r="AZ37" s="9"/>
      <c r="BA37" s="9"/>
      <c r="BB37" s="8"/>
      <c r="BC37" s="233"/>
      <c r="BD37" s="233"/>
      <c r="BE37" s="233"/>
      <c r="BF37" s="233"/>
      <c r="BG37" s="233"/>
      <c r="BH37" s="233"/>
      <c r="BI37" s="233"/>
      <c r="BJ37" s="233"/>
      <c r="BK37" s="11"/>
      <c r="BL37" s="11"/>
    </row>
    <row r="38" spans="1:64" ht="17.100000000000001" customHeight="1" thickTop="1" thickBot="1">
      <c r="A38" s="185" t="str">
        <f>Vacation!C42</f>
        <v xml:space="preserve">, </v>
      </c>
      <c r="B38" s="185">
        <f>Vacation!F42</f>
        <v>0</v>
      </c>
      <c r="C38" s="186"/>
      <c r="D38" s="33">
        <f>Vacation!E42</f>
        <v>0</v>
      </c>
      <c r="E38" s="34"/>
      <c r="F38" s="45"/>
      <c r="G38" s="38"/>
      <c r="H38" s="38"/>
      <c r="I38" s="38"/>
      <c r="J38" s="38"/>
      <c r="K38" s="38"/>
      <c r="L38" s="37"/>
      <c r="M38" s="38"/>
      <c r="N38" s="38"/>
      <c r="O38" s="38"/>
      <c r="P38" s="39">
        <f t="shared" si="0"/>
        <v>0</v>
      </c>
      <c r="Q38" s="40">
        <f t="shared" si="1"/>
        <v>0</v>
      </c>
      <c r="R38" s="40">
        <f t="shared" si="2"/>
        <v>0</v>
      </c>
      <c r="S38" s="41">
        <f t="shared" si="3"/>
        <v>0</v>
      </c>
      <c r="T38" s="41">
        <f t="shared" si="4"/>
        <v>0</v>
      </c>
      <c r="U38" s="41">
        <f t="shared" si="5"/>
        <v>0</v>
      </c>
      <c r="V38" s="41">
        <f t="shared" si="6"/>
        <v>0</v>
      </c>
      <c r="W38" s="41">
        <f t="shared" si="7"/>
        <v>0</v>
      </c>
      <c r="X38" s="41">
        <f t="shared" si="8"/>
        <v>0</v>
      </c>
      <c r="Y38" s="42"/>
      <c r="Z38" s="209" t="e">
        <f>#REF!</f>
        <v>#REF!</v>
      </c>
      <c r="AA38" s="210">
        <f>Vacation!Q42</f>
        <v>0</v>
      </c>
      <c r="AB38" s="4" t="e">
        <f>#REF!</f>
        <v>#REF!</v>
      </c>
      <c r="AC38" s="4" t="b">
        <f>Vacation!P42</f>
        <v>1</v>
      </c>
      <c r="AF38" s="11"/>
      <c r="AG38" s="11"/>
      <c r="AH38" s="233"/>
      <c r="AI38" s="234"/>
      <c r="AJ38" s="234"/>
      <c r="AK38" s="233"/>
      <c r="AL38" s="233"/>
      <c r="AM38" s="233"/>
      <c r="AN38" s="233"/>
      <c r="AO38" s="233"/>
      <c r="AP38" s="233"/>
      <c r="AQ38" s="233"/>
      <c r="AR38" s="233"/>
      <c r="AS38" s="233"/>
      <c r="AT38" s="233"/>
      <c r="AU38" s="8"/>
      <c r="AV38" s="8"/>
      <c r="AW38" s="8"/>
      <c r="AX38" s="8"/>
      <c r="AY38" s="9"/>
      <c r="AZ38" s="9"/>
      <c r="BA38" s="9"/>
      <c r="BB38" s="8"/>
      <c r="BC38" s="233"/>
      <c r="BD38" s="233"/>
      <c r="BE38" s="233"/>
      <c r="BF38" s="233"/>
      <c r="BG38" s="233"/>
      <c r="BH38" s="233"/>
      <c r="BI38" s="233"/>
      <c r="BJ38" s="233"/>
      <c r="BK38" s="11"/>
      <c r="BL38" s="11"/>
    </row>
    <row r="39" spans="1:64" ht="17.100000000000001" customHeight="1" thickTop="1" thickBot="1">
      <c r="A39" s="185" t="str">
        <f>Vacation!C43</f>
        <v xml:space="preserve">, </v>
      </c>
      <c r="B39" s="185">
        <f>Vacation!F43</f>
        <v>0</v>
      </c>
      <c r="C39" s="186"/>
      <c r="D39" s="33">
        <f>Vacation!E43</f>
        <v>0</v>
      </c>
      <c r="E39" s="34"/>
      <c r="F39" s="45"/>
      <c r="G39" s="38"/>
      <c r="H39" s="38"/>
      <c r="I39" s="38"/>
      <c r="J39" s="38"/>
      <c r="K39" s="38"/>
      <c r="L39" s="37"/>
      <c r="M39" s="38"/>
      <c r="N39" s="38"/>
      <c r="O39" s="38"/>
      <c r="P39" s="39">
        <f t="shared" si="0"/>
        <v>0</v>
      </c>
      <c r="Q39" s="55">
        <f t="shared" si="1"/>
        <v>0</v>
      </c>
      <c r="R39" s="55">
        <f t="shared" si="2"/>
        <v>0</v>
      </c>
      <c r="S39" s="56">
        <f t="shared" si="3"/>
        <v>0</v>
      </c>
      <c r="T39" s="56">
        <f t="shared" si="4"/>
        <v>0</v>
      </c>
      <c r="U39" s="56">
        <f t="shared" si="5"/>
        <v>0</v>
      </c>
      <c r="V39" s="56">
        <f t="shared" si="6"/>
        <v>0</v>
      </c>
      <c r="W39" s="56">
        <f t="shared" si="7"/>
        <v>0</v>
      </c>
      <c r="X39" s="56">
        <f t="shared" si="8"/>
        <v>0</v>
      </c>
      <c r="Y39" s="42"/>
      <c r="Z39" s="209" t="e">
        <f>#REF!</f>
        <v>#REF!</v>
      </c>
      <c r="AA39" s="210">
        <f>Vacation!Q43</f>
        <v>0</v>
      </c>
      <c r="AB39" s="4" t="e">
        <f>#REF!</f>
        <v>#REF!</v>
      </c>
      <c r="AC39" s="4" t="b">
        <f>Vacation!P43</f>
        <v>1</v>
      </c>
      <c r="AF39" s="11"/>
      <c r="AG39" s="11"/>
      <c r="AH39" s="233"/>
      <c r="AI39" s="234"/>
      <c r="AJ39" s="234"/>
      <c r="AK39" s="233"/>
      <c r="AL39" s="233"/>
      <c r="AM39" s="233"/>
      <c r="AN39" s="233"/>
      <c r="AO39" s="233"/>
      <c r="AP39" s="233"/>
      <c r="AQ39" s="233"/>
      <c r="AR39" s="233"/>
      <c r="AS39" s="233"/>
      <c r="AT39" s="233"/>
      <c r="AU39" s="8"/>
      <c r="AV39" s="8"/>
      <c r="AW39" s="8"/>
      <c r="AX39" s="8"/>
      <c r="AY39" s="9"/>
      <c r="AZ39" s="9"/>
      <c r="BA39" s="9"/>
      <c r="BB39" s="8"/>
      <c r="BC39" s="233"/>
      <c r="BD39" s="233"/>
      <c r="BE39" s="233"/>
      <c r="BF39" s="233"/>
      <c r="BG39" s="233"/>
      <c r="BH39" s="233"/>
      <c r="BI39" s="233"/>
      <c r="BJ39" s="233"/>
      <c r="BK39" s="11"/>
      <c r="BL39" s="11"/>
    </row>
    <row r="40" spans="1:64" ht="17.100000000000001" customHeight="1" thickTop="1" thickBot="1">
      <c r="A40" s="185" t="str">
        <f>Vacation!C44</f>
        <v xml:space="preserve">, </v>
      </c>
      <c r="B40" s="185">
        <f>Vacation!F44</f>
        <v>0</v>
      </c>
      <c r="C40" s="186"/>
      <c r="D40" s="33">
        <f>Vacation!E44</f>
        <v>0</v>
      </c>
      <c r="E40" s="34"/>
      <c r="F40" s="45"/>
      <c r="G40" s="38"/>
      <c r="H40" s="38"/>
      <c r="I40" s="38"/>
      <c r="J40" s="38"/>
      <c r="K40" s="38"/>
      <c r="L40" s="37"/>
      <c r="M40" s="38"/>
      <c r="N40" s="38"/>
      <c r="O40" s="38"/>
      <c r="P40" s="39">
        <f t="shared" si="0"/>
        <v>0</v>
      </c>
      <c r="Q40" s="40">
        <f t="shared" si="1"/>
        <v>0</v>
      </c>
      <c r="R40" s="40">
        <f t="shared" si="2"/>
        <v>0</v>
      </c>
      <c r="S40" s="41">
        <f t="shared" si="3"/>
        <v>0</v>
      </c>
      <c r="T40" s="41">
        <f t="shared" si="4"/>
        <v>0</v>
      </c>
      <c r="U40" s="41">
        <f t="shared" si="5"/>
        <v>0</v>
      </c>
      <c r="V40" s="41">
        <f t="shared" si="6"/>
        <v>0</v>
      </c>
      <c r="W40" s="41">
        <f t="shared" si="7"/>
        <v>0</v>
      </c>
      <c r="X40" s="41">
        <f t="shared" si="8"/>
        <v>0</v>
      </c>
      <c r="Y40" s="42"/>
      <c r="Z40" s="209" t="e">
        <f>#REF!</f>
        <v>#REF!</v>
      </c>
      <c r="AA40" s="210">
        <f>Vacation!Q44</f>
        <v>0</v>
      </c>
      <c r="AB40" s="4" t="e">
        <f>#REF!</f>
        <v>#REF!</v>
      </c>
      <c r="AC40" s="4" t="b">
        <f>Vacation!P44</f>
        <v>1</v>
      </c>
      <c r="AF40" s="11"/>
      <c r="AG40" s="11"/>
      <c r="AH40" s="233"/>
      <c r="AI40" s="234"/>
      <c r="AJ40" s="234"/>
      <c r="AK40" s="233"/>
      <c r="AL40" s="233"/>
      <c r="AM40" s="233"/>
      <c r="AN40" s="233"/>
      <c r="AO40" s="233"/>
      <c r="AP40" s="233"/>
      <c r="AQ40" s="233"/>
      <c r="AR40" s="233"/>
      <c r="AS40" s="233"/>
      <c r="AT40" s="233"/>
      <c r="AU40" s="8"/>
      <c r="AV40" s="8"/>
      <c r="AW40" s="8"/>
      <c r="AX40" s="8"/>
      <c r="AY40" s="9"/>
      <c r="AZ40" s="9"/>
      <c r="BA40" s="9"/>
      <c r="BB40" s="8"/>
      <c r="BC40" s="233"/>
      <c r="BD40" s="233"/>
      <c r="BE40" s="233"/>
      <c r="BF40" s="233"/>
      <c r="BG40" s="233"/>
      <c r="BH40" s="233"/>
      <c r="BI40" s="233"/>
      <c r="BJ40" s="233"/>
      <c r="BK40" s="11"/>
      <c r="BL40" s="11"/>
    </row>
    <row r="41" spans="1:64" ht="17.100000000000001" customHeight="1" thickTop="1" thickBot="1">
      <c r="A41" s="185" t="str">
        <f>Vacation!C45</f>
        <v xml:space="preserve">, </v>
      </c>
      <c r="B41" s="185">
        <f>Vacation!F45</f>
        <v>0</v>
      </c>
      <c r="C41" s="186"/>
      <c r="D41" s="33">
        <f>Vacation!E45</f>
        <v>0</v>
      </c>
      <c r="E41" s="34"/>
      <c r="F41" s="45"/>
      <c r="G41" s="38"/>
      <c r="H41" s="38"/>
      <c r="I41" s="38"/>
      <c r="J41" s="38"/>
      <c r="K41" s="38"/>
      <c r="L41" s="37"/>
      <c r="M41" s="38"/>
      <c r="N41" s="38"/>
      <c r="O41" s="38"/>
      <c r="P41" s="39">
        <f t="shared" si="0"/>
        <v>0</v>
      </c>
      <c r="Q41" s="40">
        <f t="shared" si="1"/>
        <v>0</v>
      </c>
      <c r="R41" s="40">
        <f t="shared" si="2"/>
        <v>0</v>
      </c>
      <c r="S41" s="41">
        <f t="shared" si="3"/>
        <v>0</v>
      </c>
      <c r="T41" s="41">
        <f t="shared" si="4"/>
        <v>0</v>
      </c>
      <c r="U41" s="41">
        <f t="shared" si="5"/>
        <v>0</v>
      </c>
      <c r="V41" s="41">
        <f t="shared" si="6"/>
        <v>0</v>
      </c>
      <c r="W41" s="41">
        <f t="shared" si="7"/>
        <v>0</v>
      </c>
      <c r="X41" s="41">
        <f t="shared" si="8"/>
        <v>0</v>
      </c>
      <c r="Y41" s="42"/>
      <c r="Z41" s="209" t="e">
        <f>#REF!</f>
        <v>#REF!</v>
      </c>
      <c r="AA41" s="210">
        <f>Vacation!Q45</f>
        <v>0</v>
      </c>
      <c r="AB41" s="4" t="e">
        <f>#REF!</f>
        <v>#REF!</v>
      </c>
      <c r="AC41" s="4" t="b">
        <f>Vacation!P45</f>
        <v>1</v>
      </c>
      <c r="AF41" s="11"/>
      <c r="AG41" s="11"/>
      <c r="AH41" s="233"/>
      <c r="AI41" s="234"/>
      <c r="AJ41" s="234"/>
      <c r="AK41" s="233"/>
      <c r="AL41" s="233"/>
      <c r="AM41" s="233"/>
      <c r="AN41" s="233"/>
      <c r="AO41" s="233"/>
      <c r="AP41" s="233"/>
      <c r="AQ41" s="233"/>
      <c r="AR41" s="233"/>
      <c r="AS41" s="233"/>
      <c r="AT41" s="233"/>
      <c r="AU41" s="8"/>
      <c r="AV41" s="8"/>
      <c r="AW41" s="8"/>
      <c r="AX41" s="8"/>
      <c r="AY41" s="9"/>
      <c r="AZ41" s="9"/>
      <c r="BA41" s="9"/>
      <c r="BB41" s="8"/>
      <c r="BC41" s="233"/>
      <c r="BD41" s="233"/>
      <c r="BE41" s="233"/>
      <c r="BF41" s="233"/>
      <c r="BG41" s="233"/>
      <c r="BH41" s="233"/>
      <c r="BI41" s="233"/>
      <c r="BJ41" s="233"/>
      <c r="BK41" s="11"/>
      <c r="BL41" s="11"/>
    </row>
    <row r="42" spans="1:64" ht="17.100000000000001" customHeight="1" thickTop="1" thickBot="1">
      <c r="A42" s="185" t="str">
        <f>Vacation!C46</f>
        <v xml:space="preserve">, </v>
      </c>
      <c r="B42" s="185">
        <f>Vacation!F46</f>
        <v>0</v>
      </c>
      <c r="C42" s="186"/>
      <c r="D42" s="33">
        <f>Vacation!E46</f>
        <v>0</v>
      </c>
      <c r="E42" s="34"/>
      <c r="F42" s="45"/>
      <c r="G42" s="38"/>
      <c r="H42" s="38"/>
      <c r="I42" s="38"/>
      <c r="J42" s="38"/>
      <c r="K42" s="38"/>
      <c r="L42" s="37"/>
      <c r="M42" s="38"/>
      <c r="N42" s="38"/>
      <c r="O42" s="38"/>
      <c r="P42" s="39">
        <f t="shared" si="0"/>
        <v>0</v>
      </c>
      <c r="Q42" s="40">
        <f t="shared" si="1"/>
        <v>0</v>
      </c>
      <c r="R42" s="40">
        <f t="shared" si="2"/>
        <v>0</v>
      </c>
      <c r="S42" s="41">
        <f t="shared" si="3"/>
        <v>0</v>
      </c>
      <c r="T42" s="41">
        <f t="shared" si="4"/>
        <v>0</v>
      </c>
      <c r="U42" s="41">
        <f t="shared" si="5"/>
        <v>0</v>
      </c>
      <c r="V42" s="41">
        <f t="shared" si="6"/>
        <v>0</v>
      </c>
      <c r="W42" s="41">
        <f t="shared" si="7"/>
        <v>0</v>
      </c>
      <c r="X42" s="41">
        <f t="shared" si="8"/>
        <v>0</v>
      </c>
      <c r="Y42" s="42"/>
      <c r="Z42" s="209" t="e">
        <f>#REF!</f>
        <v>#REF!</v>
      </c>
      <c r="AA42" s="210">
        <f>Vacation!Q46</f>
        <v>0</v>
      </c>
      <c r="AB42" s="4" t="e">
        <f>#REF!</f>
        <v>#REF!</v>
      </c>
      <c r="AC42" s="4" t="b">
        <f>Vacation!P46</f>
        <v>1</v>
      </c>
      <c r="AF42" s="11"/>
      <c r="AG42" s="11"/>
      <c r="AH42" s="233"/>
      <c r="AI42" s="234"/>
      <c r="AJ42" s="234"/>
      <c r="AK42" s="233"/>
      <c r="AL42" s="233"/>
      <c r="AM42" s="233"/>
      <c r="AN42" s="233"/>
      <c r="AO42" s="233"/>
      <c r="AP42" s="233"/>
      <c r="AQ42" s="233"/>
      <c r="AR42" s="233"/>
      <c r="AS42" s="233"/>
      <c r="AT42" s="233"/>
      <c r="AU42" s="8"/>
      <c r="AV42" s="8"/>
      <c r="AW42" s="8"/>
      <c r="AX42" s="8"/>
      <c r="AY42" s="9"/>
      <c r="AZ42" s="9"/>
      <c r="BA42" s="9"/>
      <c r="BB42" s="8"/>
      <c r="BC42" s="233"/>
      <c r="BD42" s="233"/>
      <c r="BE42" s="233"/>
      <c r="BF42" s="233"/>
      <c r="BG42" s="233"/>
      <c r="BH42" s="233"/>
      <c r="BI42" s="233"/>
      <c r="BJ42" s="233"/>
      <c r="BK42" s="11"/>
      <c r="BL42" s="11"/>
    </row>
    <row r="43" spans="1:64" ht="15.75" customHeight="1" thickTop="1" thickBot="1">
      <c r="A43" s="185" t="str">
        <f>Vacation!C47</f>
        <v xml:space="preserve">, </v>
      </c>
      <c r="B43" s="185">
        <f>Vacation!F47</f>
        <v>0</v>
      </c>
      <c r="C43" s="186"/>
      <c r="D43" s="33">
        <f>Vacation!E47</f>
        <v>0</v>
      </c>
      <c r="E43" s="34"/>
      <c r="F43" s="45"/>
      <c r="G43" s="38"/>
      <c r="H43" s="38"/>
      <c r="I43" s="38"/>
      <c r="J43" s="38"/>
      <c r="K43" s="38"/>
      <c r="L43" s="37"/>
      <c r="M43" s="38"/>
      <c r="N43" s="38"/>
      <c r="O43" s="38"/>
      <c r="P43" s="39">
        <f t="shared" ref="P43:P48" si="9">SUM(E43:O43)</f>
        <v>0</v>
      </c>
      <c r="Q43" s="40">
        <f t="shared" ref="Q43:Q48" si="10">E43*D43</f>
        <v>0</v>
      </c>
      <c r="R43" s="40">
        <f t="shared" ref="R43:R48" si="11">F43*(D43*1.5)</f>
        <v>0</v>
      </c>
      <c r="S43" s="41">
        <f t="shared" ref="S43:S48" si="12">(I43+J43)*D43</f>
        <v>0</v>
      </c>
      <c r="T43" s="41">
        <f t="shared" ref="T43:T48" si="13">(G43+L43)*D43</f>
        <v>0</v>
      </c>
      <c r="U43" s="41">
        <f t="shared" ref="U43:U48" si="14">N43*D43</f>
        <v>0</v>
      </c>
      <c r="V43" s="41">
        <f t="shared" ref="V43:V48" si="15">K43*D43</f>
        <v>0</v>
      </c>
      <c r="W43" s="41">
        <f t="shared" ref="W43:W48" si="16">(H43+M43+O43)*D43</f>
        <v>0</v>
      </c>
      <c r="X43" s="41">
        <f t="shared" ref="X43:X48" si="17">SUM(Q43:W43)</f>
        <v>0</v>
      </c>
      <c r="Y43" s="42"/>
      <c r="Z43" s="209" t="e">
        <f>#REF!</f>
        <v>#REF!</v>
      </c>
      <c r="AA43" s="210">
        <f>Vacation!Q47</f>
        <v>0</v>
      </c>
      <c r="AB43" s="4" t="e">
        <f>#REF!</f>
        <v>#REF!</v>
      </c>
      <c r="AC43" s="4" t="b">
        <f>Vacation!P47</f>
        <v>1</v>
      </c>
      <c r="AF43" s="11"/>
      <c r="AG43" s="11"/>
      <c r="AH43" s="233"/>
      <c r="AI43" s="234"/>
      <c r="AJ43" s="234"/>
      <c r="AK43" s="233"/>
      <c r="AL43" s="233"/>
      <c r="AM43" s="233"/>
      <c r="AN43" s="233"/>
      <c r="AO43" s="233"/>
      <c r="AP43" s="233"/>
      <c r="AQ43" s="233"/>
      <c r="AR43" s="233"/>
      <c r="AS43" s="233"/>
      <c r="AT43" s="233"/>
      <c r="AU43" s="8"/>
      <c r="AV43" s="8"/>
      <c r="AW43" s="8"/>
      <c r="AX43" s="8"/>
      <c r="AY43" s="9"/>
      <c r="AZ43" s="9"/>
      <c r="BA43" s="9"/>
      <c r="BB43" s="8"/>
      <c r="BC43" s="233"/>
      <c r="BD43" s="233"/>
      <c r="BE43" s="233"/>
      <c r="BF43" s="233"/>
      <c r="BG43" s="233"/>
      <c r="BH43" s="233"/>
      <c r="BI43" s="233"/>
      <c r="BJ43" s="233"/>
      <c r="BK43" s="11"/>
      <c r="BL43" s="11"/>
    </row>
    <row r="44" spans="1:64" ht="17.100000000000001" customHeight="1" thickTop="1" thickBot="1">
      <c r="A44" s="185" t="str">
        <f>Vacation!C48</f>
        <v xml:space="preserve">, </v>
      </c>
      <c r="B44" s="185">
        <f>Vacation!F48</f>
        <v>0</v>
      </c>
      <c r="C44" s="186"/>
      <c r="D44" s="33">
        <f>Vacation!E48</f>
        <v>0</v>
      </c>
      <c r="E44" s="45"/>
      <c r="F44" s="38"/>
      <c r="G44" s="38"/>
      <c r="H44" s="38"/>
      <c r="I44" s="38"/>
      <c r="J44" s="38"/>
      <c r="K44" s="38"/>
      <c r="L44" s="37"/>
      <c r="M44" s="38"/>
      <c r="N44" s="38"/>
      <c r="O44" s="38"/>
      <c r="P44" s="39">
        <f t="shared" si="9"/>
        <v>0</v>
      </c>
      <c r="Q44" s="40">
        <f t="shared" si="10"/>
        <v>0</v>
      </c>
      <c r="R44" s="40">
        <f t="shared" si="11"/>
        <v>0</v>
      </c>
      <c r="S44" s="41">
        <f t="shared" si="12"/>
        <v>0</v>
      </c>
      <c r="T44" s="41">
        <f t="shared" si="13"/>
        <v>0</v>
      </c>
      <c r="U44" s="41">
        <f t="shared" si="14"/>
        <v>0</v>
      </c>
      <c r="V44" s="41">
        <f t="shared" si="15"/>
        <v>0</v>
      </c>
      <c r="W44" s="41">
        <f t="shared" si="16"/>
        <v>0</v>
      </c>
      <c r="X44" s="41">
        <f t="shared" si="17"/>
        <v>0</v>
      </c>
      <c r="Y44" s="42"/>
      <c r="Z44" s="209" t="e">
        <f>#REF!</f>
        <v>#REF!</v>
      </c>
      <c r="AA44" s="210">
        <f>Vacation!Q48</f>
        <v>0</v>
      </c>
      <c r="AB44" s="4" t="e">
        <f>#REF!</f>
        <v>#REF!</v>
      </c>
      <c r="AC44" s="4" t="b">
        <f>Vacation!P48</f>
        <v>1</v>
      </c>
      <c r="AF44" s="11"/>
      <c r="AG44" s="11"/>
      <c r="AH44" s="233"/>
      <c r="AI44" s="234"/>
      <c r="AJ44" s="234"/>
      <c r="AK44" s="233"/>
      <c r="AL44" s="233"/>
      <c r="AM44" s="233"/>
      <c r="AN44" s="233"/>
      <c r="AO44" s="233"/>
      <c r="AP44" s="233"/>
      <c r="AQ44" s="233"/>
      <c r="AR44" s="233"/>
      <c r="AS44" s="233"/>
      <c r="AT44" s="233"/>
      <c r="AU44" s="8"/>
      <c r="AV44" s="8"/>
      <c r="AW44" s="8"/>
      <c r="AX44" s="8"/>
      <c r="AY44" s="9"/>
      <c r="AZ44" s="9"/>
      <c r="BA44" s="9"/>
      <c r="BB44" s="8"/>
      <c r="BC44" s="233"/>
      <c r="BD44" s="233"/>
      <c r="BE44" s="233"/>
      <c r="BF44" s="233"/>
      <c r="BG44" s="233"/>
      <c r="BH44" s="233"/>
      <c r="BI44" s="233"/>
      <c r="BJ44" s="233"/>
      <c r="BK44" s="11"/>
      <c r="BL44" s="11"/>
    </row>
    <row r="45" spans="1:64" ht="17.100000000000001" customHeight="1" thickTop="1" thickBot="1">
      <c r="A45" s="185" t="str">
        <f>Vacation!C49</f>
        <v xml:space="preserve">, </v>
      </c>
      <c r="B45" s="185">
        <f>Vacation!F49</f>
        <v>0</v>
      </c>
      <c r="C45" s="186"/>
      <c r="D45" s="33">
        <f>Vacation!E49</f>
        <v>0</v>
      </c>
      <c r="E45" s="45"/>
      <c r="F45" s="38"/>
      <c r="G45" s="38"/>
      <c r="H45" s="38"/>
      <c r="I45" s="38"/>
      <c r="J45" s="38"/>
      <c r="K45" s="38"/>
      <c r="L45" s="37"/>
      <c r="M45" s="38"/>
      <c r="N45" s="38"/>
      <c r="O45" s="38"/>
      <c r="P45" s="39">
        <f t="shared" si="9"/>
        <v>0</v>
      </c>
      <c r="Q45" s="40">
        <f t="shared" si="10"/>
        <v>0</v>
      </c>
      <c r="R45" s="40">
        <f t="shared" si="11"/>
        <v>0</v>
      </c>
      <c r="S45" s="41">
        <f t="shared" si="12"/>
        <v>0</v>
      </c>
      <c r="T45" s="41">
        <f t="shared" si="13"/>
        <v>0</v>
      </c>
      <c r="U45" s="41">
        <f t="shared" si="14"/>
        <v>0</v>
      </c>
      <c r="V45" s="41">
        <f t="shared" si="15"/>
        <v>0</v>
      </c>
      <c r="W45" s="41">
        <f t="shared" si="16"/>
        <v>0</v>
      </c>
      <c r="X45" s="41">
        <f t="shared" si="17"/>
        <v>0</v>
      </c>
      <c r="Y45" s="42"/>
      <c r="Z45" s="209" t="e">
        <f>#REF!</f>
        <v>#REF!</v>
      </c>
      <c r="AA45" s="210">
        <f>Vacation!Q49</f>
        <v>0</v>
      </c>
      <c r="AB45" s="4" t="e">
        <f>#REF!</f>
        <v>#REF!</v>
      </c>
      <c r="AC45" s="4" t="b">
        <f>Vacation!P49</f>
        <v>1</v>
      </c>
      <c r="AF45" s="11"/>
      <c r="AG45" s="11"/>
      <c r="AH45" s="233"/>
      <c r="AI45" s="234"/>
      <c r="AJ45" s="234"/>
      <c r="AK45" s="233"/>
      <c r="AL45" s="233"/>
      <c r="AM45" s="233"/>
      <c r="AN45" s="233"/>
      <c r="AO45" s="233"/>
      <c r="AP45" s="233"/>
      <c r="AQ45" s="233"/>
      <c r="AR45" s="233"/>
      <c r="AS45" s="233"/>
      <c r="AT45" s="233"/>
      <c r="AU45" s="8"/>
      <c r="AV45" s="8"/>
      <c r="AW45" s="8"/>
      <c r="AX45" s="8"/>
      <c r="AY45" s="9"/>
      <c r="AZ45" s="9"/>
      <c r="BA45" s="9"/>
      <c r="BB45" s="8"/>
      <c r="BC45" s="233"/>
      <c r="BD45" s="233"/>
      <c r="BE45" s="233"/>
      <c r="BF45" s="233"/>
      <c r="BG45" s="233"/>
      <c r="BH45" s="233"/>
      <c r="BI45" s="233"/>
      <c r="BJ45" s="233"/>
      <c r="BK45" s="11"/>
      <c r="BL45" s="11"/>
    </row>
    <row r="46" spans="1:64" ht="17.100000000000001" customHeight="1" thickTop="1" thickBot="1">
      <c r="A46" s="185" t="str">
        <f>Vacation!C50</f>
        <v xml:space="preserve">, </v>
      </c>
      <c r="B46" s="185">
        <f>Vacation!F50</f>
        <v>0</v>
      </c>
      <c r="C46" s="186"/>
      <c r="D46" s="33">
        <f>Vacation!E50</f>
        <v>0</v>
      </c>
      <c r="E46" s="45"/>
      <c r="F46" s="38"/>
      <c r="G46" s="38"/>
      <c r="H46" s="38"/>
      <c r="I46" s="38"/>
      <c r="J46" s="38"/>
      <c r="K46" s="38"/>
      <c r="L46" s="37"/>
      <c r="M46" s="38"/>
      <c r="N46" s="38"/>
      <c r="O46" s="38"/>
      <c r="P46" s="39">
        <f t="shared" si="9"/>
        <v>0</v>
      </c>
      <c r="Q46" s="55">
        <f t="shared" si="10"/>
        <v>0</v>
      </c>
      <c r="R46" s="55">
        <f t="shared" si="11"/>
        <v>0</v>
      </c>
      <c r="S46" s="56">
        <f t="shared" si="12"/>
        <v>0</v>
      </c>
      <c r="T46" s="56">
        <f t="shared" si="13"/>
        <v>0</v>
      </c>
      <c r="U46" s="56">
        <f t="shared" si="14"/>
        <v>0</v>
      </c>
      <c r="V46" s="56">
        <f t="shared" si="15"/>
        <v>0</v>
      </c>
      <c r="W46" s="56">
        <f t="shared" si="16"/>
        <v>0</v>
      </c>
      <c r="X46" s="56">
        <f t="shared" si="17"/>
        <v>0</v>
      </c>
      <c r="Y46" s="42"/>
      <c r="Z46" s="209" t="e">
        <f>#REF!</f>
        <v>#REF!</v>
      </c>
      <c r="AA46" s="210">
        <f>Vacation!Q50</f>
        <v>0</v>
      </c>
      <c r="AB46" s="4" t="e">
        <f>#REF!</f>
        <v>#REF!</v>
      </c>
      <c r="AC46" s="4" t="b">
        <f>Vacation!P50</f>
        <v>1</v>
      </c>
      <c r="AF46" s="11"/>
      <c r="AG46" s="11"/>
      <c r="AH46" s="233"/>
      <c r="AI46" s="234"/>
      <c r="AJ46" s="234"/>
      <c r="AK46" s="233"/>
      <c r="AL46" s="233"/>
      <c r="AM46" s="233"/>
      <c r="AN46" s="233"/>
      <c r="AO46" s="233"/>
      <c r="AP46" s="233"/>
      <c r="AQ46" s="233"/>
      <c r="AR46" s="233"/>
      <c r="AS46" s="233"/>
      <c r="AT46" s="233"/>
      <c r="AU46" s="8"/>
      <c r="AV46" s="8"/>
      <c r="AW46" s="8"/>
      <c r="AX46" s="8"/>
      <c r="AY46" s="9"/>
      <c r="AZ46" s="9"/>
      <c r="BA46" s="9"/>
      <c r="BB46" s="8"/>
      <c r="BC46" s="233"/>
      <c r="BD46" s="233"/>
      <c r="BE46" s="233"/>
      <c r="BF46" s="233"/>
      <c r="BG46" s="233"/>
      <c r="BH46" s="233"/>
      <c r="BI46" s="233"/>
      <c r="BJ46" s="233"/>
      <c r="BK46" s="11"/>
      <c r="BL46" s="11"/>
    </row>
    <row r="47" spans="1:64" ht="17.100000000000001" customHeight="1" thickTop="1" thickBot="1">
      <c r="A47" s="185" t="str">
        <f>Vacation!C51</f>
        <v xml:space="preserve">, </v>
      </c>
      <c r="B47" s="185">
        <f>Vacation!F51</f>
        <v>0</v>
      </c>
      <c r="C47" s="186"/>
      <c r="D47" s="33">
        <f>Vacation!E51</f>
        <v>0</v>
      </c>
      <c r="E47" s="45"/>
      <c r="F47" s="38"/>
      <c r="G47" s="38"/>
      <c r="H47" s="38"/>
      <c r="I47" s="38"/>
      <c r="J47" s="38"/>
      <c r="K47" s="38"/>
      <c r="L47" s="37"/>
      <c r="M47" s="38"/>
      <c r="N47" s="38"/>
      <c r="O47" s="38"/>
      <c r="P47" s="39">
        <f t="shared" si="9"/>
        <v>0</v>
      </c>
      <c r="Q47" s="55">
        <f t="shared" si="10"/>
        <v>0</v>
      </c>
      <c r="R47" s="55">
        <f t="shared" si="11"/>
        <v>0</v>
      </c>
      <c r="S47" s="56">
        <f t="shared" si="12"/>
        <v>0</v>
      </c>
      <c r="T47" s="56">
        <f t="shared" si="13"/>
        <v>0</v>
      </c>
      <c r="U47" s="56">
        <f t="shared" si="14"/>
        <v>0</v>
      </c>
      <c r="V47" s="56">
        <f t="shared" si="15"/>
        <v>0</v>
      </c>
      <c r="W47" s="56">
        <f t="shared" si="16"/>
        <v>0</v>
      </c>
      <c r="X47" s="56">
        <f t="shared" si="17"/>
        <v>0</v>
      </c>
      <c r="Y47" s="42"/>
      <c r="Z47" s="209" t="e">
        <f>#REF!</f>
        <v>#REF!</v>
      </c>
      <c r="AA47" s="210">
        <f>Vacation!Q51</f>
        <v>0</v>
      </c>
      <c r="AB47" s="4" t="e">
        <f>#REF!</f>
        <v>#REF!</v>
      </c>
      <c r="AC47" s="4" t="b">
        <f>Vacation!P51</f>
        <v>1</v>
      </c>
      <c r="AF47" s="11"/>
      <c r="AG47" s="11"/>
      <c r="AH47" s="233"/>
      <c r="AI47" s="234"/>
      <c r="AJ47" s="234"/>
      <c r="AK47" s="233"/>
      <c r="AL47" s="233"/>
      <c r="AM47" s="233"/>
      <c r="AN47" s="233"/>
      <c r="AO47" s="233"/>
      <c r="AP47" s="233"/>
      <c r="AQ47" s="233"/>
      <c r="AR47" s="233"/>
      <c r="AS47" s="233"/>
      <c r="AT47" s="233"/>
      <c r="AU47" s="8"/>
      <c r="AV47" s="8"/>
      <c r="AW47" s="8"/>
      <c r="AX47" s="8"/>
      <c r="AY47" s="9"/>
      <c r="AZ47" s="9"/>
      <c r="BA47" s="9"/>
      <c r="BB47" s="8"/>
      <c r="BC47" s="233"/>
      <c r="BD47" s="233"/>
      <c r="BE47" s="233"/>
      <c r="BF47" s="233"/>
      <c r="BG47" s="233"/>
      <c r="BH47" s="233"/>
      <c r="BI47" s="233"/>
      <c r="BJ47" s="233"/>
      <c r="BK47" s="11"/>
      <c r="BL47" s="11"/>
    </row>
    <row r="48" spans="1:64" ht="17.100000000000001" customHeight="1" thickTop="1" thickBot="1">
      <c r="A48" s="185" t="str">
        <f>Vacation!C52</f>
        <v xml:space="preserve">, </v>
      </c>
      <c r="B48" s="185">
        <f>Vacation!F52</f>
        <v>0</v>
      </c>
      <c r="C48" s="186"/>
      <c r="D48" s="33">
        <f>Vacation!E52</f>
        <v>0</v>
      </c>
      <c r="E48" s="45"/>
      <c r="F48" s="38"/>
      <c r="G48" s="38"/>
      <c r="H48" s="38"/>
      <c r="I48" s="38"/>
      <c r="J48" s="38"/>
      <c r="K48" s="38"/>
      <c r="L48" s="37"/>
      <c r="M48" s="38"/>
      <c r="N48" s="38"/>
      <c r="O48" s="38"/>
      <c r="P48" s="39">
        <f t="shared" si="9"/>
        <v>0</v>
      </c>
      <c r="Q48" s="40">
        <f t="shared" si="10"/>
        <v>0</v>
      </c>
      <c r="R48" s="40">
        <f t="shared" si="11"/>
        <v>0</v>
      </c>
      <c r="S48" s="41">
        <f t="shared" si="12"/>
        <v>0</v>
      </c>
      <c r="T48" s="41">
        <f t="shared" si="13"/>
        <v>0</v>
      </c>
      <c r="U48" s="41">
        <f t="shared" si="14"/>
        <v>0</v>
      </c>
      <c r="V48" s="41">
        <f t="shared" si="15"/>
        <v>0</v>
      </c>
      <c r="W48" s="41">
        <f t="shared" si="16"/>
        <v>0</v>
      </c>
      <c r="X48" s="41">
        <f t="shared" si="17"/>
        <v>0</v>
      </c>
      <c r="Y48" s="42"/>
      <c r="Z48" s="209" t="e">
        <f>#REF!</f>
        <v>#REF!</v>
      </c>
      <c r="AA48" s="210">
        <f>Vacation!Q52</f>
        <v>0</v>
      </c>
      <c r="AB48" s="4" t="e">
        <f>#REF!</f>
        <v>#REF!</v>
      </c>
      <c r="AC48" s="4" t="b">
        <f>Vacation!P52</f>
        <v>1</v>
      </c>
      <c r="AF48" s="11"/>
      <c r="AG48" s="11"/>
      <c r="AH48" s="233"/>
      <c r="AI48" s="234"/>
      <c r="AJ48" s="234"/>
      <c r="AK48" s="233"/>
      <c r="AL48" s="233"/>
      <c r="AM48" s="233"/>
      <c r="AN48" s="233"/>
      <c r="AO48" s="233"/>
      <c r="AP48" s="233"/>
      <c r="AQ48" s="233"/>
      <c r="AR48" s="233"/>
      <c r="AS48" s="233"/>
      <c r="AT48" s="233"/>
      <c r="AU48" s="8"/>
      <c r="AV48" s="8"/>
      <c r="AW48" s="8"/>
      <c r="AX48" s="8"/>
      <c r="AY48" s="9"/>
      <c r="AZ48" s="9"/>
      <c r="BA48" s="9"/>
      <c r="BB48" s="8"/>
      <c r="BC48" s="233"/>
      <c r="BD48" s="233"/>
      <c r="BE48" s="233"/>
      <c r="BF48" s="233"/>
      <c r="BG48" s="233"/>
      <c r="BH48" s="233"/>
      <c r="BI48" s="233"/>
      <c r="BJ48" s="233"/>
      <c r="BK48" s="11"/>
      <c r="BL48" s="11"/>
    </row>
    <row r="49" spans="1:64" ht="17.100000000000001" customHeight="1" thickTop="1" thickBot="1">
      <c r="A49" s="185" t="str">
        <f>Vacation!C53</f>
        <v xml:space="preserve">, </v>
      </c>
      <c r="B49" s="185">
        <f>Vacation!F53</f>
        <v>0</v>
      </c>
      <c r="C49" s="186"/>
      <c r="D49" s="33">
        <f>Vacation!E53</f>
        <v>0</v>
      </c>
      <c r="E49" s="45"/>
      <c r="F49" s="38"/>
      <c r="G49" s="38"/>
      <c r="H49" s="38"/>
      <c r="I49" s="38"/>
      <c r="J49" s="38"/>
      <c r="K49" s="38"/>
      <c r="L49" s="37"/>
      <c r="M49" s="38"/>
      <c r="N49" s="38"/>
      <c r="O49" s="38"/>
      <c r="P49" s="39">
        <f t="shared" ref="P49:P64" si="18">SUM(E49:O49)</f>
        <v>0</v>
      </c>
      <c r="Q49" s="40">
        <f t="shared" ref="Q49:Q64" si="19">E49*D49</f>
        <v>0</v>
      </c>
      <c r="R49" s="40">
        <f t="shared" ref="R49:R64" si="20">F49*(D49*1.5)</f>
        <v>0</v>
      </c>
      <c r="S49" s="41">
        <f t="shared" ref="S49:S64" si="21">(I49+J49)*D49</f>
        <v>0</v>
      </c>
      <c r="T49" s="41">
        <f t="shared" ref="T49:T64" si="22">(G49+L49)*D49</f>
        <v>0</v>
      </c>
      <c r="U49" s="41">
        <f t="shared" ref="U49:U64" si="23">N49*D49</f>
        <v>0</v>
      </c>
      <c r="V49" s="41">
        <f t="shared" ref="V49:V64" si="24">K49*D49</f>
        <v>0</v>
      </c>
      <c r="W49" s="41">
        <f t="shared" ref="W49:W64" si="25">(H49+M49+O49)*D49</f>
        <v>0</v>
      </c>
      <c r="X49" s="41">
        <f t="shared" ref="X49:X59" si="26">SUM(Q49:W49)</f>
        <v>0</v>
      </c>
      <c r="Y49" s="42"/>
      <c r="Z49" s="209" t="e">
        <f>#REF!</f>
        <v>#REF!</v>
      </c>
      <c r="AA49" s="210">
        <f>Vacation!Q53</f>
        <v>0</v>
      </c>
      <c r="AB49" s="4" t="e">
        <f>#REF!</f>
        <v>#REF!</v>
      </c>
      <c r="AC49" s="4" t="b">
        <f>Vacation!P53</f>
        <v>1</v>
      </c>
      <c r="AF49" s="11"/>
      <c r="AG49" s="11"/>
      <c r="AH49" s="233"/>
      <c r="AI49" s="234"/>
      <c r="AJ49" s="234"/>
      <c r="AK49" s="233"/>
      <c r="AL49" s="233"/>
      <c r="AM49" s="233"/>
      <c r="AN49" s="233"/>
      <c r="AO49" s="233"/>
      <c r="AP49" s="233"/>
      <c r="AQ49" s="233"/>
      <c r="AR49" s="233"/>
      <c r="AS49" s="233"/>
      <c r="AT49" s="233"/>
      <c r="AU49" s="8"/>
      <c r="AV49" s="8"/>
      <c r="AW49" s="8"/>
      <c r="AX49" s="8"/>
      <c r="AY49" s="9"/>
      <c r="AZ49" s="9"/>
      <c r="BA49" s="9"/>
      <c r="BB49" s="8"/>
      <c r="BC49" s="233"/>
      <c r="BD49" s="233"/>
      <c r="BE49" s="233"/>
      <c r="BF49" s="233"/>
      <c r="BG49" s="233"/>
      <c r="BH49" s="233"/>
      <c r="BI49" s="233"/>
      <c r="BJ49" s="233"/>
      <c r="BK49" s="11"/>
      <c r="BL49" s="11"/>
    </row>
    <row r="50" spans="1:64" ht="17.100000000000001" customHeight="1" thickTop="1" thickBot="1">
      <c r="A50" s="185" t="str">
        <f>Vacation!C54</f>
        <v xml:space="preserve">, </v>
      </c>
      <c r="B50" s="185">
        <f>Vacation!F54</f>
        <v>0</v>
      </c>
      <c r="C50" s="186"/>
      <c r="D50" s="33">
        <f>Vacation!E54</f>
        <v>0</v>
      </c>
      <c r="E50" s="45"/>
      <c r="F50" s="38"/>
      <c r="G50" s="38"/>
      <c r="H50" s="38"/>
      <c r="I50" s="38"/>
      <c r="J50" s="38"/>
      <c r="K50" s="38"/>
      <c r="L50" s="37"/>
      <c r="M50" s="38"/>
      <c r="N50" s="38"/>
      <c r="O50" s="38"/>
      <c r="P50" s="39">
        <f t="shared" si="18"/>
        <v>0</v>
      </c>
      <c r="Q50" s="40">
        <f t="shared" si="19"/>
        <v>0</v>
      </c>
      <c r="R50" s="40">
        <f t="shared" si="20"/>
        <v>0</v>
      </c>
      <c r="S50" s="41">
        <f t="shared" si="21"/>
        <v>0</v>
      </c>
      <c r="T50" s="41">
        <f t="shared" si="22"/>
        <v>0</v>
      </c>
      <c r="U50" s="41">
        <f t="shared" si="23"/>
        <v>0</v>
      </c>
      <c r="V50" s="41">
        <f t="shared" si="24"/>
        <v>0</v>
      </c>
      <c r="W50" s="41">
        <f t="shared" si="25"/>
        <v>0</v>
      </c>
      <c r="X50" s="41">
        <f t="shared" si="26"/>
        <v>0</v>
      </c>
      <c r="Y50" s="42"/>
      <c r="Z50" s="209" t="e">
        <f>#REF!</f>
        <v>#REF!</v>
      </c>
      <c r="AA50" s="210">
        <f>Vacation!Q54</f>
        <v>0</v>
      </c>
      <c r="AB50" s="4" t="e">
        <f>#REF!</f>
        <v>#REF!</v>
      </c>
      <c r="AC50" s="4" t="b">
        <f>Vacation!P54</f>
        <v>1</v>
      </c>
      <c r="AF50" s="11"/>
      <c r="AG50" s="11"/>
      <c r="AH50" s="233"/>
      <c r="AI50" s="234"/>
      <c r="AJ50" s="234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8"/>
      <c r="AV50" s="8"/>
      <c r="AW50" s="8"/>
      <c r="AX50" s="8"/>
      <c r="AY50" s="9"/>
      <c r="AZ50" s="9"/>
      <c r="BA50" s="9"/>
      <c r="BB50" s="8"/>
      <c r="BC50" s="233"/>
      <c r="BD50" s="233"/>
      <c r="BE50" s="233"/>
      <c r="BF50" s="233"/>
      <c r="BG50" s="233"/>
      <c r="BH50" s="233"/>
      <c r="BI50" s="233"/>
      <c r="BJ50" s="233"/>
      <c r="BK50" s="11"/>
      <c r="BL50" s="11"/>
    </row>
    <row r="51" spans="1:64" ht="17.100000000000001" customHeight="1" thickTop="1" thickBot="1">
      <c r="A51" s="185" t="str">
        <f>Vacation!C55</f>
        <v xml:space="preserve">, </v>
      </c>
      <c r="B51" s="185">
        <f>Vacation!F55</f>
        <v>0</v>
      </c>
      <c r="C51" s="186"/>
      <c r="D51" s="33">
        <f>Vacation!E55</f>
        <v>0</v>
      </c>
      <c r="E51" s="45"/>
      <c r="F51" s="38"/>
      <c r="G51" s="38"/>
      <c r="H51" s="38"/>
      <c r="I51" s="38"/>
      <c r="J51" s="38"/>
      <c r="K51" s="38"/>
      <c r="L51" s="37"/>
      <c r="M51" s="38"/>
      <c r="N51" s="38"/>
      <c r="O51" s="38"/>
      <c r="P51" s="39">
        <f t="shared" si="18"/>
        <v>0</v>
      </c>
      <c r="Q51" s="55">
        <f t="shared" si="19"/>
        <v>0</v>
      </c>
      <c r="R51" s="55">
        <f t="shared" si="20"/>
        <v>0</v>
      </c>
      <c r="S51" s="56">
        <f t="shared" si="21"/>
        <v>0</v>
      </c>
      <c r="T51" s="56">
        <f t="shared" si="22"/>
        <v>0</v>
      </c>
      <c r="U51" s="56">
        <f t="shared" si="23"/>
        <v>0</v>
      </c>
      <c r="V51" s="56">
        <f t="shared" si="24"/>
        <v>0</v>
      </c>
      <c r="W51" s="56">
        <f t="shared" si="25"/>
        <v>0</v>
      </c>
      <c r="X51" s="56">
        <f t="shared" si="26"/>
        <v>0</v>
      </c>
      <c r="Y51" s="42"/>
      <c r="Z51" s="209" t="e">
        <f>#REF!</f>
        <v>#REF!</v>
      </c>
      <c r="AA51" s="210">
        <f>Vacation!Q55</f>
        <v>0</v>
      </c>
      <c r="AB51" s="4" t="e">
        <f>#REF!</f>
        <v>#REF!</v>
      </c>
      <c r="AC51" s="4" t="b">
        <f>Vacation!P55</f>
        <v>1</v>
      </c>
      <c r="AF51" s="11"/>
      <c r="AG51" s="11"/>
      <c r="AH51" s="233"/>
      <c r="AI51" s="234"/>
      <c r="AJ51" s="234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8"/>
      <c r="AV51" s="8"/>
      <c r="AW51" s="8"/>
      <c r="AX51" s="8"/>
      <c r="AY51" s="9"/>
      <c r="AZ51" s="9"/>
      <c r="BA51" s="9"/>
      <c r="BB51" s="8"/>
      <c r="BC51" s="233"/>
      <c r="BD51" s="233"/>
      <c r="BE51" s="233"/>
      <c r="BF51" s="233"/>
      <c r="BG51" s="233"/>
      <c r="BH51" s="233"/>
      <c r="BI51" s="233"/>
      <c r="BJ51" s="233"/>
      <c r="BK51" s="11"/>
      <c r="BL51" s="11"/>
    </row>
    <row r="52" spans="1:64" ht="17.100000000000001" customHeight="1" thickTop="1" thickBot="1">
      <c r="A52" s="185" t="str">
        <f>Vacation!C56</f>
        <v xml:space="preserve">, </v>
      </c>
      <c r="B52" s="185">
        <f>Vacation!F56</f>
        <v>0</v>
      </c>
      <c r="C52" s="186"/>
      <c r="D52" s="33">
        <f>Vacation!E56</f>
        <v>0</v>
      </c>
      <c r="E52" s="45"/>
      <c r="F52" s="38"/>
      <c r="G52" s="38"/>
      <c r="H52" s="38"/>
      <c r="I52" s="38"/>
      <c r="J52" s="38"/>
      <c r="K52" s="38"/>
      <c r="L52" s="37"/>
      <c r="M52" s="38"/>
      <c r="N52" s="38"/>
      <c r="O52" s="38"/>
      <c r="P52" s="39">
        <f t="shared" si="18"/>
        <v>0</v>
      </c>
      <c r="Q52" s="55">
        <f t="shared" si="19"/>
        <v>0</v>
      </c>
      <c r="R52" s="55">
        <f t="shared" si="20"/>
        <v>0</v>
      </c>
      <c r="S52" s="56">
        <f t="shared" si="21"/>
        <v>0</v>
      </c>
      <c r="T52" s="56">
        <f t="shared" si="22"/>
        <v>0</v>
      </c>
      <c r="U52" s="56">
        <f t="shared" si="23"/>
        <v>0</v>
      </c>
      <c r="V52" s="56">
        <f t="shared" si="24"/>
        <v>0</v>
      </c>
      <c r="W52" s="56">
        <f t="shared" si="25"/>
        <v>0</v>
      </c>
      <c r="X52" s="56">
        <f t="shared" si="26"/>
        <v>0</v>
      </c>
      <c r="Y52" s="42"/>
      <c r="Z52" s="209" t="e">
        <f>#REF!</f>
        <v>#REF!</v>
      </c>
      <c r="AA52" s="210">
        <f>Vacation!Q56</f>
        <v>0</v>
      </c>
      <c r="AB52" s="4" t="e">
        <f>#REF!</f>
        <v>#REF!</v>
      </c>
      <c r="AC52" s="4" t="b">
        <f>Vacation!P56</f>
        <v>1</v>
      </c>
      <c r="AF52" s="11"/>
      <c r="AG52" s="11"/>
      <c r="AH52" s="233"/>
      <c r="AI52" s="234"/>
      <c r="AJ52" s="234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8"/>
      <c r="AV52" s="8"/>
      <c r="AW52" s="8"/>
      <c r="AX52" s="8"/>
      <c r="AY52" s="9"/>
      <c r="AZ52" s="9"/>
      <c r="BA52" s="9"/>
      <c r="BB52" s="8"/>
      <c r="BC52" s="233"/>
      <c r="BD52" s="233"/>
      <c r="BE52" s="233"/>
      <c r="BF52" s="233"/>
      <c r="BG52" s="233"/>
      <c r="BH52" s="233"/>
      <c r="BI52" s="233"/>
      <c r="BJ52" s="233"/>
      <c r="BK52" s="11"/>
      <c r="BL52" s="11"/>
    </row>
    <row r="53" spans="1:64" ht="17.100000000000001" customHeight="1" thickTop="1" thickBot="1">
      <c r="A53" s="185" t="str">
        <f>Vacation!C57</f>
        <v xml:space="preserve">, </v>
      </c>
      <c r="B53" s="185">
        <f>Vacation!F57</f>
        <v>0</v>
      </c>
      <c r="C53" s="186"/>
      <c r="D53" s="33">
        <f>Vacation!E57</f>
        <v>0</v>
      </c>
      <c r="E53" s="45"/>
      <c r="F53" s="38"/>
      <c r="G53" s="38"/>
      <c r="H53" s="38"/>
      <c r="I53" s="38"/>
      <c r="J53" s="38"/>
      <c r="K53" s="38"/>
      <c r="L53" s="37"/>
      <c r="M53" s="38"/>
      <c r="N53" s="38"/>
      <c r="O53" s="38"/>
      <c r="P53" s="39">
        <f t="shared" si="18"/>
        <v>0</v>
      </c>
      <c r="Q53" s="40">
        <f t="shared" si="19"/>
        <v>0</v>
      </c>
      <c r="R53" s="40">
        <f t="shared" si="20"/>
        <v>0</v>
      </c>
      <c r="S53" s="41">
        <f t="shared" si="21"/>
        <v>0</v>
      </c>
      <c r="T53" s="41">
        <f t="shared" si="22"/>
        <v>0</v>
      </c>
      <c r="U53" s="41">
        <f t="shared" si="23"/>
        <v>0</v>
      </c>
      <c r="V53" s="41">
        <f t="shared" si="24"/>
        <v>0</v>
      </c>
      <c r="W53" s="41">
        <f t="shared" si="25"/>
        <v>0</v>
      </c>
      <c r="X53" s="41">
        <f t="shared" si="26"/>
        <v>0</v>
      </c>
      <c r="Y53" s="42"/>
      <c r="Z53" s="209" t="e">
        <f>#REF!</f>
        <v>#REF!</v>
      </c>
      <c r="AA53" s="210">
        <f>Vacation!Q57</f>
        <v>0</v>
      </c>
      <c r="AB53" s="4" t="e">
        <f>#REF!</f>
        <v>#REF!</v>
      </c>
      <c r="AC53" s="4" t="b">
        <f>Vacation!P57</f>
        <v>1</v>
      </c>
      <c r="AF53" s="11"/>
      <c r="AG53" s="11"/>
      <c r="AH53" s="233"/>
      <c r="AI53" s="234"/>
      <c r="AJ53" s="234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8"/>
      <c r="AV53" s="8"/>
      <c r="AW53" s="8"/>
      <c r="AX53" s="8"/>
      <c r="AY53" s="9"/>
      <c r="AZ53" s="9"/>
      <c r="BA53" s="9"/>
      <c r="BB53" s="8"/>
      <c r="BC53" s="233"/>
      <c r="BD53" s="233"/>
      <c r="BE53" s="233"/>
      <c r="BF53" s="233"/>
      <c r="BG53" s="233"/>
      <c r="BH53" s="233"/>
      <c r="BI53" s="233"/>
      <c r="BJ53" s="233"/>
      <c r="BK53" s="11"/>
      <c r="BL53" s="11"/>
    </row>
    <row r="54" spans="1:64" ht="17.100000000000001" customHeight="1" thickTop="1" thickBot="1">
      <c r="A54" s="185" t="str">
        <f>Vacation!C58</f>
        <v xml:space="preserve">, </v>
      </c>
      <c r="B54" s="185">
        <f>Vacation!F58</f>
        <v>0</v>
      </c>
      <c r="C54" s="186"/>
      <c r="D54" s="33">
        <f>Vacation!E58</f>
        <v>0</v>
      </c>
      <c r="E54" s="45"/>
      <c r="F54" s="38"/>
      <c r="G54" s="38"/>
      <c r="H54" s="38"/>
      <c r="I54" s="38"/>
      <c r="J54" s="38"/>
      <c r="K54" s="38"/>
      <c r="L54" s="37"/>
      <c r="M54" s="38"/>
      <c r="N54" s="38"/>
      <c r="O54" s="38"/>
      <c r="P54" s="39">
        <f t="shared" si="18"/>
        <v>0</v>
      </c>
      <c r="Q54" s="40">
        <f t="shared" si="19"/>
        <v>0</v>
      </c>
      <c r="R54" s="40">
        <f t="shared" si="20"/>
        <v>0</v>
      </c>
      <c r="S54" s="41">
        <f t="shared" si="21"/>
        <v>0</v>
      </c>
      <c r="T54" s="41">
        <f t="shared" si="22"/>
        <v>0</v>
      </c>
      <c r="U54" s="41">
        <f t="shared" si="23"/>
        <v>0</v>
      </c>
      <c r="V54" s="41">
        <f t="shared" si="24"/>
        <v>0</v>
      </c>
      <c r="W54" s="41">
        <f t="shared" si="25"/>
        <v>0</v>
      </c>
      <c r="X54" s="41">
        <f t="shared" si="26"/>
        <v>0</v>
      </c>
      <c r="Y54" s="42"/>
      <c r="Z54" s="209" t="e">
        <f>#REF!</f>
        <v>#REF!</v>
      </c>
      <c r="AA54" s="210">
        <f>Vacation!Q58</f>
        <v>0</v>
      </c>
      <c r="AB54" s="4" t="e">
        <f>#REF!</f>
        <v>#REF!</v>
      </c>
      <c r="AC54" s="4" t="b">
        <f>Vacation!P58</f>
        <v>1</v>
      </c>
      <c r="AF54" s="11"/>
      <c r="AG54" s="11"/>
      <c r="AH54" s="233"/>
      <c r="AI54" s="234"/>
      <c r="AJ54" s="234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8"/>
      <c r="AV54" s="8"/>
      <c r="AW54" s="8"/>
      <c r="AX54" s="8"/>
      <c r="AY54" s="9"/>
      <c r="AZ54" s="9"/>
      <c r="BA54" s="9"/>
      <c r="BB54" s="8"/>
      <c r="BC54" s="233"/>
      <c r="BD54" s="233"/>
      <c r="BE54" s="233"/>
      <c r="BF54" s="233"/>
      <c r="BG54" s="233"/>
      <c r="BH54" s="233"/>
      <c r="BI54" s="233"/>
      <c r="BJ54" s="233"/>
      <c r="BK54" s="11"/>
      <c r="BL54" s="11"/>
    </row>
    <row r="55" spans="1:64" ht="17.100000000000001" customHeight="1" thickTop="1" thickBot="1">
      <c r="A55" s="185" t="str">
        <f>Vacation!C59</f>
        <v xml:space="preserve">, </v>
      </c>
      <c r="B55" s="185">
        <f>Vacation!F59</f>
        <v>0</v>
      </c>
      <c r="C55" s="186"/>
      <c r="D55" s="33">
        <f>Vacation!E59</f>
        <v>0</v>
      </c>
      <c r="E55" s="45"/>
      <c r="F55" s="38"/>
      <c r="G55" s="38"/>
      <c r="H55" s="38"/>
      <c r="I55" s="38"/>
      <c r="J55" s="38"/>
      <c r="K55" s="38"/>
      <c r="L55" s="37"/>
      <c r="M55" s="38"/>
      <c r="N55" s="38"/>
      <c r="O55" s="38"/>
      <c r="P55" s="39">
        <f t="shared" si="18"/>
        <v>0</v>
      </c>
      <c r="Q55" s="40">
        <f t="shared" si="19"/>
        <v>0</v>
      </c>
      <c r="R55" s="40">
        <f t="shared" si="20"/>
        <v>0</v>
      </c>
      <c r="S55" s="41">
        <f t="shared" si="21"/>
        <v>0</v>
      </c>
      <c r="T55" s="41">
        <f t="shared" si="22"/>
        <v>0</v>
      </c>
      <c r="U55" s="41">
        <f t="shared" si="23"/>
        <v>0</v>
      </c>
      <c r="V55" s="41">
        <f t="shared" si="24"/>
        <v>0</v>
      </c>
      <c r="W55" s="41">
        <f t="shared" si="25"/>
        <v>0</v>
      </c>
      <c r="X55" s="41">
        <f t="shared" si="26"/>
        <v>0</v>
      </c>
      <c r="Y55" s="42"/>
      <c r="Z55" s="209" t="e">
        <f>#REF!</f>
        <v>#REF!</v>
      </c>
      <c r="AA55" s="210">
        <f>Vacation!Q59</f>
        <v>0</v>
      </c>
      <c r="AB55" s="4" t="e">
        <f>#REF!</f>
        <v>#REF!</v>
      </c>
      <c r="AC55" s="4" t="b">
        <f>Vacation!P59</f>
        <v>1</v>
      </c>
      <c r="AF55" s="11"/>
      <c r="AG55" s="11"/>
      <c r="AH55" s="233"/>
      <c r="AI55" s="234"/>
      <c r="AJ55" s="234"/>
      <c r="AK55" s="233"/>
      <c r="AL55" s="233"/>
      <c r="AM55" s="233"/>
      <c r="AN55" s="233"/>
      <c r="AO55" s="233"/>
      <c r="AP55" s="233"/>
      <c r="AQ55" s="233"/>
      <c r="AR55" s="233"/>
      <c r="AS55" s="233"/>
      <c r="AT55" s="233"/>
      <c r="AU55" s="8"/>
      <c r="AV55" s="8"/>
      <c r="AW55" s="8"/>
      <c r="AX55" s="8"/>
      <c r="AY55" s="9"/>
      <c r="AZ55" s="9"/>
      <c r="BA55" s="9"/>
      <c r="BB55" s="8"/>
      <c r="BC55" s="233"/>
      <c r="BD55" s="233"/>
      <c r="BE55" s="233"/>
      <c r="BF55" s="233"/>
      <c r="BG55" s="233"/>
      <c r="BH55" s="233"/>
      <c r="BI55" s="233"/>
      <c r="BJ55" s="233"/>
      <c r="BK55" s="11"/>
      <c r="BL55" s="11"/>
    </row>
    <row r="56" spans="1:64" ht="17.100000000000001" customHeight="1" thickTop="1" thickBot="1">
      <c r="A56" s="185" t="str">
        <f>Vacation!C60</f>
        <v xml:space="preserve">, </v>
      </c>
      <c r="B56" s="185">
        <f>Vacation!F60</f>
        <v>0</v>
      </c>
      <c r="C56" s="186"/>
      <c r="D56" s="33">
        <f>Vacation!E60</f>
        <v>0</v>
      </c>
      <c r="E56" s="45"/>
      <c r="F56" s="38"/>
      <c r="G56" s="38"/>
      <c r="H56" s="38"/>
      <c r="I56" s="38"/>
      <c r="J56" s="38"/>
      <c r="K56" s="38"/>
      <c r="L56" s="37"/>
      <c r="M56" s="38"/>
      <c r="N56" s="38"/>
      <c r="O56" s="38"/>
      <c r="P56" s="39">
        <f t="shared" si="18"/>
        <v>0</v>
      </c>
      <c r="Q56" s="55">
        <f t="shared" si="19"/>
        <v>0</v>
      </c>
      <c r="R56" s="55">
        <f t="shared" si="20"/>
        <v>0</v>
      </c>
      <c r="S56" s="56">
        <f t="shared" si="21"/>
        <v>0</v>
      </c>
      <c r="T56" s="56">
        <f t="shared" si="22"/>
        <v>0</v>
      </c>
      <c r="U56" s="56">
        <f t="shared" si="23"/>
        <v>0</v>
      </c>
      <c r="V56" s="56">
        <f t="shared" si="24"/>
        <v>0</v>
      </c>
      <c r="W56" s="56">
        <f t="shared" si="25"/>
        <v>0</v>
      </c>
      <c r="X56" s="56">
        <f t="shared" si="26"/>
        <v>0</v>
      </c>
      <c r="Y56" s="42"/>
      <c r="Z56" s="209" t="e">
        <f>#REF!</f>
        <v>#REF!</v>
      </c>
      <c r="AA56" s="210">
        <f>Vacation!Q60</f>
        <v>0</v>
      </c>
      <c r="AB56" s="4" t="e">
        <f>#REF!</f>
        <v>#REF!</v>
      </c>
      <c r="AC56" s="4" t="b">
        <f>Vacation!P60</f>
        <v>1</v>
      </c>
      <c r="AF56" s="11"/>
      <c r="AG56" s="11"/>
      <c r="AH56" s="233"/>
      <c r="AI56" s="234"/>
      <c r="AJ56" s="234"/>
      <c r="AK56" s="233"/>
      <c r="AL56" s="233"/>
      <c r="AM56" s="233"/>
      <c r="AN56" s="233"/>
      <c r="AO56" s="233"/>
      <c r="AP56" s="233"/>
      <c r="AQ56" s="233"/>
      <c r="AR56" s="233"/>
      <c r="AS56" s="233"/>
      <c r="AT56" s="233"/>
      <c r="AU56" s="8"/>
      <c r="AV56" s="8"/>
      <c r="AW56" s="8"/>
      <c r="AX56" s="8"/>
      <c r="AY56" s="9"/>
      <c r="AZ56" s="9"/>
      <c r="BA56" s="9"/>
      <c r="BB56" s="8"/>
      <c r="BC56" s="233"/>
      <c r="BD56" s="233"/>
      <c r="BE56" s="233"/>
      <c r="BF56" s="233"/>
      <c r="BG56" s="233"/>
      <c r="BH56" s="233"/>
      <c r="BI56" s="233"/>
      <c r="BJ56" s="233"/>
      <c r="BK56" s="11"/>
      <c r="BL56" s="11"/>
    </row>
    <row r="57" spans="1:64" ht="17.100000000000001" customHeight="1" thickTop="1" thickBot="1">
      <c r="A57" s="185" t="str">
        <f>Vacation!C61</f>
        <v xml:space="preserve">, </v>
      </c>
      <c r="B57" s="185">
        <f>Vacation!F61</f>
        <v>0</v>
      </c>
      <c r="C57" s="186"/>
      <c r="D57" s="33">
        <f>Vacation!E61</f>
        <v>0</v>
      </c>
      <c r="E57" s="45"/>
      <c r="F57" s="38"/>
      <c r="G57" s="38"/>
      <c r="H57" s="38"/>
      <c r="I57" s="38"/>
      <c r="J57" s="38"/>
      <c r="K57" s="38"/>
      <c r="L57" s="37"/>
      <c r="M57" s="38"/>
      <c r="N57" s="38"/>
      <c r="O57" s="38"/>
      <c r="P57" s="39">
        <f t="shared" si="18"/>
        <v>0</v>
      </c>
      <c r="Q57" s="55">
        <f t="shared" si="19"/>
        <v>0</v>
      </c>
      <c r="R57" s="55">
        <f t="shared" si="20"/>
        <v>0</v>
      </c>
      <c r="S57" s="56">
        <f t="shared" si="21"/>
        <v>0</v>
      </c>
      <c r="T57" s="56">
        <f t="shared" si="22"/>
        <v>0</v>
      </c>
      <c r="U57" s="56">
        <f t="shared" si="23"/>
        <v>0</v>
      </c>
      <c r="V57" s="56">
        <f t="shared" si="24"/>
        <v>0</v>
      </c>
      <c r="W57" s="56">
        <f t="shared" si="25"/>
        <v>0</v>
      </c>
      <c r="X57" s="56">
        <f t="shared" si="26"/>
        <v>0</v>
      </c>
      <c r="Y57" s="42"/>
      <c r="Z57" s="209" t="e">
        <f>#REF!</f>
        <v>#REF!</v>
      </c>
      <c r="AA57" s="210">
        <f>Vacation!Q61</f>
        <v>0</v>
      </c>
      <c r="AB57" s="4" t="e">
        <f>#REF!</f>
        <v>#REF!</v>
      </c>
      <c r="AC57" s="4" t="b">
        <f>Vacation!P61</f>
        <v>1</v>
      </c>
      <c r="AF57" s="11"/>
      <c r="AG57" s="11"/>
      <c r="AH57" s="233"/>
      <c r="AI57" s="234"/>
      <c r="AJ57" s="234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8"/>
      <c r="AV57" s="8"/>
      <c r="AW57" s="8"/>
      <c r="AX57" s="8"/>
      <c r="AY57" s="9"/>
      <c r="AZ57" s="9"/>
      <c r="BA57" s="9"/>
      <c r="BB57" s="8"/>
      <c r="BC57" s="233"/>
      <c r="BD57" s="233"/>
      <c r="BE57" s="233"/>
      <c r="BF57" s="233"/>
      <c r="BG57" s="233"/>
      <c r="BH57" s="233"/>
      <c r="BI57" s="233"/>
      <c r="BJ57" s="233"/>
      <c r="BK57" s="11"/>
      <c r="BL57" s="11"/>
    </row>
    <row r="58" spans="1:64" ht="17.100000000000001" customHeight="1" thickTop="1" thickBot="1">
      <c r="A58" s="185" t="str">
        <f>Vacation!C62</f>
        <v xml:space="preserve">, </v>
      </c>
      <c r="B58" s="185">
        <f>Vacation!F62</f>
        <v>0</v>
      </c>
      <c r="C58" s="186"/>
      <c r="D58" s="33">
        <f>Vacation!E62</f>
        <v>0</v>
      </c>
      <c r="E58" s="45"/>
      <c r="F58" s="38"/>
      <c r="G58" s="38"/>
      <c r="H58" s="38"/>
      <c r="I58" s="38"/>
      <c r="J58" s="38"/>
      <c r="K58" s="38"/>
      <c r="L58" s="37"/>
      <c r="M58" s="38"/>
      <c r="N58" s="38"/>
      <c r="O58" s="38"/>
      <c r="P58" s="39">
        <f t="shared" si="18"/>
        <v>0</v>
      </c>
      <c r="Q58" s="40">
        <f t="shared" si="19"/>
        <v>0</v>
      </c>
      <c r="R58" s="40">
        <f t="shared" si="20"/>
        <v>0</v>
      </c>
      <c r="S58" s="41">
        <f t="shared" si="21"/>
        <v>0</v>
      </c>
      <c r="T58" s="41">
        <f t="shared" si="22"/>
        <v>0</v>
      </c>
      <c r="U58" s="41">
        <f t="shared" si="23"/>
        <v>0</v>
      </c>
      <c r="V58" s="41">
        <f t="shared" si="24"/>
        <v>0</v>
      </c>
      <c r="W58" s="41">
        <f t="shared" si="25"/>
        <v>0</v>
      </c>
      <c r="X58" s="41">
        <f t="shared" si="26"/>
        <v>0</v>
      </c>
      <c r="Y58" s="42"/>
      <c r="Z58" s="209" t="e">
        <f>#REF!</f>
        <v>#REF!</v>
      </c>
      <c r="AA58" s="210">
        <f>Vacation!Q62</f>
        <v>0</v>
      </c>
      <c r="AB58" s="4" t="e">
        <f>#REF!</f>
        <v>#REF!</v>
      </c>
      <c r="AC58" s="4" t="b">
        <f>Vacation!P62</f>
        <v>1</v>
      </c>
      <c r="AF58" s="11"/>
      <c r="AG58" s="11"/>
      <c r="AH58" s="233"/>
      <c r="AI58" s="234"/>
      <c r="AJ58" s="234"/>
      <c r="AK58" s="233"/>
      <c r="AL58" s="233"/>
      <c r="AM58" s="233"/>
      <c r="AN58" s="233"/>
      <c r="AO58" s="233"/>
      <c r="AP58" s="233"/>
      <c r="AQ58" s="233"/>
      <c r="AR58" s="233"/>
      <c r="AS58" s="233"/>
      <c r="AT58" s="233"/>
      <c r="AU58" s="8"/>
      <c r="AV58" s="8"/>
      <c r="AW58" s="8"/>
      <c r="AX58" s="8"/>
      <c r="AY58" s="9"/>
      <c r="AZ58" s="9"/>
      <c r="BA58" s="9"/>
      <c r="BB58" s="8"/>
      <c r="BC58" s="233"/>
      <c r="BD58" s="233"/>
      <c r="BE58" s="233"/>
      <c r="BF58" s="233"/>
      <c r="BG58" s="233"/>
      <c r="BH58" s="233"/>
      <c r="BI58" s="233"/>
      <c r="BJ58" s="233"/>
      <c r="BK58" s="11"/>
      <c r="BL58" s="11"/>
    </row>
    <row r="59" spans="1:64" ht="17.100000000000001" customHeight="1" thickTop="1" thickBot="1">
      <c r="A59" s="185">
        <f>Vacation!C63</f>
        <v>0</v>
      </c>
      <c r="B59" s="185">
        <f>Vacation!F63</f>
        <v>0</v>
      </c>
      <c r="C59" s="188"/>
      <c r="D59" s="33">
        <f>Vacation!E63</f>
        <v>0</v>
      </c>
      <c r="E59" s="45"/>
      <c r="F59" s="38"/>
      <c r="G59" s="38"/>
      <c r="H59" s="38"/>
      <c r="I59" s="38"/>
      <c r="J59" s="38"/>
      <c r="K59" s="38"/>
      <c r="L59" s="37"/>
      <c r="M59" s="38"/>
      <c r="N59" s="38"/>
      <c r="O59" s="38"/>
      <c r="P59" s="39">
        <f t="shared" si="18"/>
        <v>0</v>
      </c>
      <c r="Q59" s="40">
        <f t="shared" si="19"/>
        <v>0</v>
      </c>
      <c r="R59" s="40">
        <f t="shared" si="20"/>
        <v>0</v>
      </c>
      <c r="S59" s="41">
        <f t="shared" si="21"/>
        <v>0</v>
      </c>
      <c r="T59" s="41">
        <f t="shared" si="22"/>
        <v>0</v>
      </c>
      <c r="U59" s="41">
        <f t="shared" si="23"/>
        <v>0</v>
      </c>
      <c r="V59" s="41">
        <f t="shared" si="24"/>
        <v>0</v>
      </c>
      <c r="W59" s="41">
        <f t="shared" si="25"/>
        <v>0</v>
      </c>
      <c r="X59" s="41">
        <f t="shared" si="26"/>
        <v>0</v>
      </c>
      <c r="Y59" s="42"/>
      <c r="Z59" s="209" t="e">
        <f>#REF!</f>
        <v>#REF!</v>
      </c>
      <c r="AA59" s="210">
        <f>Vacation!Q63</f>
        <v>0</v>
      </c>
      <c r="AB59" s="4" t="e">
        <f>#REF!</f>
        <v>#REF!</v>
      </c>
      <c r="AC59" s="4" t="b">
        <f>Vacation!P63</f>
        <v>1</v>
      </c>
      <c r="AF59" s="11"/>
      <c r="AG59" s="11"/>
      <c r="AH59" s="233"/>
      <c r="AI59" s="234"/>
      <c r="AJ59" s="234"/>
      <c r="AK59" s="233"/>
      <c r="AL59" s="233"/>
      <c r="AM59" s="233"/>
      <c r="AN59" s="233"/>
      <c r="AO59" s="233"/>
      <c r="AP59" s="233"/>
      <c r="AQ59" s="233"/>
      <c r="AR59" s="233"/>
      <c r="AS59" s="233"/>
      <c r="AT59" s="233"/>
      <c r="AU59" s="8"/>
      <c r="AV59" s="8"/>
      <c r="AW59" s="8"/>
      <c r="AX59" s="8"/>
      <c r="AY59" s="9"/>
      <c r="AZ59" s="9"/>
      <c r="BA59" s="9"/>
      <c r="BB59" s="8"/>
      <c r="BC59" s="233"/>
      <c r="BD59" s="233"/>
      <c r="BE59" s="233"/>
      <c r="BF59" s="233"/>
      <c r="BG59" s="233"/>
      <c r="BH59" s="233"/>
      <c r="BI59" s="233"/>
      <c r="BJ59" s="233"/>
      <c r="BK59" s="11"/>
      <c r="BL59" s="11"/>
    </row>
    <row r="60" spans="1:64" ht="17.100000000000001" customHeight="1" thickTop="1" thickBot="1">
      <c r="A60" s="185">
        <f>Vacation!C64</f>
        <v>0</v>
      </c>
      <c r="B60" s="185">
        <f>Vacation!F64</f>
        <v>0</v>
      </c>
      <c r="C60" s="189"/>
      <c r="D60" s="33">
        <f>Vacation!E64</f>
        <v>0</v>
      </c>
      <c r="E60" s="38"/>
      <c r="F60" s="38"/>
      <c r="G60" s="38"/>
      <c r="H60" s="38"/>
      <c r="I60" s="38"/>
      <c r="J60" s="38"/>
      <c r="K60" s="38"/>
      <c r="L60" s="37"/>
      <c r="M60" s="38"/>
      <c r="N60" s="38"/>
      <c r="O60" s="38"/>
      <c r="P60" s="39">
        <f t="shared" si="18"/>
        <v>0</v>
      </c>
      <c r="Q60" s="40">
        <f t="shared" si="19"/>
        <v>0</v>
      </c>
      <c r="R60" s="40">
        <f t="shared" si="20"/>
        <v>0</v>
      </c>
      <c r="S60" s="41">
        <f t="shared" si="21"/>
        <v>0</v>
      </c>
      <c r="T60" s="41">
        <f t="shared" si="22"/>
        <v>0</v>
      </c>
      <c r="U60" s="41">
        <f t="shared" si="23"/>
        <v>0</v>
      </c>
      <c r="V60" s="41">
        <f t="shared" si="24"/>
        <v>0</v>
      </c>
      <c r="W60" s="41">
        <f t="shared" si="25"/>
        <v>0</v>
      </c>
      <c r="X60" s="41"/>
      <c r="Y60" s="42"/>
      <c r="Z60" s="209" t="e">
        <f>#REF!</f>
        <v>#REF!</v>
      </c>
      <c r="AA60" s="210">
        <f>Vacation!Q64</f>
        <v>0</v>
      </c>
      <c r="AB60" s="4" t="e">
        <f>#REF!</f>
        <v>#REF!</v>
      </c>
      <c r="AC60" s="4" t="b">
        <f>Vacation!P64</f>
        <v>1</v>
      </c>
      <c r="AF60" s="11"/>
      <c r="AG60" s="11"/>
      <c r="AH60" s="233"/>
      <c r="AI60" s="234"/>
      <c r="AJ60" s="234"/>
      <c r="AK60" s="233"/>
      <c r="AL60" s="233"/>
      <c r="AM60" s="233"/>
      <c r="AN60" s="233"/>
      <c r="AO60" s="233"/>
      <c r="AP60" s="233"/>
      <c r="AQ60" s="233"/>
      <c r="AR60" s="233"/>
      <c r="AS60" s="233"/>
      <c r="AT60" s="233"/>
      <c r="AU60" s="8"/>
      <c r="AV60" s="8"/>
      <c r="AW60" s="8"/>
      <c r="AX60" s="8"/>
      <c r="AY60" s="9"/>
      <c r="AZ60" s="9"/>
      <c r="BA60" s="9"/>
      <c r="BB60" s="8"/>
      <c r="BC60" s="233"/>
      <c r="BD60" s="233"/>
      <c r="BE60" s="233"/>
      <c r="BF60" s="233"/>
      <c r="BG60" s="233"/>
      <c r="BH60" s="233"/>
      <c r="BI60" s="233"/>
      <c r="BJ60" s="233"/>
      <c r="BK60" s="11"/>
      <c r="BL60" s="11"/>
    </row>
    <row r="61" spans="1:64" ht="17.100000000000001" customHeight="1" thickTop="1" thickBot="1">
      <c r="A61" s="185">
        <f>Vacation!C65</f>
        <v>0</v>
      </c>
      <c r="B61" s="185">
        <f>Vacation!F65</f>
        <v>0</v>
      </c>
      <c r="C61" s="189"/>
      <c r="D61" s="33">
        <f>Vacation!E65</f>
        <v>0</v>
      </c>
      <c r="E61" s="38"/>
      <c r="F61" s="38"/>
      <c r="G61" s="38"/>
      <c r="H61" s="38"/>
      <c r="I61" s="38"/>
      <c r="J61" s="38"/>
      <c r="K61" s="38"/>
      <c r="L61" s="37"/>
      <c r="M61" s="38"/>
      <c r="N61" s="38"/>
      <c r="O61" s="38"/>
      <c r="P61" s="64">
        <f t="shared" si="18"/>
        <v>0</v>
      </c>
      <c r="Q61" s="40">
        <f t="shared" si="19"/>
        <v>0</v>
      </c>
      <c r="R61" s="40">
        <f t="shared" si="20"/>
        <v>0</v>
      </c>
      <c r="S61" s="41">
        <f t="shared" si="21"/>
        <v>0</v>
      </c>
      <c r="T61" s="41">
        <f t="shared" si="22"/>
        <v>0</v>
      </c>
      <c r="U61" s="41">
        <f t="shared" si="23"/>
        <v>0</v>
      </c>
      <c r="V61" s="41">
        <f t="shared" si="24"/>
        <v>0</v>
      </c>
      <c r="W61" s="41">
        <f t="shared" si="25"/>
        <v>0</v>
      </c>
      <c r="X61" s="41"/>
      <c r="Y61" s="42"/>
      <c r="Z61" s="209" t="e">
        <f>#REF!</f>
        <v>#REF!</v>
      </c>
      <c r="AA61" s="210">
        <f>Vacation!Q65</f>
        <v>0</v>
      </c>
      <c r="AB61" s="4" t="e">
        <f>#REF!</f>
        <v>#REF!</v>
      </c>
      <c r="AC61" s="4" t="b">
        <f>Vacation!P65</f>
        <v>1</v>
      </c>
      <c r="AF61" s="11"/>
      <c r="AG61" s="11"/>
      <c r="AH61" s="233"/>
      <c r="AI61" s="234"/>
      <c r="AJ61" s="234"/>
      <c r="AK61" s="233"/>
      <c r="AL61" s="233"/>
      <c r="AM61" s="233"/>
      <c r="AN61" s="233"/>
      <c r="AO61" s="233"/>
      <c r="AP61" s="233"/>
      <c r="AQ61" s="233"/>
      <c r="AR61" s="233"/>
      <c r="AS61" s="233"/>
      <c r="AT61" s="233"/>
      <c r="AU61" s="8"/>
      <c r="AV61" s="8"/>
      <c r="AW61" s="8"/>
      <c r="AX61" s="8"/>
      <c r="AY61" s="9"/>
      <c r="AZ61" s="9"/>
      <c r="BA61" s="9"/>
      <c r="BB61" s="8"/>
      <c r="BC61" s="233"/>
      <c r="BD61" s="233"/>
      <c r="BE61" s="233"/>
      <c r="BF61" s="233"/>
      <c r="BG61" s="233"/>
      <c r="BH61" s="233"/>
      <c r="BI61" s="233"/>
      <c r="BJ61" s="233"/>
      <c r="BK61" s="11"/>
      <c r="BL61" s="11"/>
    </row>
    <row r="62" spans="1:64" ht="17.100000000000001" customHeight="1" thickTop="1" thickBot="1">
      <c r="A62" s="185">
        <f>Vacation!C66</f>
        <v>0</v>
      </c>
      <c r="B62" s="185">
        <f>Vacation!F66</f>
        <v>0</v>
      </c>
      <c r="C62" s="190"/>
      <c r="D62" s="33">
        <f>Vacation!E66</f>
        <v>0</v>
      </c>
      <c r="E62" s="54"/>
      <c r="F62" s="54"/>
      <c r="G62" s="54"/>
      <c r="H62" s="54"/>
      <c r="I62" s="54"/>
      <c r="J62" s="54"/>
      <c r="K62" s="54"/>
      <c r="L62" s="37"/>
      <c r="M62" s="38"/>
      <c r="N62" s="54"/>
      <c r="O62" s="54"/>
      <c r="P62" s="65">
        <f t="shared" si="18"/>
        <v>0</v>
      </c>
      <c r="Q62" s="55">
        <f t="shared" si="19"/>
        <v>0</v>
      </c>
      <c r="R62" s="55">
        <f t="shared" si="20"/>
        <v>0</v>
      </c>
      <c r="S62" s="56">
        <f t="shared" si="21"/>
        <v>0</v>
      </c>
      <c r="T62" s="56">
        <f t="shared" si="22"/>
        <v>0</v>
      </c>
      <c r="U62" s="56">
        <f t="shared" si="23"/>
        <v>0</v>
      </c>
      <c r="V62" s="56">
        <f t="shared" si="24"/>
        <v>0</v>
      </c>
      <c r="W62" s="56">
        <f t="shared" si="25"/>
        <v>0</v>
      </c>
      <c r="X62" s="56">
        <f>SUM(Q62:W62)</f>
        <v>0</v>
      </c>
      <c r="Y62" s="42"/>
      <c r="Z62" s="209" t="e">
        <f>#REF!</f>
        <v>#REF!</v>
      </c>
      <c r="AA62" s="210">
        <f>Vacation!Q66</f>
        <v>0</v>
      </c>
      <c r="AB62" s="4" t="e">
        <f>#REF!</f>
        <v>#REF!</v>
      </c>
      <c r="AC62" s="4" t="b">
        <f>Vacation!P66</f>
        <v>1</v>
      </c>
      <c r="AF62" s="11"/>
      <c r="AG62" s="11"/>
      <c r="AH62" s="233"/>
      <c r="AI62" s="234"/>
      <c r="AJ62" s="234"/>
      <c r="AK62" s="233"/>
      <c r="AL62" s="233"/>
      <c r="AM62" s="233"/>
      <c r="AN62" s="233"/>
      <c r="AO62" s="233"/>
      <c r="AP62" s="233"/>
      <c r="AQ62" s="233"/>
      <c r="AR62" s="233"/>
      <c r="AS62" s="233"/>
      <c r="AT62" s="233"/>
      <c r="AU62" s="8"/>
      <c r="AV62" s="8"/>
      <c r="AW62" s="8"/>
      <c r="AX62" s="8"/>
      <c r="AY62" s="9"/>
      <c r="AZ62" s="9"/>
      <c r="BA62" s="9"/>
      <c r="BB62" s="8"/>
      <c r="BC62" s="233"/>
      <c r="BD62" s="233"/>
      <c r="BE62" s="233"/>
      <c r="BF62" s="233"/>
      <c r="BG62" s="233"/>
      <c r="BH62" s="233"/>
      <c r="BI62" s="233"/>
      <c r="BJ62" s="233"/>
      <c r="BK62" s="11"/>
      <c r="BL62" s="11"/>
    </row>
    <row r="63" spans="1:64" ht="17.100000000000001" customHeight="1" thickTop="1" thickBot="1">
      <c r="A63" s="185">
        <f>Vacation!C67</f>
        <v>0</v>
      </c>
      <c r="B63" s="185">
        <f>Vacation!F67</f>
        <v>0</v>
      </c>
      <c r="C63" s="191"/>
      <c r="D63" s="33">
        <f>Vacation!E67</f>
        <v>0</v>
      </c>
      <c r="E63" s="66"/>
      <c r="F63" s="38"/>
      <c r="G63" s="38"/>
      <c r="H63" s="38"/>
      <c r="I63" s="38"/>
      <c r="J63" s="38"/>
      <c r="K63" s="38"/>
      <c r="L63" s="37"/>
      <c r="M63" s="38"/>
      <c r="N63" s="38"/>
      <c r="O63" s="38"/>
      <c r="P63" s="64">
        <f t="shared" si="18"/>
        <v>0</v>
      </c>
      <c r="Q63" s="40">
        <f t="shared" si="19"/>
        <v>0</v>
      </c>
      <c r="R63" s="40">
        <f t="shared" si="20"/>
        <v>0</v>
      </c>
      <c r="S63" s="41">
        <f t="shared" si="21"/>
        <v>0</v>
      </c>
      <c r="T63" s="41">
        <f t="shared" si="22"/>
        <v>0</v>
      </c>
      <c r="U63" s="41">
        <f t="shared" si="23"/>
        <v>0</v>
      </c>
      <c r="V63" s="41">
        <f t="shared" si="24"/>
        <v>0</v>
      </c>
      <c r="W63" s="41">
        <f t="shared" si="25"/>
        <v>0</v>
      </c>
      <c r="X63" s="41">
        <f>SUM(Q63:W63)</f>
        <v>0</v>
      </c>
      <c r="Y63" s="42"/>
      <c r="Z63" s="209" t="e">
        <f>#REF!</f>
        <v>#REF!</v>
      </c>
      <c r="AA63" s="210">
        <f>Vacation!Q67</f>
        <v>0</v>
      </c>
      <c r="AB63" s="4" t="e">
        <f>#REF!</f>
        <v>#REF!</v>
      </c>
      <c r="AC63" s="4" t="b">
        <f>Vacation!P67</f>
        <v>1</v>
      </c>
      <c r="AF63" s="11"/>
      <c r="AG63" s="11"/>
      <c r="AH63" s="233"/>
      <c r="AI63" s="234"/>
      <c r="AJ63" s="234"/>
      <c r="AK63" s="233"/>
      <c r="AL63" s="233"/>
      <c r="AM63" s="233"/>
      <c r="AN63" s="233"/>
      <c r="AO63" s="233"/>
      <c r="AP63" s="233"/>
      <c r="AQ63" s="233"/>
      <c r="AR63" s="233"/>
      <c r="AS63" s="233"/>
      <c r="AT63" s="233"/>
      <c r="AU63" s="8"/>
      <c r="AV63" s="8"/>
      <c r="AW63" s="8"/>
      <c r="AX63" s="8"/>
      <c r="AY63" s="9"/>
      <c r="AZ63" s="9"/>
      <c r="BA63" s="9"/>
      <c r="BB63" s="8"/>
      <c r="BC63" s="233"/>
      <c r="BD63" s="233"/>
      <c r="BE63" s="233"/>
      <c r="BF63" s="233"/>
      <c r="BG63" s="233"/>
      <c r="BH63" s="233"/>
      <c r="BI63" s="233"/>
      <c r="BJ63" s="233"/>
      <c r="BK63" s="11"/>
      <c r="BL63" s="11"/>
    </row>
    <row r="64" spans="1:64" ht="17.25" thickTop="1" thickBot="1">
      <c r="A64" s="185">
        <f>Vacation!C68</f>
        <v>0</v>
      </c>
      <c r="B64" s="185">
        <f>Vacation!F68</f>
        <v>0</v>
      </c>
      <c r="C64" s="191"/>
      <c r="D64" s="33">
        <f>Vacation!E68</f>
        <v>0</v>
      </c>
      <c r="E64" s="70"/>
      <c r="F64" s="71"/>
      <c r="G64" s="71"/>
      <c r="H64" s="71"/>
      <c r="I64" s="71"/>
      <c r="J64" s="71"/>
      <c r="K64" s="71"/>
      <c r="L64" s="37"/>
      <c r="M64" s="38"/>
      <c r="N64" s="71"/>
      <c r="O64" s="71"/>
      <c r="P64" s="72">
        <f t="shared" si="18"/>
        <v>0</v>
      </c>
      <c r="Q64" s="40">
        <f t="shared" si="19"/>
        <v>0</v>
      </c>
      <c r="R64" s="40">
        <f t="shared" si="20"/>
        <v>0</v>
      </c>
      <c r="S64" s="41">
        <f t="shared" si="21"/>
        <v>0</v>
      </c>
      <c r="T64" s="41">
        <f t="shared" si="22"/>
        <v>0</v>
      </c>
      <c r="U64" s="41">
        <f t="shared" si="23"/>
        <v>0</v>
      </c>
      <c r="V64" s="41">
        <f t="shared" si="24"/>
        <v>0</v>
      </c>
      <c r="W64" s="41">
        <f t="shared" si="25"/>
        <v>0</v>
      </c>
      <c r="X64" s="41">
        <f>SUM(Q64:W64)</f>
        <v>0</v>
      </c>
      <c r="Y64" s="42"/>
      <c r="Z64" s="209" t="e">
        <f>#REF!</f>
        <v>#REF!</v>
      </c>
      <c r="AA64" s="210">
        <f>Vacation!Q68</f>
        <v>0</v>
      </c>
      <c r="AB64" s="4" t="e">
        <f>#REF!</f>
        <v>#REF!</v>
      </c>
      <c r="AC64" s="4" t="b">
        <f>Vacation!P68</f>
        <v>1</v>
      </c>
      <c r="AF64" s="11"/>
      <c r="AG64" s="11"/>
      <c r="AH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</row>
    <row r="65" spans="1:64" ht="17.25" thickTop="1" thickBot="1">
      <c r="A65" s="185">
        <f>Vacation!C69</f>
        <v>0</v>
      </c>
      <c r="B65" s="185">
        <f>Vacation!F69</f>
        <v>0</v>
      </c>
      <c r="C65" s="194"/>
      <c r="D65" s="33">
        <f>Vacation!E69</f>
        <v>0</v>
      </c>
      <c r="E65" s="70"/>
      <c r="F65" s="71"/>
      <c r="G65" s="71"/>
      <c r="H65" s="71"/>
      <c r="I65" s="71"/>
      <c r="J65" s="71"/>
      <c r="K65" s="71"/>
      <c r="L65" s="37"/>
      <c r="M65" s="38"/>
      <c r="N65" s="71"/>
      <c r="O65" s="71"/>
      <c r="P65" s="72">
        <f t="shared" ref="P65:P83" si="27">SUM(E65:O65)</f>
        <v>0</v>
      </c>
      <c r="Q65" s="40">
        <f t="shared" ref="Q65:Q83" si="28">E65*D65</f>
        <v>0</v>
      </c>
      <c r="R65" s="40">
        <f t="shared" ref="R65:R83" si="29">F65*(D65*1.5)</f>
        <v>0</v>
      </c>
      <c r="S65" s="41">
        <f t="shared" ref="S65:S83" si="30">(I65+J65)*D65</f>
        <v>0</v>
      </c>
      <c r="T65" s="41">
        <f t="shared" ref="T65:T83" si="31">(G65+L65)*D65</f>
        <v>0</v>
      </c>
      <c r="U65" s="41">
        <f t="shared" ref="U65:U83" si="32">N65*D65</f>
        <v>0</v>
      </c>
      <c r="V65" s="41">
        <f t="shared" ref="V65:V83" si="33">K65*D65</f>
        <v>0</v>
      </c>
      <c r="W65" s="41">
        <f t="shared" ref="W65:W83" si="34">(H65+M65+O65)*D65</f>
        <v>0</v>
      </c>
      <c r="X65" s="41">
        <f t="shared" ref="X65:X83" si="35">SUM(Q65:W65)</f>
        <v>0</v>
      </c>
      <c r="Y65" s="42"/>
      <c r="Z65" s="209" t="e">
        <f>#REF!</f>
        <v>#REF!</v>
      </c>
      <c r="AA65" s="210">
        <f>Vacation!Q69</f>
        <v>0</v>
      </c>
      <c r="AB65" s="4" t="e">
        <f>#REF!</f>
        <v>#REF!</v>
      </c>
      <c r="AC65" s="4">
        <f>Vacation!P69</f>
        <v>0</v>
      </c>
      <c r="AF65" s="11"/>
      <c r="AG65" s="11"/>
      <c r="AH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</row>
    <row r="66" spans="1:64" ht="17.25" thickTop="1" thickBot="1">
      <c r="A66" s="185">
        <f>Vacation!C70</f>
        <v>0</v>
      </c>
      <c r="B66" s="185">
        <f>Vacation!F70</f>
        <v>0</v>
      </c>
      <c r="C66" s="195"/>
      <c r="D66" s="33">
        <f>Vacation!E70</f>
        <v>0</v>
      </c>
      <c r="E66" s="66"/>
      <c r="F66" s="71"/>
      <c r="G66" s="71"/>
      <c r="H66" s="71"/>
      <c r="I66" s="71"/>
      <c r="J66" s="71"/>
      <c r="K66" s="71"/>
      <c r="L66" s="37"/>
      <c r="M66" s="38"/>
      <c r="N66" s="71"/>
      <c r="O66" s="71"/>
      <c r="P66" s="72">
        <f t="shared" si="27"/>
        <v>0</v>
      </c>
      <c r="Q66" s="40">
        <f t="shared" si="28"/>
        <v>0</v>
      </c>
      <c r="R66" s="40">
        <f t="shared" si="29"/>
        <v>0</v>
      </c>
      <c r="S66" s="41">
        <f t="shared" si="30"/>
        <v>0</v>
      </c>
      <c r="T66" s="41">
        <f t="shared" si="31"/>
        <v>0</v>
      </c>
      <c r="U66" s="41">
        <f t="shared" si="32"/>
        <v>0</v>
      </c>
      <c r="V66" s="41">
        <f t="shared" si="33"/>
        <v>0</v>
      </c>
      <c r="W66" s="41">
        <f t="shared" si="34"/>
        <v>0</v>
      </c>
      <c r="X66" s="41">
        <f t="shared" si="35"/>
        <v>0</v>
      </c>
      <c r="Y66" s="42"/>
      <c r="Z66" s="209" t="e">
        <f>#REF!</f>
        <v>#REF!</v>
      </c>
      <c r="AA66" s="210">
        <f>Vacation!Q70</f>
        <v>0</v>
      </c>
      <c r="AB66" s="4" t="e">
        <f>#REF!</f>
        <v>#REF!</v>
      </c>
      <c r="AC66" s="4">
        <f>Vacation!P70</f>
        <v>0</v>
      </c>
      <c r="AF66" s="11"/>
      <c r="AG66" s="11"/>
      <c r="AH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</row>
    <row r="67" spans="1:64" ht="17.25" thickTop="1" thickBot="1">
      <c r="A67" s="185">
        <f>Vacation!C71</f>
        <v>0</v>
      </c>
      <c r="B67" s="185">
        <f>Vacation!F71</f>
        <v>0</v>
      </c>
      <c r="C67" s="194"/>
      <c r="D67" s="33">
        <f>Vacation!E71</f>
        <v>0</v>
      </c>
      <c r="E67" s="70"/>
      <c r="F67" s="71"/>
      <c r="G67" s="71"/>
      <c r="H67" s="71"/>
      <c r="I67" s="71"/>
      <c r="J67" s="71"/>
      <c r="K67" s="71"/>
      <c r="L67" s="37"/>
      <c r="M67" s="38"/>
      <c r="N67" s="71"/>
      <c r="O67" s="71"/>
      <c r="P67" s="72">
        <f t="shared" si="27"/>
        <v>0</v>
      </c>
      <c r="Q67" s="40">
        <f t="shared" si="28"/>
        <v>0</v>
      </c>
      <c r="R67" s="40">
        <f t="shared" si="29"/>
        <v>0</v>
      </c>
      <c r="S67" s="41">
        <f t="shared" si="30"/>
        <v>0</v>
      </c>
      <c r="T67" s="41">
        <f t="shared" si="31"/>
        <v>0</v>
      </c>
      <c r="U67" s="41">
        <f t="shared" si="32"/>
        <v>0</v>
      </c>
      <c r="V67" s="41">
        <f t="shared" si="33"/>
        <v>0</v>
      </c>
      <c r="W67" s="41">
        <f t="shared" si="34"/>
        <v>0</v>
      </c>
      <c r="X67" s="41">
        <f t="shared" si="35"/>
        <v>0</v>
      </c>
      <c r="Y67" s="42"/>
      <c r="Z67" s="209" t="e">
        <f>#REF!</f>
        <v>#REF!</v>
      </c>
      <c r="AA67" s="210">
        <f>Vacation!Q71</f>
        <v>0</v>
      </c>
      <c r="AB67" s="4" t="e">
        <f>#REF!</f>
        <v>#REF!</v>
      </c>
      <c r="AC67" s="4">
        <f>Vacation!P71</f>
        <v>0</v>
      </c>
      <c r="AF67" s="11"/>
      <c r="AG67" s="11"/>
      <c r="AH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</row>
    <row r="68" spans="1:64" ht="17.25" thickTop="1" thickBot="1">
      <c r="A68" s="185">
        <f>Vacation!C72</f>
        <v>0</v>
      </c>
      <c r="B68" s="185">
        <f>Vacation!F72</f>
        <v>0</v>
      </c>
      <c r="C68" s="194"/>
      <c r="D68" s="33">
        <f>Vacation!E72</f>
        <v>0</v>
      </c>
      <c r="E68" s="73"/>
      <c r="F68" s="71"/>
      <c r="G68" s="71"/>
      <c r="H68" s="71"/>
      <c r="I68" s="71"/>
      <c r="J68" s="71"/>
      <c r="K68" s="71"/>
      <c r="L68" s="37"/>
      <c r="M68" s="38"/>
      <c r="N68" s="71"/>
      <c r="O68" s="71"/>
      <c r="P68" s="72">
        <f t="shared" si="27"/>
        <v>0</v>
      </c>
      <c r="Q68" s="40">
        <f t="shared" si="28"/>
        <v>0</v>
      </c>
      <c r="R68" s="40">
        <f t="shared" si="29"/>
        <v>0</v>
      </c>
      <c r="S68" s="41">
        <f t="shared" si="30"/>
        <v>0</v>
      </c>
      <c r="T68" s="41">
        <f t="shared" si="31"/>
        <v>0</v>
      </c>
      <c r="U68" s="41">
        <f t="shared" si="32"/>
        <v>0</v>
      </c>
      <c r="V68" s="41">
        <f t="shared" si="33"/>
        <v>0</v>
      </c>
      <c r="W68" s="41">
        <f t="shared" si="34"/>
        <v>0</v>
      </c>
      <c r="X68" s="41">
        <f t="shared" si="35"/>
        <v>0</v>
      </c>
      <c r="Y68" s="42"/>
      <c r="Z68" s="209" t="e">
        <f>#REF!</f>
        <v>#REF!</v>
      </c>
      <c r="AA68" s="210">
        <f>Vacation!Q72</f>
        <v>0</v>
      </c>
      <c r="AB68" s="4" t="e">
        <f>#REF!</f>
        <v>#REF!</v>
      </c>
      <c r="AC68" s="4">
        <f>Vacation!P72</f>
        <v>0</v>
      </c>
      <c r="AF68" s="11"/>
      <c r="AG68" s="11"/>
      <c r="AH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</row>
    <row r="69" spans="1:64" ht="17.25" thickTop="1" thickBot="1">
      <c r="A69" s="185">
        <f>Vacation!C73</f>
        <v>0</v>
      </c>
      <c r="B69" s="185">
        <f>Vacation!F73</f>
        <v>0</v>
      </c>
      <c r="C69" s="194"/>
      <c r="D69" s="33">
        <f>Vacation!E73</f>
        <v>0</v>
      </c>
      <c r="E69" s="70"/>
      <c r="F69" s="71"/>
      <c r="G69" s="71"/>
      <c r="H69" s="71"/>
      <c r="I69" s="71"/>
      <c r="J69" s="71"/>
      <c r="K69" s="71"/>
      <c r="L69" s="37"/>
      <c r="M69" s="38"/>
      <c r="N69" s="71"/>
      <c r="O69" s="71"/>
      <c r="P69" s="72">
        <f t="shared" si="27"/>
        <v>0</v>
      </c>
      <c r="Q69" s="40">
        <f t="shared" si="28"/>
        <v>0</v>
      </c>
      <c r="R69" s="40">
        <f t="shared" si="29"/>
        <v>0</v>
      </c>
      <c r="S69" s="41">
        <f t="shared" si="30"/>
        <v>0</v>
      </c>
      <c r="T69" s="41">
        <f t="shared" si="31"/>
        <v>0</v>
      </c>
      <c r="U69" s="41">
        <f t="shared" si="32"/>
        <v>0</v>
      </c>
      <c r="V69" s="41">
        <f t="shared" si="33"/>
        <v>0</v>
      </c>
      <c r="W69" s="41">
        <f t="shared" si="34"/>
        <v>0</v>
      </c>
      <c r="X69" s="41">
        <f t="shared" si="35"/>
        <v>0</v>
      </c>
      <c r="Y69" s="42"/>
      <c r="Z69" s="209" t="e">
        <f>#REF!</f>
        <v>#REF!</v>
      </c>
      <c r="AA69" s="210">
        <f>Vacation!Q73</f>
        <v>0</v>
      </c>
      <c r="AB69" s="4" t="e">
        <f>#REF!</f>
        <v>#REF!</v>
      </c>
      <c r="AC69" s="4">
        <f>Vacation!P73</f>
        <v>0</v>
      </c>
      <c r="AF69" s="11"/>
      <c r="AG69" s="11"/>
      <c r="AH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</row>
    <row r="70" spans="1:64" ht="17.25" thickTop="1" thickBot="1">
      <c r="A70" s="185">
        <f>Vacation!C74</f>
        <v>0</v>
      </c>
      <c r="B70" s="185">
        <f>Vacation!F74</f>
        <v>0</v>
      </c>
      <c r="C70" s="195"/>
      <c r="D70" s="33">
        <f>Vacation!E74</f>
        <v>0</v>
      </c>
      <c r="E70" s="66"/>
      <c r="F70" s="71"/>
      <c r="G70" s="71"/>
      <c r="H70" s="71"/>
      <c r="I70" s="71"/>
      <c r="J70" s="71"/>
      <c r="K70" s="71"/>
      <c r="L70" s="37"/>
      <c r="M70" s="38"/>
      <c r="N70" s="71"/>
      <c r="O70" s="71"/>
      <c r="P70" s="72">
        <f t="shared" si="27"/>
        <v>0</v>
      </c>
      <c r="Q70" s="40">
        <f t="shared" si="28"/>
        <v>0</v>
      </c>
      <c r="R70" s="40">
        <f t="shared" si="29"/>
        <v>0</v>
      </c>
      <c r="S70" s="41">
        <f t="shared" si="30"/>
        <v>0</v>
      </c>
      <c r="T70" s="41">
        <f t="shared" si="31"/>
        <v>0</v>
      </c>
      <c r="U70" s="41">
        <f t="shared" si="32"/>
        <v>0</v>
      </c>
      <c r="V70" s="41">
        <f t="shared" si="33"/>
        <v>0</v>
      </c>
      <c r="W70" s="41">
        <f t="shared" si="34"/>
        <v>0</v>
      </c>
      <c r="X70" s="41">
        <f t="shared" si="35"/>
        <v>0</v>
      </c>
      <c r="Y70" s="42"/>
      <c r="Z70" s="209" t="e">
        <f>#REF!</f>
        <v>#REF!</v>
      </c>
      <c r="AA70" s="210">
        <f>Vacation!Q74</f>
        <v>0</v>
      </c>
      <c r="AB70" s="4" t="e">
        <f>#REF!</f>
        <v>#REF!</v>
      </c>
      <c r="AC70" s="4">
        <f>Vacation!P74</f>
        <v>0</v>
      </c>
      <c r="AF70" s="11"/>
      <c r="AG70" s="11"/>
      <c r="AH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</row>
    <row r="71" spans="1:64" ht="17.25" thickTop="1" thickBot="1">
      <c r="A71" s="185">
        <f>Vacation!C75</f>
        <v>0</v>
      </c>
      <c r="B71" s="185">
        <f>Vacation!F75</f>
        <v>0</v>
      </c>
      <c r="C71" s="191"/>
      <c r="D71" s="33">
        <f>Vacation!E75</f>
        <v>0</v>
      </c>
      <c r="E71" s="70"/>
      <c r="F71" s="71"/>
      <c r="G71" s="71"/>
      <c r="H71" s="71"/>
      <c r="I71" s="71"/>
      <c r="J71" s="71"/>
      <c r="K71" s="71"/>
      <c r="L71" s="37"/>
      <c r="M71" s="38"/>
      <c r="N71" s="71"/>
      <c r="O71" s="71"/>
      <c r="P71" s="72">
        <f t="shared" si="27"/>
        <v>0</v>
      </c>
      <c r="Q71" s="40">
        <f t="shared" si="28"/>
        <v>0</v>
      </c>
      <c r="R71" s="40">
        <f t="shared" si="29"/>
        <v>0</v>
      </c>
      <c r="S71" s="41">
        <f t="shared" si="30"/>
        <v>0</v>
      </c>
      <c r="T71" s="41">
        <f t="shared" si="31"/>
        <v>0</v>
      </c>
      <c r="U71" s="41">
        <f t="shared" si="32"/>
        <v>0</v>
      </c>
      <c r="V71" s="41">
        <f t="shared" si="33"/>
        <v>0</v>
      </c>
      <c r="W71" s="41">
        <f t="shared" si="34"/>
        <v>0</v>
      </c>
      <c r="X71" s="41">
        <f t="shared" si="35"/>
        <v>0</v>
      </c>
      <c r="Y71" s="42"/>
      <c r="Z71" s="209" t="e">
        <f>#REF!</f>
        <v>#REF!</v>
      </c>
      <c r="AA71" s="210">
        <f>Vacation!Q75</f>
        <v>0</v>
      </c>
      <c r="AB71" s="4" t="e">
        <f>#REF!</f>
        <v>#REF!</v>
      </c>
      <c r="AC71" s="4">
        <f>Vacation!P75</f>
        <v>0</v>
      </c>
      <c r="AF71" s="11"/>
      <c r="AG71" s="11"/>
      <c r="AH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</row>
    <row r="72" spans="1:64" ht="17.25" thickTop="1" thickBot="1">
      <c r="A72" s="185">
        <f>Vacation!C76</f>
        <v>0</v>
      </c>
      <c r="B72" s="185">
        <f>Vacation!F76</f>
        <v>0</v>
      </c>
      <c r="C72" s="191"/>
      <c r="D72" s="33">
        <f>Vacation!E76</f>
        <v>0</v>
      </c>
      <c r="E72" s="70"/>
      <c r="F72" s="71"/>
      <c r="G72" s="71"/>
      <c r="H72" s="71"/>
      <c r="I72" s="71"/>
      <c r="J72" s="71"/>
      <c r="K72" s="71"/>
      <c r="L72" s="37"/>
      <c r="M72" s="38"/>
      <c r="N72" s="71"/>
      <c r="O72" s="71"/>
      <c r="P72" s="72">
        <f t="shared" si="27"/>
        <v>0</v>
      </c>
      <c r="Q72" s="40">
        <f t="shared" si="28"/>
        <v>0</v>
      </c>
      <c r="R72" s="40">
        <f t="shared" si="29"/>
        <v>0</v>
      </c>
      <c r="S72" s="41">
        <f t="shared" si="30"/>
        <v>0</v>
      </c>
      <c r="T72" s="41">
        <f t="shared" si="31"/>
        <v>0</v>
      </c>
      <c r="U72" s="41">
        <f t="shared" si="32"/>
        <v>0</v>
      </c>
      <c r="V72" s="41">
        <f t="shared" si="33"/>
        <v>0</v>
      </c>
      <c r="W72" s="41">
        <f t="shared" si="34"/>
        <v>0</v>
      </c>
      <c r="X72" s="41">
        <f t="shared" si="35"/>
        <v>0</v>
      </c>
      <c r="Y72" s="42"/>
      <c r="Z72" s="209" t="e">
        <f>#REF!</f>
        <v>#REF!</v>
      </c>
      <c r="AA72" s="210">
        <f>Vacation!Q76</f>
        <v>0</v>
      </c>
      <c r="AB72" s="4" t="e">
        <f>#REF!</f>
        <v>#REF!</v>
      </c>
      <c r="AC72" s="4">
        <f>Vacation!P76</f>
        <v>0</v>
      </c>
      <c r="AF72" s="11"/>
      <c r="AG72" s="11"/>
      <c r="AH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</row>
    <row r="73" spans="1:64" ht="17.25" thickTop="1" thickBot="1">
      <c r="A73" s="185">
        <f>Vacation!C77</f>
        <v>0</v>
      </c>
      <c r="B73" s="185">
        <f>Vacation!F77</f>
        <v>0</v>
      </c>
      <c r="C73" s="191"/>
      <c r="D73" s="33">
        <f>Vacation!E77</f>
        <v>0</v>
      </c>
      <c r="E73" s="70"/>
      <c r="F73" s="71"/>
      <c r="G73" s="71"/>
      <c r="H73" s="71"/>
      <c r="I73" s="71"/>
      <c r="J73" s="71"/>
      <c r="K73" s="71"/>
      <c r="L73" s="37"/>
      <c r="M73" s="38"/>
      <c r="N73" s="71"/>
      <c r="O73" s="71"/>
      <c r="P73" s="72">
        <f t="shared" si="27"/>
        <v>0</v>
      </c>
      <c r="Q73" s="40">
        <f t="shared" si="28"/>
        <v>0</v>
      </c>
      <c r="R73" s="40">
        <f t="shared" si="29"/>
        <v>0</v>
      </c>
      <c r="S73" s="41">
        <f t="shared" si="30"/>
        <v>0</v>
      </c>
      <c r="T73" s="41">
        <f t="shared" si="31"/>
        <v>0</v>
      </c>
      <c r="U73" s="41">
        <f t="shared" si="32"/>
        <v>0</v>
      </c>
      <c r="V73" s="41">
        <f t="shared" si="33"/>
        <v>0</v>
      </c>
      <c r="W73" s="41">
        <f t="shared" si="34"/>
        <v>0</v>
      </c>
      <c r="X73" s="41">
        <f t="shared" si="35"/>
        <v>0</v>
      </c>
      <c r="Y73" s="42"/>
      <c r="Z73" s="209" t="e">
        <f>#REF!</f>
        <v>#REF!</v>
      </c>
      <c r="AA73" s="210">
        <f>Vacation!Q77</f>
        <v>0</v>
      </c>
      <c r="AB73" s="4" t="e">
        <f>#REF!</f>
        <v>#REF!</v>
      </c>
      <c r="AC73" s="4">
        <f>Vacation!P77</f>
        <v>0</v>
      </c>
      <c r="AF73" s="11"/>
      <c r="AG73" s="11"/>
      <c r="AH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</row>
    <row r="74" spans="1:64" ht="17.25" thickTop="1" thickBot="1">
      <c r="A74" s="185">
        <f>Vacation!C78</f>
        <v>0</v>
      </c>
      <c r="B74" s="185">
        <f>Vacation!F78</f>
        <v>0</v>
      </c>
      <c r="C74" s="191"/>
      <c r="D74" s="33">
        <f>Vacation!E78</f>
        <v>0</v>
      </c>
      <c r="E74" s="70"/>
      <c r="F74" s="71"/>
      <c r="G74" s="71"/>
      <c r="H74" s="71"/>
      <c r="I74" s="71"/>
      <c r="J74" s="71"/>
      <c r="K74" s="71"/>
      <c r="L74" s="37"/>
      <c r="M74" s="38"/>
      <c r="N74" s="71"/>
      <c r="O74" s="71"/>
      <c r="P74" s="72">
        <f t="shared" si="27"/>
        <v>0</v>
      </c>
      <c r="Q74" s="40">
        <f t="shared" si="28"/>
        <v>0</v>
      </c>
      <c r="R74" s="40">
        <f t="shared" si="29"/>
        <v>0</v>
      </c>
      <c r="S74" s="41">
        <f t="shared" si="30"/>
        <v>0</v>
      </c>
      <c r="T74" s="41">
        <f t="shared" si="31"/>
        <v>0</v>
      </c>
      <c r="U74" s="41">
        <f t="shared" si="32"/>
        <v>0</v>
      </c>
      <c r="V74" s="41">
        <f t="shared" si="33"/>
        <v>0</v>
      </c>
      <c r="W74" s="41">
        <f t="shared" si="34"/>
        <v>0</v>
      </c>
      <c r="X74" s="41">
        <f t="shared" si="35"/>
        <v>0</v>
      </c>
      <c r="Y74" s="42"/>
      <c r="Z74" s="209" t="e">
        <f>#REF!</f>
        <v>#REF!</v>
      </c>
      <c r="AA74" s="210">
        <f>Vacation!Q78</f>
        <v>0</v>
      </c>
      <c r="AB74" s="4" t="e">
        <f>#REF!</f>
        <v>#REF!</v>
      </c>
      <c r="AC74" s="4">
        <f>Vacation!P78</f>
        <v>0</v>
      </c>
      <c r="AF74" s="11"/>
      <c r="AG74" s="11"/>
      <c r="AH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</row>
    <row r="75" spans="1:64" ht="17.25" thickTop="1" thickBot="1">
      <c r="A75" s="237"/>
      <c r="B75" s="192"/>
      <c r="C75" s="191"/>
      <c r="D75" s="238"/>
      <c r="E75" s="236"/>
      <c r="F75" s="72"/>
      <c r="G75" s="72"/>
      <c r="H75" s="72"/>
      <c r="I75" s="72"/>
      <c r="J75" s="72"/>
      <c r="K75" s="72"/>
      <c r="L75" s="232"/>
      <c r="M75" s="214"/>
      <c r="N75" s="72"/>
      <c r="O75" s="72"/>
      <c r="P75" s="72">
        <f t="shared" si="27"/>
        <v>0</v>
      </c>
      <c r="Q75" s="40">
        <f t="shared" si="28"/>
        <v>0</v>
      </c>
      <c r="R75" s="40">
        <f t="shared" si="29"/>
        <v>0</v>
      </c>
      <c r="S75" s="41">
        <f t="shared" si="30"/>
        <v>0</v>
      </c>
      <c r="T75" s="41">
        <f t="shared" si="31"/>
        <v>0</v>
      </c>
      <c r="U75" s="41">
        <f t="shared" si="32"/>
        <v>0</v>
      </c>
      <c r="V75" s="41">
        <f t="shared" si="33"/>
        <v>0</v>
      </c>
      <c r="W75" s="41">
        <f t="shared" si="34"/>
        <v>0</v>
      </c>
      <c r="X75" s="41">
        <f t="shared" si="35"/>
        <v>0</v>
      </c>
      <c r="Y75" s="42"/>
      <c r="Z75" s="209" t="e">
        <f>#REF!</f>
        <v>#REF!</v>
      </c>
      <c r="AA75" s="210">
        <f>Vacation!Q79</f>
        <v>0</v>
      </c>
      <c r="AB75" s="4" t="e">
        <f>#REF!</f>
        <v>#REF!</v>
      </c>
      <c r="AC75" s="4">
        <f>Vacation!P79</f>
        <v>0</v>
      </c>
      <c r="AF75" s="11"/>
      <c r="AG75" s="11"/>
      <c r="AH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</row>
    <row r="76" spans="1:64" ht="17.25" thickTop="1" thickBot="1">
      <c r="A76" s="237"/>
      <c r="B76" s="192"/>
      <c r="C76" s="191"/>
      <c r="D76" s="238"/>
      <c r="E76" s="236"/>
      <c r="F76" s="72"/>
      <c r="G76" s="72"/>
      <c r="H76" s="72"/>
      <c r="I76" s="72"/>
      <c r="J76" s="72"/>
      <c r="K76" s="72"/>
      <c r="L76" s="232"/>
      <c r="M76" s="214"/>
      <c r="N76" s="72"/>
      <c r="O76" s="72"/>
      <c r="P76" s="72">
        <f t="shared" si="27"/>
        <v>0</v>
      </c>
      <c r="Q76" s="40">
        <f t="shared" si="28"/>
        <v>0</v>
      </c>
      <c r="R76" s="40">
        <f t="shared" si="29"/>
        <v>0</v>
      </c>
      <c r="S76" s="41">
        <f t="shared" si="30"/>
        <v>0</v>
      </c>
      <c r="T76" s="41">
        <f t="shared" si="31"/>
        <v>0</v>
      </c>
      <c r="U76" s="41">
        <f t="shared" si="32"/>
        <v>0</v>
      </c>
      <c r="V76" s="41">
        <f t="shared" si="33"/>
        <v>0</v>
      </c>
      <c r="W76" s="41">
        <f t="shared" si="34"/>
        <v>0</v>
      </c>
      <c r="X76" s="41">
        <f t="shared" si="35"/>
        <v>0</v>
      </c>
      <c r="Y76" s="42"/>
      <c r="Z76" s="209" t="e">
        <f>#REF!</f>
        <v>#REF!</v>
      </c>
      <c r="AA76" s="210">
        <f>Vacation!Q80</f>
        <v>0</v>
      </c>
      <c r="AB76" s="4" t="e">
        <f>#REF!</f>
        <v>#REF!</v>
      </c>
      <c r="AC76" s="4">
        <f>Vacation!P80</f>
        <v>0</v>
      </c>
      <c r="AF76" s="11"/>
      <c r="AG76" s="11"/>
      <c r="AH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</row>
    <row r="77" spans="1:64" ht="17.25" thickTop="1" thickBot="1">
      <c r="A77" s="237"/>
      <c r="B77" s="192"/>
      <c r="C77" s="191"/>
      <c r="D77" s="238"/>
      <c r="E77" s="236"/>
      <c r="F77" s="72"/>
      <c r="G77" s="72"/>
      <c r="H77" s="72"/>
      <c r="I77" s="72"/>
      <c r="J77" s="72"/>
      <c r="K77" s="72"/>
      <c r="L77" s="232"/>
      <c r="M77" s="214"/>
      <c r="N77" s="72"/>
      <c r="O77" s="72"/>
      <c r="P77" s="72"/>
      <c r="Q77" s="40"/>
      <c r="R77" s="40"/>
      <c r="S77" s="41"/>
      <c r="T77" s="41"/>
      <c r="U77" s="41"/>
      <c r="V77" s="41"/>
      <c r="W77" s="41"/>
      <c r="X77" s="41"/>
      <c r="Y77" s="42"/>
      <c r="Z77" s="209" t="e">
        <f>#REF!</f>
        <v>#REF!</v>
      </c>
      <c r="AA77" s="210">
        <f>Vacation!Q81</f>
        <v>0</v>
      </c>
      <c r="AB77" s="4" t="e">
        <f>#REF!</f>
        <v>#REF!</v>
      </c>
      <c r="AC77" s="4">
        <f>Vacation!P81</f>
        <v>0</v>
      </c>
      <c r="AF77" s="11"/>
      <c r="AG77" s="11"/>
      <c r="AH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</row>
    <row r="78" spans="1:64" ht="17.25" thickTop="1" thickBot="1">
      <c r="A78" s="237"/>
      <c r="B78" s="192"/>
      <c r="C78" s="191"/>
      <c r="D78" s="238"/>
      <c r="E78" s="236"/>
      <c r="F78" s="72"/>
      <c r="G78" s="72"/>
      <c r="H78" s="72"/>
      <c r="I78" s="72"/>
      <c r="J78" s="72"/>
      <c r="K78" s="72"/>
      <c r="L78" s="232"/>
      <c r="M78" s="214"/>
      <c r="N78" s="72"/>
      <c r="O78" s="72"/>
      <c r="P78" s="72"/>
      <c r="Q78" s="40"/>
      <c r="R78" s="40"/>
      <c r="S78" s="41"/>
      <c r="T78" s="41"/>
      <c r="U78" s="41"/>
      <c r="V78" s="41"/>
      <c r="W78" s="41"/>
      <c r="X78" s="41"/>
      <c r="Y78" s="42"/>
      <c r="Z78" s="209" t="e">
        <f>#REF!</f>
        <v>#REF!</v>
      </c>
      <c r="AA78" s="210">
        <f>Vacation!Q82</f>
        <v>0</v>
      </c>
      <c r="AB78" s="4" t="e">
        <f>#REF!</f>
        <v>#REF!</v>
      </c>
      <c r="AC78" s="4">
        <f>Vacation!P82</f>
        <v>0</v>
      </c>
      <c r="AF78" s="11"/>
      <c r="AG78" s="11"/>
      <c r="AH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</row>
    <row r="79" spans="1:64" ht="17.25" thickTop="1" thickBot="1">
      <c r="A79" s="237"/>
      <c r="B79" s="192"/>
      <c r="C79" s="191"/>
      <c r="D79" s="238"/>
      <c r="E79" s="236"/>
      <c r="F79" s="72"/>
      <c r="G79" s="72"/>
      <c r="H79" s="72"/>
      <c r="I79" s="72"/>
      <c r="J79" s="72"/>
      <c r="K79" s="72"/>
      <c r="L79" s="232"/>
      <c r="M79" s="214"/>
      <c r="N79" s="72"/>
      <c r="O79" s="72"/>
      <c r="P79" s="72"/>
      <c r="Q79" s="40"/>
      <c r="R79" s="40"/>
      <c r="S79" s="41"/>
      <c r="T79" s="41"/>
      <c r="U79" s="41"/>
      <c r="V79" s="41"/>
      <c r="W79" s="41"/>
      <c r="X79" s="41"/>
      <c r="Y79" s="42"/>
      <c r="Z79" s="209" t="e">
        <f>#REF!</f>
        <v>#REF!</v>
      </c>
      <c r="AA79" s="210">
        <f>Vacation!Q83</f>
        <v>0</v>
      </c>
      <c r="AB79" s="4" t="e">
        <f>#REF!</f>
        <v>#REF!</v>
      </c>
      <c r="AC79" s="4">
        <f>Vacation!P83</f>
        <v>0</v>
      </c>
      <c r="AF79" s="11"/>
      <c r="AG79" s="11"/>
      <c r="AH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</row>
    <row r="80" spans="1:64" ht="17.25" thickTop="1" thickBot="1">
      <c r="A80" s="237"/>
      <c r="B80" s="192"/>
      <c r="C80" s="191"/>
      <c r="D80" s="238"/>
      <c r="E80" s="236"/>
      <c r="F80" s="72"/>
      <c r="G80" s="72"/>
      <c r="H80" s="72"/>
      <c r="I80" s="72"/>
      <c r="J80" s="72"/>
      <c r="K80" s="72"/>
      <c r="L80" s="232"/>
      <c r="M80" s="214"/>
      <c r="N80" s="72"/>
      <c r="O80" s="72"/>
      <c r="P80" s="72"/>
      <c r="Q80" s="40"/>
      <c r="R80" s="40"/>
      <c r="S80" s="41"/>
      <c r="T80" s="41"/>
      <c r="U80" s="41"/>
      <c r="V80" s="41"/>
      <c r="W80" s="41"/>
      <c r="X80" s="41"/>
      <c r="Y80" s="42"/>
      <c r="Z80" s="209" t="e">
        <f>#REF!</f>
        <v>#REF!</v>
      </c>
      <c r="AA80" s="210">
        <f>Vacation!Q84</f>
        <v>0</v>
      </c>
      <c r="AB80" s="4" t="e">
        <f>#REF!</f>
        <v>#REF!</v>
      </c>
      <c r="AC80" s="4">
        <f>Vacation!P84</f>
        <v>0</v>
      </c>
      <c r="AF80" s="11"/>
      <c r="AG80" s="11"/>
      <c r="AH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</row>
    <row r="81" spans="1:225" ht="17.25" thickTop="1" thickBot="1">
      <c r="A81" s="237"/>
      <c r="B81" s="192"/>
      <c r="C81" s="191"/>
      <c r="D81" s="238"/>
      <c r="E81" s="236"/>
      <c r="F81" s="72"/>
      <c r="G81" s="72"/>
      <c r="H81" s="72"/>
      <c r="I81" s="72"/>
      <c r="J81" s="72"/>
      <c r="K81" s="72"/>
      <c r="L81" s="232"/>
      <c r="M81" s="214"/>
      <c r="N81" s="72"/>
      <c r="O81" s="72"/>
      <c r="P81" s="72"/>
      <c r="Q81" s="40"/>
      <c r="R81" s="40"/>
      <c r="S81" s="41"/>
      <c r="T81" s="41"/>
      <c r="U81" s="41"/>
      <c r="V81" s="41"/>
      <c r="W81" s="41"/>
      <c r="X81" s="41"/>
      <c r="Y81" s="42"/>
      <c r="Z81" s="209" t="e">
        <f>#REF!</f>
        <v>#REF!</v>
      </c>
      <c r="AA81" s="210">
        <f>Vacation!Q85</f>
        <v>0</v>
      </c>
      <c r="AB81" s="4" t="e">
        <f>#REF!</f>
        <v>#REF!</v>
      </c>
      <c r="AC81" s="4">
        <f>Vacation!P85</f>
        <v>0</v>
      </c>
      <c r="AF81" s="11"/>
      <c r="AG81" s="11"/>
      <c r="AH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</row>
    <row r="82" spans="1:225" ht="17.25" thickTop="1" thickBot="1">
      <c r="A82" s="237"/>
      <c r="B82" s="192"/>
      <c r="C82" s="191"/>
      <c r="D82" s="238"/>
      <c r="E82" s="236"/>
      <c r="F82" s="72"/>
      <c r="G82" s="72"/>
      <c r="H82" s="72"/>
      <c r="I82" s="72"/>
      <c r="J82" s="72"/>
      <c r="K82" s="72"/>
      <c r="L82" s="232"/>
      <c r="M82" s="214"/>
      <c r="N82" s="72"/>
      <c r="O82" s="72"/>
      <c r="P82" s="72"/>
      <c r="Q82" s="40"/>
      <c r="R82" s="40"/>
      <c r="S82" s="41"/>
      <c r="T82" s="41"/>
      <c r="U82" s="41"/>
      <c r="V82" s="41"/>
      <c r="W82" s="41"/>
      <c r="X82" s="41"/>
      <c r="Y82" s="42"/>
      <c r="Z82" s="209" t="e">
        <f>#REF!</f>
        <v>#REF!</v>
      </c>
      <c r="AA82" s="210">
        <f>Vacation!Q86</f>
        <v>0</v>
      </c>
      <c r="AB82" s="4" t="e">
        <f>#REF!</f>
        <v>#REF!</v>
      </c>
      <c r="AC82" s="4">
        <f>Vacation!P86</f>
        <v>0</v>
      </c>
      <c r="AF82" s="11"/>
      <c r="AG82" s="11"/>
      <c r="AH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</row>
    <row r="83" spans="1:225" ht="17.25" thickTop="1" thickBot="1">
      <c r="A83" s="237"/>
      <c r="B83" s="192"/>
      <c r="C83" s="194"/>
      <c r="D83" s="239"/>
      <c r="E83" s="236"/>
      <c r="F83" s="72"/>
      <c r="G83" s="72"/>
      <c r="H83" s="72"/>
      <c r="I83" s="72"/>
      <c r="J83" s="72"/>
      <c r="K83" s="72"/>
      <c r="L83" s="232"/>
      <c r="M83" s="214"/>
      <c r="N83" s="72"/>
      <c r="O83" s="72"/>
      <c r="P83" s="72">
        <f t="shared" si="27"/>
        <v>0</v>
      </c>
      <c r="Q83" s="40">
        <f t="shared" si="28"/>
        <v>0</v>
      </c>
      <c r="R83" s="40">
        <f t="shared" si="29"/>
        <v>0</v>
      </c>
      <c r="S83" s="41">
        <f t="shared" si="30"/>
        <v>0</v>
      </c>
      <c r="T83" s="41">
        <f t="shared" si="31"/>
        <v>0</v>
      </c>
      <c r="U83" s="41">
        <f t="shared" si="32"/>
        <v>0</v>
      </c>
      <c r="V83" s="41">
        <f t="shared" si="33"/>
        <v>0</v>
      </c>
      <c r="W83" s="41">
        <f t="shared" si="34"/>
        <v>0</v>
      </c>
      <c r="X83" s="41">
        <f t="shared" si="35"/>
        <v>0</v>
      </c>
      <c r="Y83" s="42"/>
      <c r="Z83" s="209" t="e">
        <f>#REF!</f>
        <v>#REF!</v>
      </c>
      <c r="AA83" s="210">
        <f>Vacation!Q87</f>
        <v>0</v>
      </c>
      <c r="AB83" s="4" t="e">
        <f>#REF!</f>
        <v>#REF!</v>
      </c>
      <c r="AC83" s="4">
        <f>Vacation!P87</f>
        <v>0</v>
      </c>
      <c r="AF83" s="11"/>
      <c r="AG83" s="11"/>
      <c r="AH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</row>
    <row r="84" spans="1:225" s="76" customFormat="1" ht="15.75" thickTop="1">
      <c r="A84" s="237"/>
      <c r="B84" s="240"/>
      <c r="C84" s="241"/>
      <c r="D84" s="242"/>
      <c r="E84" s="243">
        <f t="shared" ref="E84:X84" si="36">SUM(E7:E83)</f>
        <v>0</v>
      </c>
      <c r="F84" s="74">
        <f t="shared" si="36"/>
        <v>0</v>
      </c>
      <c r="G84" s="74">
        <f t="shared" si="36"/>
        <v>0</v>
      </c>
      <c r="H84" s="74">
        <f t="shared" si="36"/>
        <v>0</v>
      </c>
      <c r="I84" s="74">
        <f t="shared" si="36"/>
        <v>0</v>
      </c>
      <c r="J84" s="74">
        <f t="shared" si="36"/>
        <v>0</v>
      </c>
      <c r="K84" s="74">
        <f t="shared" si="36"/>
        <v>0</v>
      </c>
      <c r="L84" s="74">
        <f t="shared" si="36"/>
        <v>0</v>
      </c>
      <c r="M84" s="74">
        <f t="shared" si="36"/>
        <v>0</v>
      </c>
      <c r="N84" s="74">
        <f t="shared" si="36"/>
        <v>0</v>
      </c>
      <c r="O84" s="74">
        <f t="shared" si="36"/>
        <v>0</v>
      </c>
      <c r="P84" s="74">
        <f t="shared" si="36"/>
        <v>0</v>
      </c>
      <c r="Q84" s="75">
        <f t="shared" si="36"/>
        <v>0</v>
      </c>
      <c r="R84" s="75">
        <f t="shared" si="36"/>
        <v>0</v>
      </c>
      <c r="S84" s="75">
        <f t="shared" si="36"/>
        <v>0</v>
      </c>
      <c r="T84" s="75">
        <f t="shared" si="36"/>
        <v>0</v>
      </c>
      <c r="U84" s="75">
        <f t="shared" si="36"/>
        <v>0</v>
      </c>
      <c r="V84" s="75">
        <f t="shared" si="36"/>
        <v>0</v>
      </c>
      <c r="W84" s="75">
        <f t="shared" si="36"/>
        <v>0</v>
      </c>
      <c r="X84" s="75">
        <f t="shared" si="36"/>
        <v>0</v>
      </c>
      <c r="Y84" s="42"/>
      <c r="AF84" s="77"/>
      <c r="AG84" s="77"/>
      <c r="AH84" s="8"/>
      <c r="AI84" s="5"/>
      <c r="AJ84" s="5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77"/>
      <c r="BL84" s="77"/>
    </row>
    <row r="85" spans="1:225" s="76" customFormat="1" ht="15.75" thickBot="1">
      <c r="A85" s="237"/>
      <c r="B85" s="244"/>
      <c r="C85" s="245"/>
      <c r="D85" s="246"/>
      <c r="E85" s="247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9"/>
      <c r="R85" s="79"/>
      <c r="S85" s="79"/>
      <c r="T85" s="79"/>
      <c r="U85" s="79"/>
      <c r="V85" s="79"/>
      <c r="W85" s="79"/>
      <c r="X85" s="79">
        <f>SUM(Q84:W84)</f>
        <v>0</v>
      </c>
      <c r="Y85" s="42"/>
      <c r="AF85" s="77"/>
      <c r="AG85" s="77"/>
      <c r="AH85" s="8"/>
      <c r="AI85" s="5"/>
      <c r="AJ85" s="5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77"/>
      <c r="BL85" s="77"/>
    </row>
    <row r="86" spans="1:225" ht="19.5" thickTop="1" thickBot="1">
      <c r="A86" s="237"/>
      <c r="B86" s="248"/>
      <c r="C86" s="249"/>
      <c r="D86" s="250"/>
      <c r="E86" s="25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1"/>
      <c r="R86" s="80"/>
      <c r="S86" s="80"/>
      <c r="T86" s="80"/>
      <c r="U86" s="80"/>
      <c r="V86" s="80"/>
      <c r="W86" s="80"/>
      <c r="X86" s="81"/>
      <c r="Y86" s="42"/>
      <c r="AF86" s="11"/>
      <c r="AG86" s="11"/>
      <c r="AH86" s="8"/>
      <c r="AI86" s="5"/>
      <c r="AJ86" s="5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11"/>
      <c r="BL86" s="11"/>
    </row>
    <row r="87" spans="1:225" ht="16.5" thickTop="1">
      <c r="A87" s="251" t="s">
        <v>32</v>
      </c>
      <c r="B87" s="251" t="s">
        <v>8</v>
      </c>
      <c r="C87" s="252"/>
      <c r="D87" s="253"/>
      <c r="E87" s="253"/>
      <c r="F87" s="83"/>
      <c r="G87" s="85" t="s">
        <v>10</v>
      </c>
      <c r="H87" s="85" t="s">
        <v>10</v>
      </c>
      <c r="I87" s="83"/>
      <c r="J87" s="83"/>
      <c r="K87" s="83"/>
      <c r="L87" s="85" t="s">
        <v>33</v>
      </c>
      <c r="M87" s="85" t="s">
        <v>34</v>
      </c>
      <c r="N87" s="254" t="s">
        <v>12</v>
      </c>
      <c r="O87" s="254" t="s">
        <v>12</v>
      </c>
      <c r="P87" s="83"/>
      <c r="Q87" s="84"/>
      <c r="R87" s="83"/>
      <c r="S87" s="83"/>
      <c r="T87" s="85" t="s">
        <v>11</v>
      </c>
      <c r="U87" s="83"/>
      <c r="V87" s="83"/>
      <c r="W87" s="83"/>
      <c r="X87" s="84"/>
      <c r="Y87" s="42"/>
      <c r="AF87" s="11"/>
      <c r="AG87" s="11"/>
      <c r="AH87" s="29"/>
      <c r="AI87" s="30"/>
      <c r="AJ87" s="30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8"/>
      <c r="AV87" s="8"/>
      <c r="AW87" s="8"/>
      <c r="AX87" s="8"/>
      <c r="AY87" s="29"/>
      <c r="AZ87" s="29"/>
      <c r="BA87" s="29"/>
      <c r="BB87" s="29"/>
      <c r="BC87" s="29"/>
      <c r="BD87" s="86"/>
      <c r="BE87" s="29"/>
      <c r="BF87" s="29"/>
      <c r="BG87" s="29"/>
      <c r="BH87" s="29"/>
      <c r="BI87" s="29"/>
      <c r="BJ87" s="29"/>
      <c r="BK87" s="11"/>
      <c r="BL87" s="11"/>
    </row>
    <row r="88" spans="1:225" ht="15.75">
      <c r="A88" s="255" t="s">
        <v>14</v>
      </c>
      <c r="B88" s="255" t="s">
        <v>9</v>
      </c>
      <c r="C88" s="256" t="s">
        <v>9</v>
      </c>
      <c r="D88" s="255" t="s">
        <v>16</v>
      </c>
      <c r="E88" s="255" t="s">
        <v>17</v>
      </c>
      <c r="F88" s="87" t="s">
        <v>18</v>
      </c>
      <c r="G88" s="87" t="s">
        <v>19</v>
      </c>
      <c r="H88" s="87" t="s">
        <v>20</v>
      </c>
      <c r="I88" s="87" t="s">
        <v>21</v>
      </c>
      <c r="J88" s="87" t="s">
        <v>22</v>
      </c>
      <c r="K88" s="87" t="s">
        <v>23</v>
      </c>
      <c r="L88" s="89" t="s">
        <v>19</v>
      </c>
      <c r="M88" s="89" t="s">
        <v>20</v>
      </c>
      <c r="N88" s="89" t="s">
        <v>19</v>
      </c>
      <c r="O88" s="89" t="s">
        <v>20</v>
      </c>
      <c r="P88" s="87" t="s">
        <v>24</v>
      </c>
      <c r="Q88" s="88" t="s">
        <v>17</v>
      </c>
      <c r="R88" s="87" t="s">
        <v>18</v>
      </c>
      <c r="S88" s="87" t="s">
        <v>25</v>
      </c>
      <c r="T88" s="89" t="s">
        <v>19</v>
      </c>
      <c r="U88" s="87" t="s">
        <v>19</v>
      </c>
      <c r="V88" s="87" t="s">
        <v>23</v>
      </c>
      <c r="W88" s="87" t="s">
        <v>20</v>
      </c>
      <c r="X88" s="88" t="s">
        <v>24</v>
      </c>
      <c r="Y88" s="42"/>
      <c r="AF88" s="11"/>
      <c r="AG88" s="11"/>
      <c r="AH88" s="29"/>
      <c r="AI88" s="30"/>
      <c r="AJ88" s="30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8"/>
      <c r="AV88" s="8"/>
      <c r="AW88" s="8"/>
      <c r="AX88" s="8"/>
      <c r="AY88" s="29"/>
      <c r="AZ88" s="29"/>
      <c r="BA88" s="29"/>
      <c r="BB88" s="29"/>
      <c r="BC88" s="29"/>
      <c r="BD88" s="86"/>
      <c r="BE88" s="29"/>
      <c r="BF88" s="29"/>
      <c r="BG88" s="29"/>
      <c r="BH88" s="29"/>
      <c r="BI88" s="29"/>
      <c r="BJ88" s="29"/>
      <c r="BK88" s="11"/>
      <c r="BL88" s="11"/>
    </row>
    <row r="89" spans="1:225" ht="16.5" thickBot="1">
      <c r="A89" s="255" t="s">
        <v>28</v>
      </c>
      <c r="B89" s="255"/>
      <c r="C89" s="256"/>
      <c r="D89" s="257"/>
      <c r="E89" s="258" t="s">
        <v>29</v>
      </c>
      <c r="F89" s="90" t="s">
        <v>29</v>
      </c>
      <c r="G89" s="90" t="s">
        <v>29</v>
      </c>
      <c r="H89" s="90" t="s">
        <v>29</v>
      </c>
      <c r="I89" s="90" t="s">
        <v>35</v>
      </c>
      <c r="J89" s="90" t="s">
        <v>29</v>
      </c>
      <c r="K89" s="90" t="s">
        <v>29</v>
      </c>
      <c r="L89" s="90" t="s">
        <v>29</v>
      </c>
      <c r="M89" s="90" t="s">
        <v>29</v>
      </c>
      <c r="N89" s="90" t="s">
        <v>29</v>
      </c>
      <c r="O89" s="90" t="s">
        <v>29</v>
      </c>
      <c r="P89" s="90" t="s">
        <v>30</v>
      </c>
      <c r="Q89" s="91" t="s">
        <v>31</v>
      </c>
      <c r="R89" s="90" t="s">
        <v>31</v>
      </c>
      <c r="S89" s="90" t="s">
        <v>31</v>
      </c>
      <c r="T89" s="92" t="s">
        <v>31</v>
      </c>
      <c r="U89" s="90" t="s">
        <v>31</v>
      </c>
      <c r="V89" s="90" t="s">
        <v>31</v>
      </c>
      <c r="W89" s="90" t="s">
        <v>31</v>
      </c>
      <c r="X89" s="91" t="s">
        <v>31</v>
      </c>
      <c r="Y89" s="42"/>
      <c r="AF89" s="11"/>
      <c r="AG89" s="11"/>
      <c r="AH89" s="29"/>
      <c r="AI89" s="30"/>
      <c r="AJ89" s="30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8"/>
      <c r="AV89" s="8"/>
      <c r="AW89" s="8"/>
      <c r="AX89" s="8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11"/>
      <c r="BL89" s="11"/>
    </row>
    <row r="90" spans="1:225" ht="16.5" thickTop="1" thickBot="1">
      <c r="A90" s="237"/>
      <c r="B90" s="259"/>
      <c r="C90" s="260"/>
      <c r="D90" s="261"/>
      <c r="E90" s="214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93">
        <f>SUM(E90:O90)</f>
        <v>0</v>
      </c>
      <c r="Q90" s="40">
        <f>E90*D90</f>
        <v>0</v>
      </c>
      <c r="R90" s="40">
        <f>F90*(D90*1.5)</f>
        <v>0</v>
      </c>
      <c r="S90" s="41">
        <f>(I90+J90)*D90</f>
        <v>0</v>
      </c>
      <c r="T90" s="41">
        <f>(G90+L90)*D90</f>
        <v>0</v>
      </c>
      <c r="U90" s="41">
        <f>N90*D90</f>
        <v>0</v>
      </c>
      <c r="V90" s="41">
        <f>K90*D90</f>
        <v>0</v>
      </c>
      <c r="W90" s="41">
        <f>(H90+M90+O90)*D90</f>
        <v>0</v>
      </c>
      <c r="X90" s="41">
        <f>SUM(Q90:W90)</f>
        <v>0</v>
      </c>
      <c r="Y90" s="42"/>
      <c r="AF90" s="11"/>
      <c r="AG90" s="11"/>
      <c r="AH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</row>
    <row r="91" spans="1:225" ht="16.5" thickTop="1" thickBot="1">
      <c r="A91" s="237"/>
      <c r="B91" s="259"/>
      <c r="C91" s="262"/>
      <c r="D91" s="261"/>
      <c r="E91" s="214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93">
        <f>SUM(E91:O91)</f>
        <v>0</v>
      </c>
      <c r="Q91" s="40">
        <f>E91*D91</f>
        <v>0</v>
      </c>
      <c r="R91" s="40">
        <f>F91*(D91*1.5)</f>
        <v>0</v>
      </c>
      <c r="S91" s="41">
        <f>(I91+J91)*D91</f>
        <v>0</v>
      </c>
      <c r="T91" s="41">
        <f>(G91+L91)*D91</f>
        <v>0</v>
      </c>
      <c r="U91" s="41">
        <f>N91*D91</f>
        <v>0</v>
      </c>
      <c r="V91" s="41">
        <f>K91*D91</f>
        <v>0</v>
      </c>
      <c r="W91" s="41">
        <f>(H91+M91+O91)*D91</f>
        <v>0</v>
      </c>
      <c r="X91" s="41">
        <f>SUM(Q91:W91)</f>
        <v>0</v>
      </c>
      <c r="Y91" s="42"/>
      <c r="AF91" s="11"/>
      <c r="AG91" s="11"/>
      <c r="AH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</row>
    <row r="92" spans="1:225" ht="16.5" thickTop="1" thickBot="1">
      <c r="A92" s="237"/>
      <c r="B92" s="259"/>
      <c r="C92" s="262"/>
      <c r="D92" s="261"/>
      <c r="E92" s="214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93">
        <f t="shared" ref="P92:P104" si="37">SUM(E92:O92)</f>
        <v>0</v>
      </c>
      <c r="Q92" s="40">
        <f t="shared" ref="Q92:Q105" si="38">E92*D92</f>
        <v>0</v>
      </c>
      <c r="R92" s="40">
        <f t="shared" ref="R92:R110" si="39">F92*(D92*1.5)</f>
        <v>0</v>
      </c>
      <c r="S92" s="41">
        <f t="shared" ref="S92:S110" si="40">(I92+J92)*D92</f>
        <v>0</v>
      </c>
      <c r="T92" s="41">
        <f t="shared" ref="T92:T110" si="41">(G92+L92)*D92</f>
        <v>0</v>
      </c>
      <c r="U92" s="41">
        <f t="shared" ref="U92:U110" si="42">N92*D92</f>
        <v>0</v>
      </c>
      <c r="V92" s="41">
        <f t="shared" ref="V92:V110" si="43">K92*D92</f>
        <v>0</v>
      </c>
      <c r="W92" s="41">
        <f t="shared" ref="W92:W110" si="44">(H92+M92+O92)*D92</f>
        <v>0</v>
      </c>
      <c r="X92" s="41">
        <f t="shared" ref="X92:X110" si="45">SUM(Q92:W92)</f>
        <v>0</v>
      </c>
      <c r="Y92" s="42"/>
      <c r="AF92" s="11"/>
      <c r="AG92" s="11"/>
      <c r="AH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</row>
    <row r="93" spans="1:225" ht="16.5" thickTop="1" thickBot="1">
      <c r="A93" s="237"/>
      <c r="B93" s="259"/>
      <c r="C93" s="262"/>
      <c r="D93" s="261"/>
      <c r="E93" s="214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93">
        <f t="shared" si="37"/>
        <v>0</v>
      </c>
      <c r="Q93" s="40">
        <f t="shared" si="38"/>
        <v>0</v>
      </c>
      <c r="R93" s="40">
        <f t="shared" si="39"/>
        <v>0</v>
      </c>
      <c r="S93" s="41">
        <f t="shared" si="40"/>
        <v>0</v>
      </c>
      <c r="T93" s="41">
        <f t="shared" si="41"/>
        <v>0</v>
      </c>
      <c r="U93" s="41">
        <f t="shared" si="42"/>
        <v>0</v>
      </c>
      <c r="V93" s="41">
        <f t="shared" si="43"/>
        <v>0</v>
      </c>
      <c r="W93" s="41">
        <f t="shared" si="44"/>
        <v>0</v>
      </c>
      <c r="X93" s="41">
        <f t="shared" si="45"/>
        <v>0</v>
      </c>
      <c r="Y93" s="42"/>
      <c r="AF93" s="11"/>
      <c r="AG93" s="11"/>
      <c r="AH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</row>
    <row r="94" spans="1:225" ht="17.25" thickTop="1" thickBot="1">
      <c r="A94" s="237"/>
      <c r="B94" s="259"/>
      <c r="C94" s="262"/>
      <c r="D94" s="261"/>
      <c r="E94" s="213"/>
      <c r="F94" s="214"/>
      <c r="G94" s="214"/>
      <c r="H94" s="214"/>
      <c r="I94" s="214"/>
      <c r="J94" s="214"/>
      <c r="K94" s="214"/>
      <c r="L94" s="214"/>
      <c r="M94" s="214"/>
      <c r="N94" s="214"/>
      <c r="O94" s="214"/>
      <c r="P94" s="93">
        <f t="shared" si="37"/>
        <v>0</v>
      </c>
      <c r="Q94" s="40">
        <f t="shared" si="38"/>
        <v>0</v>
      </c>
      <c r="R94" s="40">
        <f t="shared" si="39"/>
        <v>0</v>
      </c>
      <c r="S94" s="41">
        <f t="shared" si="40"/>
        <v>0</v>
      </c>
      <c r="T94" s="41">
        <f t="shared" si="41"/>
        <v>0</v>
      </c>
      <c r="U94" s="41">
        <f t="shared" si="42"/>
        <v>0</v>
      </c>
      <c r="V94" s="41">
        <f t="shared" si="43"/>
        <v>0</v>
      </c>
      <c r="W94" s="41">
        <f t="shared" si="44"/>
        <v>0</v>
      </c>
      <c r="X94" s="41">
        <f t="shared" si="45"/>
        <v>0</v>
      </c>
      <c r="Y94" s="42"/>
      <c r="Z94" s="195"/>
      <c r="AA94" s="212"/>
      <c r="AB94" s="213"/>
      <c r="AC94" s="214"/>
      <c r="AD94" s="214"/>
      <c r="AE94" s="214"/>
      <c r="AF94" s="214"/>
      <c r="AG94" s="214"/>
      <c r="AH94" s="214"/>
      <c r="AI94" s="214"/>
      <c r="AJ94" s="214"/>
      <c r="AK94" s="214"/>
      <c r="AL94" s="214"/>
      <c r="AM94" s="64"/>
      <c r="AN94" s="41"/>
      <c r="AO94" s="41"/>
      <c r="AP94" s="41"/>
      <c r="AQ94" s="41"/>
      <c r="AR94" s="41"/>
      <c r="AS94" s="41"/>
      <c r="AT94" s="41"/>
      <c r="AU94" s="41"/>
      <c r="AV94" s="42"/>
      <c r="AW94" s="67"/>
      <c r="AX94" s="46"/>
      <c r="AY94" s="47"/>
      <c r="AZ94" s="43"/>
      <c r="BA94" s="48"/>
      <c r="BB94" s="43"/>
      <c r="BC94" s="49"/>
      <c r="BD94" s="49"/>
      <c r="BE94" s="49"/>
      <c r="BF94" s="43"/>
      <c r="BG94" s="43"/>
      <c r="BH94" s="50"/>
      <c r="BI94" s="43"/>
      <c r="BJ94" s="43"/>
      <c r="BK94" s="43"/>
      <c r="BL94" s="43"/>
      <c r="BM94" s="43"/>
      <c r="BN94" s="59"/>
      <c r="BO94" s="44"/>
      <c r="BP94" s="43"/>
      <c r="BQ94" s="68"/>
      <c r="BR94" s="60"/>
      <c r="BS94" s="61"/>
      <c r="BT94" s="51"/>
      <c r="BU94" s="62"/>
      <c r="BV94" s="43"/>
      <c r="BW94" s="63"/>
      <c r="BX94" s="69"/>
      <c r="BY94" s="52"/>
      <c r="BZ94" s="211"/>
      <c r="CA94" s="193"/>
      <c r="CB94" s="195"/>
      <c r="CC94" s="212"/>
      <c r="CD94" s="213"/>
      <c r="CE94" s="214"/>
      <c r="CF94" s="214"/>
      <c r="CG94" s="214"/>
      <c r="CH94" s="214"/>
      <c r="CI94" s="214"/>
      <c r="CJ94" s="214"/>
      <c r="CK94" s="214"/>
      <c r="CL94" s="214"/>
      <c r="CM94" s="214"/>
      <c r="CN94" s="214"/>
      <c r="CO94" s="64"/>
      <c r="CP94" s="41"/>
      <c r="CQ94" s="41"/>
      <c r="CR94" s="41"/>
      <c r="CS94" s="41"/>
      <c r="CT94" s="41"/>
      <c r="CU94" s="41"/>
      <c r="CV94" s="41"/>
      <c r="CW94" s="41"/>
      <c r="CX94" s="42"/>
      <c r="CY94" s="67"/>
      <c r="CZ94" s="46"/>
      <c r="DA94" s="47"/>
      <c r="DB94" s="43"/>
      <c r="DC94" s="48"/>
      <c r="DD94" s="43"/>
      <c r="DE94" s="49"/>
      <c r="DF94" s="49"/>
      <c r="DG94" s="49"/>
      <c r="DH94" s="43"/>
      <c r="DI94" s="43"/>
      <c r="DJ94" s="50"/>
      <c r="DK94" s="43"/>
      <c r="DL94" s="43"/>
      <c r="DM94" s="43"/>
      <c r="DN94" s="43"/>
      <c r="DO94" s="43"/>
      <c r="DP94" s="59"/>
      <c r="DQ94" s="44"/>
      <c r="DR94" s="43"/>
      <c r="DS94" s="68"/>
      <c r="DT94" s="60"/>
      <c r="DU94" s="61"/>
      <c r="DV94" s="51"/>
      <c r="DW94" s="62"/>
      <c r="DX94" s="43"/>
      <c r="DY94" s="63"/>
      <c r="DZ94" s="69"/>
      <c r="EA94" s="52"/>
      <c r="EB94" s="211"/>
      <c r="EC94" s="193"/>
      <c r="ED94" s="195"/>
      <c r="EE94" s="212"/>
      <c r="EF94" s="213"/>
      <c r="EG94" s="214"/>
      <c r="EH94" s="214"/>
      <c r="EI94" s="214"/>
      <c r="EJ94" s="214"/>
      <c r="EK94" s="214"/>
      <c r="EL94" s="214"/>
      <c r="EM94" s="214"/>
      <c r="EN94" s="214"/>
      <c r="EO94" s="214"/>
      <c r="EP94" s="214"/>
      <c r="EQ94" s="64"/>
      <c r="ER94" s="41"/>
      <c r="ES94" s="41"/>
      <c r="ET94" s="41"/>
      <c r="EU94" s="41"/>
      <c r="EV94" s="41"/>
      <c r="EW94" s="41"/>
      <c r="EX94" s="41"/>
      <c r="EY94" s="41"/>
      <c r="EZ94" s="42"/>
      <c r="FA94" s="67"/>
      <c r="FB94" s="46"/>
      <c r="FC94" s="47"/>
      <c r="FD94" s="43"/>
      <c r="FE94" s="48"/>
      <c r="FF94" s="43"/>
      <c r="FG94" s="49"/>
      <c r="FH94" s="49"/>
      <c r="FI94" s="49"/>
      <c r="FJ94" s="43"/>
      <c r="FK94" s="43"/>
      <c r="FL94" s="50"/>
      <c r="FM94" s="43"/>
      <c r="FN94" s="43"/>
      <c r="FO94" s="43"/>
      <c r="FP94" s="43"/>
      <c r="FQ94" s="43"/>
      <c r="FR94" s="59"/>
      <c r="FS94" s="44"/>
      <c r="FT94" s="43"/>
      <c r="FU94" s="68"/>
      <c r="FV94" s="60"/>
      <c r="FW94" s="61"/>
      <c r="FX94" s="51"/>
      <c r="FY94" s="62"/>
      <c r="FZ94" s="43"/>
      <c r="GA94" s="63"/>
      <c r="GB94" s="69"/>
      <c r="GC94" s="52"/>
      <c r="GD94" s="211"/>
      <c r="GE94" s="193"/>
      <c r="GF94" s="195"/>
      <c r="GG94" s="212"/>
      <c r="GH94" s="213"/>
      <c r="GI94" s="214"/>
      <c r="GJ94" s="214"/>
      <c r="GK94" s="214"/>
      <c r="GL94" s="214"/>
      <c r="GM94" s="214"/>
      <c r="GN94" s="214"/>
      <c r="GO94" s="214"/>
      <c r="GP94" s="214"/>
      <c r="GQ94" s="214"/>
      <c r="GR94" s="214"/>
      <c r="GS94" s="64"/>
      <c r="GT94" s="41"/>
      <c r="GU94" s="41"/>
      <c r="GV94" s="41"/>
      <c r="GW94" s="41"/>
      <c r="GX94" s="41"/>
      <c r="GY94" s="41"/>
      <c r="GZ94" s="41"/>
      <c r="HA94" s="41"/>
      <c r="HB94" s="42"/>
      <c r="HC94" s="67"/>
      <c r="HD94" s="46"/>
      <c r="HE94" s="47"/>
      <c r="HF94" s="43"/>
      <c r="HG94" s="48"/>
      <c r="HH94" s="43"/>
      <c r="HI94" s="49"/>
      <c r="HJ94" s="49"/>
      <c r="HK94" s="49"/>
      <c r="HL94" s="43"/>
      <c r="HM94" s="43"/>
      <c r="HN94" s="50"/>
      <c r="HO94" s="43"/>
      <c r="HP94" s="43"/>
      <c r="HQ94" s="43"/>
    </row>
    <row r="95" spans="1:225" ht="17.25" thickTop="1" thickBot="1">
      <c r="A95" s="237"/>
      <c r="B95" s="259"/>
      <c r="C95" s="263"/>
      <c r="D95" s="264"/>
      <c r="E95" s="213"/>
      <c r="F95" s="214"/>
      <c r="G95" s="214"/>
      <c r="H95" s="214"/>
      <c r="I95" s="214"/>
      <c r="J95" s="214"/>
      <c r="K95" s="214"/>
      <c r="L95" s="214"/>
      <c r="M95" s="214"/>
      <c r="N95" s="214"/>
      <c r="O95" s="214"/>
      <c r="P95" s="93">
        <f>SUM(E95:O95)</f>
        <v>0</v>
      </c>
      <c r="Q95" s="40">
        <f>E95*D95</f>
        <v>0</v>
      </c>
      <c r="R95" s="40">
        <f>F95*(D95*1.5)</f>
        <v>0</v>
      </c>
      <c r="S95" s="41">
        <f>(I95+J95)*D95</f>
        <v>0</v>
      </c>
      <c r="T95" s="41">
        <f>(G95+L95)*D95</f>
        <v>0</v>
      </c>
      <c r="U95" s="41">
        <f>N95*D95</f>
        <v>0</v>
      </c>
      <c r="V95" s="41">
        <f>K95*D95</f>
        <v>0</v>
      </c>
      <c r="W95" s="41">
        <f>(H95+M95+O95)*D95</f>
        <v>0</v>
      </c>
      <c r="X95" s="41">
        <f>SUM(Q95:W95)</f>
        <v>0</v>
      </c>
      <c r="Y95" s="42"/>
      <c r="Z95" s="217"/>
      <c r="AA95" s="218"/>
      <c r="AB95" s="219"/>
      <c r="AC95" s="220"/>
      <c r="AD95" s="220"/>
      <c r="AE95" s="220"/>
      <c r="AF95" s="220"/>
      <c r="AG95" s="220"/>
      <c r="AH95" s="220"/>
      <c r="AI95" s="220"/>
      <c r="AJ95" s="220"/>
      <c r="AK95" s="220"/>
      <c r="AL95" s="220"/>
      <c r="AM95" s="94"/>
      <c r="AN95" s="95"/>
      <c r="AO95" s="95"/>
      <c r="AP95" s="95"/>
      <c r="AQ95" s="95"/>
      <c r="AR95" s="95"/>
      <c r="AS95" s="95"/>
      <c r="AT95" s="95"/>
      <c r="AU95" s="95"/>
      <c r="AV95" s="96"/>
      <c r="AW95" s="97"/>
      <c r="AX95" s="95"/>
      <c r="AY95" s="313"/>
      <c r="AZ95" s="99"/>
      <c r="BA95" s="313"/>
      <c r="BB95" s="99"/>
      <c r="BC95" s="98"/>
      <c r="BD95" s="98"/>
      <c r="BE95" s="98"/>
      <c r="BF95" s="99"/>
      <c r="BG95" s="99"/>
      <c r="BH95" s="100"/>
      <c r="BI95" s="99"/>
      <c r="BJ95" s="99"/>
      <c r="BK95" s="99"/>
      <c r="BL95" s="99"/>
      <c r="BM95" s="99"/>
      <c r="BN95" s="101"/>
      <c r="BO95" s="99"/>
      <c r="BP95" s="99"/>
      <c r="BQ95" s="102"/>
      <c r="BR95" s="103"/>
      <c r="BS95" s="104"/>
      <c r="BT95" s="314"/>
      <c r="BU95" s="105"/>
      <c r="BV95" s="99"/>
      <c r="BW95" s="99"/>
      <c r="BX95" s="106"/>
      <c r="BY95" s="105"/>
      <c r="BZ95" s="215"/>
      <c r="CA95" s="216"/>
      <c r="CB95" s="217"/>
      <c r="CC95" s="218"/>
      <c r="CD95" s="219"/>
      <c r="CE95" s="220"/>
      <c r="CF95" s="220"/>
      <c r="CG95" s="220"/>
      <c r="CH95" s="220"/>
      <c r="CI95" s="220"/>
      <c r="CJ95" s="220"/>
      <c r="CK95" s="220"/>
      <c r="CL95" s="220"/>
      <c r="CM95" s="220"/>
      <c r="CN95" s="220"/>
      <c r="CO95" s="94"/>
      <c r="CP95" s="95"/>
      <c r="CQ95" s="95"/>
      <c r="CR95" s="95"/>
      <c r="CS95" s="95"/>
      <c r="CT95" s="95"/>
      <c r="CU95" s="95"/>
      <c r="CV95" s="95"/>
      <c r="CW95" s="95"/>
      <c r="CX95" s="96"/>
      <c r="CY95" s="97"/>
      <c r="CZ95" s="95"/>
      <c r="DA95" s="313"/>
      <c r="DB95" s="99"/>
      <c r="DC95" s="313"/>
      <c r="DD95" s="99"/>
      <c r="DE95" s="98"/>
      <c r="DF95" s="98"/>
      <c r="DG95" s="98"/>
      <c r="DH95" s="99"/>
      <c r="DI95" s="99"/>
      <c r="DJ95" s="100"/>
      <c r="DK95" s="99"/>
      <c r="DL95" s="99"/>
      <c r="DM95" s="99"/>
      <c r="DN95" s="99"/>
      <c r="DO95" s="99"/>
      <c r="DP95" s="101"/>
      <c r="DQ95" s="99"/>
      <c r="DR95" s="99"/>
      <c r="DS95" s="102"/>
      <c r="DT95" s="103"/>
      <c r="DU95" s="104"/>
      <c r="DV95" s="314"/>
      <c r="DW95" s="105"/>
      <c r="DX95" s="99"/>
      <c r="DY95" s="99"/>
      <c r="DZ95" s="106"/>
      <c r="EA95" s="105"/>
      <c r="EB95" s="215"/>
      <c r="EC95" s="216"/>
      <c r="ED95" s="217"/>
      <c r="EE95" s="218"/>
      <c r="EF95" s="219"/>
      <c r="EG95" s="220"/>
      <c r="EH95" s="220"/>
      <c r="EI95" s="220"/>
      <c r="EJ95" s="220"/>
      <c r="EK95" s="220"/>
      <c r="EL95" s="220"/>
      <c r="EM95" s="220"/>
      <c r="EN95" s="220"/>
      <c r="EO95" s="220"/>
      <c r="EP95" s="220"/>
      <c r="EQ95" s="94"/>
      <c r="ER95" s="95"/>
      <c r="ES95" s="95"/>
      <c r="ET95" s="95"/>
      <c r="EU95" s="95"/>
      <c r="EV95" s="95"/>
      <c r="EW95" s="95"/>
      <c r="EX95" s="95"/>
      <c r="EY95" s="95"/>
      <c r="EZ95" s="96"/>
      <c r="FA95" s="97"/>
      <c r="FB95" s="95"/>
      <c r="FC95" s="313"/>
      <c r="FD95" s="99"/>
      <c r="FE95" s="313"/>
      <c r="FF95" s="99"/>
      <c r="FG95" s="98"/>
      <c r="FH95" s="98"/>
      <c r="FI95" s="98"/>
      <c r="FJ95" s="99"/>
      <c r="FK95" s="99"/>
      <c r="FL95" s="100"/>
      <c r="FM95" s="99"/>
      <c r="FN95" s="99"/>
      <c r="FO95" s="99"/>
      <c r="FP95" s="99"/>
      <c r="FQ95" s="99"/>
      <c r="FR95" s="101"/>
      <c r="FS95" s="99"/>
      <c r="FT95" s="99"/>
      <c r="FU95" s="102"/>
      <c r="FV95" s="103"/>
      <c r="FW95" s="104"/>
      <c r="FX95" s="314"/>
      <c r="FY95" s="105"/>
      <c r="FZ95" s="99"/>
      <c r="GA95" s="99"/>
      <c r="GB95" s="106"/>
      <c r="GC95" s="105"/>
      <c r="GD95" s="215"/>
      <c r="GE95" s="216"/>
      <c r="GF95" s="217"/>
      <c r="GG95" s="218"/>
      <c r="GH95" s="219"/>
      <c r="GI95" s="220"/>
      <c r="GJ95" s="220"/>
      <c r="GK95" s="220"/>
      <c r="GL95" s="220"/>
      <c r="GM95" s="220"/>
      <c r="GN95" s="220"/>
      <c r="GO95" s="220"/>
      <c r="GP95" s="220"/>
      <c r="GQ95" s="220"/>
      <c r="GR95" s="220"/>
      <c r="GS95" s="94"/>
      <c r="GT95" s="95"/>
      <c r="GU95" s="95"/>
      <c r="GV95" s="95"/>
      <c r="GW95" s="95"/>
      <c r="GX95" s="95"/>
      <c r="GY95" s="95"/>
      <c r="GZ95" s="95"/>
      <c r="HA95" s="95"/>
      <c r="HB95" s="96"/>
      <c r="HC95" s="97"/>
      <c r="HD95" s="95"/>
      <c r="HE95" s="313"/>
      <c r="HF95" s="99"/>
      <c r="HG95" s="313"/>
      <c r="HH95" s="99"/>
      <c r="HI95" s="98"/>
      <c r="HJ95" s="98"/>
      <c r="HK95" s="98"/>
      <c r="HL95" s="99"/>
      <c r="HM95" s="99"/>
      <c r="HN95" s="100"/>
      <c r="HO95" s="99"/>
      <c r="HP95" s="99"/>
      <c r="HQ95" s="99"/>
    </row>
    <row r="96" spans="1:225" ht="17.25" thickTop="1" thickBot="1">
      <c r="A96" s="237"/>
      <c r="B96" s="259"/>
      <c r="C96" s="263"/>
      <c r="D96" s="264"/>
      <c r="E96" s="213"/>
      <c r="F96" s="214"/>
      <c r="G96" s="214"/>
      <c r="H96" s="214"/>
      <c r="I96" s="214"/>
      <c r="J96" s="214"/>
      <c r="K96" s="214"/>
      <c r="L96" s="214"/>
      <c r="M96" s="214"/>
      <c r="N96" s="214"/>
      <c r="O96" s="214"/>
      <c r="P96" s="93">
        <f t="shared" si="37"/>
        <v>0</v>
      </c>
      <c r="Q96" s="40">
        <f t="shared" si="38"/>
        <v>0</v>
      </c>
      <c r="R96" s="40">
        <f t="shared" si="39"/>
        <v>0</v>
      </c>
      <c r="S96" s="41">
        <f t="shared" si="40"/>
        <v>0</v>
      </c>
      <c r="T96" s="41">
        <f t="shared" si="41"/>
        <v>0</v>
      </c>
      <c r="U96" s="41">
        <f t="shared" si="42"/>
        <v>0</v>
      </c>
      <c r="V96" s="41">
        <f t="shared" si="43"/>
        <v>0</v>
      </c>
      <c r="W96" s="41">
        <f t="shared" si="44"/>
        <v>0</v>
      </c>
      <c r="X96" s="41">
        <f t="shared" si="45"/>
        <v>0</v>
      </c>
      <c r="Y96" s="42"/>
      <c r="Z96" s="217"/>
      <c r="AA96" s="218"/>
      <c r="AB96" s="219"/>
      <c r="AC96" s="220"/>
      <c r="AD96" s="220"/>
      <c r="AE96" s="220"/>
      <c r="AF96" s="220"/>
      <c r="AG96" s="220"/>
      <c r="AH96" s="220"/>
      <c r="AI96" s="220"/>
      <c r="AJ96" s="220"/>
      <c r="AK96" s="220"/>
      <c r="AL96" s="220"/>
      <c r="AM96" s="94"/>
      <c r="AN96" s="95"/>
      <c r="AO96" s="95"/>
      <c r="AP96" s="95"/>
      <c r="AQ96" s="95"/>
      <c r="AR96" s="95"/>
      <c r="AS96" s="95"/>
      <c r="AT96" s="95"/>
      <c r="AU96" s="95"/>
      <c r="AV96" s="96"/>
      <c r="AW96" s="97"/>
      <c r="AX96" s="95"/>
      <c r="AY96" s="313"/>
      <c r="AZ96" s="99"/>
      <c r="BA96" s="313"/>
      <c r="BB96" s="99"/>
      <c r="BC96" s="98"/>
      <c r="BD96" s="98"/>
      <c r="BE96" s="98"/>
      <c r="BF96" s="99"/>
      <c r="BG96" s="99"/>
      <c r="BH96" s="100"/>
      <c r="BI96" s="99"/>
      <c r="BJ96" s="99"/>
      <c r="BK96" s="99"/>
      <c r="BL96" s="99"/>
      <c r="BM96" s="99"/>
      <c r="BN96" s="101"/>
      <c r="BO96" s="99"/>
      <c r="BP96" s="99"/>
      <c r="BQ96" s="102"/>
      <c r="BR96" s="103"/>
      <c r="BS96" s="104"/>
      <c r="BT96" s="314"/>
      <c r="BU96" s="105"/>
      <c r="BV96" s="99"/>
      <c r="BW96" s="99"/>
      <c r="BX96" s="106"/>
      <c r="BY96" s="105"/>
      <c r="BZ96" s="215"/>
      <c r="CA96" s="216"/>
      <c r="CB96" s="217"/>
      <c r="CC96" s="218"/>
      <c r="CD96" s="219"/>
      <c r="CE96" s="220"/>
      <c r="CF96" s="220"/>
      <c r="CG96" s="220"/>
      <c r="CH96" s="220"/>
      <c r="CI96" s="220"/>
      <c r="CJ96" s="220"/>
      <c r="CK96" s="220"/>
      <c r="CL96" s="220"/>
      <c r="CM96" s="220"/>
      <c r="CN96" s="220"/>
      <c r="CO96" s="94"/>
      <c r="CP96" s="95"/>
      <c r="CQ96" s="95"/>
      <c r="CR96" s="95"/>
      <c r="CS96" s="95"/>
      <c r="CT96" s="95"/>
      <c r="CU96" s="95"/>
      <c r="CV96" s="95"/>
      <c r="CW96" s="95"/>
      <c r="CX96" s="96"/>
      <c r="CY96" s="97"/>
      <c r="CZ96" s="95"/>
      <c r="DA96" s="313"/>
      <c r="DB96" s="99"/>
      <c r="DC96" s="313"/>
      <c r="DD96" s="99"/>
      <c r="DE96" s="98"/>
      <c r="DF96" s="98"/>
      <c r="DG96" s="98"/>
      <c r="DH96" s="99"/>
      <c r="DI96" s="99"/>
      <c r="DJ96" s="100"/>
      <c r="DK96" s="99"/>
      <c r="DL96" s="99"/>
      <c r="DM96" s="99"/>
      <c r="DN96" s="99"/>
      <c r="DO96" s="99"/>
      <c r="DP96" s="101"/>
      <c r="DQ96" s="99"/>
      <c r="DR96" s="99"/>
      <c r="DS96" s="102"/>
      <c r="DT96" s="103"/>
      <c r="DU96" s="104"/>
      <c r="DV96" s="314"/>
      <c r="DW96" s="105"/>
      <c r="DX96" s="99"/>
      <c r="DY96" s="99"/>
      <c r="DZ96" s="106"/>
      <c r="EA96" s="105"/>
      <c r="EB96" s="215"/>
      <c r="EC96" s="216"/>
      <c r="ED96" s="217"/>
      <c r="EE96" s="218"/>
      <c r="EF96" s="219"/>
      <c r="EG96" s="220"/>
      <c r="EH96" s="220"/>
      <c r="EI96" s="220"/>
      <c r="EJ96" s="220"/>
      <c r="EK96" s="220"/>
      <c r="EL96" s="220"/>
      <c r="EM96" s="220"/>
      <c r="EN96" s="220"/>
      <c r="EO96" s="220"/>
      <c r="EP96" s="220"/>
      <c r="EQ96" s="94"/>
      <c r="ER96" s="95"/>
      <c r="ES96" s="95"/>
      <c r="ET96" s="95"/>
      <c r="EU96" s="95"/>
      <c r="EV96" s="95"/>
      <c r="EW96" s="95"/>
      <c r="EX96" s="95"/>
      <c r="EY96" s="95"/>
      <c r="EZ96" s="96"/>
      <c r="FA96" s="97"/>
      <c r="FB96" s="95"/>
      <c r="FC96" s="313"/>
      <c r="FD96" s="99"/>
      <c r="FE96" s="313"/>
      <c r="FF96" s="99"/>
      <c r="FG96" s="98"/>
      <c r="FH96" s="98"/>
      <c r="FI96" s="98"/>
      <c r="FJ96" s="99"/>
      <c r="FK96" s="99"/>
      <c r="FL96" s="100"/>
      <c r="FM96" s="99"/>
      <c r="FN96" s="99"/>
      <c r="FO96" s="99"/>
      <c r="FP96" s="99"/>
      <c r="FQ96" s="99"/>
      <c r="FR96" s="101"/>
      <c r="FS96" s="99"/>
      <c r="FT96" s="99"/>
      <c r="FU96" s="102"/>
      <c r="FV96" s="103"/>
      <c r="FW96" s="104"/>
      <c r="FX96" s="314"/>
      <c r="FY96" s="105"/>
      <c r="FZ96" s="99"/>
      <c r="GA96" s="99"/>
      <c r="GB96" s="106"/>
      <c r="GC96" s="105"/>
      <c r="GD96" s="215"/>
      <c r="GE96" s="216"/>
      <c r="GF96" s="217"/>
      <c r="GG96" s="218"/>
      <c r="GH96" s="219"/>
      <c r="GI96" s="220"/>
      <c r="GJ96" s="220"/>
      <c r="GK96" s="220"/>
      <c r="GL96" s="220"/>
      <c r="GM96" s="220"/>
      <c r="GN96" s="220"/>
      <c r="GO96" s="220"/>
      <c r="GP96" s="220"/>
      <c r="GQ96" s="220"/>
      <c r="GR96" s="220"/>
      <c r="GS96" s="94"/>
      <c r="GT96" s="95"/>
      <c r="GU96" s="95"/>
      <c r="GV96" s="95"/>
      <c r="GW96" s="95"/>
      <c r="GX96" s="95"/>
      <c r="GY96" s="95"/>
      <c r="GZ96" s="95"/>
      <c r="HA96" s="95"/>
      <c r="HB96" s="96"/>
      <c r="HC96" s="97"/>
      <c r="HD96" s="95"/>
      <c r="HE96" s="313"/>
      <c r="HF96" s="99"/>
      <c r="HG96" s="313"/>
      <c r="HH96" s="99"/>
      <c r="HI96" s="98"/>
      <c r="HJ96" s="98"/>
      <c r="HK96" s="98"/>
      <c r="HL96" s="99"/>
      <c r="HM96" s="99"/>
      <c r="HN96" s="100"/>
      <c r="HO96" s="99"/>
      <c r="HP96" s="99"/>
      <c r="HQ96" s="99"/>
    </row>
    <row r="97" spans="1:225" ht="17.25" thickTop="1" thickBot="1">
      <c r="A97" s="237"/>
      <c r="B97" s="259"/>
      <c r="C97" s="263"/>
      <c r="D97" s="264"/>
      <c r="E97" s="213"/>
      <c r="F97" s="214"/>
      <c r="G97" s="214"/>
      <c r="H97" s="214"/>
      <c r="I97" s="214"/>
      <c r="J97" s="214"/>
      <c r="K97" s="214"/>
      <c r="L97" s="214"/>
      <c r="M97" s="214"/>
      <c r="N97" s="214"/>
      <c r="O97" s="214"/>
      <c r="P97" s="93">
        <f t="shared" si="37"/>
        <v>0</v>
      </c>
      <c r="Q97" s="40">
        <f t="shared" si="38"/>
        <v>0</v>
      </c>
      <c r="R97" s="40">
        <f t="shared" si="39"/>
        <v>0</v>
      </c>
      <c r="S97" s="41">
        <f t="shared" si="40"/>
        <v>0</v>
      </c>
      <c r="T97" s="41">
        <f t="shared" si="41"/>
        <v>0</v>
      </c>
      <c r="U97" s="41">
        <f t="shared" si="42"/>
        <v>0</v>
      </c>
      <c r="V97" s="41">
        <f t="shared" si="43"/>
        <v>0</v>
      </c>
      <c r="W97" s="41">
        <f t="shared" si="44"/>
        <v>0</v>
      </c>
      <c r="X97" s="41">
        <f t="shared" si="45"/>
        <v>0</v>
      </c>
      <c r="Y97" s="42"/>
      <c r="Z97" s="217"/>
      <c r="AA97" s="218"/>
      <c r="AB97" s="219"/>
      <c r="AC97" s="220"/>
      <c r="AD97" s="220"/>
      <c r="AE97" s="220"/>
      <c r="AF97" s="220"/>
      <c r="AG97" s="220"/>
      <c r="AH97" s="220"/>
      <c r="AI97" s="220"/>
      <c r="AJ97" s="220"/>
      <c r="AK97" s="220"/>
      <c r="AL97" s="220"/>
      <c r="AM97" s="94"/>
      <c r="AN97" s="95"/>
      <c r="AO97" s="95"/>
      <c r="AP97" s="95"/>
      <c r="AQ97" s="95"/>
      <c r="AR97" s="95"/>
      <c r="AS97" s="95"/>
      <c r="AT97" s="95"/>
      <c r="AU97" s="95"/>
      <c r="AV97" s="96"/>
      <c r="AW97" s="97"/>
      <c r="AX97" s="95"/>
      <c r="AY97" s="313"/>
      <c r="AZ97" s="99"/>
      <c r="BA97" s="313"/>
      <c r="BB97" s="99"/>
      <c r="BC97" s="98"/>
      <c r="BD97" s="98"/>
      <c r="BE97" s="98"/>
      <c r="BF97" s="99"/>
      <c r="BG97" s="99"/>
      <c r="BH97" s="100"/>
      <c r="BI97" s="99"/>
      <c r="BJ97" s="99"/>
      <c r="BK97" s="99"/>
      <c r="BL97" s="99"/>
      <c r="BM97" s="99"/>
      <c r="BN97" s="101"/>
      <c r="BO97" s="99"/>
      <c r="BP97" s="99"/>
      <c r="BQ97" s="102"/>
      <c r="BR97" s="103"/>
      <c r="BS97" s="104"/>
      <c r="BT97" s="314"/>
      <c r="BU97" s="105"/>
      <c r="BV97" s="99"/>
      <c r="BW97" s="99"/>
      <c r="BX97" s="106"/>
      <c r="BY97" s="105"/>
      <c r="BZ97" s="215"/>
      <c r="CA97" s="216"/>
      <c r="CB97" s="217"/>
      <c r="CC97" s="218"/>
      <c r="CD97" s="219"/>
      <c r="CE97" s="220"/>
      <c r="CF97" s="220"/>
      <c r="CG97" s="220"/>
      <c r="CH97" s="220"/>
      <c r="CI97" s="220"/>
      <c r="CJ97" s="220"/>
      <c r="CK97" s="220"/>
      <c r="CL97" s="220"/>
      <c r="CM97" s="220"/>
      <c r="CN97" s="220"/>
      <c r="CO97" s="94"/>
      <c r="CP97" s="95"/>
      <c r="CQ97" s="95"/>
      <c r="CR97" s="95"/>
      <c r="CS97" s="95"/>
      <c r="CT97" s="95"/>
      <c r="CU97" s="95"/>
      <c r="CV97" s="95"/>
      <c r="CW97" s="95"/>
      <c r="CX97" s="96"/>
      <c r="CY97" s="97"/>
      <c r="CZ97" s="95"/>
      <c r="DA97" s="313"/>
      <c r="DB97" s="99"/>
      <c r="DC97" s="313"/>
      <c r="DD97" s="99"/>
      <c r="DE97" s="98"/>
      <c r="DF97" s="98"/>
      <c r="DG97" s="98"/>
      <c r="DH97" s="99"/>
      <c r="DI97" s="99"/>
      <c r="DJ97" s="100"/>
      <c r="DK97" s="99"/>
      <c r="DL97" s="99"/>
      <c r="DM97" s="99"/>
      <c r="DN97" s="99"/>
      <c r="DO97" s="99"/>
      <c r="DP97" s="101"/>
      <c r="DQ97" s="99"/>
      <c r="DR97" s="99"/>
      <c r="DS97" s="102"/>
      <c r="DT97" s="103"/>
      <c r="DU97" s="104"/>
      <c r="DV97" s="314"/>
      <c r="DW97" s="105"/>
      <c r="DX97" s="99"/>
      <c r="DY97" s="99"/>
      <c r="DZ97" s="106"/>
      <c r="EA97" s="105"/>
      <c r="EB97" s="215"/>
      <c r="EC97" s="216"/>
      <c r="ED97" s="217"/>
      <c r="EE97" s="218"/>
      <c r="EF97" s="219"/>
      <c r="EG97" s="220"/>
      <c r="EH97" s="220"/>
      <c r="EI97" s="220"/>
      <c r="EJ97" s="220"/>
      <c r="EK97" s="220"/>
      <c r="EL97" s="220"/>
      <c r="EM97" s="220"/>
      <c r="EN97" s="220"/>
      <c r="EO97" s="220"/>
      <c r="EP97" s="220"/>
      <c r="EQ97" s="94"/>
      <c r="ER97" s="95"/>
      <c r="ES97" s="95"/>
      <c r="ET97" s="95"/>
      <c r="EU97" s="95"/>
      <c r="EV97" s="95"/>
      <c r="EW97" s="95"/>
      <c r="EX97" s="95"/>
      <c r="EY97" s="95"/>
      <c r="EZ97" s="96"/>
      <c r="FA97" s="97"/>
      <c r="FB97" s="95"/>
      <c r="FC97" s="313"/>
      <c r="FD97" s="99"/>
      <c r="FE97" s="313"/>
      <c r="FF97" s="99"/>
      <c r="FG97" s="98"/>
      <c r="FH97" s="98"/>
      <c r="FI97" s="98"/>
      <c r="FJ97" s="99"/>
      <c r="FK97" s="99"/>
      <c r="FL97" s="100"/>
      <c r="FM97" s="99"/>
      <c r="FN97" s="99"/>
      <c r="FO97" s="99"/>
      <c r="FP97" s="99"/>
      <c r="FQ97" s="99"/>
      <c r="FR97" s="101"/>
      <c r="FS97" s="99"/>
      <c r="FT97" s="99"/>
      <c r="FU97" s="102"/>
      <c r="FV97" s="103"/>
      <c r="FW97" s="104"/>
      <c r="FX97" s="314"/>
      <c r="FY97" s="105"/>
      <c r="FZ97" s="99"/>
      <c r="GA97" s="99"/>
      <c r="GB97" s="106"/>
      <c r="GC97" s="105"/>
      <c r="GD97" s="215"/>
      <c r="GE97" s="216"/>
      <c r="GF97" s="217"/>
      <c r="GG97" s="218"/>
      <c r="GH97" s="219"/>
      <c r="GI97" s="220"/>
      <c r="GJ97" s="220"/>
      <c r="GK97" s="220"/>
      <c r="GL97" s="220"/>
      <c r="GM97" s="220"/>
      <c r="GN97" s="220"/>
      <c r="GO97" s="220"/>
      <c r="GP97" s="220"/>
      <c r="GQ97" s="220"/>
      <c r="GR97" s="220"/>
      <c r="GS97" s="94"/>
      <c r="GT97" s="95"/>
      <c r="GU97" s="95"/>
      <c r="GV97" s="95"/>
      <c r="GW97" s="95"/>
      <c r="GX97" s="95"/>
      <c r="GY97" s="95"/>
      <c r="GZ97" s="95"/>
      <c r="HA97" s="95"/>
      <c r="HB97" s="96"/>
      <c r="HC97" s="97"/>
      <c r="HD97" s="95"/>
      <c r="HE97" s="313"/>
      <c r="HF97" s="99"/>
      <c r="HG97" s="313"/>
      <c r="HH97" s="99"/>
      <c r="HI97" s="98"/>
      <c r="HJ97" s="98"/>
      <c r="HK97" s="98"/>
      <c r="HL97" s="99"/>
      <c r="HM97" s="99"/>
      <c r="HN97" s="100"/>
      <c r="HO97" s="99"/>
      <c r="HP97" s="99"/>
      <c r="HQ97" s="99"/>
    </row>
    <row r="98" spans="1:225" ht="17.25" thickTop="1" thickBot="1">
      <c r="A98" s="237"/>
      <c r="B98" s="259"/>
      <c r="C98" s="263"/>
      <c r="D98" s="264"/>
      <c r="E98" s="213"/>
      <c r="F98" s="214"/>
      <c r="G98" s="214"/>
      <c r="H98" s="214"/>
      <c r="I98" s="214"/>
      <c r="J98" s="214"/>
      <c r="K98" s="214"/>
      <c r="L98" s="214"/>
      <c r="M98" s="214"/>
      <c r="N98" s="214"/>
      <c r="O98" s="214"/>
      <c r="P98" s="93">
        <f t="shared" si="37"/>
        <v>0</v>
      </c>
      <c r="Q98" s="40">
        <f t="shared" si="38"/>
        <v>0</v>
      </c>
      <c r="R98" s="40">
        <f t="shared" si="39"/>
        <v>0</v>
      </c>
      <c r="S98" s="41">
        <f t="shared" si="40"/>
        <v>0</v>
      </c>
      <c r="T98" s="41">
        <f t="shared" si="41"/>
        <v>0</v>
      </c>
      <c r="U98" s="41">
        <f t="shared" si="42"/>
        <v>0</v>
      </c>
      <c r="V98" s="41">
        <f t="shared" si="43"/>
        <v>0</v>
      </c>
      <c r="W98" s="41">
        <f t="shared" si="44"/>
        <v>0</v>
      </c>
      <c r="X98" s="41">
        <f t="shared" si="45"/>
        <v>0</v>
      </c>
      <c r="Y98" s="42"/>
      <c r="Z98" s="217"/>
      <c r="AA98" s="218"/>
      <c r="AB98" s="219"/>
      <c r="AC98" s="220"/>
      <c r="AD98" s="220"/>
      <c r="AE98" s="220"/>
      <c r="AF98" s="220"/>
      <c r="AG98" s="220"/>
      <c r="AH98" s="220"/>
      <c r="AI98" s="220"/>
      <c r="AJ98" s="220"/>
      <c r="AK98" s="220"/>
      <c r="AL98" s="220"/>
      <c r="AM98" s="94"/>
      <c r="AN98" s="95"/>
      <c r="AO98" s="95"/>
      <c r="AP98" s="95"/>
      <c r="AQ98" s="95"/>
      <c r="AR98" s="95"/>
      <c r="AS98" s="95"/>
      <c r="AT98" s="95"/>
      <c r="AU98" s="95"/>
      <c r="AV98" s="96"/>
      <c r="AW98" s="97"/>
      <c r="AX98" s="95"/>
      <c r="AY98" s="313"/>
      <c r="AZ98" s="99"/>
      <c r="BA98" s="313"/>
      <c r="BB98" s="99"/>
      <c r="BC98" s="98"/>
      <c r="BD98" s="98"/>
      <c r="BE98" s="98"/>
      <c r="BF98" s="99"/>
      <c r="BG98" s="99"/>
      <c r="BH98" s="100"/>
      <c r="BI98" s="99"/>
      <c r="BJ98" s="99"/>
      <c r="BK98" s="99"/>
      <c r="BL98" s="99"/>
      <c r="BM98" s="99"/>
      <c r="BN98" s="101"/>
      <c r="BO98" s="99"/>
      <c r="BP98" s="99"/>
      <c r="BQ98" s="102"/>
      <c r="BR98" s="103"/>
      <c r="BS98" s="104"/>
      <c r="BT98" s="314"/>
      <c r="BU98" s="105"/>
      <c r="BV98" s="99"/>
      <c r="BW98" s="99"/>
      <c r="BX98" s="106"/>
      <c r="BY98" s="105"/>
      <c r="BZ98" s="215"/>
      <c r="CA98" s="216"/>
      <c r="CB98" s="217"/>
      <c r="CC98" s="218"/>
      <c r="CD98" s="219"/>
      <c r="CE98" s="220"/>
      <c r="CF98" s="220"/>
      <c r="CG98" s="220"/>
      <c r="CH98" s="220"/>
      <c r="CI98" s="220"/>
      <c r="CJ98" s="220"/>
      <c r="CK98" s="220"/>
      <c r="CL98" s="220"/>
      <c r="CM98" s="220"/>
      <c r="CN98" s="220"/>
      <c r="CO98" s="94"/>
      <c r="CP98" s="95"/>
      <c r="CQ98" s="95"/>
      <c r="CR98" s="95"/>
      <c r="CS98" s="95"/>
      <c r="CT98" s="95"/>
      <c r="CU98" s="95"/>
      <c r="CV98" s="95"/>
      <c r="CW98" s="95"/>
      <c r="CX98" s="96"/>
      <c r="CY98" s="97"/>
      <c r="CZ98" s="95"/>
      <c r="DA98" s="313"/>
      <c r="DB98" s="99"/>
      <c r="DC98" s="313"/>
      <c r="DD98" s="99"/>
      <c r="DE98" s="98"/>
      <c r="DF98" s="98"/>
      <c r="DG98" s="98"/>
      <c r="DH98" s="99"/>
      <c r="DI98" s="99"/>
      <c r="DJ98" s="100"/>
      <c r="DK98" s="99"/>
      <c r="DL98" s="99"/>
      <c r="DM98" s="99"/>
      <c r="DN98" s="99"/>
      <c r="DO98" s="99"/>
      <c r="DP98" s="101"/>
      <c r="DQ98" s="99"/>
      <c r="DR98" s="99"/>
      <c r="DS98" s="102"/>
      <c r="DT98" s="103"/>
      <c r="DU98" s="104"/>
      <c r="DV98" s="314"/>
      <c r="DW98" s="105"/>
      <c r="DX98" s="99"/>
      <c r="DY98" s="99"/>
      <c r="DZ98" s="106"/>
      <c r="EA98" s="105"/>
      <c r="EB98" s="215"/>
      <c r="EC98" s="216"/>
      <c r="ED98" s="217"/>
      <c r="EE98" s="218"/>
      <c r="EF98" s="219"/>
      <c r="EG98" s="220"/>
      <c r="EH98" s="220"/>
      <c r="EI98" s="220"/>
      <c r="EJ98" s="220"/>
      <c r="EK98" s="220"/>
      <c r="EL98" s="220"/>
      <c r="EM98" s="220"/>
      <c r="EN98" s="220"/>
      <c r="EO98" s="220"/>
      <c r="EP98" s="220"/>
      <c r="EQ98" s="94"/>
      <c r="ER98" s="95"/>
      <c r="ES98" s="95"/>
      <c r="ET98" s="95"/>
      <c r="EU98" s="95"/>
      <c r="EV98" s="95"/>
      <c r="EW98" s="95"/>
      <c r="EX98" s="95"/>
      <c r="EY98" s="95"/>
      <c r="EZ98" s="96"/>
      <c r="FA98" s="97"/>
      <c r="FB98" s="95"/>
      <c r="FC98" s="313"/>
      <c r="FD98" s="99"/>
      <c r="FE98" s="313"/>
      <c r="FF98" s="99"/>
      <c r="FG98" s="98"/>
      <c r="FH98" s="98"/>
      <c r="FI98" s="98"/>
      <c r="FJ98" s="99"/>
      <c r="FK98" s="99"/>
      <c r="FL98" s="100"/>
      <c r="FM98" s="99"/>
      <c r="FN98" s="99"/>
      <c r="FO98" s="99"/>
      <c r="FP98" s="99"/>
      <c r="FQ98" s="99"/>
      <c r="FR98" s="101"/>
      <c r="FS98" s="99"/>
      <c r="FT98" s="99"/>
      <c r="FU98" s="102"/>
      <c r="FV98" s="103"/>
      <c r="FW98" s="104"/>
      <c r="FX98" s="314"/>
      <c r="FY98" s="105"/>
      <c r="FZ98" s="99"/>
      <c r="GA98" s="99"/>
      <c r="GB98" s="106"/>
      <c r="GC98" s="105"/>
      <c r="GD98" s="215"/>
      <c r="GE98" s="216"/>
      <c r="GF98" s="217"/>
      <c r="GG98" s="218"/>
      <c r="GH98" s="219"/>
      <c r="GI98" s="220"/>
      <c r="GJ98" s="220"/>
      <c r="GK98" s="220"/>
      <c r="GL98" s="220"/>
      <c r="GM98" s="220"/>
      <c r="GN98" s="220"/>
      <c r="GO98" s="220"/>
      <c r="GP98" s="220"/>
      <c r="GQ98" s="220"/>
      <c r="GR98" s="220"/>
      <c r="GS98" s="94"/>
      <c r="GT98" s="95"/>
      <c r="GU98" s="95"/>
      <c r="GV98" s="95"/>
      <c r="GW98" s="95"/>
      <c r="GX98" s="95"/>
      <c r="GY98" s="95"/>
      <c r="GZ98" s="95"/>
      <c r="HA98" s="95"/>
      <c r="HB98" s="96"/>
      <c r="HC98" s="97"/>
      <c r="HD98" s="95"/>
      <c r="HE98" s="313"/>
      <c r="HF98" s="99"/>
      <c r="HG98" s="313"/>
      <c r="HH98" s="99"/>
      <c r="HI98" s="98"/>
      <c r="HJ98" s="98"/>
      <c r="HK98" s="98"/>
      <c r="HL98" s="99"/>
      <c r="HM98" s="99"/>
      <c r="HN98" s="100"/>
      <c r="HO98" s="99"/>
      <c r="HP98" s="99"/>
      <c r="HQ98" s="99"/>
    </row>
    <row r="99" spans="1:225" ht="16.5" thickTop="1" thickBot="1">
      <c r="A99" s="237"/>
      <c r="B99" s="185"/>
      <c r="C99" s="195"/>
      <c r="D99" s="265"/>
      <c r="E99" s="213"/>
      <c r="F99" s="214"/>
      <c r="G99" s="214"/>
      <c r="H99" s="214"/>
      <c r="I99" s="214"/>
      <c r="J99" s="214"/>
      <c r="K99" s="214"/>
      <c r="L99" s="72"/>
      <c r="M99" s="72"/>
      <c r="N99" s="72"/>
      <c r="O99" s="72"/>
      <c r="P99" s="93">
        <f t="shared" si="37"/>
        <v>0</v>
      </c>
      <c r="Q99" s="40">
        <f t="shared" si="38"/>
        <v>0</v>
      </c>
      <c r="R99" s="40">
        <f t="shared" si="39"/>
        <v>0</v>
      </c>
      <c r="S99" s="41">
        <f t="shared" si="40"/>
        <v>0</v>
      </c>
      <c r="T99" s="41">
        <f t="shared" si="41"/>
        <v>0</v>
      </c>
      <c r="U99" s="41">
        <f t="shared" si="42"/>
        <v>0</v>
      </c>
      <c r="V99" s="41">
        <f t="shared" si="43"/>
        <v>0</v>
      </c>
      <c r="W99" s="41">
        <f t="shared" si="44"/>
        <v>0</v>
      </c>
      <c r="X99" s="41">
        <f t="shared" si="45"/>
        <v>0</v>
      </c>
      <c r="Y99" s="42"/>
      <c r="AF99" s="11"/>
      <c r="AG99" s="11"/>
      <c r="AH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</row>
    <row r="100" spans="1:225" ht="16.5" thickTop="1" thickBot="1">
      <c r="A100" s="237"/>
      <c r="B100" s="185"/>
      <c r="C100" s="195"/>
      <c r="D100" s="265"/>
      <c r="E100" s="213"/>
      <c r="F100" s="214"/>
      <c r="G100" s="214"/>
      <c r="H100" s="214"/>
      <c r="I100" s="214"/>
      <c r="J100" s="214"/>
      <c r="K100" s="214"/>
      <c r="L100" s="72"/>
      <c r="M100" s="72"/>
      <c r="N100" s="72"/>
      <c r="O100" s="72"/>
      <c r="P100" s="93">
        <f t="shared" si="37"/>
        <v>0</v>
      </c>
      <c r="Q100" s="40">
        <f t="shared" si="38"/>
        <v>0</v>
      </c>
      <c r="R100" s="40">
        <f t="shared" si="39"/>
        <v>0</v>
      </c>
      <c r="S100" s="41">
        <f t="shared" si="40"/>
        <v>0</v>
      </c>
      <c r="T100" s="41">
        <f t="shared" si="41"/>
        <v>0</v>
      </c>
      <c r="U100" s="41">
        <f t="shared" si="42"/>
        <v>0</v>
      </c>
      <c r="V100" s="41">
        <f t="shared" si="43"/>
        <v>0</v>
      </c>
      <c r="W100" s="41">
        <f t="shared" si="44"/>
        <v>0</v>
      </c>
      <c r="X100" s="41">
        <f t="shared" si="45"/>
        <v>0</v>
      </c>
      <c r="Y100" s="42"/>
      <c r="AF100" s="11"/>
      <c r="AG100" s="11"/>
      <c r="AH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</row>
    <row r="101" spans="1:225" ht="16.5" thickTop="1" thickBot="1">
      <c r="A101" s="237"/>
      <c r="B101" s="185"/>
      <c r="C101" s="195"/>
      <c r="D101" s="265"/>
      <c r="E101" s="213"/>
      <c r="F101" s="214"/>
      <c r="G101" s="214"/>
      <c r="H101" s="214"/>
      <c r="I101" s="214"/>
      <c r="J101" s="214"/>
      <c r="K101" s="214"/>
      <c r="L101" s="72"/>
      <c r="M101" s="72"/>
      <c r="N101" s="72"/>
      <c r="O101" s="72"/>
      <c r="P101" s="93">
        <f t="shared" si="37"/>
        <v>0</v>
      </c>
      <c r="Q101" s="40">
        <f t="shared" si="38"/>
        <v>0</v>
      </c>
      <c r="R101" s="40">
        <f t="shared" si="39"/>
        <v>0</v>
      </c>
      <c r="S101" s="41">
        <f t="shared" si="40"/>
        <v>0</v>
      </c>
      <c r="T101" s="41">
        <f t="shared" si="41"/>
        <v>0</v>
      </c>
      <c r="U101" s="41">
        <f t="shared" si="42"/>
        <v>0</v>
      </c>
      <c r="V101" s="41">
        <f t="shared" si="43"/>
        <v>0</v>
      </c>
      <c r="W101" s="41">
        <f t="shared" si="44"/>
        <v>0</v>
      </c>
      <c r="X101" s="41">
        <f t="shared" si="45"/>
        <v>0</v>
      </c>
      <c r="Y101" s="42"/>
      <c r="AF101" s="11"/>
      <c r="AG101" s="11"/>
      <c r="AH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</row>
    <row r="102" spans="1:225" ht="16.5" thickTop="1" thickBot="1">
      <c r="A102" s="237"/>
      <c r="B102" s="185"/>
      <c r="C102" s="195"/>
      <c r="D102" s="265"/>
      <c r="E102" s="213"/>
      <c r="F102" s="214"/>
      <c r="G102" s="214"/>
      <c r="H102" s="214"/>
      <c r="I102" s="214"/>
      <c r="J102" s="214"/>
      <c r="K102" s="214"/>
      <c r="L102" s="72"/>
      <c r="M102" s="72"/>
      <c r="N102" s="72"/>
      <c r="O102" s="72"/>
      <c r="P102" s="93">
        <f t="shared" si="37"/>
        <v>0</v>
      </c>
      <c r="Q102" s="40">
        <f t="shared" si="38"/>
        <v>0</v>
      </c>
      <c r="R102" s="40">
        <f t="shared" si="39"/>
        <v>0</v>
      </c>
      <c r="S102" s="41">
        <f t="shared" si="40"/>
        <v>0</v>
      </c>
      <c r="T102" s="41">
        <f t="shared" si="41"/>
        <v>0</v>
      </c>
      <c r="U102" s="41">
        <f t="shared" si="42"/>
        <v>0</v>
      </c>
      <c r="V102" s="41">
        <f t="shared" si="43"/>
        <v>0</v>
      </c>
      <c r="W102" s="41">
        <f t="shared" si="44"/>
        <v>0</v>
      </c>
      <c r="X102" s="41">
        <f t="shared" si="45"/>
        <v>0</v>
      </c>
      <c r="Y102" s="42"/>
      <c r="AF102" s="11"/>
      <c r="AG102" s="11"/>
      <c r="AH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</row>
    <row r="103" spans="1:225" ht="16.5" thickTop="1" thickBot="1">
      <c r="A103" s="237"/>
      <c r="B103" s="266"/>
      <c r="C103" s="267"/>
      <c r="D103" s="268"/>
      <c r="E103" s="269"/>
      <c r="F103" s="270"/>
      <c r="G103" s="72"/>
      <c r="H103" s="72"/>
      <c r="I103" s="72"/>
      <c r="J103" s="72"/>
      <c r="K103" s="72"/>
      <c r="L103" s="72"/>
      <c r="M103" s="72"/>
      <c r="N103" s="72"/>
      <c r="O103" s="72"/>
      <c r="P103" s="64">
        <f t="shared" si="37"/>
        <v>0</v>
      </c>
      <c r="Q103" s="40">
        <f t="shared" si="38"/>
        <v>0</v>
      </c>
      <c r="R103" s="40">
        <f t="shared" si="39"/>
        <v>0</v>
      </c>
      <c r="S103" s="41">
        <f t="shared" si="40"/>
        <v>0</v>
      </c>
      <c r="T103" s="41">
        <f t="shared" si="41"/>
        <v>0</v>
      </c>
      <c r="U103" s="41">
        <f t="shared" si="42"/>
        <v>0</v>
      </c>
      <c r="V103" s="41">
        <f t="shared" si="43"/>
        <v>0</v>
      </c>
      <c r="W103" s="41">
        <f t="shared" si="44"/>
        <v>0</v>
      </c>
      <c r="X103" s="41">
        <f t="shared" si="45"/>
        <v>0</v>
      </c>
      <c r="Y103" s="42"/>
      <c r="AF103" s="11"/>
      <c r="AG103" s="11"/>
      <c r="AH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</row>
    <row r="104" spans="1:225" ht="16.5" thickTop="1" thickBot="1">
      <c r="A104" s="237"/>
      <c r="B104" s="185"/>
      <c r="C104" s="271"/>
      <c r="D104" s="272"/>
      <c r="E104" s="273"/>
      <c r="F104" s="270"/>
      <c r="G104" s="72"/>
      <c r="H104" s="72"/>
      <c r="I104" s="72"/>
      <c r="J104" s="72"/>
      <c r="K104" s="72"/>
      <c r="L104" s="72"/>
      <c r="M104" s="72"/>
      <c r="N104" s="72"/>
      <c r="O104" s="72"/>
      <c r="P104" s="64">
        <f t="shared" si="37"/>
        <v>0</v>
      </c>
      <c r="Q104" s="40">
        <f t="shared" si="38"/>
        <v>0</v>
      </c>
      <c r="R104" s="40">
        <f t="shared" si="39"/>
        <v>0</v>
      </c>
      <c r="S104" s="41">
        <f t="shared" si="40"/>
        <v>0</v>
      </c>
      <c r="T104" s="41">
        <f t="shared" si="41"/>
        <v>0</v>
      </c>
      <c r="U104" s="41">
        <f t="shared" si="42"/>
        <v>0</v>
      </c>
      <c r="V104" s="41">
        <f t="shared" si="43"/>
        <v>0</v>
      </c>
      <c r="W104" s="41">
        <f t="shared" si="44"/>
        <v>0</v>
      </c>
      <c r="X104" s="41">
        <f t="shared" si="45"/>
        <v>0</v>
      </c>
      <c r="Y104" s="42"/>
      <c r="AF104" s="11"/>
      <c r="AG104" s="11"/>
      <c r="AH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</row>
    <row r="105" spans="1:225" ht="16.5" thickTop="1" thickBot="1">
      <c r="A105" s="237"/>
      <c r="B105" s="185"/>
      <c r="C105" s="271"/>
      <c r="D105" s="272"/>
      <c r="E105" s="273"/>
      <c r="F105" s="270"/>
      <c r="G105" s="72"/>
      <c r="H105" s="72"/>
      <c r="I105" s="72"/>
      <c r="J105" s="72"/>
      <c r="K105" s="72"/>
      <c r="L105" s="72"/>
      <c r="M105" s="72"/>
      <c r="N105" s="72"/>
      <c r="O105" s="72"/>
      <c r="P105" s="64">
        <v>0</v>
      </c>
      <c r="Q105" s="40">
        <f t="shared" si="38"/>
        <v>0</v>
      </c>
      <c r="R105" s="40">
        <f t="shared" si="39"/>
        <v>0</v>
      </c>
      <c r="S105" s="41">
        <f t="shared" si="40"/>
        <v>0</v>
      </c>
      <c r="T105" s="41">
        <f t="shared" si="41"/>
        <v>0</v>
      </c>
      <c r="U105" s="41">
        <f t="shared" si="42"/>
        <v>0</v>
      </c>
      <c r="V105" s="41">
        <f t="shared" si="43"/>
        <v>0</v>
      </c>
      <c r="W105" s="41">
        <f t="shared" si="44"/>
        <v>0</v>
      </c>
      <c r="X105" s="41">
        <f t="shared" si="45"/>
        <v>0</v>
      </c>
      <c r="Y105" s="42"/>
      <c r="AF105" s="11"/>
      <c r="AG105" s="11"/>
      <c r="AH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</row>
    <row r="106" spans="1:225" ht="16.5" thickTop="1" thickBot="1">
      <c r="A106" s="237"/>
      <c r="B106" s="185"/>
      <c r="C106" s="271"/>
      <c r="D106" s="272"/>
      <c r="E106" s="273"/>
      <c r="F106" s="270"/>
      <c r="G106" s="72"/>
      <c r="H106" s="72"/>
      <c r="I106" s="72"/>
      <c r="J106" s="72"/>
      <c r="K106" s="72"/>
      <c r="L106" s="72"/>
      <c r="M106" s="72"/>
      <c r="N106" s="72"/>
      <c r="O106" s="72"/>
      <c r="P106" s="65">
        <f>SUM(E106:O106)</f>
        <v>0</v>
      </c>
      <c r="Q106" s="55">
        <f>E106*D106</f>
        <v>0</v>
      </c>
      <c r="R106" s="55">
        <f t="shared" si="39"/>
        <v>0</v>
      </c>
      <c r="S106" s="56">
        <f t="shared" si="40"/>
        <v>0</v>
      </c>
      <c r="T106" s="56">
        <f t="shared" si="41"/>
        <v>0</v>
      </c>
      <c r="U106" s="56">
        <f t="shared" si="42"/>
        <v>0</v>
      </c>
      <c r="V106" s="56">
        <f t="shared" si="43"/>
        <v>0</v>
      </c>
      <c r="W106" s="56">
        <f t="shared" si="44"/>
        <v>0</v>
      </c>
      <c r="X106" s="56">
        <f t="shared" si="45"/>
        <v>0</v>
      </c>
      <c r="Y106" s="42"/>
      <c r="AF106" s="11"/>
      <c r="AG106" s="11"/>
      <c r="AH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</row>
    <row r="107" spans="1:225" ht="16.5" thickTop="1" thickBot="1">
      <c r="A107" s="237"/>
      <c r="B107" s="185"/>
      <c r="C107" s="271"/>
      <c r="D107" s="272"/>
      <c r="E107" s="273"/>
      <c r="F107" s="270"/>
      <c r="G107" s="72"/>
      <c r="H107" s="72"/>
      <c r="I107" s="72"/>
      <c r="J107" s="72"/>
      <c r="K107" s="72"/>
      <c r="L107" s="72"/>
      <c r="M107" s="72"/>
      <c r="N107" s="72"/>
      <c r="O107" s="72"/>
      <c r="P107" s="72">
        <f>SUM(E107:O107)</f>
        <v>0</v>
      </c>
      <c r="Q107" s="40">
        <f>E107*D107</f>
        <v>0</v>
      </c>
      <c r="R107" s="40">
        <f t="shared" si="39"/>
        <v>0</v>
      </c>
      <c r="S107" s="41">
        <f t="shared" si="40"/>
        <v>0</v>
      </c>
      <c r="T107" s="41">
        <f t="shared" si="41"/>
        <v>0</v>
      </c>
      <c r="U107" s="41">
        <f t="shared" si="42"/>
        <v>0</v>
      </c>
      <c r="V107" s="41">
        <f t="shared" si="43"/>
        <v>0</v>
      </c>
      <c r="W107" s="41">
        <f t="shared" si="44"/>
        <v>0</v>
      </c>
      <c r="X107" s="41">
        <f t="shared" si="45"/>
        <v>0</v>
      </c>
      <c r="Y107" s="42"/>
      <c r="AF107" s="11"/>
      <c r="AG107" s="11"/>
      <c r="AH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</row>
    <row r="108" spans="1:225" ht="16.5" thickTop="1" thickBot="1">
      <c r="A108" s="237"/>
      <c r="B108" s="274"/>
      <c r="C108" s="275"/>
      <c r="D108" s="276"/>
      <c r="E108" s="277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>
        <f>SUM(E108:O108)</f>
        <v>0</v>
      </c>
      <c r="Q108" s="40">
        <f>E108*D108</f>
        <v>0</v>
      </c>
      <c r="R108" s="40">
        <f t="shared" si="39"/>
        <v>0</v>
      </c>
      <c r="S108" s="41">
        <f t="shared" si="40"/>
        <v>0</v>
      </c>
      <c r="T108" s="41">
        <f t="shared" si="41"/>
        <v>0</v>
      </c>
      <c r="U108" s="41">
        <f t="shared" si="42"/>
        <v>0</v>
      </c>
      <c r="V108" s="41">
        <f t="shared" si="43"/>
        <v>0</v>
      </c>
      <c r="W108" s="41">
        <f t="shared" si="44"/>
        <v>0</v>
      </c>
      <c r="X108" s="41">
        <f t="shared" si="45"/>
        <v>0</v>
      </c>
      <c r="Y108" s="42"/>
      <c r="AF108" s="11"/>
      <c r="AG108" s="11"/>
      <c r="AH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</row>
    <row r="109" spans="1:225" ht="16.5" thickTop="1" thickBot="1">
      <c r="A109" s="237"/>
      <c r="B109" s="193"/>
      <c r="C109" s="278"/>
      <c r="D109" s="279"/>
      <c r="E109" s="236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>
        <f>SUM(E109:O109)</f>
        <v>0</v>
      </c>
      <c r="Q109" s="40">
        <f>E109*D109</f>
        <v>0</v>
      </c>
      <c r="R109" s="40">
        <f t="shared" si="39"/>
        <v>0</v>
      </c>
      <c r="S109" s="41">
        <f t="shared" si="40"/>
        <v>0</v>
      </c>
      <c r="T109" s="41">
        <f t="shared" si="41"/>
        <v>0</v>
      </c>
      <c r="U109" s="41">
        <f t="shared" si="42"/>
        <v>0</v>
      </c>
      <c r="V109" s="41">
        <f t="shared" si="43"/>
        <v>0</v>
      </c>
      <c r="W109" s="41">
        <f t="shared" si="44"/>
        <v>0</v>
      </c>
      <c r="X109" s="41">
        <f t="shared" si="45"/>
        <v>0</v>
      </c>
      <c r="Y109" s="42"/>
      <c r="AF109" s="11"/>
      <c r="AG109" s="11"/>
      <c r="AH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</row>
    <row r="110" spans="1:225" ht="16.5" thickTop="1" thickBot="1">
      <c r="A110" s="237"/>
      <c r="B110" s="280"/>
      <c r="C110" s="281"/>
      <c r="D110" s="282"/>
      <c r="E110" s="283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>
        <f>SUM(E110:O110)</f>
        <v>0</v>
      </c>
      <c r="Q110" s="40">
        <f>E110*D110</f>
        <v>0</v>
      </c>
      <c r="R110" s="40">
        <f t="shared" si="39"/>
        <v>0</v>
      </c>
      <c r="S110" s="41">
        <f t="shared" si="40"/>
        <v>0</v>
      </c>
      <c r="T110" s="41">
        <f t="shared" si="41"/>
        <v>0</v>
      </c>
      <c r="U110" s="41">
        <f t="shared" si="42"/>
        <v>0</v>
      </c>
      <c r="V110" s="41">
        <f t="shared" si="43"/>
        <v>0</v>
      </c>
      <c r="W110" s="41">
        <f t="shared" si="44"/>
        <v>0</v>
      </c>
      <c r="X110" s="41">
        <f t="shared" si="45"/>
        <v>0</v>
      </c>
      <c r="Y110" s="42"/>
      <c r="AF110" s="11"/>
      <c r="AG110" s="11"/>
      <c r="AH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</row>
    <row r="111" spans="1:225" s="76" customFormat="1" ht="16.5" thickTop="1" thickBot="1">
      <c r="A111" s="284" t="s">
        <v>36</v>
      </c>
      <c r="B111" s="285"/>
      <c r="C111" s="286"/>
      <c r="D111" s="287"/>
      <c r="E111" s="288">
        <f t="shared" ref="E111:X111" si="46">SUM(E90:E110)</f>
        <v>0</v>
      </c>
      <c r="F111" s="107">
        <f t="shared" si="46"/>
        <v>0</v>
      </c>
      <c r="G111" s="107">
        <f t="shared" si="46"/>
        <v>0</v>
      </c>
      <c r="H111" s="107">
        <f t="shared" si="46"/>
        <v>0</v>
      </c>
      <c r="I111" s="107">
        <f t="shared" si="46"/>
        <v>0</v>
      </c>
      <c r="J111" s="107">
        <f t="shared" si="46"/>
        <v>0</v>
      </c>
      <c r="K111" s="107">
        <f t="shared" si="46"/>
        <v>0</v>
      </c>
      <c r="L111" s="107">
        <f t="shared" si="46"/>
        <v>0</v>
      </c>
      <c r="M111" s="107">
        <f t="shared" si="46"/>
        <v>0</v>
      </c>
      <c r="N111" s="107">
        <f t="shared" si="46"/>
        <v>0</v>
      </c>
      <c r="O111" s="107">
        <f t="shared" si="46"/>
        <v>0</v>
      </c>
      <c r="P111" s="107">
        <f t="shared" si="46"/>
        <v>0</v>
      </c>
      <c r="Q111" s="108">
        <f t="shared" si="46"/>
        <v>0</v>
      </c>
      <c r="R111" s="109">
        <f t="shared" si="46"/>
        <v>0</v>
      </c>
      <c r="S111" s="109">
        <f t="shared" si="46"/>
        <v>0</v>
      </c>
      <c r="T111" s="109">
        <f t="shared" si="46"/>
        <v>0</v>
      </c>
      <c r="U111" s="109">
        <f t="shared" si="46"/>
        <v>0</v>
      </c>
      <c r="V111" s="109">
        <f t="shared" si="46"/>
        <v>0</v>
      </c>
      <c r="W111" s="109">
        <f t="shared" si="46"/>
        <v>0</v>
      </c>
      <c r="X111" s="108">
        <f t="shared" si="46"/>
        <v>0</v>
      </c>
      <c r="Y111" s="42"/>
      <c r="AF111" s="77"/>
      <c r="AG111" s="77"/>
      <c r="AH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77"/>
      <c r="BE111" s="77"/>
      <c r="BF111" s="77"/>
      <c r="BG111" s="77"/>
      <c r="BH111" s="77"/>
      <c r="BI111" s="77"/>
      <c r="BJ111" s="77"/>
      <c r="BK111" s="77"/>
      <c r="BL111" s="77"/>
    </row>
    <row r="112" spans="1:225" ht="17.25" thickTop="1" thickBot="1">
      <c r="A112" s="289"/>
      <c r="B112" s="290"/>
      <c r="C112" s="291"/>
      <c r="D112" s="292"/>
      <c r="E112" s="293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1"/>
      <c r="R112" s="110"/>
      <c r="S112" s="110"/>
      <c r="T112" s="110"/>
      <c r="U112" s="110"/>
      <c r="V112" s="110"/>
      <c r="W112" s="110"/>
      <c r="X112" s="111"/>
      <c r="Y112" s="42"/>
      <c r="AF112" s="11"/>
      <c r="AG112" s="11"/>
      <c r="AH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</row>
    <row r="113" spans="1:64" s="115" customFormat="1" ht="19.5" thickTop="1" thickBot="1">
      <c r="A113" s="294" t="s">
        <v>37</v>
      </c>
      <c r="B113" s="295"/>
      <c r="C113" s="296"/>
      <c r="D113" s="296"/>
      <c r="E113" s="296">
        <f t="shared" ref="E113:X113" si="47">E84+E111</f>
        <v>0</v>
      </c>
      <c r="F113" s="296">
        <f t="shared" si="47"/>
        <v>0</v>
      </c>
      <c r="G113" s="296">
        <f t="shared" si="47"/>
        <v>0</v>
      </c>
      <c r="H113" s="296">
        <f t="shared" si="47"/>
        <v>0</v>
      </c>
      <c r="I113" s="296">
        <f t="shared" si="47"/>
        <v>0</v>
      </c>
      <c r="J113" s="296">
        <f t="shared" si="47"/>
        <v>0</v>
      </c>
      <c r="K113" s="297">
        <f t="shared" si="47"/>
        <v>0</v>
      </c>
      <c r="L113" s="297">
        <f t="shared" si="47"/>
        <v>0</v>
      </c>
      <c r="M113" s="297">
        <f t="shared" si="47"/>
        <v>0</v>
      </c>
      <c r="N113" s="297">
        <f t="shared" si="47"/>
        <v>0</v>
      </c>
      <c r="O113" s="297">
        <f t="shared" si="47"/>
        <v>0</v>
      </c>
      <c r="P113" s="112">
        <f t="shared" si="47"/>
        <v>0</v>
      </c>
      <c r="Q113" s="113">
        <f t="shared" si="47"/>
        <v>0</v>
      </c>
      <c r="R113" s="114">
        <f t="shared" si="47"/>
        <v>0</v>
      </c>
      <c r="S113" s="114">
        <f t="shared" si="47"/>
        <v>0</v>
      </c>
      <c r="T113" s="114">
        <f t="shared" si="47"/>
        <v>0</v>
      </c>
      <c r="U113" s="114">
        <f t="shared" si="47"/>
        <v>0</v>
      </c>
      <c r="V113" s="114">
        <f t="shared" si="47"/>
        <v>0</v>
      </c>
      <c r="W113" s="114">
        <f t="shared" si="47"/>
        <v>0</v>
      </c>
      <c r="X113" s="114">
        <f t="shared" si="47"/>
        <v>0</v>
      </c>
      <c r="Y113" s="42"/>
      <c r="AF113" s="116"/>
      <c r="AG113" s="116"/>
      <c r="AH113" s="116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</row>
    <row r="114" spans="1:64" ht="16.5" thickTop="1">
      <c r="A114" s="298" t="s">
        <v>38</v>
      </c>
      <c r="B114" s="299">
        <f>X113-W113</f>
        <v>0</v>
      </c>
      <c r="C114" s="300"/>
      <c r="D114" s="301"/>
      <c r="E114" s="301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118"/>
      <c r="R114" s="82"/>
      <c r="S114" s="82"/>
      <c r="T114" s="82"/>
      <c r="U114" s="82"/>
      <c r="V114" s="82"/>
      <c r="W114" s="119"/>
      <c r="X114" s="118"/>
      <c r="AF114" s="11"/>
      <c r="AG114" s="11"/>
      <c r="AH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</row>
    <row r="115" spans="1:64" ht="18">
      <c r="A115" s="298" t="s">
        <v>39</v>
      </c>
      <c r="B115" s="299" t="e">
        <f>#REF!+#REF!+#REF!+#REF!+#REF!+#REF!+#REF!</f>
        <v>#REF!</v>
      </c>
      <c r="C115" s="302"/>
      <c r="D115" s="303"/>
      <c r="E115" s="303"/>
      <c r="W115" s="121"/>
      <c r="AF115" s="11"/>
      <c r="AG115" s="11"/>
      <c r="AH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</row>
    <row r="116" spans="1:64" ht="15.75">
      <c r="C116" s="305"/>
      <c r="D116" s="303"/>
      <c r="E116" s="303"/>
      <c r="W116" s="121"/>
      <c r="AF116" s="11"/>
      <c r="AG116" s="11"/>
      <c r="AH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</row>
    <row r="117" spans="1:64" ht="15.75">
      <c r="A117" s="306"/>
      <c r="B117" s="303"/>
      <c r="C117" s="305"/>
      <c r="D117" s="303"/>
      <c r="E117" s="303"/>
      <c r="AF117" s="11"/>
      <c r="AG117" s="11"/>
      <c r="AH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</row>
    <row r="118" spans="1:64" ht="15.75">
      <c r="A118" s="306"/>
      <c r="B118" s="303"/>
      <c r="C118" s="305"/>
      <c r="D118" s="303"/>
      <c r="E118" s="303"/>
      <c r="AF118" s="11"/>
      <c r="AG118" s="11"/>
      <c r="AH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</row>
    <row r="119" spans="1:64" ht="15.75">
      <c r="A119" s="306"/>
      <c r="B119" s="303"/>
      <c r="C119" s="305"/>
      <c r="D119" s="303"/>
      <c r="E119" s="303"/>
      <c r="AF119" s="11"/>
      <c r="AG119" s="11"/>
      <c r="AH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</row>
    <row r="120" spans="1:64" ht="15.75">
      <c r="A120" s="306"/>
      <c r="B120" s="303"/>
      <c r="C120" s="305"/>
      <c r="D120" s="303"/>
      <c r="E120" s="303"/>
      <c r="AF120" s="11"/>
      <c r="AG120" s="11"/>
      <c r="AH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</row>
    <row r="121" spans="1:64" ht="15.75">
      <c r="A121" s="306"/>
      <c r="B121" s="307"/>
      <c r="C121" s="305"/>
      <c r="D121" s="303"/>
      <c r="E121" s="303"/>
      <c r="AF121" s="11"/>
      <c r="AG121" s="11"/>
      <c r="AH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</row>
    <row r="122" spans="1:64" ht="15.75">
      <c r="A122" s="306"/>
      <c r="B122" s="307"/>
      <c r="C122" s="305"/>
      <c r="D122" s="303"/>
      <c r="E122" s="303"/>
      <c r="AF122" s="11"/>
      <c r="AG122" s="11"/>
      <c r="AH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</row>
    <row r="123" spans="1:64" ht="15.75">
      <c r="A123" s="306"/>
      <c r="B123" s="307"/>
      <c r="C123" s="305"/>
      <c r="D123" s="303"/>
      <c r="E123" s="303"/>
      <c r="AF123" s="11"/>
      <c r="AG123" s="11"/>
      <c r="AH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</row>
    <row r="124" spans="1:64" ht="15.75">
      <c r="A124" s="306"/>
      <c r="B124" s="307"/>
      <c r="C124" s="305"/>
      <c r="D124" s="303"/>
      <c r="E124" s="303"/>
      <c r="AF124" s="11"/>
      <c r="AG124" s="11"/>
      <c r="AH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</row>
    <row r="125" spans="1:64" ht="15.75">
      <c r="A125" s="306"/>
      <c r="B125" s="307"/>
      <c r="C125" s="305"/>
      <c r="D125" s="303"/>
      <c r="E125" s="303"/>
      <c r="AF125" s="11"/>
      <c r="AG125" s="11"/>
      <c r="AH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</row>
    <row r="126" spans="1:64" ht="15.75">
      <c r="A126" s="306"/>
      <c r="B126" s="307"/>
      <c r="C126" s="305"/>
      <c r="D126" s="303"/>
      <c r="E126" s="303"/>
      <c r="AF126" s="11"/>
      <c r="AG126" s="11"/>
      <c r="AH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</row>
    <row r="127" spans="1:64" ht="15.75">
      <c r="A127" s="306"/>
      <c r="B127" s="307"/>
      <c r="C127" s="305"/>
      <c r="D127" s="303"/>
      <c r="E127" s="303"/>
      <c r="AF127" s="11"/>
      <c r="AG127" s="11"/>
      <c r="AH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</row>
    <row r="128" spans="1:64" ht="15.75">
      <c r="A128" s="306"/>
      <c r="B128" s="307"/>
      <c r="C128" s="305"/>
      <c r="D128" s="303"/>
      <c r="E128" s="303"/>
      <c r="AF128" s="11"/>
      <c r="AG128" s="11"/>
      <c r="AH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</row>
    <row r="129" spans="1:64" ht="15.75">
      <c r="A129" s="306"/>
      <c r="B129" s="307"/>
      <c r="C129" s="305"/>
      <c r="D129" s="303"/>
      <c r="E129" s="303"/>
      <c r="AF129" s="11"/>
      <c r="AG129" s="11"/>
      <c r="AH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</row>
    <row r="130" spans="1:64" ht="15.75">
      <c r="A130" s="306"/>
      <c r="B130" s="307"/>
      <c r="C130" s="305"/>
      <c r="D130" s="303"/>
      <c r="E130" s="303"/>
      <c r="AF130" s="11"/>
      <c r="AG130" s="11"/>
      <c r="AH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</row>
    <row r="131" spans="1:64" ht="15.75">
      <c r="A131" s="306"/>
      <c r="B131" s="307"/>
      <c r="C131" s="305"/>
      <c r="D131" s="303"/>
      <c r="E131" s="303"/>
      <c r="AF131" s="11"/>
      <c r="AG131" s="11"/>
      <c r="AH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</row>
    <row r="132" spans="1:64" ht="15.75">
      <c r="A132" s="306"/>
      <c r="B132" s="307"/>
      <c r="C132" s="305"/>
      <c r="D132" s="303"/>
      <c r="E132" s="303"/>
      <c r="AF132" s="11"/>
      <c r="AG132" s="11"/>
      <c r="AH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</row>
    <row r="133" spans="1:64" ht="15.75">
      <c r="A133" s="306"/>
      <c r="B133" s="307"/>
      <c r="C133" s="305"/>
      <c r="D133" s="303"/>
      <c r="E133" s="303"/>
      <c r="AF133" s="11"/>
      <c r="AG133" s="11"/>
      <c r="AH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</row>
    <row r="134" spans="1:64" ht="15.75">
      <c r="A134" s="306"/>
      <c r="B134" s="307"/>
      <c r="C134" s="305"/>
      <c r="D134" s="303"/>
      <c r="E134" s="303"/>
      <c r="AF134" s="11"/>
      <c r="AG134" s="11"/>
      <c r="AH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</row>
    <row r="135" spans="1:64" ht="15.75">
      <c r="A135" s="306"/>
      <c r="B135" s="307"/>
      <c r="C135" s="305"/>
      <c r="D135" s="303"/>
      <c r="E135" s="303"/>
      <c r="AF135" s="11"/>
      <c r="AG135" s="11"/>
      <c r="AH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</row>
    <row r="136" spans="1:64" ht="15.75">
      <c r="A136" s="306"/>
      <c r="B136" s="307"/>
      <c r="C136" s="305"/>
      <c r="D136" s="303"/>
      <c r="E136" s="303"/>
      <c r="AF136" s="11"/>
      <c r="AG136" s="11"/>
      <c r="AH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</row>
    <row r="137" spans="1:64" ht="15.75">
      <c r="A137" s="306"/>
      <c r="B137" s="307"/>
      <c r="C137" s="305"/>
      <c r="D137" s="303"/>
      <c r="E137" s="303"/>
      <c r="AF137" s="11"/>
      <c r="AG137" s="11"/>
      <c r="AH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</row>
    <row r="138" spans="1:64" ht="15.75">
      <c r="A138" s="306"/>
      <c r="B138" s="307"/>
      <c r="C138" s="305"/>
      <c r="D138" s="303"/>
      <c r="E138" s="303"/>
      <c r="AF138" s="11"/>
      <c r="AG138" s="11"/>
      <c r="AH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</row>
    <row r="139" spans="1:64" ht="15.75">
      <c r="A139" s="306"/>
      <c r="B139" s="307"/>
      <c r="C139" s="305"/>
      <c r="D139" s="303"/>
      <c r="E139" s="303"/>
      <c r="AF139" s="11"/>
      <c r="AG139" s="11"/>
      <c r="AH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</row>
    <row r="140" spans="1:64" ht="15.75">
      <c r="A140" s="306"/>
      <c r="B140" s="307"/>
      <c r="C140" s="305"/>
      <c r="D140" s="303"/>
      <c r="E140" s="303"/>
      <c r="AF140" s="11"/>
      <c r="AG140" s="11"/>
      <c r="AH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</row>
    <row r="141" spans="1:64" ht="15.75">
      <c r="A141" s="306"/>
      <c r="B141" s="307"/>
      <c r="C141" s="305"/>
      <c r="D141" s="303"/>
      <c r="E141" s="303"/>
      <c r="AF141" s="11"/>
      <c r="AG141" s="11"/>
      <c r="AH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</row>
    <row r="142" spans="1:64" ht="15.75">
      <c r="A142" s="306"/>
      <c r="B142" s="307"/>
      <c r="C142" s="305"/>
      <c r="D142" s="303"/>
      <c r="E142" s="303"/>
      <c r="AF142" s="11"/>
      <c r="AG142" s="11"/>
      <c r="AH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</row>
    <row r="143" spans="1:64" ht="15.75">
      <c r="A143" s="306"/>
      <c r="B143" s="307"/>
      <c r="C143" s="305"/>
      <c r="D143" s="303"/>
      <c r="E143" s="303"/>
      <c r="AF143" s="11"/>
      <c r="AG143" s="11"/>
      <c r="AH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</row>
    <row r="144" spans="1:64" ht="15.75">
      <c r="A144" s="306"/>
      <c r="B144" s="307"/>
      <c r="C144" s="305"/>
      <c r="D144" s="303"/>
      <c r="E144" s="303"/>
      <c r="AF144" s="11"/>
      <c r="AG144" s="11"/>
      <c r="AH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</row>
    <row r="145" spans="1:64" ht="15.75">
      <c r="A145" s="306"/>
      <c r="B145" s="307"/>
      <c r="C145" s="305"/>
      <c r="D145" s="303"/>
      <c r="E145" s="303"/>
      <c r="AF145" s="11"/>
      <c r="AG145" s="11"/>
      <c r="AH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</row>
    <row r="146" spans="1:64" ht="15.75">
      <c r="A146" s="306"/>
      <c r="B146" s="307"/>
      <c r="C146" s="305"/>
      <c r="D146" s="303"/>
      <c r="E146" s="303"/>
      <c r="AF146" s="11"/>
      <c r="AG146" s="11"/>
      <c r="AH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</row>
    <row r="147" spans="1:64" ht="15.75">
      <c r="A147" s="306"/>
      <c r="B147" s="307"/>
      <c r="C147" s="305"/>
      <c r="D147" s="303"/>
      <c r="E147" s="303"/>
      <c r="AF147" s="11"/>
      <c r="AG147" s="11"/>
      <c r="AH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</row>
    <row r="148" spans="1:64" ht="15.75">
      <c r="A148" s="306"/>
      <c r="B148" s="307"/>
      <c r="C148" s="305"/>
      <c r="D148" s="303"/>
      <c r="E148" s="303"/>
      <c r="AF148" s="11"/>
      <c r="AG148" s="11"/>
      <c r="AH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</row>
    <row r="149" spans="1:64" ht="15.75">
      <c r="A149" s="306"/>
      <c r="B149" s="307"/>
      <c r="C149" s="305"/>
      <c r="D149" s="303"/>
      <c r="E149" s="303"/>
      <c r="AF149" s="11"/>
      <c r="AG149" s="11"/>
      <c r="AH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</row>
    <row r="150" spans="1:64" ht="15.75">
      <c r="A150" s="306"/>
      <c r="B150" s="307"/>
      <c r="C150" s="305"/>
      <c r="D150" s="303"/>
      <c r="E150" s="303"/>
      <c r="AF150" s="11"/>
      <c r="AG150" s="11"/>
      <c r="AH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</row>
    <row r="151" spans="1:64" ht="15.75">
      <c r="A151" s="306"/>
      <c r="B151" s="307"/>
      <c r="C151" s="305"/>
      <c r="D151" s="303"/>
      <c r="E151" s="303"/>
      <c r="AF151" s="11"/>
      <c r="AG151" s="11"/>
      <c r="AH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</row>
    <row r="152" spans="1:64" ht="15.75">
      <c r="A152" s="306"/>
      <c r="B152" s="307"/>
      <c r="C152" s="305"/>
      <c r="D152" s="303"/>
      <c r="E152" s="303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</row>
    <row r="153" spans="1:64" ht="15.75">
      <c r="A153" s="306"/>
      <c r="B153" s="307"/>
      <c r="C153" s="305"/>
      <c r="D153" s="303"/>
      <c r="E153" s="303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</row>
    <row r="154" spans="1:64" ht="15.75">
      <c r="A154" s="306"/>
      <c r="B154" s="307"/>
      <c r="C154" s="305"/>
      <c r="D154" s="303"/>
      <c r="E154" s="303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</row>
    <row r="155" spans="1:64" ht="15.75">
      <c r="A155" s="306" t="s">
        <v>1</v>
      </c>
      <c r="B155" s="307"/>
      <c r="C155" s="305"/>
      <c r="D155" s="303"/>
      <c r="E155" s="303"/>
      <c r="P155" s="1" t="s">
        <v>1</v>
      </c>
      <c r="Q155" s="3" t="s">
        <v>1</v>
      </c>
      <c r="R155" s="1" t="s">
        <v>1</v>
      </c>
      <c r="S155" s="1" t="s">
        <v>1</v>
      </c>
      <c r="U155" s="1" t="s">
        <v>1</v>
      </c>
      <c r="V155" s="1" t="s">
        <v>1</v>
      </c>
      <c r="W155" s="1" t="s">
        <v>1</v>
      </c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</row>
    <row r="156" spans="1:64" ht="15.75">
      <c r="A156" s="306"/>
      <c r="B156" s="307"/>
      <c r="C156" s="305"/>
      <c r="D156" s="303"/>
      <c r="E156" s="303"/>
      <c r="P156" s="1" t="s">
        <v>1</v>
      </c>
      <c r="Q156" s="3" t="s">
        <v>1</v>
      </c>
      <c r="R156" s="1" t="s">
        <v>1</v>
      </c>
      <c r="S156" s="1" t="s">
        <v>1</v>
      </c>
      <c r="U156" s="1" t="s">
        <v>1</v>
      </c>
      <c r="V156" s="1" t="s">
        <v>1</v>
      </c>
      <c r="W156" s="1" t="s">
        <v>1</v>
      </c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</row>
    <row r="157" spans="1:64" ht="15.75">
      <c r="A157" s="306"/>
      <c r="B157" s="307"/>
      <c r="C157" s="305"/>
      <c r="D157" s="303"/>
      <c r="E157" s="303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</row>
    <row r="158" spans="1:64" ht="15.75">
      <c r="A158" s="306"/>
      <c r="B158" s="307"/>
      <c r="C158" s="305"/>
      <c r="D158" s="303"/>
      <c r="E158" s="303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</row>
    <row r="159" spans="1:64" ht="15.75">
      <c r="A159" s="306"/>
      <c r="B159" s="307"/>
      <c r="C159" s="305"/>
      <c r="D159" s="303"/>
      <c r="E159" s="303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</row>
    <row r="160" spans="1:64" ht="15.75">
      <c r="A160" s="306"/>
      <c r="B160" s="307"/>
      <c r="C160" s="305"/>
      <c r="D160" s="303"/>
      <c r="E160" s="303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</row>
    <row r="161" spans="1:64" ht="15.75">
      <c r="A161" s="306" t="s">
        <v>1</v>
      </c>
      <c r="B161" s="307"/>
      <c r="C161" s="305"/>
      <c r="D161" s="303" t="s">
        <v>1</v>
      </c>
      <c r="E161" s="303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</row>
    <row r="162" spans="1:64" ht="15.75">
      <c r="A162" s="306" t="s">
        <v>1</v>
      </c>
      <c r="B162" s="307"/>
      <c r="C162" s="305"/>
      <c r="D162" s="303"/>
      <c r="E162" s="303" t="s">
        <v>1</v>
      </c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</row>
    <row r="163" spans="1:64" ht="15.75">
      <c r="A163" s="306" t="s">
        <v>1</v>
      </c>
      <c r="B163" s="307"/>
      <c r="C163" s="305"/>
      <c r="D163" s="303" t="s">
        <v>1</v>
      </c>
      <c r="E163" s="303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</row>
    <row r="164" spans="1:64" ht="15.75">
      <c r="A164" s="306"/>
      <c r="B164" s="307"/>
      <c r="C164" s="305"/>
      <c r="D164" s="303"/>
      <c r="E164" s="303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</row>
    <row r="165" spans="1:64" ht="15.75">
      <c r="A165" s="306" t="s">
        <v>1</v>
      </c>
      <c r="B165" s="307"/>
      <c r="C165" s="305"/>
      <c r="D165" s="303" t="s">
        <v>1</v>
      </c>
      <c r="E165" s="303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</row>
    <row r="166" spans="1:64" ht="15.75">
      <c r="A166" s="306"/>
      <c r="B166" s="307"/>
      <c r="C166" s="305"/>
      <c r="D166" s="303"/>
      <c r="E166" s="303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</row>
    <row r="167" spans="1:64" ht="15.75">
      <c r="A167" s="306"/>
      <c r="B167" s="307"/>
      <c r="C167" s="305"/>
      <c r="D167" s="303"/>
      <c r="E167" s="303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</row>
    <row r="168" spans="1:64"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</row>
    <row r="169" spans="1:64"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</row>
    <row r="170" spans="1:64"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</row>
    <row r="171" spans="1:64"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</row>
    <row r="172" spans="1:64">
      <c r="B172" s="1"/>
      <c r="C172" s="1"/>
      <c r="Q172" s="1"/>
      <c r="X172" s="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</row>
    <row r="173" spans="1:64">
      <c r="B173" s="1"/>
      <c r="C173" s="1"/>
      <c r="Q173" s="1"/>
      <c r="X173" s="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</row>
    <row r="174" spans="1:64">
      <c r="B174" s="1"/>
      <c r="C174" s="1"/>
      <c r="Q174" s="1"/>
      <c r="X174" s="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</row>
    <row r="175" spans="1:64">
      <c r="B175" s="1"/>
      <c r="C175" s="1"/>
      <c r="Q175" s="1"/>
      <c r="X175" s="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</row>
    <row r="176" spans="1:64">
      <c r="B176" s="1"/>
      <c r="C176" s="1"/>
      <c r="Q176" s="1"/>
      <c r="X176" s="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</row>
    <row r="177" spans="2:64" s="4" customFormat="1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</row>
    <row r="178" spans="2:64" s="4" customFormat="1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</row>
    <row r="179" spans="2:64" s="4" customFormat="1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</row>
    <row r="180" spans="2:64" s="4" customFormat="1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</row>
    <row r="181" spans="2:64" s="4" customFormat="1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</row>
    <row r="182" spans="2:64" s="4" customFormat="1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</row>
    <row r="183" spans="2:64" s="4" customFormat="1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</row>
    <row r="184" spans="2:64" s="4" customFormat="1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</row>
    <row r="185" spans="2:64" s="4" customFormat="1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</row>
    <row r="186" spans="2:64" s="4" customFormat="1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</row>
    <row r="187" spans="2:64" s="4" customFormat="1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</row>
    <row r="188" spans="2:64" s="4" customFormat="1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</row>
    <row r="189" spans="2:64" s="4" customFormat="1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</row>
    <row r="190" spans="2:64" s="4" customFormat="1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</row>
    <row r="191" spans="2:64" s="4" customFormat="1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</row>
    <row r="192" spans="2:64" s="4" customFormat="1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</row>
    <row r="193" spans="2:64" s="4" customFormat="1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</row>
    <row r="194" spans="2:64" s="4" customFormat="1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</row>
    <row r="195" spans="2:64" s="4" customFormat="1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</row>
    <row r="196" spans="2:64" s="4" customFormat="1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</row>
    <row r="197" spans="2:64" s="4" customFormat="1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</row>
    <row r="198" spans="2:64" s="4" customFormat="1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</row>
    <row r="199" spans="2:64" s="4" customFormat="1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</row>
    <row r="200" spans="2:64" s="4" customFormat="1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</row>
    <row r="201" spans="2:64" s="4" customFormat="1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</row>
    <row r="202" spans="2:64" s="4" customFormat="1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</row>
    <row r="203" spans="2:64" s="4" customFormat="1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</row>
    <row r="204" spans="2:64" s="4" customFormat="1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</row>
    <row r="205" spans="2:64" s="4" customFormat="1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</row>
    <row r="206" spans="2:64" s="4" customFormat="1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</row>
    <row r="207" spans="2:64" s="4" customFormat="1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</row>
    <row r="208" spans="2:64" s="4" customFormat="1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</row>
    <row r="209" spans="2:64" s="4" customFormat="1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</row>
    <row r="210" spans="2:64" s="4" customFormat="1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</row>
    <row r="211" spans="2:64" s="4" customFormat="1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</row>
    <row r="212" spans="2:64" s="4" customFormat="1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</row>
    <row r="213" spans="2:64" s="4" customFormat="1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</row>
    <row r="214" spans="2:64" s="4" customFormat="1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</row>
    <row r="215" spans="2:64" s="4" customFormat="1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</row>
    <row r="216" spans="2:64" s="4" customFormat="1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</row>
    <row r="217" spans="2:64" s="4" customFormat="1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</row>
    <row r="218" spans="2:64" s="4" customFormat="1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</row>
    <row r="219" spans="2:64" s="4" customFormat="1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</row>
    <row r="220" spans="2:64" s="4" customFormat="1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</row>
    <row r="221" spans="2:64" s="4" customFormat="1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</row>
    <row r="222" spans="2:64" s="4" customFormat="1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</row>
    <row r="223" spans="2:64" s="4" customFormat="1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</row>
    <row r="224" spans="2:64" s="4" customFormat="1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</row>
    <row r="225" spans="2:64" s="4" customFormat="1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</row>
    <row r="226" spans="2:64" s="4" customFormat="1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</row>
    <row r="227" spans="2:64" s="4" customFormat="1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</row>
    <row r="228" spans="2:64" s="4" customFormat="1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</row>
    <row r="229" spans="2:64" s="4" customFormat="1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</row>
    <row r="230" spans="2:64" s="4" customFormat="1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</row>
    <row r="231" spans="2:64" s="4" customFormat="1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</row>
    <row r="232" spans="2:64" s="4" customFormat="1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</row>
    <row r="233" spans="2:64" s="4" customFormat="1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</row>
    <row r="234" spans="2:64" s="4" customFormat="1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</row>
    <row r="235" spans="2:64" s="4" customFormat="1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</row>
    <row r="236" spans="2:64" s="4" customFormat="1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</row>
    <row r="237" spans="2:64" s="4" customFormat="1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</row>
    <row r="238" spans="2:64" s="4" customFormat="1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</row>
    <row r="239" spans="2:64" s="4" customFormat="1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</row>
    <row r="240" spans="2:64" s="4" customFormat="1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</row>
    <row r="241" spans="2:64" s="4" customFormat="1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</row>
    <row r="242" spans="2:64" s="4" customFormat="1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</row>
    <row r="243" spans="2:64" s="4" customFormat="1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</row>
    <row r="244" spans="2:64" s="4" customFormat="1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</row>
    <row r="245" spans="2:64" s="4" customFormat="1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</row>
    <row r="246" spans="2:64" s="4" customFormat="1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</row>
    <row r="247" spans="2:64" s="4" customFormat="1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</row>
    <row r="248" spans="2:64" s="4" customFormat="1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</row>
    <row r="249" spans="2:64" s="4" customFormat="1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</row>
    <row r="250" spans="2:64" s="4" customFormat="1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</row>
    <row r="251" spans="2:64" s="4" customFormat="1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</row>
    <row r="252" spans="2:64" s="4" customFormat="1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3"/>
      <c r="R252" s="1"/>
      <c r="S252" s="1"/>
      <c r="T252" s="1"/>
      <c r="U252" s="1"/>
      <c r="V252" s="1"/>
      <c r="W252" s="1"/>
      <c r="X252" s="3"/>
      <c r="Y252" s="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</row>
    <row r="253" spans="2:64" s="4" customFormat="1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3"/>
      <c r="R253" s="1"/>
      <c r="S253" s="1"/>
      <c r="T253" s="1"/>
      <c r="U253" s="1"/>
      <c r="V253" s="1"/>
      <c r="W253" s="1"/>
      <c r="X253" s="3"/>
      <c r="Y253" s="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</row>
    <row r="254" spans="2:64" s="4" customFormat="1">
      <c r="B254" s="1"/>
      <c r="C254" s="1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3"/>
      <c r="R254" s="1"/>
      <c r="S254" s="1"/>
      <c r="T254" s="1"/>
      <c r="U254" s="1"/>
      <c r="V254" s="1"/>
      <c r="W254" s="1"/>
      <c r="X254" s="3"/>
      <c r="Y254" s="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</row>
    <row r="255" spans="2:64" s="4" customFormat="1">
      <c r="B255" s="1"/>
      <c r="C255" s="1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3"/>
      <c r="R255" s="1"/>
      <c r="S255" s="1"/>
      <c r="T255" s="1"/>
      <c r="U255" s="1"/>
      <c r="V255" s="1"/>
      <c r="W255" s="1"/>
      <c r="X255" s="3"/>
      <c r="Y255" s="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</row>
    <row r="256" spans="2:64" s="4" customFormat="1">
      <c r="B256" s="1"/>
      <c r="C256" s="1"/>
      <c r="D256" s="123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3"/>
      <c r="Q256" s="3"/>
      <c r="R256" s="1"/>
      <c r="S256" s="1"/>
      <c r="T256" s="1"/>
      <c r="U256" s="1"/>
      <c r="V256" s="1"/>
      <c r="W256" s="1"/>
      <c r="X256" s="3"/>
      <c r="Y256" s="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</row>
    <row r="257" spans="2:64" s="4" customFormat="1">
      <c r="B257" s="1"/>
      <c r="C257" s="1"/>
      <c r="D257" s="123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  <c r="Q257" s="3"/>
      <c r="R257" s="1"/>
      <c r="S257" s="1"/>
      <c r="T257" s="1"/>
      <c r="U257" s="1"/>
      <c r="V257" s="1"/>
      <c r="W257" s="1"/>
      <c r="X257" s="3"/>
      <c r="Y257" s="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</row>
    <row r="258" spans="2:64" s="4" customFormat="1">
      <c r="B258" s="1"/>
      <c r="C258" s="1"/>
      <c r="D258" s="123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"/>
      <c r="P258" s="124"/>
      <c r="Q258" s="3"/>
      <c r="R258" s="1"/>
      <c r="S258" s="1"/>
      <c r="T258" s="1"/>
      <c r="U258" s="1"/>
      <c r="V258" s="1"/>
      <c r="W258" s="1"/>
      <c r="X258" s="3"/>
      <c r="Y258" s="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</row>
    <row r="259" spans="2:64" s="4" customFormat="1">
      <c r="B259" s="1"/>
      <c r="C259" s="1"/>
      <c r="D259" s="123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"/>
      <c r="P259" s="124"/>
      <c r="Q259" s="3"/>
      <c r="R259" s="1"/>
      <c r="S259" s="1"/>
      <c r="T259" s="1"/>
      <c r="U259" s="1"/>
      <c r="V259" s="1"/>
      <c r="W259" s="1"/>
      <c r="X259" s="3"/>
      <c r="Y259" s="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</row>
    <row r="260" spans="2:64" s="4" customFormat="1">
      <c r="B260" s="1"/>
      <c r="C260" s="1"/>
      <c r="D260" s="123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"/>
      <c r="P260" s="124"/>
      <c r="Q260" s="3"/>
      <c r="R260" s="1"/>
      <c r="S260" s="1"/>
      <c r="T260" s="1"/>
      <c r="U260" s="1"/>
      <c r="V260" s="1"/>
      <c r="W260" s="1"/>
      <c r="X260" s="3"/>
      <c r="Y260" s="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</row>
    <row r="261" spans="2:64" s="4" customFormat="1">
      <c r="B261" s="1"/>
      <c r="C261" s="1"/>
      <c r="D261" s="123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"/>
      <c r="P261" s="124"/>
      <c r="Q261" s="3"/>
      <c r="R261" s="1"/>
      <c r="S261" s="1"/>
      <c r="T261" s="1"/>
      <c r="U261" s="1"/>
      <c r="V261" s="1"/>
      <c r="W261" s="1"/>
      <c r="X261" s="3"/>
      <c r="Y261" s="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</row>
    <row r="262" spans="2:64" s="4" customFormat="1">
      <c r="B262" s="1"/>
      <c r="C262" s="1"/>
      <c r="D262" s="123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"/>
      <c r="P262" s="1"/>
      <c r="Q262" s="3"/>
      <c r="R262" s="1"/>
      <c r="S262" s="1"/>
      <c r="T262" s="1"/>
      <c r="U262" s="1"/>
      <c r="V262" s="1"/>
      <c r="W262" s="1"/>
      <c r="X262" s="3"/>
      <c r="Y262" s="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</row>
    <row r="263" spans="2:64" s="4" customFormat="1">
      <c r="B263" s="1"/>
      <c r="C263" s="1"/>
      <c r="D263" s="123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"/>
      <c r="P263" s="1"/>
      <c r="Q263" s="3"/>
      <c r="R263" s="1"/>
      <c r="S263" s="1"/>
      <c r="T263" s="1"/>
      <c r="U263" s="1"/>
      <c r="V263" s="1"/>
      <c r="W263" s="1"/>
      <c r="X263" s="3"/>
      <c r="Y263" s="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</row>
    <row r="264" spans="2:64" s="4" customFormat="1">
      <c r="B264" s="1"/>
      <c r="C264" s="1"/>
      <c r="D264" s="123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"/>
      <c r="P264" s="1"/>
      <c r="Q264" s="3"/>
      <c r="R264" s="1"/>
      <c r="S264" s="1"/>
      <c r="T264" s="1"/>
      <c r="U264" s="1"/>
      <c r="V264" s="1"/>
      <c r="W264" s="1"/>
      <c r="X264" s="3"/>
      <c r="Y264" s="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</row>
    <row r="265" spans="2:64" s="4" customFormat="1">
      <c r="B265" s="1"/>
      <c r="C265" s="1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"/>
      <c r="P265" s="1"/>
      <c r="Q265" s="3"/>
      <c r="R265" s="1"/>
      <c r="S265" s="1"/>
      <c r="T265" s="1"/>
      <c r="U265" s="1"/>
      <c r="V265" s="1"/>
      <c r="W265" s="1"/>
      <c r="X265" s="3"/>
      <c r="Y265" s="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</row>
    <row r="266" spans="2:64" s="4" customFormat="1">
      <c r="B266" s="1"/>
      <c r="C266" s="1"/>
      <c r="D266" s="1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"/>
      <c r="P266" s="1"/>
      <c r="Q266" s="3"/>
      <c r="R266" s="1"/>
      <c r="S266" s="1"/>
      <c r="T266" s="1"/>
      <c r="U266" s="1"/>
      <c r="V266" s="1"/>
      <c r="W266" s="1"/>
      <c r="X266" s="3"/>
      <c r="Y266" s="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</row>
    <row r="267" spans="2:64" s="4" customFormat="1">
      <c r="B267" s="1"/>
      <c r="C267" s="1"/>
      <c r="D267" s="1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"/>
      <c r="P267" s="1"/>
      <c r="Q267" s="3"/>
      <c r="R267" s="1"/>
      <c r="S267" s="1"/>
      <c r="T267" s="1"/>
      <c r="U267" s="1"/>
      <c r="V267" s="1"/>
      <c r="W267" s="1"/>
      <c r="X267" s="3"/>
      <c r="Y267" s="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</row>
    <row r="268" spans="2:64" s="4" customFormat="1">
      <c r="B268" s="1"/>
      <c r="C268" s="1"/>
      <c r="D268" s="1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"/>
      <c r="P268" s="1"/>
      <c r="Q268" s="3"/>
      <c r="R268" s="1"/>
      <c r="S268" s="1"/>
      <c r="T268" s="1"/>
      <c r="U268" s="1"/>
      <c r="V268" s="1"/>
      <c r="W268" s="1"/>
      <c r="X268" s="3"/>
      <c r="Y268" s="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</row>
    <row r="269" spans="2:64" s="4" customFormat="1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24"/>
      <c r="O269" s="124"/>
      <c r="P269" s="124"/>
      <c r="Q269" s="125"/>
      <c r="R269" s="124"/>
      <c r="S269" s="1"/>
      <c r="T269" s="1"/>
      <c r="U269" s="1"/>
      <c r="V269" s="1"/>
      <c r="W269" s="1"/>
      <c r="X269" s="3"/>
      <c r="Y269" s="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</row>
    <row r="270" spans="2:64" s="4" customFormat="1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24"/>
      <c r="O270" s="124"/>
      <c r="P270" s="124"/>
      <c r="Q270" s="125"/>
      <c r="R270" s="124"/>
      <c r="S270" s="1"/>
      <c r="T270" s="1"/>
      <c r="U270" s="1"/>
      <c r="V270" s="1"/>
      <c r="W270" s="1"/>
      <c r="X270" s="3"/>
      <c r="Y270" s="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</row>
    <row r="271" spans="2:64" s="4" customFormat="1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3"/>
      <c r="R271" s="1"/>
      <c r="S271" s="1"/>
      <c r="T271" s="1"/>
      <c r="U271" s="1"/>
      <c r="V271" s="1"/>
      <c r="W271" s="1"/>
      <c r="X271" s="3"/>
      <c r="Y271" s="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</row>
    <row r="272" spans="2:64" s="4" customFormat="1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3"/>
      <c r="R272" s="1"/>
      <c r="S272" s="1"/>
      <c r="T272" s="1"/>
      <c r="U272" s="1"/>
      <c r="V272" s="1"/>
      <c r="W272" s="1"/>
      <c r="X272" s="3"/>
      <c r="Y272" s="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</row>
    <row r="273" spans="2:64" s="4" customFormat="1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3"/>
      <c r="R273" s="1"/>
      <c r="S273" s="1"/>
      <c r="T273" s="1"/>
      <c r="U273" s="1"/>
      <c r="V273" s="1"/>
      <c r="W273" s="1"/>
      <c r="X273" s="3"/>
      <c r="Y273" s="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</row>
    <row r="274" spans="2:64" s="4" customFormat="1">
      <c r="B274" s="1"/>
      <c r="C274" s="1"/>
      <c r="D274" s="123"/>
      <c r="E274" s="123"/>
      <c r="F274" s="123"/>
      <c r="G274" s="123"/>
      <c r="H274" s="123"/>
      <c r="I274" s="123"/>
      <c r="J274" s="123"/>
      <c r="K274" s="123"/>
      <c r="L274" s="309"/>
      <c r="M274" s="123"/>
      <c r="N274" s="1"/>
      <c r="O274" s="1"/>
      <c r="P274" s="1"/>
      <c r="Q274" s="3"/>
      <c r="R274" s="1"/>
      <c r="S274" s="1"/>
      <c r="T274" s="1"/>
      <c r="U274" s="1"/>
      <c r="V274" s="1"/>
      <c r="W274" s="1"/>
      <c r="X274" s="3"/>
      <c r="Y274" s="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</row>
    <row r="275" spans="2:64" s="4" customFormat="1">
      <c r="B275" s="1"/>
      <c r="C275" s="1"/>
      <c r="D275" s="124"/>
      <c r="E275" s="123"/>
      <c r="F275" s="123"/>
      <c r="G275" s="123"/>
      <c r="H275" s="123"/>
      <c r="I275" s="123"/>
      <c r="J275" s="123"/>
      <c r="K275" s="123"/>
      <c r="L275" s="123"/>
      <c r="M275" s="123"/>
      <c r="N275" s="1"/>
      <c r="O275" s="1"/>
      <c r="P275" s="1"/>
      <c r="Q275" s="3"/>
      <c r="R275" s="1"/>
      <c r="S275" s="1"/>
      <c r="T275" s="1"/>
      <c r="U275" s="1"/>
      <c r="V275" s="1"/>
      <c r="W275" s="1"/>
      <c r="X275" s="3"/>
      <c r="Y275" s="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</row>
    <row r="276" spans="2:64" s="4" customFormat="1">
      <c r="B276" s="1"/>
      <c r="C276" s="1"/>
      <c r="D276" s="124"/>
      <c r="E276" s="124"/>
      <c r="F276" s="124"/>
      <c r="G276" s="124"/>
      <c r="H276" s="124"/>
      <c r="I276" s="124"/>
      <c r="J276" s="124"/>
      <c r="K276" s="124"/>
      <c r="L276" s="124"/>
      <c r="M276" s="123"/>
      <c r="N276" s="1"/>
      <c r="O276" s="1"/>
      <c r="P276" s="1"/>
      <c r="Q276" s="3"/>
      <c r="R276" s="1"/>
      <c r="S276" s="1"/>
      <c r="T276" s="1"/>
      <c r="U276" s="1"/>
      <c r="V276" s="1"/>
      <c r="W276" s="1"/>
      <c r="X276" s="3"/>
      <c r="Y276" s="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</row>
    <row r="277" spans="2:64" s="4" customFormat="1">
      <c r="B277" s="1"/>
      <c r="C277" s="1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"/>
      <c r="O277" s="1"/>
      <c r="P277" s="1"/>
      <c r="Q277" s="3"/>
      <c r="R277" s="1"/>
      <c r="S277" s="1"/>
      <c r="T277" s="1"/>
      <c r="U277" s="1"/>
      <c r="V277" s="1"/>
      <c r="W277" s="1"/>
      <c r="X277" s="3"/>
      <c r="Y277" s="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</row>
    <row r="278" spans="2:64" s="4" customFormat="1">
      <c r="B278" s="1"/>
      <c r="C278" s="1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"/>
      <c r="O278" s="1"/>
      <c r="P278" s="1"/>
      <c r="Q278" s="3"/>
      <c r="R278" s="1"/>
      <c r="S278" s="1"/>
      <c r="T278" s="1"/>
      <c r="U278" s="1"/>
      <c r="V278" s="1"/>
      <c r="W278" s="1"/>
      <c r="X278" s="3"/>
      <c r="Y278" s="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</row>
    <row r="279" spans="2:64" s="4" customFormat="1">
      <c r="B279" s="1"/>
      <c r="C279" s="1"/>
      <c r="D279" s="124"/>
      <c r="E279" s="124"/>
      <c r="F279" s="124"/>
      <c r="G279" s="124"/>
      <c r="H279" s="124"/>
      <c r="I279" s="124"/>
      <c r="J279" s="124"/>
      <c r="K279" s="124"/>
      <c r="L279" s="124"/>
      <c r="M279" s="1"/>
      <c r="N279" s="1"/>
      <c r="O279" s="1"/>
      <c r="P279" s="1"/>
      <c r="Q279" s="3"/>
      <c r="R279" s="1"/>
      <c r="S279" s="1"/>
      <c r="T279" s="1"/>
      <c r="U279" s="1"/>
      <c r="V279" s="1"/>
      <c r="W279" s="1"/>
      <c r="X279" s="3"/>
      <c r="Y279" s="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</row>
    <row r="280" spans="2:64" s="4" customFormat="1">
      <c r="B280" s="1"/>
      <c r="C280" s="1"/>
      <c r="D280" s="124"/>
      <c r="E280" s="124"/>
      <c r="F280" s="124"/>
      <c r="G280" s="124"/>
      <c r="H280" s="124"/>
      <c r="I280" s="124"/>
      <c r="J280" s="124"/>
      <c r="K280" s="124"/>
      <c r="L280" s="124"/>
      <c r="M280" s="1"/>
      <c r="N280" s="1"/>
      <c r="O280" s="1"/>
      <c r="P280" s="1"/>
      <c r="Q280" s="3"/>
      <c r="R280" s="1"/>
      <c r="S280" s="1"/>
      <c r="T280" s="1"/>
      <c r="U280" s="1"/>
      <c r="V280" s="1"/>
      <c r="W280" s="1"/>
      <c r="X280" s="3"/>
      <c r="Y280" s="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</row>
    <row r="281" spans="2:64" s="4" customFormat="1">
      <c r="B281" s="1"/>
      <c r="C281" s="1"/>
      <c r="D281" s="124"/>
      <c r="E281" s="124"/>
      <c r="F281" s="124"/>
      <c r="G281" s="124"/>
      <c r="H281" s="124"/>
      <c r="I281" s="124"/>
      <c r="J281" s="124"/>
      <c r="K281" s="124"/>
      <c r="L281" s="124"/>
      <c r="M281" s="1"/>
      <c r="N281" s="1"/>
      <c r="O281" s="1"/>
      <c r="P281" s="1"/>
      <c r="Q281" s="3"/>
      <c r="R281" s="1"/>
      <c r="S281" s="1"/>
      <c r="T281" s="1"/>
      <c r="U281" s="1"/>
      <c r="V281" s="1"/>
      <c r="W281" s="1"/>
      <c r="X281" s="3"/>
      <c r="Y281" s="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</row>
    <row r="282" spans="2:64" s="4" customFormat="1">
      <c r="B282" s="1"/>
      <c r="C282" s="1"/>
      <c r="D282" s="124"/>
      <c r="E282" s="124"/>
      <c r="F282" s="124"/>
      <c r="G282" s="124"/>
      <c r="H282" s="124"/>
      <c r="I282" s="124"/>
      <c r="J282" s="124"/>
      <c r="K282" s="124"/>
      <c r="L282" s="124"/>
      <c r="M282" s="1"/>
      <c r="N282" s="1"/>
      <c r="O282" s="1"/>
      <c r="P282" s="1"/>
      <c r="Q282" s="3"/>
      <c r="R282" s="1"/>
      <c r="S282" s="1"/>
      <c r="T282" s="1"/>
      <c r="U282" s="1"/>
      <c r="V282" s="1"/>
      <c r="W282" s="1"/>
      <c r="X282" s="3"/>
      <c r="Y282" s="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</row>
    <row r="283" spans="2:64" s="4" customFormat="1">
      <c r="B283" s="1"/>
      <c r="C283" s="1"/>
      <c r="D283" s="124"/>
      <c r="E283" s="124"/>
      <c r="F283" s="124"/>
      <c r="G283" s="124"/>
      <c r="H283" s="124"/>
      <c r="I283" s="124"/>
      <c r="J283" s="124"/>
      <c r="K283" s="124"/>
      <c r="L283" s="124"/>
      <c r="M283" s="1"/>
      <c r="N283" s="1"/>
      <c r="O283" s="1"/>
      <c r="P283" s="1"/>
      <c r="Q283" s="3"/>
      <c r="R283" s="1"/>
      <c r="S283" s="1"/>
      <c r="T283" s="1"/>
      <c r="U283" s="1"/>
      <c r="V283" s="1"/>
      <c r="W283" s="1"/>
      <c r="X283" s="3"/>
      <c r="Y283" s="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</row>
    <row r="284" spans="2:64" s="4" customFormat="1">
      <c r="B284" s="1"/>
      <c r="C284" s="1"/>
      <c r="D284" s="124"/>
      <c r="E284" s="124"/>
      <c r="F284" s="124"/>
      <c r="G284" s="124"/>
      <c r="H284" s="124"/>
      <c r="I284" s="124"/>
      <c r="J284" s="124"/>
      <c r="K284" s="124"/>
      <c r="L284" s="124"/>
      <c r="M284" s="1"/>
      <c r="N284" s="1"/>
      <c r="O284" s="1"/>
      <c r="P284" s="1"/>
      <c r="Q284" s="3"/>
      <c r="R284" s="1"/>
      <c r="S284" s="1"/>
      <c r="T284" s="1"/>
      <c r="U284" s="1"/>
      <c r="V284" s="1"/>
      <c r="W284" s="1"/>
      <c r="X284" s="3"/>
      <c r="Y284" s="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</row>
    <row r="285" spans="2:64" s="4" customFormat="1">
      <c r="B285" s="1"/>
      <c r="C285" s="1"/>
      <c r="D285" s="124"/>
      <c r="E285" s="124"/>
      <c r="F285" s="124"/>
      <c r="G285" s="124"/>
      <c r="H285" s="124"/>
      <c r="I285" s="124"/>
      <c r="J285" s="124"/>
      <c r="K285" s="124"/>
      <c r="L285" s="124"/>
      <c r="M285" s="1"/>
      <c r="N285" s="1"/>
      <c r="O285" s="1"/>
      <c r="P285" s="1"/>
      <c r="Q285" s="3"/>
      <c r="R285" s="1"/>
      <c r="S285" s="1"/>
      <c r="T285" s="1"/>
      <c r="U285" s="1"/>
      <c r="V285" s="1"/>
      <c r="W285" s="1"/>
      <c r="X285" s="3"/>
      <c r="Y285" s="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</row>
    <row r="286" spans="2:64" s="4" customFormat="1">
      <c r="B286" s="1"/>
      <c r="C286" s="1"/>
      <c r="D286" s="124"/>
      <c r="E286" s="124"/>
      <c r="F286" s="124"/>
      <c r="G286" s="124"/>
      <c r="H286" s="124"/>
      <c r="I286" s="124"/>
      <c r="J286" s="124"/>
      <c r="K286" s="124"/>
      <c r="L286" s="124"/>
      <c r="M286" s="1"/>
      <c r="N286" s="1"/>
      <c r="O286" s="1"/>
      <c r="P286" s="1"/>
      <c r="Q286" s="3"/>
      <c r="R286" s="1"/>
      <c r="S286" s="1"/>
      <c r="T286" s="1"/>
      <c r="U286" s="1"/>
      <c r="V286" s="1"/>
      <c r="W286" s="1"/>
      <c r="X286" s="3"/>
      <c r="Y286" s="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</row>
    <row r="287" spans="2:64" s="4" customFormat="1">
      <c r="B287" s="1"/>
      <c r="C287" s="1"/>
      <c r="D287" s="124"/>
      <c r="E287" s="124"/>
      <c r="F287" s="124"/>
      <c r="G287" s="124"/>
      <c r="H287" s="124"/>
      <c r="I287" s="124"/>
      <c r="J287" s="124"/>
      <c r="K287" s="124"/>
      <c r="L287" s="124"/>
      <c r="M287" s="1"/>
      <c r="N287" s="1"/>
      <c r="O287" s="1"/>
      <c r="P287" s="1"/>
      <c r="Q287" s="3"/>
      <c r="R287" s="1"/>
      <c r="S287" s="1"/>
      <c r="T287" s="1"/>
      <c r="U287" s="1"/>
      <c r="V287" s="1"/>
      <c r="W287" s="1"/>
      <c r="X287" s="3"/>
      <c r="Y287" s="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</row>
    <row r="288" spans="2:64" s="4" customFormat="1">
      <c r="B288" s="1"/>
      <c r="C288" s="1"/>
      <c r="D288" s="124"/>
      <c r="E288" s="124"/>
      <c r="F288" s="124"/>
      <c r="G288" s="124"/>
      <c r="H288" s="124"/>
      <c r="I288" s="124"/>
      <c r="J288" s="124"/>
      <c r="K288" s="124"/>
      <c r="L288" s="124"/>
      <c r="M288" s="1"/>
      <c r="N288" s="1"/>
      <c r="O288" s="1"/>
      <c r="P288" s="1"/>
      <c r="Q288" s="3"/>
      <c r="R288" s="1"/>
      <c r="S288" s="1"/>
      <c r="T288" s="1"/>
      <c r="U288" s="1"/>
      <c r="V288" s="1"/>
      <c r="W288" s="1"/>
      <c r="X288" s="3"/>
      <c r="Y288" s="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</row>
    <row r="289" spans="2:25" s="4" customFormat="1">
      <c r="B289" s="1"/>
      <c r="C289" s="1"/>
      <c r="D289" s="124"/>
      <c r="E289" s="124"/>
      <c r="F289" s="124"/>
      <c r="G289" s="124"/>
      <c r="H289" s="124"/>
      <c r="I289" s="124"/>
      <c r="J289" s="124"/>
      <c r="K289" s="124"/>
      <c r="L289" s="124"/>
    </row>
    <row r="290" spans="2:25" s="4" customFormat="1">
      <c r="B290" s="1"/>
      <c r="C290" s="1"/>
      <c r="D290" s="123"/>
      <c r="E290" s="123"/>
      <c r="F290" s="123"/>
      <c r="G290" s="123"/>
      <c r="H290" s="123"/>
      <c r="I290" s="123"/>
      <c r="J290" s="123"/>
      <c r="K290" s="123"/>
      <c r="L290" s="123"/>
    </row>
    <row r="291" spans="2:25" s="4" customFormat="1">
      <c r="B291" s="1"/>
      <c r="C291" s="1"/>
      <c r="D291" s="123"/>
      <c r="E291" s="1"/>
      <c r="F291" s="1"/>
      <c r="G291" s="1"/>
      <c r="H291" s="1"/>
      <c r="I291" s="1"/>
      <c r="J291" s="1"/>
      <c r="K291" s="1"/>
      <c r="L291" s="1"/>
    </row>
    <row r="292" spans="2:25" s="4" customFormat="1">
      <c r="B292" s="1"/>
      <c r="C292" s="1"/>
      <c r="D292" s="123"/>
      <c r="E292" s="1"/>
      <c r="F292" s="1"/>
      <c r="G292" s="1"/>
      <c r="H292" s="1"/>
      <c r="I292" s="1"/>
      <c r="J292" s="1"/>
      <c r="K292" s="1"/>
      <c r="L292" s="1"/>
    </row>
    <row r="293" spans="2:25" s="4" customFormat="1">
      <c r="B293" s="1"/>
      <c r="C293" s="1"/>
      <c r="D293" s="123"/>
      <c r="E293" s="1"/>
      <c r="F293" s="1"/>
      <c r="G293" s="1"/>
      <c r="H293" s="1"/>
      <c r="I293" s="1"/>
      <c r="J293" s="1"/>
      <c r="K293" s="1"/>
      <c r="L293" s="1"/>
    </row>
    <row r="294" spans="2:25" s="4" customFormat="1">
      <c r="B294" s="120"/>
      <c r="C294" s="308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3"/>
      <c r="R294" s="1"/>
      <c r="S294" s="1"/>
      <c r="T294" s="1"/>
      <c r="U294" s="1"/>
      <c r="V294" s="1"/>
      <c r="W294" s="1"/>
      <c r="X294" s="3"/>
      <c r="Y294" s="1"/>
    </row>
    <row r="295" spans="2:25" s="4" customFormat="1">
      <c r="B295" s="120"/>
      <c r="C295" s="308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3"/>
      <c r="R295" s="1"/>
      <c r="S295" s="1"/>
      <c r="T295" s="1"/>
      <c r="U295" s="1"/>
      <c r="V295" s="1"/>
      <c r="W295" s="1"/>
      <c r="X295" s="3"/>
      <c r="Y295" s="1"/>
    </row>
    <row r="296" spans="2:25" s="4" customFormat="1">
      <c r="B296" s="120"/>
      <c r="C296" s="308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3"/>
      <c r="R296" s="1"/>
      <c r="S296" s="1"/>
      <c r="T296" s="1"/>
      <c r="U296" s="1"/>
      <c r="V296" s="1"/>
      <c r="W296" s="1"/>
      <c r="X296" s="3"/>
      <c r="Y296" s="1"/>
    </row>
    <row r="297" spans="2:25" s="4" customFormat="1">
      <c r="B297" s="120"/>
      <c r="C297" s="308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3"/>
      <c r="R297" s="1"/>
      <c r="S297" s="1"/>
      <c r="T297" s="1"/>
      <c r="U297" s="1"/>
      <c r="V297" s="1"/>
      <c r="W297" s="1"/>
      <c r="X297" s="3"/>
      <c r="Y297" s="1"/>
    </row>
    <row r="298" spans="2:25" s="4" customFormat="1">
      <c r="B298" s="120"/>
      <c r="C298" s="308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3"/>
      <c r="R298" s="1"/>
      <c r="S298" s="1"/>
      <c r="T298" s="1"/>
      <c r="U298" s="1"/>
      <c r="V298" s="1"/>
      <c r="W298" s="1"/>
      <c r="X298" s="3"/>
      <c r="Y298" s="1"/>
    </row>
    <row r="299" spans="2:25" s="4" customFormat="1">
      <c r="B299" s="120"/>
      <c r="C299" s="308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3"/>
      <c r="R299" s="1"/>
      <c r="S299" s="1"/>
      <c r="T299" s="1"/>
      <c r="U299" s="1"/>
      <c r="V299" s="1"/>
      <c r="W299" s="1"/>
      <c r="X299" s="3"/>
      <c r="Y299" s="1"/>
    </row>
    <row r="300" spans="2:25" s="4" customFormat="1">
      <c r="B300" s="120"/>
      <c r="C300" s="308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3"/>
      <c r="R300" s="1"/>
      <c r="S300" s="1"/>
      <c r="T300" s="1"/>
      <c r="U300" s="1"/>
      <c r="V300" s="1"/>
      <c r="W300" s="1"/>
      <c r="X300" s="3"/>
      <c r="Y300" s="1"/>
    </row>
    <row r="301" spans="2:25" s="4" customFormat="1">
      <c r="B301" s="120"/>
      <c r="C301" s="308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3"/>
      <c r="R301" s="1"/>
      <c r="S301" s="1"/>
      <c r="T301" s="1"/>
      <c r="U301" s="1"/>
      <c r="V301" s="1"/>
      <c r="W301" s="1"/>
      <c r="X301" s="3"/>
      <c r="Y301" s="1"/>
    </row>
    <row r="302" spans="2:25" s="4" customFormat="1">
      <c r="B302" s="120"/>
      <c r="C302" s="308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3"/>
      <c r="R302" s="1"/>
      <c r="S302" s="1"/>
      <c r="T302" s="1"/>
      <c r="U302" s="1"/>
      <c r="V302" s="1"/>
      <c r="W302" s="1"/>
      <c r="X302" s="3"/>
      <c r="Y302" s="1"/>
    </row>
    <row r="303" spans="2:25" s="4" customFormat="1">
      <c r="B303" s="120"/>
      <c r="C303" s="308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3"/>
      <c r="R303" s="1"/>
      <c r="S303" s="1"/>
      <c r="T303" s="1"/>
      <c r="U303" s="1"/>
      <c r="V303" s="1"/>
      <c r="W303" s="1"/>
      <c r="X303" s="3"/>
      <c r="Y303" s="1"/>
    </row>
    <row r="304" spans="2:25" s="4" customFormat="1">
      <c r="B304" s="120"/>
      <c r="C304" s="308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3"/>
      <c r="R304" s="1"/>
      <c r="S304" s="1"/>
      <c r="T304" s="1"/>
      <c r="U304" s="1"/>
      <c r="V304" s="1"/>
      <c r="W304" s="1"/>
      <c r="X304" s="3"/>
      <c r="Y304" s="1"/>
    </row>
    <row r="305" spans="2:25" s="4" customFormat="1">
      <c r="B305" s="120"/>
      <c r="C305" s="308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3"/>
      <c r="R305" s="1"/>
      <c r="S305" s="1"/>
      <c r="T305" s="1"/>
      <c r="U305" s="1"/>
      <c r="V305" s="1"/>
      <c r="W305" s="1"/>
      <c r="X305" s="3"/>
      <c r="Y305" s="1"/>
    </row>
    <row r="306" spans="2:25" s="4" customFormat="1">
      <c r="B306" s="120"/>
      <c r="C306" s="308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3"/>
      <c r="R306" s="1"/>
      <c r="S306" s="1"/>
      <c r="T306" s="1"/>
      <c r="U306" s="1"/>
      <c r="V306" s="1"/>
      <c r="W306" s="1"/>
      <c r="X306" s="3"/>
      <c r="Y306" s="1"/>
    </row>
    <row r="307" spans="2:25" s="4" customFormat="1">
      <c r="B307" s="120"/>
      <c r="C307" s="308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3"/>
      <c r="R307" s="1"/>
      <c r="S307" s="1"/>
      <c r="T307" s="1"/>
      <c r="U307" s="1"/>
      <c r="V307" s="1"/>
      <c r="W307" s="1"/>
      <c r="X307" s="3"/>
      <c r="Y307" s="1"/>
    </row>
    <row r="308" spans="2:25" s="4" customFormat="1">
      <c r="B308" s="120"/>
      <c r="C308" s="308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3"/>
      <c r="R308" s="1"/>
      <c r="S308" s="1"/>
      <c r="T308" s="1"/>
      <c r="U308" s="1"/>
      <c r="V308" s="1"/>
      <c r="W308" s="1"/>
      <c r="X308" s="3"/>
      <c r="Y308" s="1"/>
    </row>
    <row r="309" spans="2:25" s="4" customFormat="1">
      <c r="B309" s="120"/>
      <c r="C309" s="308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3"/>
      <c r="R309" s="1"/>
      <c r="S309" s="1"/>
      <c r="T309" s="1"/>
      <c r="U309" s="1"/>
      <c r="V309" s="1"/>
      <c r="W309" s="1"/>
      <c r="X309" s="3"/>
      <c r="Y309" s="1"/>
    </row>
    <row r="310" spans="2:25" s="4" customFormat="1">
      <c r="B310" s="120"/>
      <c r="C310" s="308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3"/>
      <c r="R310" s="1"/>
      <c r="S310" s="1"/>
      <c r="T310" s="1"/>
      <c r="U310" s="1"/>
      <c r="V310" s="1"/>
      <c r="W310" s="1"/>
      <c r="X310" s="3"/>
      <c r="Y310" s="1"/>
    </row>
    <row r="311" spans="2:25" s="4" customFormat="1">
      <c r="B311" s="120"/>
      <c r="C311" s="308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3"/>
      <c r="R311" s="1"/>
      <c r="S311" s="1"/>
      <c r="T311" s="1"/>
      <c r="U311" s="1"/>
      <c r="V311" s="1"/>
      <c r="W311" s="1"/>
      <c r="X311" s="3"/>
      <c r="Y311" s="1"/>
    </row>
    <row r="312" spans="2:25" s="4" customFormat="1">
      <c r="B312" s="120"/>
      <c r="C312" s="308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3"/>
      <c r="R312" s="1"/>
      <c r="S312" s="1"/>
      <c r="T312" s="1"/>
      <c r="U312" s="1"/>
      <c r="V312" s="1"/>
      <c r="W312" s="1"/>
      <c r="X312" s="3"/>
      <c r="Y312" s="1"/>
    </row>
    <row r="313" spans="2:25" s="4" customFormat="1">
      <c r="B313" s="120"/>
      <c r="C313" s="308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3"/>
      <c r="R313" s="1"/>
      <c r="S313" s="1"/>
      <c r="T313" s="1"/>
      <c r="U313" s="1"/>
      <c r="V313" s="1"/>
      <c r="W313" s="1"/>
      <c r="X313" s="3"/>
      <c r="Y313" s="1"/>
    </row>
    <row r="314" spans="2:25" s="4" customFormat="1">
      <c r="B314" s="120"/>
      <c r="C314" s="308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3"/>
      <c r="R314" s="1"/>
      <c r="S314" s="1"/>
      <c r="T314" s="1"/>
      <c r="U314" s="1"/>
      <c r="V314" s="1"/>
      <c r="W314" s="1"/>
      <c r="X314" s="3"/>
      <c r="Y314" s="1"/>
    </row>
    <row r="315" spans="2:25" s="4" customFormat="1">
      <c r="B315" s="120"/>
      <c r="C315" s="308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3"/>
      <c r="R315" s="1"/>
      <c r="S315" s="1"/>
      <c r="T315" s="1"/>
      <c r="U315" s="1"/>
      <c r="V315" s="1"/>
      <c r="W315" s="1"/>
      <c r="X315" s="3"/>
      <c r="Y315" s="1"/>
    </row>
    <row r="316" spans="2:25" s="4" customFormat="1">
      <c r="B316" s="120"/>
      <c r="C316" s="308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3"/>
      <c r="R316" s="1"/>
      <c r="S316" s="1"/>
      <c r="T316" s="1"/>
      <c r="U316" s="1"/>
      <c r="V316" s="1"/>
      <c r="W316" s="1"/>
      <c r="X316" s="3"/>
      <c r="Y316" s="1"/>
    </row>
    <row r="317" spans="2:25" s="4" customFormat="1">
      <c r="B317" s="120"/>
      <c r="C317" s="308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3"/>
      <c r="R317" s="1"/>
      <c r="S317" s="1"/>
      <c r="T317" s="1"/>
      <c r="U317" s="1"/>
      <c r="V317" s="1"/>
      <c r="W317" s="1"/>
      <c r="X317" s="3"/>
      <c r="Y317" s="1"/>
    </row>
    <row r="318" spans="2:25" s="4" customFormat="1">
      <c r="B318" s="120"/>
      <c r="C318" s="308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3"/>
      <c r="R318" s="1"/>
      <c r="S318" s="1"/>
      <c r="T318" s="1"/>
      <c r="U318" s="1"/>
      <c r="V318" s="1"/>
      <c r="W318" s="1"/>
      <c r="X318" s="3"/>
      <c r="Y318" s="1"/>
    </row>
    <row r="319" spans="2:25" s="4" customFormat="1">
      <c r="B319" s="120"/>
      <c r="C319" s="308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3"/>
      <c r="R319" s="1"/>
      <c r="S319" s="1"/>
      <c r="T319" s="1"/>
      <c r="U319" s="1"/>
      <c r="V319" s="1"/>
      <c r="W319" s="1"/>
      <c r="X319" s="3"/>
      <c r="Y319" s="1"/>
    </row>
    <row r="320" spans="2:25" s="4" customFormat="1">
      <c r="B320" s="120"/>
      <c r="C320" s="308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3"/>
      <c r="R320" s="1"/>
      <c r="S320" s="1"/>
      <c r="T320" s="1"/>
      <c r="U320" s="1"/>
      <c r="V320" s="1"/>
      <c r="W320" s="1"/>
      <c r="X320" s="3"/>
      <c r="Y320" s="1"/>
    </row>
    <row r="321" spans="2:25" s="4" customFormat="1">
      <c r="B321" s="120"/>
      <c r="C321" s="308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3"/>
      <c r="R321" s="1"/>
      <c r="S321" s="1"/>
      <c r="T321" s="1"/>
      <c r="U321" s="1"/>
      <c r="V321" s="1"/>
      <c r="W321" s="1"/>
      <c r="X321" s="3"/>
      <c r="Y321" s="1"/>
    </row>
    <row r="322" spans="2:25" s="4" customFormat="1">
      <c r="B322" s="120"/>
      <c r="C322" s="308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3"/>
      <c r="R322" s="1"/>
      <c r="S322" s="1"/>
      <c r="T322" s="1"/>
      <c r="U322" s="1"/>
      <c r="V322" s="1"/>
      <c r="W322" s="1"/>
      <c r="X322" s="3"/>
      <c r="Y322" s="1"/>
    </row>
    <row r="323" spans="2:25" s="4" customFormat="1">
      <c r="B323" s="120"/>
      <c r="C323" s="308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3"/>
      <c r="R323" s="1"/>
      <c r="S323" s="1"/>
      <c r="T323" s="1"/>
      <c r="U323" s="1"/>
      <c r="V323" s="1"/>
      <c r="W323" s="1"/>
      <c r="X323" s="3"/>
      <c r="Y323" s="1"/>
    </row>
    <row r="324" spans="2:25" s="4" customFormat="1">
      <c r="B324" s="120"/>
      <c r="C324" s="308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3"/>
      <c r="R324" s="1"/>
      <c r="S324" s="1"/>
      <c r="T324" s="1"/>
      <c r="U324" s="1"/>
      <c r="V324" s="1"/>
      <c r="W324" s="1"/>
      <c r="X324" s="3"/>
      <c r="Y324" s="1"/>
    </row>
    <row r="325" spans="2:25" s="4" customFormat="1">
      <c r="B325" s="120"/>
      <c r="C325" s="308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3"/>
      <c r="R325" s="1"/>
      <c r="S325" s="1"/>
      <c r="T325" s="1"/>
      <c r="U325" s="1"/>
      <c r="V325" s="1"/>
      <c r="W325" s="1"/>
      <c r="X325" s="3"/>
      <c r="Y325" s="1"/>
    </row>
    <row r="326" spans="2:25" s="4" customFormat="1">
      <c r="B326" s="120"/>
      <c r="C326" s="308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3"/>
      <c r="R326" s="1"/>
      <c r="S326" s="1"/>
      <c r="T326" s="1"/>
      <c r="U326" s="1"/>
      <c r="V326" s="1"/>
      <c r="W326" s="1"/>
      <c r="X326" s="3"/>
      <c r="Y326" s="1"/>
    </row>
    <row r="327" spans="2:25" s="4" customFormat="1">
      <c r="B327" s="120"/>
      <c r="C327" s="308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3"/>
      <c r="R327" s="1"/>
      <c r="S327" s="1"/>
      <c r="T327" s="1"/>
      <c r="U327" s="1"/>
      <c r="V327" s="1"/>
      <c r="W327" s="1"/>
      <c r="X327" s="3"/>
      <c r="Y327" s="1"/>
    </row>
    <row r="328" spans="2:25" s="4" customFormat="1">
      <c r="B328" s="120"/>
      <c r="C328" s="308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3"/>
      <c r="R328" s="1"/>
      <c r="S328" s="1"/>
      <c r="T328" s="1"/>
      <c r="U328" s="1"/>
      <c r="V328" s="1"/>
      <c r="W328" s="1"/>
      <c r="X328" s="3"/>
      <c r="Y328" s="1"/>
    </row>
    <row r="329" spans="2:25" s="4" customFormat="1">
      <c r="B329" s="120"/>
      <c r="C329" s="308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3"/>
      <c r="R329" s="1"/>
      <c r="S329" s="1"/>
      <c r="T329" s="1"/>
      <c r="U329" s="1"/>
      <c r="V329" s="1"/>
      <c r="W329" s="1"/>
      <c r="X329" s="3"/>
      <c r="Y329" s="1"/>
    </row>
    <row r="330" spans="2:25" s="4" customFormat="1">
      <c r="B330" s="120"/>
      <c r="C330" s="308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3"/>
      <c r="R330" s="1"/>
      <c r="S330" s="1"/>
      <c r="T330" s="1"/>
      <c r="U330" s="1"/>
      <c r="V330" s="1"/>
      <c r="W330" s="1"/>
      <c r="X330" s="3"/>
      <c r="Y330" s="1"/>
    </row>
    <row r="331" spans="2:25" s="4" customFormat="1">
      <c r="B331" s="120"/>
      <c r="C331" s="308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3"/>
      <c r="R331" s="1"/>
      <c r="S331" s="1"/>
      <c r="T331" s="1"/>
      <c r="U331" s="1"/>
      <c r="V331" s="1"/>
      <c r="W331" s="1"/>
      <c r="X331" s="3"/>
      <c r="Y331" s="1"/>
    </row>
    <row r="332" spans="2:25" s="4" customFormat="1">
      <c r="B332" s="120"/>
      <c r="C332" s="308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3"/>
      <c r="R332" s="1"/>
      <c r="S332" s="1"/>
      <c r="T332" s="1"/>
      <c r="U332" s="1"/>
      <c r="V332" s="1"/>
      <c r="W332" s="1"/>
      <c r="X332" s="3"/>
      <c r="Y332" s="1"/>
    </row>
    <row r="333" spans="2:25" s="4" customFormat="1">
      <c r="B333" s="120"/>
      <c r="C333" s="308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3"/>
      <c r="R333" s="1"/>
      <c r="S333" s="1"/>
      <c r="T333" s="1"/>
      <c r="U333" s="1"/>
      <c r="V333" s="1"/>
      <c r="W333" s="1"/>
      <c r="X333" s="3"/>
      <c r="Y333" s="1"/>
    </row>
    <row r="334" spans="2:25" s="4" customFormat="1">
      <c r="B334" s="120"/>
      <c r="C334" s="308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3"/>
      <c r="R334" s="1"/>
      <c r="S334" s="1"/>
      <c r="T334" s="1"/>
      <c r="U334" s="1"/>
      <c r="V334" s="1"/>
      <c r="W334" s="1"/>
      <c r="X334" s="3"/>
      <c r="Y334" s="1"/>
    </row>
    <row r="335" spans="2:25" s="4" customFormat="1">
      <c r="B335" s="120"/>
      <c r="C335" s="308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3"/>
      <c r="R335" s="1"/>
      <c r="S335" s="1"/>
      <c r="T335" s="1"/>
      <c r="U335" s="1"/>
      <c r="V335" s="1"/>
      <c r="W335" s="1"/>
      <c r="X335" s="3"/>
      <c r="Y335" s="1"/>
    </row>
    <row r="336" spans="2:25" s="4" customFormat="1">
      <c r="B336" s="120"/>
      <c r="C336" s="308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3"/>
      <c r="R336" s="1"/>
      <c r="S336" s="1"/>
      <c r="T336" s="1"/>
      <c r="U336" s="1"/>
      <c r="V336" s="1"/>
      <c r="W336" s="1"/>
      <c r="X336" s="3"/>
      <c r="Y336" s="1"/>
    </row>
    <row r="337" spans="2:25" s="4" customFormat="1">
      <c r="B337" s="120"/>
      <c r="C337" s="308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3"/>
      <c r="R337" s="1"/>
      <c r="S337" s="1"/>
      <c r="T337" s="1"/>
      <c r="U337" s="1"/>
      <c r="V337" s="1"/>
      <c r="W337" s="1"/>
      <c r="X337" s="3"/>
      <c r="Y337" s="1"/>
    </row>
    <row r="338" spans="2:25" s="4" customFormat="1">
      <c r="B338" s="120"/>
      <c r="C338" s="308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3"/>
      <c r="R338" s="1"/>
      <c r="S338" s="1"/>
      <c r="T338" s="1"/>
      <c r="U338" s="1"/>
      <c r="V338" s="1"/>
      <c r="W338" s="1"/>
      <c r="X338" s="3"/>
      <c r="Y338" s="1"/>
    </row>
    <row r="339" spans="2:25" s="4" customFormat="1">
      <c r="B339" s="120"/>
      <c r="C339" s="308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3"/>
      <c r="R339" s="1"/>
      <c r="S339" s="1"/>
      <c r="T339" s="1"/>
      <c r="U339" s="1"/>
      <c r="V339" s="1"/>
      <c r="W339" s="1"/>
      <c r="X339" s="3"/>
      <c r="Y339" s="1"/>
    </row>
    <row r="340" spans="2:25" s="4" customFormat="1">
      <c r="B340" s="120"/>
      <c r="C340" s="308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3"/>
      <c r="R340" s="1"/>
      <c r="S340" s="1"/>
      <c r="T340" s="1"/>
      <c r="U340" s="1"/>
      <c r="V340" s="1"/>
      <c r="W340" s="1"/>
      <c r="X340" s="3"/>
      <c r="Y340" s="1"/>
    </row>
    <row r="341" spans="2:25" s="4" customFormat="1">
      <c r="B341" s="120"/>
      <c r="C341" s="308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3"/>
      <c r="R341" s="1"/>
      <c r="S341" s="1"/>
      <c r="T341" s="1"/>
      <c r="U341" s="1"/>
      <c r="V341" s="1"/>
      <c r="W341" s="1"/>
      <c r="X341" s="3"/>
      <c r="Y341" s="1"/>
    </row>
    <row r="342" spans="2:25" s="4" customFormat="1">
      <c r="B342" s="120"/>
      <c r="C342" s="308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3"/>
      <c r="R342" s="1"/>
      <c r="S342" s="1"/>
      <c r="T342" s="1"/>
      <c r="U342" s="1"/>
      <c r="V342" s="1"/>
      <c r="W342" s="1"/>
      <c r="X342" s="3"/>
      <c r="Y342" s="1"/>
    </row>
    <row r="343" spans="2:25" s="4" customFormat="1">
      <c r="B343" s="120"/>
      <c r="C343" s="308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3"/>
      <c r="R343" s="1"/>
      <c r="S343" s="1"/>
      <c r="T343" s="1"/>
      <c r="U343" s="1"/>
      <c r="V343" s="1"/>
      <c r="W343" s="1"/>
      <c r="X343" s="3"/>
      <c r="Y343" s="1"/>
    </row>
    <row r="344" spans="2:25" s="4" customFormat="1">
      <c r="B344" s="120"/>
      <c r="C344" s="308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3"/>
      <c r="R344" s="1"/>
      <c r="S344" s="1"/>
      <c r="T344" s="1"/>
      <c r="U344" s="1"/>
      <c r="V344" s="1"/>
      <c r="W344" s="1"/>
      <c r="X344" s="3"/>
      <c r="Y344" s="1"/>
    </row>
    <row r="345" spans="2:25" s="4" customFormat="1">
      <c r="B345" s="120"/>
      <c r="C345" s="308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3"/>
      <c r="R345" s="1"/>
      <c r="S345" s="1"/>
      <c r="T345" s="1"/>
      <c r="U345" s="1"/>
      <c r="V345" s="1"/>
      <c r="W345" s="1"/>
      <c r="X345" s="3"/>
      <c r="Y345" s="1"/>
    </row>
    <row r="346" spans="2:25" s="4" customFormat="1">
      <c r="B346" s="120"/>
      <c r="C346" s="308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3"/>
      <c r="R346" s="1"/>
      <c r="S346" s="1"/>
      <c r="T346" s="1"/>
      <c r="U346" s="1"/>
      <c r="V346" s="1"/>
      <c r="W346" s="1"/>
      <c r="X346" s="3"/>
      <c r="Y346" s="1"/>
    </row>
    <row r="347" spans="2:25" s="4" customFormat="1">
      <c r="B347" s="120"/>
      <c r="C347" s="308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3"/>
      <c r="R347" s="1"/>
      <c r="S347" s="1"/>
      <c r="T347" s="1"/>
      <c r="U347" s="1"/>
      <c r="V347" s="1"/>
      <c r="W347" s="1"/>
      <c r="X347" s="3"/>
      <c r="Y347" s="1"/>
    </row>
    <row r="348" spans="2:25" s="4" customFormat="1">
      <c r="B348" s="120"/>
      <c r="C348" s="308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3"/>
      <c r="R348" s="1"/>
      <c r="S348" s="1"/>
      <c r="T348" s="1"/>
      <c r="U348" s="1"/>
      <c r="V348" s="1"/>
      <c r="W348" s="1"/>
      <c r="X348" s="3"/>
      <c r="Y348" s="1"/>
    </row>
    <row r="349" spans="2:25" s="4" customFormat="1">
      <c r="B349" s="120"/>
      <c r="C349" s="308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3"/>
      <c r="R349" s="1"/>
      <c r="S349" s="1"/>
      <c r="T349" s="1"/>
      <c r="U349" s="1"/>
      <c r="V349" s="1"/>
      <c r="W349" s="1"/>
      <c r="X349" s="3"/>
      <c r="Y349" s="1"/>
    </row>
    <row r="350" spans="2:25" s="4" customFormat="1">
      <c r="B350" s="120"/>
      <c r="C350" s="308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3"/>
      <c r="R350" s="1"/>
      <c r="S350" s="1"/>
      <c r="T350" s="1"/>
      <c r="U350" s="1"/>
      <c r="V350" s="1"/>
      <c r="W350" s="1"/>
      <c r="X350" s="3"/>
      <c r="Y350" s="1"/>
    </row>
    <row r="351" spans="2:25" s="4" customFormat="1">
      <c r="B351" s="120"/>
      <c r="C351" s="308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3"/>
      <c r="R351" s="1"/>
      <c r="S351" s="1"/>
      <c r="T351" s="1"/>
      <c r="U351" s="1"/>
      <c r="V351" s="1"/>
      <c r="W351" s="1"/>
      <c r="X351" s="3"/>
      <c r="Y351" s="1"/>
    </row>
    <row r="352" spans="2:25" s="4" customFormat="1">
      <c r="B352" s="120"/>
      <c r="C352" s="308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3"/>
      <c r="R352" s="1"/>
      <c r="S352" s="1"/>
      <c r="T352" s="1"/>
      <c r="U352" s="1"/>
      <c r="V352" s="1"/>
      <c r="W352" s="1"/>
      <c r="X352" s="3"/>
      <c r="Y352" s="1"/>
    </row>
    <row r="353" spans="2:25" s="4" customFormat="1">
      <c r="B353" s="120"/>
      <c r="C353" s="308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3"/>
      <c r="R353" s="1"/>
      <c r="S353" s="1"/>
      <c r="T353" s="1"/>
      <c r="U353" s="1"/>
      <c r="V353" s="1"/>
      <c r="W353" s="1"/>
      <c r="X353" s="3"/>
      <c r="Y353" s="1"/>
    </row>
    <row r="354" spans="2:25" s="4" customFormat="1">
      <c r="B354" s="120"/>
      <c r="C354" s="308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3"/>
      <c r="R354" s="1"/>
      <c r="S354" s="1"/>
      <c r="T354" s="1"/>
      <c r="U354" s="1"/>
      <c r="V354" s="1"/>
      <c r="W354" s="1"/>
      <c r="X354" s="3"/>
      <c r="Y354" s="1"/>
    </row>
    <row r="355" spans="2:25" s="4" customFormat="1">
      <c r="B355" s="120"/>
      <c r="C355" s="308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3"/>
      <c r="R355" s="1"/>
      <c r="S355" s="1"/>
      <c r="T355" s="1"/>
      <c r="U355" s="1"/>
      <c r="V355" s="1"/>
      <c r="W355" s="1"/>
      <c r="X355" s="3"/>
      <c r="Y355" s="1"/>
    </row>
    <row r="356" spans="2:25" s="4" customFormat="1">
      <c r="B356" s="120"/>
      <c r="C356" s="308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3"/>
      <c r="R356" s="1"/>
      <c r="S356" s="1"/>
      <c r="T356" s="1"/>
      <c r="U356" s="1"/>
      <c r="V356" s="1"/>
      <c r="W356" s="1"/>
      <c r="X356" s="3"/>
      <c r="Y356" s="1"/>
    </row>
    <row r="357" spans="2:25" s="4" customFormat="1">
      <c r="B357" s="120"/>
      <c r="C357" s="308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3"/>
      <c r="R357" s="1"/>
      <c r="S357" s="1"/>
      <c r="T357" s="1"/>
      <c r="U357" s="1"/>
      <c r="V357" s="1"/>
      <c r="W357" s="1"/>
      <c r="X357" s="3"/>
      <c r="Y357" s="1"/>
    </row>
    <row r="358" spans="2:25" s="4" customFormat="1">
      <c r="B358" s="120"/>
      <c r="C358" s="308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3"/>
      <c r="R358" s="1"/>
      <c r="S358" s="1"/>
      <c r="T358" s="1"/>
      <c r="U358" s="1"/>
      <c r="V358" s="1"/>
      <c r="W358" s="1"/>
      <c r="X358" s="3"/>
      <c r="Y358" s="1"/>
    </row>
    <row r="359" spans="2:25" s="4" customFormat="1">
      <c r="B359" s="120"/>
      <c r="C359" s="308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3"/>
      <c r="R359" s="1"/>
      <c r="S359" s="1"/>
      <c r="T359" s="1"/>
      <c r="U359" s="1"/>
      <c r="V359" s="1"/>
      <c r="W359" s="1"/>
      <c r="X359" s="3"/>
      <c r="Y359" s="1"/>
    </row>
    <row r="360" spans="2:25" s="4" customFormat="1">
      <c r="B360" s="120"/>
      <c r="C360" s="308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3"/>
      <c r="R360" s="1"/>
      <c r="S360" s="1"/>
      <c r="T360" s="1"/>
      <c r="U360" s="1"/>
      <c r="V360" s="1"/>
      <c r="W360" s="1"/>
      <c r="X360" s="3"/>
      <c r="Y360" s="1"/>
    </row>
    <row r="361" spans="2:25" s="4" customFormat="1">
      <c r="B361" s="120"/>
      <c r="C361" s="308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3"/>
      <c r="R361" s="1"/>
      <c r="S361" s="1"/>
      <c r="T361" s="1"/>
      <c r="U361" s="1"/>
      <c r="V361" s="1"/>
      <c r="W361" s="1"/>
      <c r="X361" s="3"/>
      <c r="Y361" s="1"/>
    </row>
    <row r="362" spans="2:25" s="4" customFormat="1">
      <c r="B362" s="120"/>
      <c r="C362" s="308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3"/>
      <c r="R362" s="1"/>
      <c r="S362" s="1"/>
      <c r="T362" s="1"/>
      <c r="U362" s="1"/>
      <c r="V362" s="1"/>
      <c r="W362" s="1"/>
      <c r="X362" s="3"/>
      <c r="Y362" s="1"/>
    </row>
    <row r="363" spans="2:25" s="4" customFormat="1">
      <c r="B363" s="120"/>
      <c r="C363" s="308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3"/>
      <c r="R363" s="1"/>
      <c r="S363" s="1"/>
      <c r="T363" s="1"/>
      <c r="U363" s="1"/>
      <c r="V363" s="1"/>
      <c r="W363" s="1"/>
      <c r="X363" s="3"/>
      <c r="Y363" s="1"/>
    </row>
    <row r="364" spans="2:25" s="4" customFormat="1">
      <c r="B364" s="120"/>
      <c r="C364" s="308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3"/>
      <c r="R364" s="1"/>
      <c r="S364" s="1"/>
      <c r="T364" s="1"/>
      <c r="U364" s="1"/>
      <c r="V364" s="1"/>
      <c r="W364" s="1"/>
      <c r="X364" s="3"/>
      <c r="Y364" s="1"/>
    </row>
    <row r="365" spans="2:25" s="4" customFormat="1">
      <c r="B365" s="120"/>
      <c r="C365" s="308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3"/>
      <c r="R365" s="1"/>
      <c r="S365" s="1"/>
      <c r="T365" s="1"/>
      <c r="U365" s="1"/>
      <c r="V365" s="1"/>
      <c r="W365" s="1"/>
      <c r="X365" s="3"/>
      <c r="Y365" s="1"/>
    </row>
    <row r="366" spans="2:25" s="4" customFormat="1">
      <c r="B366" s="120"/>
      <c r="C366" s="308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3"/>
      <c r="R366" s="1"/>
      <c r="S366" s="1"/>
      <c r="T366" s="1"/>
      <c r="U366" s="1"/>
      <c r="V366" s="1"/>
      <c r="W366" s="1"/>
      <c r="X366" s="3"/>
      <c r="Y366" s="1"/>
    </row>
    <row r="367" spans="2:25" s="4" customFormat="1">
      <c r="B367" s="120"/>
      <c r="C367" s="308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3"/>
      <c r="R367" s="1"/>
      <c r="S367" s="1"/>
      <c r="T367" s="1"/>
      <c r="U367" s="1"/>
      <c r="V367" s="1"/>
      <c r="W367" s="1"/>
      <c r="X367" s="3"/>
      <c r="Y367" s="1"/>
    </row>
    <row r="368" spans="2:25" s="4" customFormat="1">
      <c r="B368" s="120"/>
      <c r="C368" s="308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3"/>
      <c r="R368" s="1"/>
      <c r="S368" s="1"/>
      <c r="T368" s="1"/>
      <c r="U368" s="1"/>
      <c r="V368" s="1"/>
      <c r="W368" s="1"/>
      <c r="X368" s="3"/>
      <c r="Y368" s="1"/>
    </row>
    <row r="369" spans="2:25" s="4" customFormat="1">
      <c r="B369" s="120"/>
      <c r="C369" s="308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3"/>
      <c r="R369" s="1"/>
      <c r="S369" s="1"/>
      <c r="T369" s="1"/>
      <c r="U369" s="1"/>
      <c r="V369" s="1"/>
      <c r="W369" s="1"/>
      <c r="X369" s="3"/>
      <c r="Y369" s="1"/>
    </row>
    <row r="370" spans="2:25" s="4" customFormat="1">
      <c r="B370" s="120"/>
      <c r="C370" s="308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3"/>
      <c r="R370" s="1"/>
      <c r="S370" s="1"/>
      <c r="T370" s="1"/>
      <c r="U370" s="1"/>
      <c r="V370" s="1"/>
      <c r="W370" s="1"/>
      <c r="X370" s="3"/>
      <c r="Y370" s="1"/>
    </row>
    <row r="371" spans="2:25" s="4" customFormat="1">
      <c r="B371" s="120"/>
      <c r="C371" s="308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3"/>
      <c r="R371" s="1"/>
      <c r="S371" s="1"/>
      <c r="T371" s="1"/>
      <c r="U371" s="1"/>
      <c r="V371" s="1"/>
      <c r="W371" s="1"/>
      <c r="X371" s="3"/>
      <c r="Y371" s="1"/>
    </row>
    <row r="372" spans="2:25" s="4" customFormat="1">
      <c r="B372" s="120"/>
      <c r="C372" s="308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3"/>
      <c r="R372" s="1"/>
      <c r="S372" s="1"/>
      <c r="T372" s="1"/>
      <c r="U372" s="1"/>
      <c r="V372" s="1"/>
      <c r="W372" s="1"/>
      <c r="X372" s="3"/>
      <c r="Y372" s="1"/>
    </row>
    <row r="373" spans="2:25" s="4" customFormat="1">
      <c r="B373" s="120"/>
      <c r="C373" s="308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3"/>
      <c r="R373" s="1"/>
      <c r="S373" s="1"/>
      <c r="T373" s="1"/>
      <c r="U373" s="1"/>
      <c r="V373" s="1"/>
      <c r="W373" s="1"/>
      <c r="X373" s="3"/>
      <c r="Y373" s="1"/>
    </row>
    <row r="374" spans="2:25" s="4" customFormat="1">
      <c r="B374" s="120"/>
      <c r="C374" s="308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3"/>
      <c r="R374" s="1"/>
      <c r="S374" s="1"/>
      <c r="T374" s="1"/>
      <c r="U374" s="1"/>
      <c r="V374" s="1"/>
      <c r="W374" s="1"/>
      <c r="X374" s="3"/>
      <c r="Y374" s="1"/>
    </row>
    <row r="375" spans="2:25" s="4" customFormat="1">
      <c r="B375" s="120"/>
      <c r="C375" s="308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3"/>
      <c r="R375" s="1"/>
      <c r="S375" s="1"/>
      <c r="T375" s="1"/>
      <c r="U375" s="1"/>
      <c r="V375" s="1"/>
      <c r="W375" s="1"/>
      <c r="X375" s="3"/>
      <c r="Y375" s="1"/>
    </row>
    <row r="376" spans="2:25" s="4" customFormat="1">
      <c r="B376" s="120"/>
      <c r="C376" s="308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3"/>
      <c r="R376" s="1"/>
      <c r="S376" s="1"/>
      <c r="T376" s="1"/>
      <c r="U376" s="1"/>
      <c r="V376" s="1"/>
      <c r="W376" s="1"/>
      <c r="X376" s="3"/>
      <c r="Y376" s="1"/>
    </row>
    <row r="377" spans="2:25" s="4" customFormat="1">
      <c r="B377" s="120"/>
      <c r="C377" s="308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3"/>
      <c r="R377" s="1"/>
      <c r="S377" s="1"/>
      <c r="T377" s="1"/>
      <c r="U377" s="1"/>
      <c r="V377" s="1"/>
      <c r="W377" s="1"/>
      <c r="X377" s="3"/>
      <c r="Y377" s="1"/>
    </row>
    <row r="378" spans="2:25" s="4" customFormat="1">
      <c r="B378" s="120"/>
      <c r="C378" s="308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3"/>
      <c r="R378" s="1"/>
      <c r="S378" s="1"/>
      <c r="T378" s="1"/>
      <c r="U378" s="1"/>
      <c r="V378" s="1"/>
      <c r="W378" s="1"/>
      <c r="X378" s="3"/>
      <c r="Y378" s="1"/>
    </row>
    <row r="379" spans="2:25" s="4" customFormat="1">
      <c r="B379" s="120"/>
      <c r="C379" s="308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3"/>
      <c r="R379" s="1"/>
      <c r="S379" s="1"/>
      <c r="T379" s="1"/>
      <c r="U379" s="1"/>
      <c r="V379" s="1"/>
      <c r="W379" s="1"/>
      <c r="X379" s="3"/>
      <c r="Y379" s="1"/>
    </row>
    <row r="380" spans="2:25" s="4" customFormat="1">
      <c r="B380" s="120"/>
      <c r="C380" s="308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3"/>
      <c r="R380" s="1"/>
      <c r="S380" s="1"/>
      <c r="T380" s="1"/>
      <c r="U380" s="1"/>
      <c r="V380" s="1"/>
      <c r="W380" s="1"/>
      <c r="X380" s="3"/>
      <c r="Y380" s="1"/>
    </row>
    <row r="381" spans="2:25" s="4" customFormat="1">
      <c r="B381" s="120"/>
      <c r="C381" s="308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3"/>
      <c r="R381" s="1"/>
      <c r="S381" s="1"/>
      <c r="T381" s="1"/>
      <c r="U381" s="1"/>
      <c r="V381" s="1"/>
      <c r="W381" s="1"/>
      <c r="X381" s="3"/>
      <c r="Y381" s="1"/>
    </row>
    <row r="382" spans="2:25" s="4" customFormat="1">
      <c r="B382" s="120"/>
      <c r="C382" s="308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3"/>
      <c r="R382" s="1"/>
      <c r="S382" s="1"/>
      <c r="T382" s="1"/>
      <c r="U382" s="1"/>
      <c r="V382" s="1"/>
      <c r="W382" s="1"/>
      <c r="X382" s="3"/>
      <c r="Y382" s="1"/>
    </row>
    <row r="383" spans="2:25" s="4" customFormat="1">
      <c r="B383" s="120"/>
      <c r="C383" s="308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3"/>
      <c r="R383" s="1"/>
      <c r="S383" s="1"/>
      <c r="T383" s="1"/>
      <c r="U383" s="1"/>
      <c r="V383" s="1"/>
      <c r="W383" s="1"/>
      <c r="X383" s="3"/>
      <c r="Y383" s="1"/>
    </row>
    <row r="384" spans="2:25" s="4" customFormat="1">
      <c r="B384" s="120"/>
      <c r="C384" s="308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3"/>
      <c r="R384" s="1"/>
      <c r="S384" s="1"/>
      <c r="T384" s="1"/>
      <c r="U384" s="1"/>
      <c r="V384" s="1"/>
      <c r="W384" s="1"/>
      <c r="X384" s="3"/>
      <c r="Y384" s="1"/>
    </row>
    <row r="385" spans="2:25" s="4" customFormat="1">
      <c r="B385" s="120"/>
      <c r="C385" s="308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3"/>
      <c r="R385" s="1"/>
      <c r="S385" s="1"/>
      <c r="T385" s="1"/>
      <c r="U385" s="1"/>
      <c r="V385" s="1"/>
      <c r="W385" s="1"/>
      <c r="X385" s="3"/>
      <c r="Y385" s="1"/>
    </row>
    <row r="386" spans="2:25" s="4" customFormat="1">
      <c r="B386" s="120"/>
      <c r="C386" s="308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3"/>
      <c r="R386" s="1"/>
      <c r="S386" s="1"/>
      <c r="T386" s="1"/>
      <c r="U386" s="1"/>
      <c r="V386" s="1"/>
      <c r="W386" s="1"/>
      <c r="X386" s="3"/>
      <c r="Y386" s="1"/>
    </row>
    <row r="387" spans="2:25" s="4" customFormat="1">
      <c r="B387" s="120"/>
      <c r="C387" s="308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3"/>
      <c r="R387" s="1"/>
      <c r="S387" s="1"/>
      <c r="T387" s="1"/>
      <c r="U387" s="1"/>
      <c r="V387" s="1"/>
      <c r="W387" s="1"/>
      <c r="X387" s="3"/>
      <c r="Y387" s="1"/>
    </row>
    <row r="388" spans="2:25" s="4" customFormat="1">
      <c r="B388" s="120"/>
      <c r="C388" s="308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3"/>
      <c r="R388" s="1"/>
      <c r="S388" s="1"/>
      <c r="T388" s="1"/>
      <c r="U388" s="1"/>
      <c r="V388" s="1"/>
      <c r="W388" s="1"/>
      <c r="X388" s="3"/>
      <c r="Y388" s="1"/>
    </row>
    <row r="389" spans="2:25" s="4" customFormat="1">
      <c r="B389" s="120"/>
      <c r="C389" s="308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3"/>
      <c r="R389" s="1"/>
      <c r="S389" s="1"/>
      <c r="T389" s="1"/>
      <c r="U389" s="1"/>
      <c r="V389" s="1"/>
      <c r="W389" s="1"/>
      <c r="X389" s="3"/>
      <c r="Y389" s="1"/>
    </row>
    <row r="390" spans="2:25" s="4" customFormat="1">
      <c r="B390" s="120"/>
      <c r="C390" s="308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3"/>
      <c r="R390" s="1"/>
      <c r="S390" s="1"/>
      <c r="T390" s="1"/>
      <c r="U390" s="1"/>
      <c r="V390" s="1"/>
      <c r="W390" s="1"/>
      <c r="X390" s="3"/>
      <c r="Y390" s="1"/>
    </row>
    <row r="391" spans="2:25" s="4" customFormat="1">
      <c r="B391" s="120"/>
      <c r="C391" s="308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3"/>
      <c r="R391" s="1"/>
      <c r="S391" s="1"/>
      <c r="T391" s="1"/>
      <c r="U391" s="1"/>
      <c r="V391" s="1"/>
      <c r="W391" s="1"/>
      <c r="X391" s="3"/>
      <c r="Y391" s="1"/>
    </row>
    <row r="392" spans="2:25" s="4" customFormat="1">
      <c r="B392" s="120"/>
      <c r="C392" s="308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3"/>
      <c r="R392" s="1"/>
      <c r="S392" s="1"/>
      <c r="T392" s="1"/>
      <c r="U392" s="1"/>
      <c r="V392" s="1"/>
      <c r="W392" s="1"/>
      <c r="X392" s="3"/>
      <c r="Y392" s="1"/>
    </row>
    <row r="393" spans="2:25" s="4" customFormat="1">
      <c r="B393" s="120"/>
      <c r="C393" s="308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3"/>
      <c r="R393" s="1"/>
      <c r="S393" s="1"/>
      <c r="T393" s="1"/>
      <c r="U393" s="1"/>
      <c r="V393" s="1"/>
      <c r="W393" s="1"/>
      <c r="X393" s="3"/>
      <c r="Y393" s="1"/>
    </row>
    <row r="394" spans="2:25" s="4" customFormat="1">
      <c r="B394" s="120"/>
      <c r="C394" s="308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3"/>
      <c r="R394" s="1"/>
      <c r="S394" s="1"/>
      <c r="T394" s="1"/>
      <c r="U394" s="1"/>
      <c r="V394" s="1"/>
      <c r="W394" s="1"/>
      <c r="X394" s="3"/>
      <c r="Y394" s="1"/>
    </row>
    <row r="395" spans="2:25" s="4" customFormat="1">
      <c r="B395" s="120"/>
      <c r="C395" s="308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3"/>
      <c r="R395" s="1"/>
      <c r="S395" s="1"/>
      <c r="T395" s="1"/>
      <c r="U395" s="1"/>
      <c r="V395" s="1"/>
      <c r="W395" s="1"/>
      <c r="X395" s="3"/>
      <c r="Y395" s="1"/>
    </row>
    <row r="396" spans="2:25" s="4" customFormat="1">
      <c r="B396" s="120"/>
      <c r="C396" s="308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3"/>
      <c r="R396" s="1"/>
      <c r="S396" s="1"/>
      <c r="T396" s="1"/>
      <c r="U396" s="1"/>
      <c r="V396" s="1"/>
      <c r="W396" s="1"/>
      <c r="X396" s="3"/>
      <c r="Y396" s="1"/>
    </row>
    <row r="397" spans="2:25" s="4" customFormat="1">
      <c r="B397" s="120"/>
      <c r="C397" s="308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3"/>
      <c r="R397" s="1"/>
      <c r="S397" s="1"/>
      <c r="T397" s="1"/>
      <c r="U397" s="1"/>
      <c r="V397" s="1"/>
      <c r="W397" s="1"/>
      <c r="X397" s="3"/>
      <c r="Y397" s="1"/>
    </row>
    <row r="398" spans="2:25" s="4" customFormat="1">
      <c r="B398" s="120"/>
      <c r="C398" s="308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3"/>
      <c r="R398" s="1"/>
      <c r="S398" s="1"/>
      <c r="T398" s="1"/>
      <c r="U398" s="1"/>
      <c r="V398" s="1"/>
      <c r="W398" s="1"/>
      <c r="X398" s="3"/>
      <c r="Y398" s="1"/>
    </row>
    <row r="399" spans="2:25" s="4" customFormat="1">
      <c r="B399" s="120"/>
      <c r="C399" s="308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3"/>
      <c r="R399" s="1"/>
      <c r="S399" s="1"/>
      <c r="T399" s="1"/>
      <c r="U399" s="1"/>
      <c r="V399" s="1"/>
      <c r="W399" s="1"/>
      <c r="X399" s="3"/>
      <c r="Y399" s="1"/>
    </row>
    <row r="400" spans="2:25" s="4" customFormat="1">
      <c r="B400" s="120"/>
      <c r="C400" s="308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3"/>
      <c r="R400" s="1"/>
      <c r="S400" s="1"/>
      <c r="T400" s="1"/>
      <c r="U400" s="1"/>
      <c r="V400" s="1"/>
      <c r="W400" s="1"/>
      <c r="X400" s="3"/>
      <c r="Y400" s="1"/>
    </row>
    <row r="401" spans="2:25" s="4" customFormat="1">
      <c r="B401" s="120"/>
      <c r="C401" s="308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3"/>
      <c r="R401" s="1"/>
      <c r="S401" s="1"/>
      <c r="T401" s="1"/>
      <c r="U401" s="1"/>
      <c r="V401" s="1"/>
      <c r="W401" s="1"/>
      <c r="X401" s="3"/>
      <c r="Y401" s="1"/>
    </row>
    <row r="402" spans="2:25" s="4" customFormat="1">
      <c r="B402" s="120"/>
      <c r="C402" s="308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3"/>
      <c r="R402" s="1"/>
      <c r="S402" s="1"/>
      <c r="T402" s="1"/>
      <c r="U402" s="1"/>
      <c r="V402" s="1"/>
      <c r="W402" s="1"/>
      <c r="X402" s="3"/>
      <c r="Y402" s="1"/>
    </row>
    <row r="403" spans="2:25" s="4" customFormat="1">
      <c r="B403" s="120"/>
      <c r="C403" s="308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3"/>
      <c r="R403" s="1"/>
      <c r="S403" s="1"/>
      <c r="T403" s="1"/>
      <c r="U403" s="1"/>
      <c r="V403" s="1"/>
      <c r="W403" s="1"/>
      <c r="X403" s="3"/>
      <c r="Y403" s="1"/>
    </row>
    <row r="404" spans="2:25" s="4" customFormat="1">
      <c r="B404" s="120"/>
      <c r="C404" s="308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3"/>
      <c r="R404" s="1"/>
      <c r="S404" s="1"/>
      <c r="T404" s="1"/>
      <c r="U404" s="1"/>
      <c r="V404" s="1"/>
      <c r="W404" s="1"/>
      <c r="X404" s="3"/>
      <c r="Y404" s="1"/>
    </row>
    <row r="405" spans="2:25" s="4" customFormat="1">
      <c r="B405" s="120"/>
      <c r="C405" s="308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3"/>
      <c r="R405" s="1"/>
      <c r="S405" s="1"/>
      <c r="T405" s="1"/>
      <c r="U405" s="1"/>
      <c r="V405" s="1"/>
      <c r="W405" s="1"/>
      <c r="X405" s="3"/>
      <c r="Y405" s="1"/>
    </row>
    <row r="406" spans="2:25" s="4" customFormat="1">
      <c r="B406" s="120"/>
      <c r="C406" s="308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3"/>
      <c r="R406" s="1"/>
      <c r="S406" s="1"/>
      <c r="T406" s="1"/>
      <c r="U406" s="1"/>
      <c r="V406" s="1"/>
      <c r="W406" s="1"/>
      <c r="X406" s="3"/>
      <c r="Y406" s="1"/>
    </row>
    <row r="407" spans="2:25" s="4" customFormat="1">
      <c r="B407" s="120"/>
      <c r="C407" s="308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3"/>
      <c r="R407" s="1"/>
      <c r="S407" s="1"/>
      <c r="T407" s="1"/>
      <c r="U407" s="1"/>
      <c r="V407" s="1"/>
      <c r="W407" s="1"/>
      <c r="X407" s="3"/>
      <c r="Y407" s="1"/>
    </row>
    <row r="408" spans="2:25" s="4" customFormat="1">
      <c r="B408" s="120"/>
      <c r="C408" s="308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3"/>
      <c r="R408" s="1"/>
      <c r="S408" s="1"/>
      <c r="T408" s="1"/>
      <c r="U408" s="1"/>
      <c r="V408" s="1"/>
      <c r="W408" s="1"/>
      <c r="X408" s="3"/>
      <c r="Y408" s="1"/>
    </row>
    <row r="409" spans="2:25" s="4" customFormat="1">
      <c r="B409" s="120"/>
      <c r="C409" s="308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3"/>
      <c r="R409" s="1"/>
      <c r="S409" s="1"/>
      <c r="T409" s="1"/>
      <c r="U409" s="1"/>
      <c r="V409" s="1"/>
      <c r="W409" s="1"/>
      <c r="X409" s="3"/>
      <c r="Y409" s="1"/>
    </row>
    <row r="410" spans="2:25" s="4" customFormat="1">
      <c r="B410" s="120"/>
      <c r="C410" s="308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3"/>
      <c r="R410" s="1"/>
      <c r="S410" s="1"/>
      <c r="T410" s="1"/>
      <c r="U410" s="1"/>
      <c r="V410" s="1"/>
      <c r="W410" s="1"/>
      <c r="X410" s="3"/>
      <c r="Y410" s="1"/>
    </row>
    <row r="411" spans="2:25" s="4" customFormat="1">
      <c r="B411" s="120"/>
      <c r="C411" s="308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3"/>
      <c r="R411" s="1"/>
      <c r="S411" s="1"/>
      <c r="T411" s="1"/>
      <c r="U411" s="1"/>
      <c r="V411" s="1"/>
      <c r="W411" s="1"/>
      <c r="X411" s="3"/>
      <c r="Y411" s="1"/>
    </row>
    <row r="412" spans="2:25" s="4" customFormat="1">
      <c r="B412" s="120"/>
      <c r="C412" s="308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3"/>
      <c r="R412" s="1"/>
      <c r="S412" s="1"/>
      <c r="T412" s="1"/>
      <c r="U412" s="1"/>
      <c r="V412" s="1"/>
      <c r="W412" s="1"/>
      <c r="X412" s="3"/>
      <c r="Y412" s="1"/>
    </row>
    <row r="413" spans="2:25" s="4" customFormat="1">
      <c r="B413" s="120"/>
      <c r="C413" s="308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3"/>
      <c r="R413" s="1"/>
      <c r="S413" s="1"/>
      <c r="T413" s="1"/>
      <c r="U413" s="1"/>
      <c r="V413" s="1"/>
      <c r="W413" s="1"/>
      <c r="X413" s="3"/>
      <c r="Y413" s="1"/>
    </row>
    <row r="414" spans="2:25" s="4" customFormat="1">
      <c r="B414" s="120"/>
      <c r="C414" s="308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3"/>
      <c r="R414" s="1"/>
      <c r="S414" s="1"/>
      <c r="T414" s="1"/>
      <c r="U414" s="1"/>
      <c r="V414" s="1"/>
      <c r="W414" s="1"/>
      <c r="X414" s="3"/>
      <c r="Y414" s="1"/>
    </row>
    <row r="415" spans="2:25" s="4" customFormat="1">
      <c r="B415" s="120"/>
      <c r="C415" s="308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3"/>
      <c r="R415" s="1"/>
      <c r="S415" s="1"/>
      <c r="T415" s="1"/>
      <c r="U415" s="1"/>
      <c r="V415" s="1"/>
      <c r="W415" s="1"/>
      <c r="X415" s="3"/>
      <c r="Y415" s="1"/>
    </row>
    <row r="416" spans="2:25" s="4" customFormat="1">
      <c r="B416" s="120"/>
      <c r="C416" s="308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3"/>
      <c r="R416" s="1"/>
      <c r="S416" s="1"/>
      <c r="T416" s="1"/>
      <c r="U416" s="1"/>
      <c r="V416" s="1"/>
      <c r="W416" s="1"/>
      <c r="X416" s="3"/>
      <c r="Y416" s="1"/>
    </row>
    <row r="417" spans="2:25" s="4" customFormat="1">
      <c r="B417" s="120"/>
      <c r="C417" s="308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3"/>
      <c r="R417" s="1"/>
      <c r="S417" s="1"/>
      <c r="T417" s="1"/>
      <c r="U417" s="1"/>
      <c r="V417" s="1"/>
      <c r="W417" s="1"/>
      <c r="X417" s="3"/>
      <c r="Y417" s="1"/>
    </row>
    <row r="418" spans="2:25" s="4" customFormat="1">
      <c r="B418" s="120"/>
      <c r="C418" s="308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3"/>
      <c r="R418" s="1"/>
      <c r="S418" s="1"/>
      <c r="T418" s="1"/>
      <c r="U418" s="1"/>
      <c r="V418" s="1"/>
      <c r="W418" s="1"/>
      <c r="X418" s="3"/>
      <c r="Y418" s="1"/>
    </row>
    <row r="419" spans="2:25" s="4" customFormat="1">
      <c r="B419" s="120"/>
      <c r="C419" s="308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3"/>
      <c r="R419" s="1"/>
      <c r="S419" s="1"/>
      <c r="T419" s="1"/>
      <c r="U419" s="1"/>
      <c r="V419" s="1"/>
      <c r="W419" s="1"/>
      <c r="X419" s="3"/>
      <c r="Y419" s="1"/>
    </row>
    <row r="420" spans="2:25" s="4" customFormat="1">
      <c r="B420" s="120"/>
      <c r="C420" s="308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3"/>
      <c r="R420" s="1"/>
      <c r="S420" s="1"/>
      <c r="T420" s="1"/>
      <c r="U420" s="1"/>
      <c r="V420" s="1"/>
      <c r="W420" s="1"/>
      <c r="X420" s="3"/>
      <c r="Y420" s="1"/>
    </row>
    <row r="421" spans="2:25" s="4" customFormat="1">
      <c r="B421" s="120"/>
      <c r="C421" s="308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3"/>
      <c r="R421" s="1"/>
      <c r="S421" s="1"/>
      <c r="T421" s="1"/>
      <c r="U421" s="1"/>
      <c r="V421" s="1"/>
      <c r="W421" s="1"/>
      <c r="X421" s="3"/>
      <c r="Y421" s="1"/>
    </row>
    <row r="422" spans="2:25" s="4" customFormat="1">
      <c r="B422" s="120"/>
      <c r="C422" s="308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3"/>
      <c r="R422" s="1"/>
      <c r="S422" s="1"/>
      <c r="T422" s="1"/>
      <c r="U422" s="1"/>
      <c r="V422" s="1"/>
      <c r="W422" s="1"/>
      <c r="X422" s="3"/>
      <c r="Y422" s="1"/>
    </row>
    <row r="423" spans="2:25" s="4" customFormat="1">
      <c r="B423" s="120"/>
      <c r="C423" s="308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3"/>
      <c r="R423" s="1"/>
      <c r="S423" s="1"/>
      <c r="T423" s="1"/>
      <c r="U423" s="1"/>
      <c r="V423" s="1"/>
      <c r="W423" s="1"/>
      <c r="X423" s="3"/>
      <c r="Y423" s="1"/>
    </row>
    <row r="424" spans="2:25" s="4" customFormat="1">
      <c r="B424" s="120"/>
      <c r="C424" s="308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3"/>
      <c r="R424" s="1"/>
      <c r="S424" s="1"/>
      <c r="T424" s="1"/>
      <c r="U424" s="1"/>
      <c r="V424" s="1"/>
      <c r="W424" s="1"/>
      <c r="X424" s="3"/>
      <c r="Y424" s="1"/>
    </row>
    <row r="425" spans="2:25" s="4" customFormat="1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3" t="s">
        <v>40</v>
      </c>
      <c r="Y425" s="1" t="s">
        <v>41</v>
      </c>
    </row>
    <row r="426" spans="2:25" s="4" customFormat="1">
      <c r="B426" s="120"/>
      <c r="C426" s="308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3"/>
      <c r="R426" s="1"/>
      <c r="S426" s="1"/>
      <c r="T426" s="1"/>
      <c r="U426" s="1"/>
      <c r="V426" s="1"/>
      <c r="W426" s="1"/>
      <c r="X426" s="3"/>
      <c r="Y426" s="1"/>
    </row>
    <row r="427" spans="2:25" s="4" customFormat="1">
      <c r="B427" s="120"/>
      <c r="C427" s="308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3"/>
      <c r="R427" s="1"/>
      <c r="S427" s="1"/>
      <c r="T427" s="1"/>
      <c r="U427" s="1"/>
      <c r="V427" s="1"/>
      <c r="W427" s="1"/>
      <c r="X427" s="3"/>
      <c r="Y427" s="1"/>
    </row>
    <row r="428" spans="2:25" s="4" customFormat="1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3"/>
      <c r="Y428" s="1"/>
    </row>
    <row r="429" spans="2:25" s="4" customFormat="1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3"/>
      <c r="Y429" s="1"/>
    </row>
    <row r="430" spans="2:25" s="4" customFormat="1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3"/>
      <c r="Y430" s="1"/>
    </row>
    <row r="431" spans="2:25" s="4" customFormat="1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3"/>
      <c r="Y431" s="1"/>
    </row>
    <row r="432" spans="2:25" s="4" customFormat="1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3"/>
      <c r="Y432" s="1"/>
    </row>
    <row r="433" spans="2:25" s="4" customFormat="1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3"/>
      <c r="Y433" s="1"/>
    </row>
    <row r="434" spans="2:25" s="4" customFormat="1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26"/>
      <c r="X434" s="127"/>
      <c r="Y434" s="1"/>
    </row>
    <row r="435" spans="2:25" s="4" customFormat="1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3"/>
      <c r="Y435" s="1"/>
    </row>
    <row r="436" spans="2:25" s="4" customFormat="1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3"/>
      <c r="Y436" s="1"/>
    </row>
    <row r="437" spans="2:25" s="4" customFormat="1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3"/>
      <c r="Y437" s="1"/>
    </row>
    <row r="438" spans="2:25" s="4" customFormat="1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3"/>
      <c r="Y438" s="1"/>
    </row>
    <row r="439" spans="2:25" s="4" customFormat="1">
      <c r="B439" s="120"/>
      <c r="C439" s="308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3"/>
      <c r="R439" s="1"/>
      <c r="S439" s="1"/>
      <c r="T439" s="1"/>
      <c r="U439" s="1"/>
      <c r="V439" s="1"/>
      <c r="W439" s="1"/>
      <c r="X439" s="3"/>
      <c r="Y439" s="1"/>
    </row>
    <row r="440" spans="2:25" s="4" customFormat="1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3"/>
      <c r="Y440" s="1"/>
    </row>
    <row r="441" spans="2:25" s="4" customFormat="1">
      <c r="B441" s="120"/>
      <c r="C441" s="308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3"/>
      <c r="R441" s="1"/>
      <c r="S441" s="1"/>
      <c r="T441" s="1"/>
      <c r="U441" s="1"/>
      <c r="V441" s="1"/>
      <c r="W441" s="1"/>
      <c r="X441" s="3"/>
      <c r="Y441" s="1"/>
    </row>
    <row r="442" spans="2:25" s="4" customFormat="1">
      <c r="B442" s="120"/>
      <c r="C442" s="308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3"/>
      <c r="R442" s="1"/>
      <c r="S442" s="1"/>
      <c r="T442" s="1"/>
      <c r="U442" s="1"/>
      <c r="V442" s="1"/>
      <c r="W442" s="1"/>
      <c r="X442" s="3"/>
      <c r="Y442" s="1"/>
    </row>
    <row r="443" spans="2:25" s="4" customFormat="1">
      <c r="B443" s="120"/>
      <c r="C443" s="308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3"/>
      <c r="R443" s="1"/>
      <c r="S443" s="1"/>
      <c r="T443" s="1"/>
      <c r="U443" s="1"/>
      <c r="V443" s="1"/>
      <c r="W443" s="1"/>
      <c r="X443" s="3"/>
      <c r="Y443" s="1"/>
    </row>
    <row r="444" spans="2:25" s="4" customFormat="1">
      <c r="B444" s="120"/>
      <c r="C444" s="308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3"/>
      <c r="R444" s="1"/>
      <c r="S444" s="1"/>
      <c r="T444" s="1"/>
      <c r="U444" s="1"/>
      <c r="V444" s="1"/>
      <c r="W444" s="1"/>
      <c r="X444" s="3"/>
      <c r="Y444" s="1"/>
    </row>
    <row r="445" spans="2:25" s="4" customFormat="1">
      <c r="B445" s="120"/>
      <c r="C445" s="308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3"/>
      <c r="R445" s="1"/>
      <c r="S445" s="1"/>
      <c r="T445" s="1"/>
      <c r="U445" s="1"/>
      <c r="V445" s="1"/>
      <c r="W445" s="1"/>
      <c r="X445" s="3"/>
      <c r="Y445" s="1"/>
    </row>
    <row r="446" spans="2:25" s="4" customFormat="1">
      <c r="B446" s="120"/>
      <c r="C446" s="308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3"/>
      <c r="R446" s="1"/>
      <c r="S446" s="1"/>
      <c r="T446" s="1"/>
      <c r="U446" s="1"/>
      <c r="V446" s="1"/>
      <c r="W446" s="1"/>
      <c r="X446" s="3"/>
      <c r="Y446" s="1"/>
    </row>
    <row r="447" spans="2:25" s="4" customFormat="1">
      <c r="B447" s="120"/>
      <c r="C447" s="308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3"/>
      <c r="R447" s="1"/>
      <c r="S447" s="1"/>
      <c r="T447" s="1"/>
      <c r="U447" s="1"/>
      <c r="V447" s="1"/>
      <c r="W447" s="1"/>
      <c r="X447" s="3"/>
      <c r="Y447" s="1"/>
    </row>
    <row r="448" spans="2:25" s="4" customFormat="1">
      <c r="B448" s="120"/>
      <c r="C448" s="308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3"/>
      <c r="R448" s="1"/>
      <c r="S448" s="1"/>
      <c r="T448" s="1"/>
      <c r="U448" s="1"/>
      <c r="V448" s="1"/>
      <c r="W448" s="1"/>
      <c r="X448" s="3"/>
      <c r="Y448" s="1"/>
    </row>
    <row r="449" spans="2:34" s="4" customFormat="1">
      <c r="B449" s="120"/>
      <c r="C449" s="308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3"/>
      <c r="R449" s="1"/>
      <c r="S449" s="1"/>
      <c r="T449" s="1"/>
      <c r="U449" s="1"/>
      <c r="V449" s="1"/>
      <c r="W449" s="1"/>
      <c r="X449" s="3"/>
      <c r="Y449" s="1"/>
    </row>
    <row r="450" spans="2:34" s="4" customFormat="1">
      <c r="B450" s="120"/>
      <c r="C450" s="308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3"/>
      <c r="R450" s="1"/>
      <c r="S450" s="1"/>
      <c r="T450" s="1"/>
      <c r="U450" s="1"/>
      <c r="V450" s="1"/>
      <c r="W450" s="1"/>
      <c r="X450" s="3"/>
      <c r="Y450" s="1"/>
    </row>
    <row r="451" spans="2:34" s="4" customFormat="1">
      <c r="B451" s="120"/>
      <c r="C451" s="308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3"/>
      <c r="R451" s="1"/>
      <c r="S451" s="1"/>
      <c r="T451" s="1"/>
      <c r="U451" s="1"/>
      <c r="V451" s="1"/>
      <c r="W451" s="1"/>
      <c r="X451" s="3"/>
      <c r="Y451" s="1"/>
    </row>
    <row r="452" spans="2:34" s="4" customFormat="1">
      <c r="B452" s="120"/>
      <c r="C452" s="308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3"/>
      <c r="R452" s="1"/>
      <c r="S452" s="1"/>
      <c r="T452" s="1"/>
      <c r="U452" s="1"/>
      <c r="V452" s="1"/>
      <c r="W452" s="1"/>
      <c r="X452" s="3"/>
      <c r="Y452" s="1"/>
    </row>
    <row r="453" spans="2:34" s="4" customFormat="1">
      <c r="B453" s="120"/>
      <c r="C453" s="308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3"/>
      <c r="R453" s="1"/>
      <c r="S453" s="1"/>
      <c r="T453" s="1"/>
      <c r="U453" s="1"/>
      <c r="V453" s="1"/>
      <c r="W453" s="1"/>
      <c r="X453" s="3"/>
      <c r="Y453" s="1"/>
    </row>
    <row r="454" spans="2:34" s="4" customFormat="1" ht="15.75" thickBot="1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2:34" s="4" customFormat="1" ht="15.75" thickTop="1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AC455" s="221"/>
      <c r="AD455" s="223"/>
      <c r="AE455" s="223"/>
      <c r="AF455" s="223"/>
      <c r="AG455" s="223"/>
      <c r="AH455" s="222"/>
    </row>
    <row r="456" spans="2:34" s="4" customFormat="1" ht="18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AC456" s="222"/>
      <c r="AD456" s="310"/>
      <c r="AH456" s="222"/>
    </row>
    <row r="457" spans="2:34" s="4" customFormat="1" ht="18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AC457" s="222"/>
      <c r="AD457" s="310"/>
      <c r="AH457" s="222"/>
    </row>
    <row r="458" spans="2:34" s="4" customFormat="1" ht="23.2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AC458" s="222"/>
      <c r="AD458" s="311"/>
      <c r="AH458" s="222"/>
    </row>
    <row r="459" spans="2:34" s="4" customFormat="1" ht="18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AC459" s="222"/>
      <c r="AD459" s="310"/>
      <c r="AH459" s="222"/>
    </row>
    <row r="460" spans="2:34" s="4" customFormat="1" ht="23.2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AC460" s="222"/>
      <c r="AD460" s="310"/>
      <c r="AE460" s="312"/>
      <c r="AH460" s="222"/>
    </row>
    <row r="461" spans="2:34" s="4" customFormat="1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AC461" s="222"/>
      <c r="AH461" s="222"/>
    </row>
    <row r="462" spans="2:34" s="4" customFormat="1" ht="15.75" thickBot="1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AC462" s="222"/>
      <c r="AH462" s="222"/>
    </row>
    <row r="463" spans="2:34" s="4" customFormat="1" ht="15.75" thickTop="1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AC463" s="223"/>
      <c r="AD463" s="223"/>
      <c r="AE463" s="223"/>
      <c r="AF463" s="223"/>
      <c r="AG463" s="223"/>
    </row>
    <row r="464" spans="2:34" s="4" customFormat="1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2:35" s="4" customFormat="1">
      <c r="B465" s="120"/>
      <c r="C465" s="308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3"/>
      <c r="R465" s="1"/>
      <c r="S465" s="1"/>
      <c r="T465" s="1"/>
      <c r="U465" s="1"/>
      <c r="V465" s="1"/>
      <c r="W465" s="1"/>
      <c r="X465" s="3"/>
      <c r="Y465" s="1"/>
    </row>
    <row r="466" spans="2:35" s="4" customFormat="1">
      <c r="B466" s="120"/>
      <c r="C466" s="308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3"/>
      <c r="R466" s="1"/>
      <c r="S466" s="1"/>
      <c r="T466" s="1"/>
      <c r="U466" s="1"/>
      <c r="V466" s="1"/>
      <c r="W466" s="1"/>
      <c r="X466" s="3"/>
      <c r="Y466" s="1"/>
    </row>
    <row r="467" spans="2:35" s="4" customFormat="1">
      <c r="B467" s="120"/>
      <c r="C467" s="308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3"/>
      <c r="R467" s="1"/>
      <c r="S467" s="1"/>
      <c r="T467" s="1"/>
      <c r="U467" s="1"/>
      <c r="V467" s="1"/>
      <c r="W467" s="1"/>
      <c r="X467" s="3"/>
      <c r="Y467" s="1"/>
    </row>
    <row r="468" spans="2:35" s="4" customFormat="1">
      <c r="B468" s="120"/>
      <c r="C468" s="308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3"/>
      <c r="R468" s="1"/>
      <c r="S468" s="1"/>
      <c r="T468" s="1"/>
      <c r="U468" s="1"/>
      <c r="V468" s="1"/>
      <c r="W468" s="1"/>
      <c r="X468" s="3"/>
      <c r="Y468" s="1"/>
    </row>
    <row r="469" spans="2:35" s="4" customFormat="1">
      <c r="B469" s="120"/>
      <c r="C469" s="308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3"/>
      <c r="R469" s="1"/>
      <c r="S469" s="1"/>
      <c r="T469" s="1"/>
      <c r="U469" s="1"/>
      <c r="V469" s="1"/>
      <c r="W469" s="1"/>
      <c r="X469" s="3"/>
      <c r="Y469" s="1"/>
    </row>
    <row r="470" spans="2:35" s="4" customFormat="1">
      <c r="B470" s="120"/>
      <c r="C470" s="308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3"/>
      <c r="R470" s="1"/>
      <c r="S470" s="1"/>
      <c r="T470" s="1"/>
      <c r="U470" s="1"/>
      <c r="V470" s="1"/>
      <c r="W470" s="1"/>
      <c r="X470" s="3"/>
      <c r="Y470" s="1"/>
    </row>
    <row r="471" spans="2:35" s="4" customFormat="1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2:35" s="4" customFormat="1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2:35" s="4" customFormat="1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2:35" s="4" customFormat="1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2:35" s="4" customFormat="1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2:35" s="4" customFormat="1" ht="15.75" thickBot="1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2:35" s="4" customFormat="1" ht="15.75" thickTop="1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AC477" s="221"/>
      <c r="AD477" s="223"/>
      <c r="AE477" s="223"/>
      <c r="AF477" s="223"/>
      <c r="AG477" s="223"/>
      <c r="AH477" s="223"/>
      <c r="AI477" s="222"/>
    </row>
    <row r="478" spans="2:35" s="4" customFormat="1" ht="18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AC478" s="224"/>
      <c r="AD478" s="310"/>
      <c r="AI478" s="222"/>
    </row>
    <row r="479" spans="2:35" s="4" customFormat="1" ht="18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AC479" s="222"/>
      <c r="AD479" s="310"/>
      <c r="AI479" s="222"/>
    </row>
    <row r="480" spans="2:35" s="4" customFormat="1" ht="23.2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AC480" s="222"/>
      <c r="AD480" s="311"/>
      <c r="AI480" s="222"/>
    </row>
    <row r="481" spans="2:35" s="4" customFormat="1" ht="18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AC481" s="222"/>
      <c r="AD481" s="310"/>
      <c r="AI481" s="222"/>
    </row>
    <row r="482" spans="2:35" s="4" customFormat="1" ht="23.2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AC482" s="222"/>
      <c r="AD482" s="310"/>
      <c r="AE482" s="312"/>
      <c r="AI482" s="222"/>
    </row>
    <row r="483" spans="2:35" s="4" customFormat="1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AC483" s="222"/>
      <c r="AI483" s="222"/>
    </row>
    <row r="484" spans="2:35" s="4" customFormat="1" ht="15.75" thickBot="1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AC484" s="222"/>
      <c r="AI484" s="222"/>
    </row>
    <row r="485" spans="2:35" s="4" customFormat="1" ht="15.75" thickTop="1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AC485" s="223"/>
      <c r="AD485" s="223"/>
      <c r="AE485" s="223"/>
      <c r="AF485" s="223"/>
      <c r="AG485" s="223"/>
      <c r="AH485" s="223"/>
    </row>
    <row r="486" spans="2:35" s="4" customFormat="1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2:35" s="4" customFormat="1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2:35" s="4" customFormat="1">
      <c r="B488" s="120"/>
      <c r="C488" s="308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3"/>
      <c r="R488" s="1"/>
      <c r="S488" s="1"/>
      <c r="T488" s="1"/>
      <c r="U488" s="1"/>
      <c r="V488" s="1"/>
      <c r="W488" s="1"/>
      <c r="X488" s="3"/>
      <c r="Y488" s="1"/>
    </row>
    <row r="489" spans="2:35" s="4" customFormat="1">
      <c r="B489" s="120"/>
      <c r="C489" s="308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3"/>
      <c r="R489" s="1"/>
      <c r="S489" s="1"/>
      <c r="T489" s="1"/>
      <c r="U489" s="1"/>
      <c r="V489" s="1"/>
      <c r="W489" s="1"/>
      <c r="X489" s="3"/>
      <c r="Y489" s="1"/>
    </row>
    <row r="490" spans="2:35" s="4" customFormat="1">
      <c r="B490" s="120"/>
      <c r="C490" s="308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3"/>
      <c r="R490" s="1"/>
      <c r="S490" s="1"/>
      <c r="T490" s="1"/>
      <c r="U490" s="1"/>
      <c r="V490" s="1"/>
      <c r="W490" s="1"/>
      <c r="X490" s="3"/>
      <c r="Y490" s="1"/>
    </row>
    <row r="491" spans="2:35" s="4" customFormat="1">
      <c r="B491" s="120"/>
      <c r="C491" s="308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3"/>
      <c r="R491" s="1"/>
      <c r="S491" s="1"/>
      <c r="T491" s="1"/>
      <c r="U491" s="1"/>
      <c r="V491" s="1"/>
      <c r="W491" s="1"/>
      <c r="X491" s="3"/>
      <c r="Y491" s="1"/>
    </row>
    <row r="492" spans="2:35" s="4" customFormat="1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2:35" s="4" customFormat="1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2:35" s="4" customFormat="1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2:35" s="4" customFormat="1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2:35" s="4" customFormat="1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2:25" s="4" customFormat="1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2:25" s="4" customFormat="1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2:25" s="4" customFormat="1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2:25" s="4" customFormat="1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2:25" s="4" customFormat="1">
      <c r="B501" s="120"/>
      <c r="C501" s="308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3"/>
      <c r="R501" s="1"/>
      <c r="S501" s="1"/>
      <c r="T501" s="1"/>
      <c r="U501" s="1"/>
      <c r="V501" s="1"/>
      <c r="W501" s="1"/>
      <c r="X501" s="3"/>
      <c r="Y501" s="1"/>
    </row>
    <row r="502" spans="2:25" s="4" customFormat="1">
      <c r="B502" s="120"/>
      <c r="C502" s="308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3"/>
      <c r="R502" s="1"/>
      <c r="S502" s="1"/>
      <c r="T502" s="1"/>
      <c r="U502" s="1"/>
      <c r="V502" s="1"/>
      <c r="W502" s="1"/>
      <c r="X502" s="3"/>
      <c r="Y502" s="1"/>
    </row>
    <row r="503" spans="2:25" s="4" customFormat="1">
      <c r="B503" s="120"/>
      <c r="C503" s="308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3"/>
      <c r="R503" s="1"/>
      <c r="S503" s="1"/>
      <c r="T503" s="1"/>
      <c r="U503" s="1"/>
      <c r="V503" s="1"/>
      <c r="W503" s="1"/>
      <c r="X503" s="3"/>
      <c r="Y503" s="1"/>
    </row>
    <row r="504" spans="2:25" s="4" customFormat="1">
      <c r="B504" s="120"/>
      <c r="C504" s="308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3"/>
      <c r="R504" s="1"/>
      <c r="S504" s="1"/>
      <c r="T504" s="1"/>
      <c r="U504" s="1"/>
      <c r="V504" s="1"/>
      <c r="W504" s="1"/>
      <c r="X504" s="3"/>
      <c r="Y504" s="1"/>
    </row>
    <row r="505" spans="2:25" s="4" customFormat="1">
      <c r="B505" s="120"/>
      <c r="C505" s="308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3"/>
      <c r="R505" s="1"/>
      <c r="S505" s="1"/>
      <c r="T505" s="1"/>
      <c r="U505" s="1"/>
      <c r="V505" s="1"/>
      <c r="W505" s="1"/>
      <c r="X505" s="3"/>
      <c r="Y505" s="1"/>
    </row>
    <row r="506" spans="2:25" s="4" customFormat="1">
      <c r="B506" s="120"/>
      <c r="C506" s="308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3"/>
      <c r="R506" s="1"/>
      <c r="S506" s="1"/>
      <c r="T506" s="1"/>
      <c r="U506" s="1"/>
      <c r="V506" s="1"/>
      <c r="W506" s="1"/>
      <c r="X506" s="3"/>
      <c r="Y506" s="1"/>
    </row>
    <row r="507" spans="2:25" s="4" customFormat="1">
      <c r="B507" s="120"/>
      <c r="C507" s="308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3"/>
      <c r="R507" s="1"/>
      <c r="S507" s="1"/>
      <c r="T507" s="1"/>
      <c r="U507" s="1"/>
      <c r="V507" s="1"/>
      <c r="W507" s="1"/>
      <c r="X507" s="3"/>
      <c r="Y507" s="1"/>
    </row>
    <row r="508" spans="2:25" s="4" customFormat="1">
      <c r="B508" s="120"/>
      <c r="C508" s="308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3"/>
      <c r="R508" s="1"/>
      <c r="S508" s="1"/>
      <c r="T508" s="1"/>
      <c r="U508" s="1"/>
      <c r="V508" s="1"/>
      <c r="W508" s="1"/>
      <c r="X508" s="3"/>
      <c r="Y508" s="1"/>
    </row>
    <row r="509" spans="2:25" s="4" customFormat="1">
      <c r="B509" s="120"/>
      <c r="C509" s="308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3"/>
      <c r="R509" s="1"/>
      <c r="S509" s="1"/>
      <c r="T509" s="1"/>
      <c r="U509" s="1"/>
      <c r="V509" s="1"/>
      <c r="W509" s="1"/>
      <c r="X509" s="3"/>
      <c r="Y509" s="1"/>
    </row>
    <row r="510" spans="2:25" s="4" customFormat="1">
      <c r="B510" s="120"/>
      <c r="C510" s="308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3"/>
      <c r="R510" s="1"/>
      <c r="S510" s="1"/>
      <c r="T510" s="1"/>
      <c r="U510" s="1"/>
      <c r="V510" s="1"/>
      <c r="W510" s="1"/>
      <c r="X510" s="3"/>
      <c r="Y510" s="1"/>
    </row>
    <row r="511" spans="2:25" s="4" customFormat="1">
      <c r="B511" s="120"/>
      <c r="C511" s="308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3"/>
      <c r="R511" s="1"/>
      <c r="S511" s="1"/>
      <c r="T511" s="1"/>
      <c r="U511" s="1"/>
      <c r="V511" s="1"/>
      <c r="W511" s="1"/>
      <c r="X511" s="3"/>
      <c r="Y511" s="1"/>
    </row>
    <row r="512" spans="2:25" s="4" customFormat="1">
      <c r="B512" s="120"/>
      <c r="C512" s="308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3"/>
      <c r="R512" s="1"/>
      <c r="S512" s="1"/>
      <c r="T512" s="1"/>
      <c r="U512" s="1"/>
      <c r="V512" s="1"/>
      <c r="W512" s="1"/>
      <c r="X512" s="3"/>
      <c r="Y512" s="1"/>
    </row>
    <row r="513" spans="2:25" s="4" customFormat="1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2:25" s="4" customFormat="1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2:25" s="4" customFormat="1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2:25" s="4" customFormat="1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2:25" s="4" customFormat="1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2:25" s="4" customFormat="1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2:25" s="4" customFormat="1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2:25" s="4" customFormat="1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2:25" s="4" customFormat="1">
      <c r="B521" s="120"/>
      <c r="C521" s="308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3"/>
      <c r="R521" s="1"/>
      <c r="S521" s="1"/>
      <c r="T521" s="1"/>
      <c r="U521" s="1"/>
      <c r="V521" s="1"/>
      <c r="W521" s="1"/>
      <c r="X521" s="3"/>
      <c r="Y521" s="1"/>
    </row>
    <row r="522" spans="2:25" s="4" customFormat="1">
      <c r="B522" s="120"/>
      <c r="C522" s="308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3"/>
      <c r="R522" s="1"/>
      <c r="S522" s="1"/>
      <c r="T522" s="1"/>
      <c r="U522" s="1"/>
      <c r="V522" s="1"/>
      <c r="W522" s="1"/>
      <c r="X522" s="3"/>
      <c r="Y522" s="1"/>
    </row>
    <row r="523" spans="2:25" s="4" customFormat="1">
      <c r="B523" s="120"/>
      <c r="C523" s="308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3"/>
      <c r="R523" s="1"/>
      <c r="S523" s="1"/>
      <c r="T523" s="1"/>
      <c r="U523" s="1"/>
      <c r="V523" s="1"/>
      <c r="W523" s="1"/>
      <c r="X523" s="3"/>
      <c r="Y523" s="1"/>
    </row>
    <row r="524" spans="2:25" s="4" customFormat="1">
      <c r="B524" s="120"/>
      <c r="C524" s="308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3"/>
      <c r="R524" s="1"/>
      <c r="S524" s="1"/>
      <c r="T524" s="1"/>
      <c r="U524" s="1"/>
      <c r="V524" s="1"/>
      <c r="W524" s="1"/>
      <c r="X524" s="3"/>
      <c r="Y524" s="1"/>
    </row>
    <row r="525" spans="2:25" s="4" customFormat="1">
      <c r="B525" s="120"/>
      <c r="C525" s="308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3"/>
      <c r="R525" s="1"/>
      <c r="S525" s="1"/>
      <c r="T525" s="1"/>
      <c r="U525" s="1"/>
      <c r="V525" s="1"/>
      <c r="W525" s="1"/>
      <c r="X525" s="3"/>
      <c r="Y525" s="1"/>
    </row>
    <row r="526" spans="2:25" s="4" customFormat="1">
      <c r="B526" s="120"/>
      <c r="C526" s="308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3"/>
      <c r="R526" s="1"/>
      <c r="S526" s="1"/>
      <c r="T526" s="1"/>
      <c r="U526" s="1"/>
      <c r="V526" s="1"/>
      <c r="W526" s="1"/>
      <c r="X526" s="3"/>
      <c r="Y526" s="1"/>
    </row>
    <row r="527" spans="2:25" s="4" customFormat="1">
      <c r="B527" s="120"/>
      <c r="C527" s="308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3"/>
      <c r="R527" s="1"/>
      <c r="S527" s="1"/>
      <c r="T527" s="1"/>
      <c r="U527" s="1"/>
      <c r="V527" s="1"/>
      <c r="W527" s="1"/>
      <c r="X527" s="3"/>
      <c r="Y527" s="1"/>
    </row>
    <row r="528" spans="2:25" s="4" customFormat="1">
      <c r="B528" s="120"/>
      <c r="C528" s="308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3"/>
      <c r="R528" s="1"/>
      <c r="S528" s="1"/>
      <c r="T528" s="1"/>
      <c r="U528" s="1"/>
      <c r="V528" s="1"/>
      <c r="W528" s="1"/>
      <c r="X528" s="3"/>
      <c r="Y528" s="1"/>
    </row>
    <row r="529" spans="2:25" s="4" customFormat="1">
      <c r="B529" s="120"/>
      <c r="C529" s="308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3"/>
      <c r="R529" s="1"/>
      <c r="S529" s="1"/>
      <c r="T529" s="1"/>
      <c r="U529" s="1"/>
      <c r="V529" s="1"/>
      <c r="W529" s="1"/>
      <c r="X529" s="3"/>
      <c r="Y529" s="1"/>
    </row>
    <row r="530" spans="2:25" s="4" customFormat="1">
      <c r="B530" s="120"/>
      <c r="C530" s="308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3"/>
      <c r="R530" s="1"/>
      <c r="S530" s="1"/>
      <c r="T530" s="1"/>
      <c r="U530" s="1"/>
      <c r="V530" s="1"/>
      <c r="W530" s="1"/>
      <c r="X530" s="3"/>
      <c r="Y530" s="1"/>
    </row>
    <row r="531" spans="2:25" s="4" customFormat="1">
      <c r="B531" s="120"/>
      <c r="C531" s="308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3"/>
      <c r="R531" s="1"/>
      <c r="S531" s="1"/>
      <c r="T531" s="1"/>
      <c r="U531" s="1"/>
      <c r="V531" s="1"/>
      <c r="W531" s="1"/>
      <c r="X531" s="3"/>
      <c r="Y531" s="1"/>
    </row>
    <row r="532" spans="2:25" s="4" customFormat="1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2:25" s="4" customFormat="1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2:25" s="4" customFormat="1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2:25" s="4" customFormat="1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2:25" s="4" customFormat="1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2:25" s="4" customFormat="1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2:25" s="4" customFormat="1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2:25" s="4" customFormat="1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2:25" s="4" customFormat="1">
      <c r="B540" s="120"/>
      <c r="C540" s="308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3"/>
      <c r="R540" s="1"/>
      <c r="S540" s="1"/>
      <c r="T540" s="1"/>
      <c r="U540" s="1"/>
      <c r="V540" s="1"/>
      <c r="W540" s="1"/>
      <c r="X540" s="3"/>
      <c r="Y540" s="1"/>
    </row>
    <row r="541" spans="2:25" s="4" customFormat="1">
      <c r="B541" s="120"/>
      <c r="C541" s="308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3"/>
      <c r="R541" s="1"/>
      <c r="S541" s="1"/>
      <c r="T541" s="1"/>
      <c r="U541" s="1"/>
      <c r="V541" s="1"/>
      <c r="W541" s="1"/>
      <c r="X541" s="3"/>
      <c r="Y541" s="1"/>
    </row>
    <row r="542" spans="2:25" s="4" customFormat="1">
      <c r="B542" s="120"/>
      <c r="C542" s="308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3"/>
      <c r="R542" s="1"/>
      <c r="S542" s="1"/>
      <c r="T542" s="1"/>
      <c r="U542" s="1"/>
      <c r="V542" s="1"/>
      <c r="W542" s="1"/>
      <c r="X542" s="3"/>
      <c r="Y542" s="1"/>
    </row>
    <row r="543" spans="2:25" s="4" customFormat="1">
      <c r="B543" s="120"/>
      <c r="C543" s="308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3"/>
      <c r="R543" s="1"/>
      <c r="S543" s="1"/>
      <c r="T543" s="1"/>
      <c r="U543" s="1"/>
      <c r="V543" s="1"/>
      <c r="W543" s="1"/>
      <c r="X543" s="3"/>
      <c r="Y543" s="1"/>
    </row>
    <row r="544" spans="2:25" s="4" customFormat="1">
      <c r="B544" s="120"/>
      <c r="C544" s="308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3"/>
      <c r="R544" s="1"/>
      <c r="S544" s="1"/>
      <c r="T544" s="1"/>
      <c r="U544" s="1"/>
      <c r="V544" s="1"/>
      <c r="W544" s="1"/>
      <c r="X544" s="3"/>
      <c r="Y544" s="1"/>
    </row>
    <row r="545" spans="2:25" s="4" customFormat="1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2:25" s="4" customFormat="1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2:25" s="4" customFormat="1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2:25" s="4" customFormat="1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2:25" s="4" customFormat="1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2:25" s="4" customFormat="1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2:25" s="4" customFormat="1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2:25" s="4" customFormat="1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2:25" s="4" customFormat="1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2:25" s="4" customFormat="1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2:25" s="4" customFormat="1">
      <c r="B555" s="120"/>
      <c r="C555" s="308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3"/>
      <c r="R555" s="1"/>
      <c r="S555" s="1"/>
      <c r="T555" s="1"/>
      <c r="U555" s="1"/>
      <c r="V555" s="1"/>
      <c r="W555" s="1"/>
      <c r="X555" s="3"/>
      <c r="Y555" s="1"/>
    </row>
    <row r="556" spans="2:25" s="4" customFormat="1">
      <c r="B556" s="120"/>
      <c r="C556" s="308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3"/>
      <c r="R556" s="1"/>
      <c r="S556" s="1"/>
      <c r="T556" s="1"/>
      <c r="U556" s="1"/>
      <c r="V556" s="1"/>
      <c r="W556" s="1"/>
      <c r="X556" s="3"/>
      <c r="Y556" s="1"/>
    </row>
    <row r="557" spans="2:25" s="4" customFormat="1">
      <c r="B557" s="120"/>
      <c r="C557" s="308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3"/>
      <c r="R557" s="1"/>
      <c r="S557" s="1"/>
      <c r="T557" s="1"/>
      <c r="U557" s="1"/>
      <c r="V557" s="1"/>
      <c r="W557" s="1"/>
      <c r="X557" s="3"/>
      <c r="Y557" s="1"/>
    </row>
    <row r="558" spans="2:25" s="4" customFormat="1">
      <c r="B558" s="120"/>
      <c r="C558" s="308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3"/>
      <c r="R558" s="1"/>
      <c r="S558" s="1"/>
      <c r="T558" s="1"/>
      <c r="U558" s="1"/>
      <c r="V558" s="1"/>
      <c r="W558" s="1"/>
      <c r="X558" s="3"/>
      <c r="Y558" s="1"/>
    </row>
    <row r="559" spans="2:25" s="4" customFormat="1">
      <c r="B559" s="120"/>
      <c r="C559" s="308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3"/>
      <c r="R559" s="1"/>
      <c r="S559" s="1"/>
      <c r="T559" s="1"/>
      <c r="U559" s="1"/>
      <c r="V559" s="1"/>
      <c r="W559" s="1"/>
      <c r="X559" s="3"/>
      <c r="Y559" s="1"/>
    </row>
    <row r="560" spans="2:25" s="4" customFormat="1">
      <c r="B560" s="120"/>
      <c r="C560" s="308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3"/>
      <c r="R560" s="1"/>
      <c r="S560" s="1"/>
      <c r="T560" s="1"/>
      <c r="U560" s="1"/>
      <c r="V560" s="1"/>
      <c r="W560" s="1"/>
      <c r="X560" s="3"/>
      <c r="Y560" s="1"/>
    </row>
    <row r="561" spans="2:25" s="4" customFormat="1">
      <c r="B561" s="120"/>
      <c r="C561" s="308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3"/>
      <c r="R561" s="1"/>
      <c r="S561" s="1"/>
      <c r="T561" s="1"/>
      <c r="U561" s="1"/>
      <c r="V561" s="1"/>
      <c r="W561" s="1"/>
      <c r="X561" s="3"/>
      <c r="Y561" s="1"/>
    </row>
    <row r="562" spans="2:25" s="4" customFormat="1">
      <c r="B562" s="120"/>
      <c r="C562" s="308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3"/>
      <c r="R562" s="1"/>
      <c r="S562" s="1"/>
      <c r="T562" s="1"/>
      <c r="U562" s="1"/>
      <c r="V562" s="1"/>
      <c r="W562" s="1"/>
      <c r="X562" s="3"/>
      <c r="Y562" s="1"/>
    </row>
    <row r="563" spans="2:25" s="4" customFormat="1">
      <c r="B563" s="120"/>
      <c r="C563" s="308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3"/>
      <c r="R563" s="1"/>
      <c r="S563" s="1"/>
      <c r="T563" s="1"/>
      <c r="U563" s="1"/>
      <c r="V563" s="1"/>
      <c r="W563" s="1"/>
      <c r="X563" s="3"/>
      <c r="Y563" s="1"/>
    </row>
    <row r="564" spans="2:25" s="4" customFormat="1">
      <c r="B564" s="120"/>
      <c r="C564" s="308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3"/>
      <c r="R564" s="1"/>
      <c r="S564" s="1"/>
      <c r="T564" s="1"/>
      <c r="U564" s="1"/>
      <c r="V564" s="1"/>
      <c r="W564" s="1"/>
      <c r="X564" s="3"/>
      <c r="Y564" s="1"/>
    </row>
    <row r="565" spans="2:25" s="4" customFormat="1">
      <c r="B565" s="120"/>
      <c r="C565" s="308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3"/>
      <c r="R565" s="1"/>
      <c r="S565" s="1"/>
      <c r="T565" s="1"/>
      <c r="U565" s="1"/>
      <c r="V565" s="1"/>
      <c r="W565" s="1"/>
      <c r="X565" s="3"/>
      <c r="Y565" s="1"/>
    </row>
    <row r="566" spans="2:25" s="4" customFormat="1">
      <c r="B566" s="120"/>
      <c r="C566" s="308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3"/>
      <c r="R566" s="1"/>
      <c r="S566" s="1"/>
      <c r="T566" s="1"/>
      <c r="U566" s="1"/>
      <c r="V566" s="1"/>
      <c r="W566" s="1"/>
      <c r="X566" s="3"/>
      <c r="Y566" s="1"/>
    </row>
    <row r="567" spans="2:25" s="4" customFormat="1">
      <c r="B567" s="120"/>
      <c r="C567" s="308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3"/>
      <c r="R567" s="1"/>
      <c r="S567" s="1"/>
      <c r="T567" s="1"/>
      <c r="U567" s="1"/>
      <c r="V567" s="1"/>
      <c r="W567" s="1"/>
      <c r="X567" s="3"/>
      <c r="Y567" s="1"/>
    </row>
    <row r="568" spans="2:25" s="4" customFormat="1">
      <c r="B568" s="120"/>
      <c r="C568" s="308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3"/>
      <c r="R568" s="1"/>
      <c r="S568" s="1"/>
      <c r="T568" s="1"/>
      <c r="U568" s="1"/>
      <c r="V568" s="1"/>
      <c r="W568" s="1"/>
      <c r="X568" s="3"/>
      <c r="Y568" s="1"/>
    </row>
    <row r="569" spans="2:25" s="4" customFormat="1">
      <c r="B569" s="120"/>
      <c r="C569" s="308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3"/>
      <c r="R569" s="1"/>
      <c r="S569" s="1"/>
      <c r="T569" s="1"/>
      <c r="U569" s="1"/>
      <c r="V569" s="1"/>
      <c r="W569" s="1"/>
      <c r="X569" s="3"/>
      <c r="Y569" s="1"/>
    </row>
    <row r="570" spans="2:25" s="4" customFormat="1">
      <c r="B570" s="120"/>
      <c r="C570" s="308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3"/>
      <c r="R570" s="1"/>
      <c r="S570" s="1"/>
      <c r="T570" s="1"/>
      <c r="U570" s="1"/>
      <c r="V570" s="1"/>
      <c r="W570" s="1"/>
      <c r="X570" s="3"/>
      <c r="Y570" s="1"/>
    </row>
    <row r="571" spans="2:25" s="4" customFormat="1">
      <c r="B571" s="120"/>
      <c r="C571" s="308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3"/>
      <c r="R571" s="1"/>
      <c r="S571" s="1"/>
      <c r="T571" s="1"/>
      <c r="U571" s="1"/>
      <c r="V571" s="1"/>
      <c r="W571" s="1"/>
      <c r="X571" s="3"/>
      <c r="Y571" s="1"/>
    </row>
    <row r="572" spans="2:25" s="4" customFormat="1">
      <c r="B572" s="120"/>
      <c r="C572" s="308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3"/>
      <c r="R572" s="1"/>
      <c r="S572" s="1"/>
      <c r="T572" s="1"/>
      <c r="U572" s="1"/>
      <c r="V572" s="1"/>
      <c r="W572" s="1"/>
      <c r="X572" s="3"/>
      <c r="Y572" s="1"/>
    </row>
    <row r="573" spans="2:25" s="4" customFormat="1">
      <c r="B573" s="120"/>
      <c r="C573" s="308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3"/>
      <c r="R573" s="1"/>
      <c r="S573" s="1"/>
      <c r="T573" s="1"/>
      <c r="U573" s="1"/>
      <c r="V573" s="1"/>
      <c r="W573" s="1"/>
      <c r="X573" s="3"/>
      <c r="Y573" s="1"/>
    </row>
    <row r="574" spans="2:25" s="4" customFormat="1">
      <c r="B574" s="120"/>
      <c r="C574" s="308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3"/>
      <c r="R574" s="1"/>
      <c r="S574" s="1"/>
      <c r="T574" s="1"/>
      <c r="U574" s="1"/>
      <c r="V574" s="1"/>
      <c r="W574" s="1"/>
      <c r="X574" s="3"/>
      <c r="Y574" s="1"/>
    </row>
    <row r="575" spans="2:25" s="4" customFormat="1">
      <c r="B575" s="120"/>
      <c r="C575" s="308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3"/>
      <c r="R575" s="1"/>
      <c r="S575" s="1"/>
      <c r="T575" s="1"/>
      <c r="U575" s="1"/>
      <c r="V575" s="1"/>
      <c r="W575" s="1"/>
      <c r="X575" s="3"/>
      <c r="Y575" s="1"/>
    </row>
    <row r="576" spans="2:25" s="4" customFormat="1">
      <c r="B576" s="120"/>
      <c r="C576" s="308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3"/>
      <c r="R576" s="1"/>
      <c r="S576" s="1"/>
      <c r="T576" s="1"/>
      <c r="U576" s="1"/>
      <c r="V576" s="1"/>
      <c r="W576" s="1"/>
      <c r="X576" s="3"/>
      <c r="Y576" s="1"/>
    </row>
    <row r="577" spans="2:25" s="4" customFormat="1">
      <c r="B577" s="120"/>
      <c r="C577" s="308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3"/>
      <c r="R577" s="1"/>
      <c r="S577" s="1"/>
      <c r="T577" s="1"/>
      <c r="U577" s="1"/>
      <c r="V577" s="1"/>
      <c r="W577" s="1"/>
      <c r="X577" s="3"/>
      <c r="Y577" s="1"/>
    </row>
    <row r="578" spans="2:25" s="4" customFormat="1">
      <c r="B578" s="120"/>
      <c r="C578" s="308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3"/>
      <c r="R578" s="1"/>
      <c r="S578" s="1"/>
      <c r="T578" s="1"/>
      <c r="U578" s="1"/>
      <c r="V578" s="1"/>
      <c r="W578" s="1"/>
      <c r="X578" s="3"/>
      <c r="Y578" s="1"/>
    </row>
    <row r="579" spans="2:25" s="4" customFormat="1">
      <c r="B579" s="120"/>
      <c r="C579" s="308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3"/>
      <c r="R579" s="1"/>
      <c r="S579" s="1"/>
      <c r="T579" s="1"/>
      <c r="U579" s="1"/>
      <c r="V579" s="1"/>
      <c r="W579" s="1"/>
      <c r="X579" s="3"/>
      <c r="Y579" s="1"/>
    </row>
    <row r="580" spans="2:25" s="4" customFormat="1">
      <c r="B580" s="120"/>
      <c r="C580" s="308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3"/>
      <c r="R580" s="1"/>
      <c r="S580" s="1"/>
      <c r="T580" s="1"/>
      <c r="U580" s="1"/>
      <c r="V580" s="1"/>
      <c r="W580" s="1"/>
      <c r="X580" s="3"/>
      <c r="Y580" s="1"/>
    </row>
    <row r="581" spans="2:25" s="4" customFormat="1">
      <c r="B581" s="120"/>
      <c r="C581" s="308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3"/>
      <c r="R581" s="1"/>
      <c r="S581" s="1"/>
      <c r="T581" s="1"/>
      <c r="U581" s="1"/>
      <c r="V581" s="1"/>
      <c r="W581" s="1"/>
      <c r="X581" s="3"/>
      <c r="Y581" s="1"/>
    </row>
    <row r="582" spans="2:25" s="4" customFormat="1">
      <c r="B582" s="120"/>
      <c r="C582" s="308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3"/>
      <c r="R582" s="1"/>
      <c r="S582" s="1"/>
      <c r="T582" s="1"/>
      <c r="U582" s="1"/>
      <c r="V582" s="1"/>
      <c r="W582" s="1"/>
      <c r="X582" s="3"/>
      <c r="Y582" s="1"/>
    </row>
    <row r="583" spans="2:25" s="4" customFormat="1">
      <c r="B583" s="120"/>
      <c r="C583" s="308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3"/>
      <c r="R583" s="1"/>
      <c r="S583" s="1"/>
      <c r="T583" s="1"/>
      <c r="U583" s="1"/>
      <c r="V583" s="1"/>
      <c r="W583" s="1"/>
      <c r="X583" s="3"/>
      <c r="Y583" s="1"/>
    </row>
    <row r="584" spans="2:25" s="4" customFormat="1">
      <c r="B584" s="120"/>
      <c r="C584" s="308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3"/>
      <c r="R584" s="1"/>
      <c r="S584" s="1"/>
      <c r="T584" s="1"/>
      <c r="U584" s="1"/>
      <c r="V584" s="1"/>
      <c r="W584" s="1"/>
      <c r="X584" s="3"/>
      <c r="Y584" s="1"/>
    </row>
    <row r="585" spans="2:25" s="4" customFormat="1">
      <c r="B585" s="120"/>
      <c r="C585" s="308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3"/>
      <c r="R585" s="1"/>
      <c r="S585" s="1"/>
      <c r="T585" s="1"/>
      <c r="U585" s="1"/>
      <c r="V585" s="1"/>
      <c r="W585" s="1"/>
      <c r="X585" s="3"/>
      <c r="Y585" s="1"/>
    </row>
    <row r="586" spans="2:25" s="4" customFormat="1">
      <c r="B586" s="120"/>
      <c r="C586" s="308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3"/>
      <c r="R586" s="1"/>
      <c r="S586" s="1"/>
      <c r="T586" s="1"/>
      <c r="U586" s="1"/>
      <c r="V586" s="1"/>
      <c r="W586" s="1"/>
      <c r="X586" s="3"/>
      <c r="Y586" s="1"/>
    </row>
    <row r="587" spans="2:25" s="4" customFormat="1">
      <c r="B587" s="120"/>
      <c r="C587" s="308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3"/>
      <c r="R587" s="1"/>
      <c r="S587" s="1"/>
      <c r="T587" s="1"/>
      <c r="U587" s="1"/>
      <c r="V587" s="1"/>
      <c r="W587" s="1"/>
      <c r="X587" s="3"/>
      <c r="Y587" s="1"/>
    </row>
    <row r="588" spans="2:25" s="4" customFormat="1">
      <c r="B588" s="120"/>
      <c r="C588" s="308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3"/>
      <c r="R588" s="1"/>
      <c r="S588" s="1"/>
      <c r="T588" s="1"/>
      <c r="U588" s="1"/>
      <c r="V588" s="1"/>
      <c r="W588" s="1"/>
      <c r="X588" s="3"/>
      <c r="Y588" s="1"/>
    </row>
    <row r="589" spans="2:25" s="4" customFormat="1">
      <c r="B589" s="120"/>
      <c r="C589" s="308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3"/>
      <c r="R589" s="1"/>
      <c r="S589" s="1"/>
      <c r="T589" s="1"/>
      <c r="U589" s="1"/>
      <c r="V589" s="1"/>
      <c r="W589" s="1"/>
      <c r="X589" s="3"/>
      <c r="Y589" s="1"/>
    </row>
    <row r="590" spans="2:25" s="4" customFormat="1">
      <c r="B590" s="120"/>
      <c r="C590" s="308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3"/>
      <c r="R590" s="1"/>
      <c r="S590" s="1"/>
      <c r="T590" s="1"/>
      <c r="U590" s="1"/>
      <c r="V590" s="1"/>
      <c r="W590" s="1"/>
      <c r="X590" s="3"/>
      <c r="Y590" s="1"/>
    </row>
    <row r="591" spans="2:25" s="4" customFormat="1">
      <c r="B591" s="120"/>
      <c r="C591" s="308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3"/>
      <c r="R591" s="1"/>
      <c r="S591" s="1"/>
      <c r="T591" s="1"/>
      <c r="U591" s="1"/>
      <c r="V591" s="1"/>
      <c r="W591" s="1"/>
      <c r="X591" s="3"/>
      <c r="Y591" s="1"/>
    </row>
    <row r="592" spans="2:25" s="4" customFormat="1">
      <c r="B592" s="120"/>
      <c r="C592" s="308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3"/>
      <c r="R592" s="1"/>
      <c r="S592" s="1"/>
      <c r="T592" s="1"/>
      <c r="U592" s="1"/>
      <c r="V592" s="1"/>
      <c r="W592" s="1"/>
      <c r="X592" s="3"/>
      <c r="Y592" s="1"/>
    </row>
    <row r="593" spans="2:89" s="4" customFormat="1">
      <c r="B593" s="120"/>
      <c r="C593" s="308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3"/>
      <c r="R593" s="1"/>
      <c r="S593" s="1"/>
      <c r="T593" s="1"/>
      <c r="U593" s="1"/>
      <c r="V593" s="1"/>
      <c r="W593" s="1"/>
      <c r="X593" s="3"/>
      <c r="Y593" s="1"/>
    </row>
    <row r="594" spans="2:89" s="4" customFormat="1">
      <c r="B594" s="120"/>
      <c r="C594" s="308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3"/>
      <c r="R594" s="1"/>
      <c r="S594" s="1"/>
      <c r="T594" s="1"/>
      <c r="U594" s="1"/>
      <c r="V594" s="1"/>
      <c r="W594" s="1"/>
      <c r="X594" s="3"/>
      <c r="Y594" s="1"/>
    </row>
    <row r="595" spans="2:89" s="4" customFormat="1">
      <c r="B595" s="120"/>
      <c r="C595" s="308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3"/>
      <c r="R595" s="1"/>
      <c r="S595" s="1"/>
      <c r="T595" s="1"/>
      <c r="U595" s="1"/>
      <c r="V595" s="1"/>
      <c r="W595" s="1"/>
      <c r="X595" s="3"/>
      <c r="Y595" s="1"/>
    </row>
    <row r="596" spans="2:89" s="4" customFormat="1">
      <c r="B596" s="120"/>
      <c r="C596" s="308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3"/>
      <c r="R596" s="1"/>
      <c r="S596" s="1"/>
      <c r="T596" s="1"/>
      <c r="U596" s="1"/>
      <c r="V596" s="1"/>
      <c r="W596" s="1"/>
      <c r="X596" s="3"/>
      <c r="Y596" s="1"/>
    </row>
    <row r="597" spans="2:89" s="4" customFormat="1">
      <c r="B597" s="120"/>
      <c r="C597" s="308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3"/>
      <c r="R597" s="1"/>
      <c r="S597" s="1"/>
      <c r="T597" s="1"/>
      <c r="U597" s="1"/>
      <c r="V597" s="1"/>
      <c r="W597" s="1"/>
      <c r="X597" s="3"/>
      <c r="Y597" s="1"/>
    </row>
    <row r="598" spans="2:89" s="4" customFormat="1">
      <c r="B598" s="120"/>
      <c r="C598" s="308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3"/>
      <c r="R598" s="1"/>
      <c r="S598" s="1"/>
      <c r="T598" s="1"/>
      <c r="U598" s="1"/>
      <c r="V598" s="1"/>
      <c r="W598" s="1"/>
      <c r="X598" s="3"/>
      <c r="Y598" s="1"/>
    </row>
    <row r="599" spans="2:89" s="4" customFormat="1">
      <c r="B599" s="120"/>
      <c r="C599" s="308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3"/>
      <c r="R599" s="1"/>
      <c r="S599" s="1"/>
      <c r="T599" s="1"/>
      <c r="U599" s="1"/>
      <c r="V599" s="1"/>
      <c r="W599" s="1"/>
      <c r="X599" s="3"/>
      <c r="Y599" s="1"/>
    </row>
    <row r="600" spans="2:89" s="4" customFormat="1">
      <c r="B600" s="120"/>
      <c r="C600" s="308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3"/>
      <c r="R600" s="1"/>
      <c r="S600" s="1"/>
      <c r="T600" s="1"/>
      <c r="U600" s="1"/>
      <c r="V600" s="1"/>
      <c r="W600" s="1"/>
      <c r="X600" s="3"/>
      <c r="Y600" s="1"/>
    </row>
    <row r="601" spans="2:89" s="4" customFormat="1">
      <c r="B601" s="120"/>
      <c r="C601" s="308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3"/>
      <c r="R601" s="1"/>
      <c r="S601" s="1"/>
      <c r="T601" s="1"/>
      <c r="U601" s="1"/>
      <c r="V601" s="1"/>
      <c r="W601" s="1"/>
      <c r="X601" s="3"/>
      <c r="Y601" s="1"/>
    </row>
    <row r="602" spans="2:89" s="4" customFormat="1">
      <c r="B602" s="120"/>
      <c r="C602" s="308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3"/>
      <c r="R602" s="1"/>
      <c r="S602" s="1"/>
      <c r="T602" s="1"/>
      <c r="U602" s="1"/>
      <c r="V602" s="1"/>
      <c r="W602" s="1"/>
      <c r="X602" s="3"/>
      <c r="Y602" s="1"/>
    </row>
    <row r="603" spans="2:89" s="4" customFormat="1">
      <c r="B603" s="120"/>
      <c r="C603" s="308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3"/>
      <c r="R603" s="1"/>
      <c r="S603" s="1"/>
      <c r="T603" s="1"/>
      <c r="U603" s="1"/>
      <c r="V603" s="1"/>
      <c r="W603" s="1"/>
      <c r="X603" s="3"/>
      <c r="Y603" s="1"/>
    </row>
    <row r="604" spans="2:89" s="4" customFormat="1">
      <c r="B604" s="120"/>
      <c r="C604" s="308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3"/>
      <c r="R604" s="1"/>
      <c r="S604" s="1"/>
      <c r="T604" s="1"/>
      <c r="U604" s="1"/>
      <c r="V604" s="1"/>
      <c r="W604" s="1"/>
      <c r="X604" s="3"/>
      <c r="Y604" s="1"/>
    </row>
    <row r="605" spans="2:89" s="4" customFormat="1">
      <c r="B605" s="120"/>
      <c r="C605" s="308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3"/>
      <c r="R605" s="1"/>
      <c r="S605" s="1"/>
      <c r="T605" s="1"/>
      <c r="U605" s="1"/>
      <c r="V605" s="1"/>
      <c r="W605" s="1"/>
      <c r="X605" s="3"/>
      <c r="Y605" s="1"/>
    </row>
    <row r="606" spans="2:89" s="4" customFormat="1">
      <c r="B606" s="120"/>
      <c r="C606" s="308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3"/>
      <c r="R606" s="1"/>
      <c r="S606" s="1"/>
      <c r="T606" s="1"/>
      <c r="U606" s="1"/>
      <c r="V606" s="1"/>
      <c r="W606" s="1"/>
      <c r="X606" s="3"/>
      <c r="Y606" s="1"/>
    </row>
    <row r="607" spans="2:89" s="4" customFormat="1">
      <c r="B607" s="120"/>
      <c r="C607" s="308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3"/>
      <c r="R607" s="1"/>
      <c r="S607" s="1"/>
      <c r="T607" s="1"/>
      <c r="U607" s="1"/>
      <c r="V607" s="1"/>
      <c r="W607" s="1"/>
      <c r="X607" s="3"/>
      <c r="Y607" s="1"/>
    </row>
    <row r="608" spans="2:89" s="4" customFormat="1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20"/>
      <c r="M608" s="120"/>
      <c r="N608" s="1"/>
      <c r="O608" s="120"/>
      <c r="P608" s="1"/>
      <c r="Q608" s="128"/>
      <c r="R608" s="120"/>
      <c r="S608" s="120"/>
      <c r="T608" s="120"/>
      <c r="U608" s="120"/>
      <c r="V608" s="1"/>
      <c r="W608" s="1"/>
      <c r="X608" s="3"/>
      <c r="Y608" s="1"/>
      <c r="Z608" s="225"/>
      <c r="AA608" s="225"/>
      <c r="AB608" s="225"/>
      <c r="AC608" s="225"/>
      <c r="AH608" s="225"/>
      <c r="AI608" s="225"/>
      <c r="AJ608" s="225"/>
      <c r="AK608" s="225"/>
      <c r="AL608" s="225"/>
      <c r="AM608" s="225"/>
      <c r="AR608" s="225"/>
      <c r="AS608" s="225"/>
      <c r="AT608" s="225"/>
      <c r="AU608" s="225"/>
      <c r="AV608" s="225"/>
      <c r="BA608" s="225"/>
      <c r="BB608" s="225"/>
      <c r="BC608" s="225"/>
      <c r="BD608" s="225"/>
      <c r="BE608" s="225"/>
      <c r="BJ608" s="225"/>
      <c r="BK608" s="225"/>
      <c r="BL608" s="225"/>
      <c r="BM608" s="225"/>
      <c r="BN608" s="225"/>
      <c r="BS608" s="225"/>
      <c r="BT608" s="225"/>
      <c r="BU608" s="225"/>
      <c r="BV608" s="225"/>
      <c r="BW608" s="225"/>
      <c r="CB608" s="225"/>
      <c r="CC608" s="225"/>
      <c r="CD608" s="225"/>
      <c r="CE608" s="225"/>
      <c r="CF608" s="225"/>
      <c r="CK608" s="225"/>
    </row>
    <row r="609" spans="2:25" s="4" customFormat="1">
      <c r="B609" s="120"/>
      <c r="C609" s="308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3"/>
      <c r="R609" s="1"/>
      <c r="S609" s="1"/>
      <c r="T609" s="1"/>
      <c r="U609" s="1"/>
      <c r="V609" s="1"/>
      <c r="W609" s="1"/>
      <c r="X609" s="3"/>
      <c r="Y609" s="1"/>
    </row>
    <row r="610" spans="2:25" s="4" customFormat="1">
      <c r="B610" s="120"/>
      <c r="C610" s="308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3"/>
      <c r="R610" s="1"/>
      <c r="S610" s="1"/>
      <c r="T610" s="1"/>
      <c r="U610" s="1"/>
      <c r="V610" s="1"/>
      <c r="W610" s="1"/>
      <c r="X610" s="3"/>
      <c r="Y610" s="1"/>
    </row>
    <row r="611" spans="2:25" s="4" customFormat="1">
      <c r="B611" s="1"/>
      <c r="C611" s="1"/>
    </row>
    <row r="612" spans="2:25" s="4" customFormat="1">
      <c r="B612" s="1"/>
      <c r="C612" s="1"/>
    </row>
    <row r="613" spans="2:25" s="4" customFormat="1">
      <c r="B613" s="1"/>
      <c r="C613" s="1"/>
    </row>
    <row r="614" spans="2:25" s="4" customFormat="1">
      <c r="B614" s="1"/>
      <c r="C614" s="1"/>
    </row>
    <row r="615" spans="2:25" s="4" customFormat="1">
      <c r="B615" s="1"/>
      <c r="C615" s="1"/>
    </row>
    <row r="616" spans="2:25" s="4" customFormat="1">
      <c r="B616" s="1"/>
      <c r="C616" s="1"/>
    </row>
    <row r="617" spans="2:25" s="4" customFormat="1">
      <c r="B617" s="1"/>
      <c r="C617" s="1"/>
    </row>
    <row r="618" spans="2:25" s="4" customFormat="1">
      <c r="B618" s="120"/>
      <c r="C618" s="308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3"/>
      <c r="R618" s="1"/>
      <c r="S618" s="1"/>
      <c r="T618" s="1"/>
      <c r="U618" s="1"/>
      <c r="V618" s="1"/>
      <c r="W618" s="1"/>
      <c r="X618" s="3"/>
      <c r="Y618" s="1"/>
    </row>
    <row r="619" spans="2:25" s="4" customFormat="1">
      <c r="B619" s="1"/>
      <c r="C619" s="1"/>
    </row>
    <row r="620" spans="2:25" s="4" customFormat="1">
      <c r="B620" s="120"/>
      <c r="C620" s="308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3"/>
      <c r="R620" s="1"/>
      <c r="S620" s="1"/>
      <c r="T620" s="1"/>
      <c r="U620" s="1"/>
      <c r="V620" s="1"/>
      <c r="W620" s="1"/>
      <c r="X620" s="3"/>
      <c r="Y620" s="1"/>
    </row>
    <row r="621" spans="2:25" s="4" customFormat="1">
      <c r="B621" s="120"/>
      <c r="C621" s="308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3"/>
      <c r="R621" s="1"/>
      <c r="S621" s="1"/>
      <c r="T621" s="1"/>
      <c r="U621" s="1"/>
      <c r="V621" s="1"/>
      <c r="W621" s="1"/>
      <c r="X621" s="3"/>
      <c r="Y621" s="1"/>
    </row>
    <row r="622" spans="2:25" s="4" customFormat="1">
      <c r="B622" s="120"/>
      <c r="C622" s="308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3"/>
      <c r="R622" s="1"/>
      <c r="S622" s="1"/>
      <c r="T622" s="1"/>
      <c r="U622" s="1"/>
      <c r="V622" s="1"/>
      <c r="W622" s="1"/>
      <c r="X622" s="3"/>
      <c r="Y622" s="1"/>
    </row>
    <row r="623" spans="2:25" s="4" customFormat="1">
      <c r="B623" s="120"/>
      <c r="C623" s="308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3"/>
      <c r="R623" s="1"/>
      <c r="S623" s="1"/>
      <c r="T623" s="1"/>
      <c r="U623" s="1"/>
      <c r="V623" s="1"/>
      <c r="W623" s="1"/>
      <c r="X623" s="3"/>
      <c r="Y623" s="1"/>
    </row>
    <row r="624" spans="2:25" s="4" customFormat="1">
      <c r="B624" s="120"/>
      <c r="C624" s="308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3"/>
      <c r="R624" s="1"/>
      <c r="S624" s="1"/>
      <c r="T624" s="1"/>
      <c r="U624" s="1"/>
      <c r="V624" s="1"/>
      <c r="W624" s="1"/>
      <c r="X624" s="3"/>
      <c r="Y624" s="1"/>
    </row>
    <row r="625" spans="2:25" s="4" customFormat="1">
      <c r="B625" s="120"/>
      <c r="C625" s="308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3"/>
      <c r="R625" s="1"/>
      <c r="S625" s="1"/>
      <c r="T625" s="1"/>
      <c r="U625" s="1"/>
      <c r="V625" s="1"/>
      <c r="W625" s="1"/>
      <c r="X625" s="3"/>
      <c r="Y625" s="1"/>
    </row>
    <row r="626" spans="2:25" s="4" customFormat="1">
      <c r="B626" s="120"/>
      <c r="C626" s="308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3"/>
      <c r="R626" s="1"/>
      <c r="S626" s="1"/>
      <c r="T626" s="1"/>
      <c r="U626" s="1"/>
      <c r="V626" s="1"/>
      <c r="W626" s="1"/>
      <c r="X626" s="3"/>
      <c r="Y626" s="1"/>
    </row>
    <row r="627" spans="2:25" s="4" customFormat="1">
      <c r="B627" s="120"/>
      <c r="C627" s="308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3"/>
      <c r="R627" s="1"/>
      <c r="S627" s="1"/>
      <c r="T627" s="1"/>
      <c r="U627" s="1"/>
      <c r="V627" s="1"/>
      <c r="W627" s="1"/>
      <c r="X627" s="3"/>
      <c r="Y627" s="1"/>
    </row>
    <row r="628" spans="2:25" s="4" customFormat="1">
      <c r="B628" s="120"/>
      <c r="C628" s="308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3"/>
      <c r="R628" s="1"/>
      <c r="S628" s="1"/>
      <c r="T628" s="1"/>
      <c r="U628" s="1"/>
      <c r="V628" s="1"/>
      <c r="W628" s="1"/>
      <c r="X628" s="3"/>
      <c r="Y628" s="1"/>
    </row>
    <row r="629" spans="2:25" s="4" customFormat="1">
      <c r="B629" s="120"/>
      <c r="C629" s="308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3"/>
      <c r="R629" s="1"/>
      <c r="S629" s="1"/>
      <c r="T629" s="1"/>
      <c r="U629" s="1"/>
      <c r="V629" s="1"/>
      <c r="W629" s="1"/>
      <c r="X629" s="3"/>
      <c r="Y629" s="1"/>
    </row>
    <row r="630" spans="2:25" s="4" customFormat="1">
      <c r="B630" s="120"/>
      <c r="C630" s="308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3"/>
      <c r="R630" s="1"/>
      <c r="S630" s="1"/>
      <c r="T630" s="1"/>
      <c r="U630" s="1"/>
      <c r="V630" s="1"/>
      <c r="W630" s="1"/>
      <c r="X630" s="3"/>
      <c r="Y630" s="1"/>
    </row>
    <row r="631" spans="2:25" s="4" customFormat="1">
      <c r="B631" s="120"/>
      <c r="C631" s="308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3"/>
      <c r="R631" s="1"/>
      <c r="S631" s="1"/>
      <c r="T631" s="1"/>
      <c r="U631" s="1"/>
      <c r="V631" s="1"/>
      <c r="W631" s="1"/>
      <c r="X631" s="3"/>
      <c r="Y631" s="1"/>
    </row>
    <row r="632" spans="2:25" s="4" customFormat="1">
      <c r="B632" s="120"/>
      <c r="C632" s="308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3"/>
      <c r="R632" s="1"/>
      <c r="S632" s="1"/>
      <c r="T632" s="1"/>
      <c r="U632" s="1"/>
      <c r="V632" s="1"/>
      <c r="W632" s="1"/>
      <c r="X632" s="3"/>
      <c r="Y632" s="1"/>
    </row>
    <row r="633" spans="2:25" s="4" customFormat="1">
      <c r="B633" s="120"/>
      <c r="C633" s="308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3"/>
      <c r="R633" s="1"/>
      <c r="S633" s="1"/>
      <c r="T633" s="1"/>
      <c r="U633" s="1"/>
      <c r="V633" s="1"/>
      <c r="W633" s="1"/>
      <c r="X633" s="3"/>
      <c r="Y633" s="1"/>
    </row>
    <row r="634" spans="2:25" s="4" customFormat="1">
      <c r="B634" s="120"/>
      <c r="C634" s="308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3"/>
      <c r="R634" s="1"/>
      <c r="S634" s="1"/>
      <c r="T634" s="1"/>
      <c r="U634" s="1"/>
      <c r="V634" s="1"/>
      <c r="W634" s="1"/>
      <c r="X634" s="3"/>
      <c r="Y634" s="1"/>
    </row>
    <row r="635" spans="2:25" s="4" customFormat="1">
      <c r="B635" s="120"/>
      <c r="C635" s="308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3"/>
      <c r="R635" s="1"/>
      <c r="S635" s="1"/>
      <c r="T635" s="1"/>
      <c r="U635" s="1"/>
      <c r="V635" s="1"/>
      <c r="W635" s="1"/>
      <c r="X635" s="3"/>
      <c r="Y635" s="1"/>
    </row>
    <row r="636" spans="2:25" s="4" customFormat="1">
      <c r="B636" s="120"/>
      <c r="C636" s="308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3"/>
      <c r="R636" s="1"/>
      <c r="S636" s="1"/>
      <c r="T636" s="1"/>
      <c r="U636" s="1"/>
      <c r="V636" s="1"/>
      <c r="W636" s="1"/>
      <c r="X636" s="3"/>
      <c r="Y636" s="1"/>
    </row>
    <row r="637" spans="2:25" s="4" customFormat="1">
      <c r="B637" s="120"/>
      <c r="C637" s="308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3"/>
      <c r="R637" s="1"/>
      <c r="S637" s="1"/>
      <c r="T637" s="1"/>
      <c r="U637" s="1"/>
      <c r="V637" s="1"/>
      <c r="W637" s="1"/>
      <c r="X637" s="3"/>
      <c r="Y637" s="1"/>
    </row>
    <row r="638" spans="2:25" s="4" customFormat="1">
      <c r="B638" s="120"/>
      <c r="C638" s="308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3"/>
      <c r="R638" s="1"/>
      <c r="S638" s="1"/>
      <c r="T638" s="1"/>
      <c r="U638" s="1"/>
      <c r="V638" s="1"/>
      <c r="W638" s="1"/>
      <c r="X638" s="3"/>
      <c r="Y638" s="1"/>
    </row>
    <row r="639" spans="2:25" s="4" customFormat="1">
      <c r="B639" s="120"/>
      <c r="C639" s="308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3"/>
      <c r="R639" s="1"/>
      <c r="S639" s="1"/>
      <c r="T639" s="1"/>
      <c r="U639" s="1"/>
      <c r="V639" s="1"/>
      <c r="W639" s="1"/>
      <c r="X639" s="3"/>
      <c r="Y639" s="1"/>
    </row>
    <row r="640" spans="2:25" s="4" customFormat="1">
      <c r="B640" s="120"/>
      <c r="C640" s="308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3"/>
      <c r="R640" s="1"/>
      <c r="S640" s="1"/>
      <c r="T640" s="1"/>
      <c r="U640" s="1"/>
      <c r="V640" s="1"/>
      <c r="W640" s="1"/>
      <c r="X640" s="3"/>
      <c r="Y640" s="1"/>
    </row>
    <row r="641" spans="2:25" s="4" customFormat="1">
      <c r="B641" s="120"/>
      <c r="C641" s="308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3"/>
      <c r="R641" s="1"/>
      <c r="S641" s="1"/>
      <c r="T641" s="1"/>
      <c r="U641" s="1"/>
      <c r="V641" s="1"/>
      <c r="W641" s="1"/>
      <c r="X641" s="3"/>
      <c r="Y641" s="1"/>
    </row>
    <row r="642" spans="2:25" s="4" customFormat="1">
      <c r="B642" s="120"/>
      <c r="C642" s="308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3"/>
      <c r="R642" s="1"/>
      <c r="S642" s="1"/>
      <c r="T642" s="1"/>
      <c r="U642" s="1"/>
      <c r="V642" s="1"/>
      <c r="W642" s="1"/>
      <c r="X642" s="3"/>
      <c r="Y642" s="1"/>
    </row>
    <row r="643" spans="2:25" s="4" customFormat="1">
      <c r="B643" s="120"/>
      <c r="C643" s="308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3"/>
      <c r="R643" s="1"/>
      <c r="S643" s="1"/>
      <c r="T643" s="1"/>
      <c r="U643" s="1"/>
      <c r="V643" s="1"/>
      <c r="W643" s="1"/>
      <c r="X643" s="3"/>
      <c r="Y643" s="1"/>
    </row>
    <row r="644" spans="2:25" s="4" customFormat="1">
      <c r="B644" s="120"/>
      <c r="C644" s="308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3"/>
      <c r="R644" s="1"/>
      <c r="S644" s="1"/>
      <c r="T644" s="1"/>
      <c r="U644" s="1"/>
      <c r="V644" s="1"/>
      <c r="W644" s="1"/>
      <c r="X644" s="3"/>
      <c r="Y644" s="1"/>
    </row>
    <row r="645" spans="2:25" s="4" customFormat="1">
      <c r="B645" s="120"/>
      <c r="C645" s="308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3"/>
      <c r="R645" s="1"/>
      <c r="S645" s="1"/>
      <c r="T645" s="1"/>
      <c r="U645" s="1"/>
      <c r="V645" s="1"/>
      <c r="W645" s="1"/>
      <c r="X645" s="3"/>
      <c r="Y645" s="1"/>
    </row>
    <row r="646" spans="2:25" s="4" customFormat="1">
      <c r="B646" s="120"/>
      <c r="C646" s="308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3"/>
      <c r="R646" s="1"/>
      <c r="S646" s="1"/>
      <c r="T646" s="1"/>
      <c r="U646" s="1"/>
      <c r="V646" s="1"/>
      <c r="W646" s="1"/>
      <c r="X646" s="3"/>
      <c r="Y646" s="1"/>
    </row>
    <row r="647" spans="2:25" s="4" customFormat="1">
      <c r="B647" s="120"/>
      <c r="C647" s="308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3"/>
      <c r="R647" s="1"/>
      <c r="S647" s="1"/>
      <c r="T647" s="1"/>
      <c r="U647" s="1"/>
      <c r="V647" s="1"/>
      <c r="W647" s="1"/>
      <c r="X647" s="3"/>
      <c r="Y647" s="1"/>
    </row>
    <row r="648" spans="2:25" s="4" customFormat="1">
      <c r="B648" s="120"/>
      <c r="C648" s="308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3"/>
      <c r="R648" s="1"/>
      <c r="S648" s="1"/>
      <c r="T648" s="1"/>
      <c r="U648" s="1"/>
      <c r="V648" s="1"/>
      <c r="W648" s="1"/>
      <c r="X648" s="3"/>
      <c r="Y648" s="1"/>
    </row>
    <row r="649" spans="2:25" s="4" customFormat="1">
      <c r="B649" s="120"/>
      <c r="C649" s="308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3"/>
      <c r="R649" s="1"/>
      <c r="S649" s="1"/>
      <c r="T649" s="1"/>
      <c r="U649" s="1"/>
      <c r="V649" s="1"/>
      <c r="W649" s="1"/>
      <c r="X649" s="3"/>
      <c r="Y649" s="1"/>
    </row>
    <row r="650" spans="2:25" s="4" customFormat="1">
      <c r="B650" s="120"/>
      <c r="C650" s="308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3"/>
      <c r="R650" s="1"/>
      <c r="S650" s="1"/>
      <c r="T650" s="1"/>
      <c r="U650" s="1"/>
      <c r="V650" s="1"/>
      <c r="W650" s="1"/>
      <c r="X650" s="3"/>
      <c r="Y650" s="1"/>
    </row>
    <row r="651" spans="2:25" s="4" customFormat="1">
      <c r="B651" s="120"/>
      <c r="C651" s="308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3"/>
      <c r="R651" s="1"/>
      <c r="S651" s="1"/>
      <c r="T651" s="1"/>
      <c r="U651" s="1"/>
      <c r="V651" s="1"/>
      <c r="W651" s="1"/>
      <c r="X651" s="3"/>
      <c r="Y651" s="1"/>
    </row>
    <row r="652" spans="2:25" s="4" customFormat="1">
      <c r="B652" s="120"/>
      <c r="C652" s="308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3"/>
      <c r="R652" s="1"/>
      <c r="S652" s="1"/>
      <c r="T652" s="1"/>
      <c r="U652" s="1"/>
      <c r="V652" s="1"/>
      <c r="W652" s="1"/>
      <c r="X652" s="3"/>
      <c r="Y652" s="1"/>
    </row>
    <row r="653" spans="2:25" s="4" customFormat="1">
      <c r="B653" s="120"/>
      <c r="C653" s="308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3"/>
      <c r="R653" s="1"/>
      <c r="S653" s="1"/>
      <c r="T653" s="1"/>
      <c r="U653" s="1"/>
      <c r="V653" s="1"/>
      <c r="W653" s="1"/>
      <c r="X653" s="3"/>
      <c r="Y653" s="1"/>
    </row>
    <row r="654" spans="2:25" s="4" customFormat="1">
      <c r="B654" s="120"/>
      <c r="C654" s="308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3"/>
      <c r="R654" s="1"/>
      <c r="S654" s="1"/>
      <c r="T654" s="1"/>
      <c r="U654" s="1"/>
      <c r="V654" s="1"/>
      <c r="W654" s="1"/>
      <c r="X654" s="3"/>
      <c r="Y654" s="1"/>
    </row>
    <row r="655" spans="2:25" s="4" customFormat="1">
      <c r="B655" s="120"/>
      <c r="C655" s="308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3"/>
      <c r="R655" s="1"/>
      <c r="S655" s="1"/>
      <c r="T655" s="1"/>
      <c r="U655" s="1"/>
      <c r="V655" s="1"/>
      <c r="W655" s="1"/>
      <c r="X655" s="3"/>
      <c r="Y655" s="1"/>
    </row>
    <row r="656" spans="2:25" s="4" customFormat="1">
      <c r="B656" s="120"/>
      <c r="C656" s="308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3"/>
      <c r="R656" s="1"/>
      <c r="S656" s="1"/>
      <c r="T656" s="1"/>
      <c r="U656" s="1"/>
      <c r="V656" s="1"/>
      <c r="W656" s="1"/>
      <c r="X656" s="3"/>
      <c r="Y656" s="1"/>
    </row>
    <row r="657" spans="2:25" s="4" customFormat="1">
      <c r="B657" s="120"/>
      <c r="C657" s="308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3"/>
      <c r="R657" s="1"/>
      <c r="S657" s="1"/>
      <c r="T657" s="1"/>
      <c r="U657" s="1"/>
      <c r="V657" s="1"/>
      <c r="W657" s="1"/>
      <c r="X657" s="3"/>
      <c r="Y657" s="1"/>
    </row>
    <row r="658" spans="2:25" s="4" customFormat="1">
      <c r="B658" s="120"/>
      <c r="C658" s="308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3"/>
      <c r="R658" s="1"/>
      <c r="S658" s="1"/>
      <c r="T658" s="1"/>
      <c r="U658" s="1"/>
      <c r="V658" s="1"/>
      <c r="W658" s="1"/>
      <c r="X658" s="3"/>
      <c r="Y658" s="1"/>
    </row>
    <row r="659" spans="2:25" s="4" customFormat="1">
      <c r="B659" s="120"/>
      <c r="C659" s="308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3"/>
      <c r="R659" s="1"/>
      <c r="S659" s="1"/>
      <c r="T659" s="1"/>
      <c r="U659" s="1"/>
      <c r="V659" s="1"/>
      <c r="W659" s="1"/>
      <c r="X659" s="3"/>
      <c r="Y659" s="1"/>
    </row>
    <row r="660" spans="2:25" s="4" customFormat="1">
      <c r="B660" s="120"/>
      <c r="C660" s="308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3"/>
      <c r="R660" s="1"/>
      <c r="S660" s="1"/>
      <c r="T660" s="1"/>
      <c r="U660" s="1"/>
      <c r="V660" s="1"/>
      <c r="W660" s="1"/>
      <c r="X660" s="3"/>
      <c r="Y660" s="1"/>
    </row>
    <row r="661" spans="2:25" s="4" customFormat="1">
      <c r="B661" s="120"/>
      <c r="C661" s="308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3"/>
      <c r="R661" s="1"/>
      <c r="S661" s="1"/>
      <c r="T661" s="1"/>
      <c r="U661" s="1"/>
      <c r="V661" s="1"/>
      <c r="W661" s="1"/>
      <c r="X661" s="3"/>
      <c r="Y661" s="1"/>
    </row>
    <row r="662" spans="2:25" s="4" customFormat="1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2:25" s="4" customFormat="1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2:25" s="4" customFormat="1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2:25" s="4" customFormat="1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2:25" s="4" customFormat="1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2:25" s="4" customFormat="1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2:25" s="4" customFormat="1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</sheetData>
  <mergeCells count="6">
    <mergeCell ref="Z3:AA4"/>
    <mergeCell ref="AB3:AC4"/>
    <mergeCell ref="Z5:Z6"/>
    <mergeCell ref="AA5:AA6"/>
    <mergeCell ref="AB5:AB6"/>
    <mergeCell ref="AC5:AC6"/>
  </mergeCells>
  <conditionalFormatting sqref="L7:L83">
    <cfRule type="expression" dxfId="41" priority="3" stopIfTrue="1">
      <formula>Z7=0</formula>
    </cfRule>
    <cfRule type="expression" dxfId="40" priority="5" stopIfTrue="1">
      <formula>AB7=FALSE</formula>
    </cfRule>
  </conditionalFormatting>
  <conditionalFormatting sqref="AC7:AC83">
    <cfRule type="cellIs" dxfId="39" priority="7" stopIfTrue="1" operator="equal">
      <formula>FALSE</formula>
    </cfRule>
  </conditionalFormatting>
  <conditionalFormatting sqref="M7:M83">
    <cfRule type="expression" dxfId="38" priority="6" stopIfTrue="1">
      <formula>AC7=FALSE</formula>
    </cfRule>
  </conditionalFormatting>
  <conditionalFormatting sqref="M7:M83">
    <cfRule type="expression" dxfId="37" priority="4" stopIfTrue="1">
      <formula>0=AA7</formula>
    </cfRule>
  </conditionalFormatting>
  <conditionalFormatting sqref="N7">
    <cfRule type="expression" dxfId="36" priority="2" stopIfTrue="1">
      <formula>AC7=FALSE</formula>
    </cfRule>
  </conditionalFormatting>
  <conditionalFormatting sqref="N7">
    <cfRule type="expression" dxfId="35" priority="1" stopIfTrue="1">
      <formula>0=AB7</formula>
    </cfRule>
  </conditionalFormatting>
  <dataValidations count="2">
    <dataValidation type="list" allowBlank="1" showInputMessage="1" showErrorMessage="1" sqref="IS7:IS83 SO7:SO83 ACK7:ACK83 AMG7:AMG83 AWC7:AWC83 BFY7:BFY83 BPU7:BPU83 BZQ7:BZQ83 CJM7:CJM83 CTI7:CTI83 DDE7:DDE83 DNA7:DNA83 DWW7:DWW83 EGS7:EGS83 EQO7:EQO83 FAK7:FAK83 FKG7:FKG83 FUC7:FUC83 GDY7:GDY83 GNU7:GNU83 GXQ7:GXQ83 HHM7:HHM83 HRI7:HRI83 IBE7:IBE83 ILA7:ILA83 IUW7:IUW83 JES7:JES83 JOO7:JOO83 JYK7:JYK83 KIG7:KIG83 KSC7:KSC83 LBY7:LBY83 LLU7:LLU83 LVQ7:LVQ83 MFM7:MFM83 MPI7:MPI83 MZE7:MZE83 NJA7:NJA83 NSW7:NSW83 OCS7:OCS83 OMO7:OMO83 OWK7:OWK83 PGG7:PGG83 PQC7:PQC83 PZY7:PZY83 QJU7:QJU83 QTQ7:QTQ83 RDM7:RDM83 RNI7:RNI83 RXE7:RXE83 SHA7:SHA83 SQW7:SQW83 TAS7:TAS83 TKO7:TKO83 TUK7:TUK83 UEG7:UEG83 UOC7:UOC83 UXY7:UXY83 VHU7:VHU83 VRQ7:VRQ83 WBM7:WBM83 WLI7:WLI83 WVE7:WVE83 IS65543:IS65619 SO65543:SO65619 ACK65543:ACK65619 AMG65543:AMG65619 AWC65543:AWC65619 BFY65543:BFY65619 BPU65543:BPU65619 BZQ65543:BZQ65619 CJM65543:CJM65619 CTI65543:CTI65619 DDE65543:DDE65619 DNA65543:DNA65619 DWW65543:DWW65619 EGS65543:EGS65619 EQO65543:EQO65619 FAK65543:FAK65619 FKG65543:FKG65619 FUC65543:FUC65619 GDY65543:GDY65619 GNU65543:GNU65619 GXQ65543:GXQ65619 HHM65543:HHM65619 HRI65543:HRI65619 IBE65543:IBE65619 ILA65543:ILA65619 IUW65543:IUW65619 JES65543:JES65619 JOO65543:JOO65619 JYK65543:JYK65619 KIG65543:KIG65619 KSC65543:KSC65619 LBY65543:LBY65619 LLU65543:LLU65619 LVQ65543:LVQ65619 MFM65543:MFM65619 MPI65543:MPI65619 MZE65543:MZE65619 NJA65543:NJA65619 NSW65543:NSW65619 OCS65543:OCS65619 OMO65543:OMO65619 OWK65543:OWK65619 PGG65543:PGG65619 PQC65543:PQC65619 PZY65543:PZY65619 QJU65543:QJU65619 QTQ65543:QTQ65619 RDM65543:RDM65619 RNI65543:RNI65619 RXE65543:RXE65619 SHA65543:SHA65619 SQW65543:SQW65619 TAS65543:TAS65619 TKO65543:TKO65619 TUK65543:TUK65619 UEG65543:UEG65619 UOC65543:UOC65619 UXY65543:UXY65619 VHU65543:VHU65619 VRQ65543:VRQ65619 WBM65543:WBM65619 WLI65543:WLI65619 WVE65543:WVE65619 IS131079:IS131155 SO131079:SO131155 ACK131079:ACK131155 AMG131079:AMG131155 AWC131079:AWC131155 BFY131079:BFY131155 BPU131079:BPU131155 BZQ131079:BZQ131155 CJM131079:CJM131155 CTI131079:CTI131155 DDE131079:DDE131155 DNA131079:DNA131155 DWW131079:DWW131155 EGS131079:EGS131155 EQO131079:EQO131155 FAK131079:FAK131155 FKG131079:FKG131155 FUC131079:FUC131155 GDY131079:GDY131155 GNU131079:GNU131155 GXQ131079:GXQ131155 HHM131079:HHM131155 HRI131079:HRI131155 IBE131079:IBE131155 ILA131079:ILA131155 IUW131079:IUW131155 JES131079:JES131155 JOO131079:JOO131155 JYK131079:JYK131155 KIG131079:KIG131155 KSC131079:KSC131155 LBY131079:LBY131155 LLU131079:LLU131155 LVQ131079:LVQ131155 MFM131079:MFM131155 MPI131079:MPI131155 MZE131079:MZE131155 NJA131079:NJA131155 NSW131079:NSW131155 OCS131079:OCS131155 OMO131079:OMO131155 OWK131079:OWK131155 PGG131079:PGG131155 PQC131079:PQC131155 PZY131079:PZY131155 QJU131079:QJU131155 QTQ131079:QTQ131155 RDM131079:RDM131155 RNI131079:RNI131155 RXE131079:RXE131155 SHA131079:SHA131155 SQW131079:SQW131155 TAS131079:TAS131155 TKO131079:TKO131155 TUK131079:TUK131155 UEG131079:UEG131155 UOC131079:UOC131155 UXY131079:UXY131155 VHU131079:VHU131155 VRQ131079:VRQ131155 WBM131079:WBM131155 WLI131079:WLI131155 WVE131079:WVE131155 IS196615:IS196691 SO196615:SO196691 ACK196615:ACK196691 AMG196615:AMG196691 AWC196615:AWC196691 BFY196615:BFY196691 BPU196615:BPU196691 BZQ196615:BZQ196691 CJM196615:CJM196691 CTI196615:CTI196691 DDE196615:DDE196691 DNA196615:DNA196691 DWW196615:DWW196691 EGS196615:EGS196691 EQO196615:EQO196691 FAK196615:FAK196691 FKG196615:FKG196691 FUC196615:FUC196691 GDY196615:GDY196691 GNU196615:GNU196691 GXQ196615:GXQ196691 HHM196615:HHM196691 HRI196615:HRI196691 IBE196615:IBE196691 ILA196615:ILA196691 IUW196615:IUW196691 JES196615:JES196691 JOO196615:JOO196691 JYK196615:JYK196691 KIG196615:KIG196691 KSC196615:KSC196691 LBY196615:LBY196691 LLU196615:LLU196691 LVQ196615:LVQ196691 MFM196615:MFM196691 MPI196615:MPI196691 MZE196615:MZE196691 NJA196615:NJA196691 NSW196615:NSW196691 OCS196615:OCS196691 OMO196615:OMO196691 OWK196615:OWK196691 PGG196615:PGG196691 PQC196615:PQC196691 PZY196615:PZY196691 QJU196615:QJU196691 QTQ196615:QTQ196691 RDM196615:RDM196691 RNI196615:RNI196691 RXE196615:RXE196691 SHA196615:SHA196691 SQW196615:SQW196691 TAS196615:TAS196691 TKO196615:TKO196691 TUK196615:TUK196691 UEG196615:UEG196691 UOC196615:UOC196691 UXY196615:UXY196691 VHU196615:VHU196691 VRQ196615:VRQ196691 WBM196615:WBM196691 WLI196615:WLI196691 WVE196615:WVE196691 IS262151:IS262227 SO262151:SO262227 ACK262151:ACK262227 AMG262151:AMG262227 AWC262151:AWC262227 BFY262151:BFY262227 BPU262151:BPU262227 BZQ262151:BZQ262227 CJM262151:CJM262227 CTI262151:CTI262227 DDE262151:DDE262227 DNA262151:DNA262227 DWW262151:DWW262227 EGS262151:EGS262227 EQO262151:EQO262227 FAK262151:FAK262227 FKG262151:FKG262227 FUC262151:FUC262227 GDY262151:GDY262227 GNU262151:GNU262227 GXQ262151:GXQ262227 HHM262151:HHM262227 HRI262151:HRI262227 IBE262151:IBE262227 ILA262151:ILA262227 IUW262151:IUW262227 JES262151:JES262227 JOO262151:JOO262227 JYK262151:JYK262227 KIG262151:KIG262227 KSC262151:KSC262227 LBY262151:LBY262227 LLU262151:LLU262227 LVQ262151:LVQ262227 MFM262151:MFM262227 MPI262151:MPI262227 MZE262151:MZE262227 NJA262151:NJA262227 NSW262151:NSW262227 OCS262151:OCS262227 OMO262151:OMO262227 OWK262151:OWK262227 PGG262151:PGG262227 PQC262151:PQC262227 PZY262151:PZY262227 QJU262151:QJU262227 QTQ262151:QTQ262227 RDM262151:RDM262227 RNI262151:RNI262227 RXE262151:RXE262227 SHA262151:SHA262227 SQW262151:SQW262227 TAS262151:TAS262227 TKO262151:TKO262227 TUK262151:TUK262227 UEG262151:UEG262227 UOC262151:UOC262227 UXY262151:UXY262227 VHU262151:VHU262227 VRQ262151:VRQ262227 WBM262151:WBM262227 WLI262151:WLI262227 WVE262151:WVE262227 IS327687:IS327763 SO327687:SO327763 ACK327687:ACK327763 AMG327687:AMG327763 AWC327687:AWC327763 BFY327687:BFY327763 BPU327687:BPU327763 BZQ327687:BZQ327763 CJM327687:CJM327763 CTI327687:CTI327763 DDE327687:DDE327763 DNA327687:DNA327763 DWW327687:DWW327763 EGS327687:EGS327763 EQO327687:EQO327763 FAK327687:FAK327763 FKG327687:FKG327763 FUC327687:FUC327763 GDY327687:GDY327763 GNU327687:GNU327763 GXQ327687:GXQ327763 HHM327687:HHM327763 HRI327687:HRI327763 IBE327687:IBE327763 ILA327687:ILA327763 IUW327687:IUW327763 JES327687:JES327763 JOO327687:JOO327763 JYK327687:JYK327763 KIG327687:KIG327763 KSC327687:KSC327763 LBY327687:LBY327763 LLU327687:LLU327763 LVQ327687:LVQ327763 MFM327687:MFM327763 MPI327687:MPI327763 MZE327687:MZE327763 NJA327687:NJA327763 NSW327687:NSW327763 OCS327687:OCS327763 OMO327687:OMO327763 OWK327687:OWK327763 PGG327687:PGG327763 PQC327687:PQC327763 PZY327687:PZY327763 QJU327687:QJU327763 QTQ327687:QTQ327763 RDM327687:RDM327763 RNI327687:RNI327763 RXE327687:RXE327763 SHA327687:SHA327763 SQW327687:SQW327763 TAS327687:TAS327763 TKO327687:TKO327763 TUK327687:TUK327763 UEG327687:UEG327763 UOC327687:UOC327763 UXY327687:UXY327763 VHU327687:VHU327763 VRQ327687:VRQ327763 WBM327687:WBM327763 WLI327687:WLI327763 WVE327687:WVE327763 IS393223:IS393299 SO393223:SO393299 ACK393223:ACK393299 AMG393223:AMG393299 AWC393223:AWC393299 BFY393223:BFY393299 BPU393223:BPU393299 BZQ393223:BZQ393299 CJM393223:CJM393299 CTI393223:CTI393299 DDE393223:DDE393299 DNA393223:DNA393299 DWW393223:DWW393299 EGS393223:EGS393299 EQO393223:EQO393299 FAK393223:FAK393299 FKG393223:FKG393299 FUC393223:FUC393299 GDY393223:GDY393299 GNU393223:GNU393299 GXQ393223:GXQ393299 HHM393223:HHM393299 HRI393223:HRI393299 IBE393223:IBE393299 ILA393223:ILA393299 IUW393223:IUW393299 JES393223:JES393299 JOO393223:JOO393299 JYK393223:JYK393299 KIG393223:KIG393299 KSC393223:KSC393299 LBY393223:LBY393299 LLU393223:LLU393299 LVQ393223:LVQ393299 MFM393223:MFM393299 MPI393223:MPI393299 MZE393223:MZE393299 NJA393223:NJA393299 NSW393223:NSW393299 OCS393223:OCS393299 OMO393223:OMO393299 OWK393223:OWK393299 PGG393223:PGG393299 PQC393223:PQC393299 PZY393223:PZY393299 QJU393223:QJU393299 QTQ393223:QTQ393299 RDM393223:RDM393299 RNI393223:RNI393299 RXE393223:RXE393299 SHA393223:SHA393299 SQW393223:SQW393299 TAS393223:TAS393299 TKO393223:TKO393299 TUK393223:TUK393299 UEG393223:UEG393299 UOC393223:UOC393299 UXY393223:UXY393299 VHU393223:VHU393299 VRQ393223:VRQ393299 WBM393223:WBM393299 WLI393223:WLI393299 WVE393223:WVE393299 IS458759:IS458835 SO458759:SO458835 ACK458759:ACK458835 AMG458759:AMG458835 AWC458759:AWC458835 BFY458759:BFY458835 BPU458759:BPU458835 BZQ458759:BZQ458835 CJM458759:CJM458835 CTI458759:CTI458835 DDE458759:DDE458835 DNA458759:DNA458835 DWW458759:DWW458835 EGS458759:EGS458835 EQO458759:EQO458835 FAK458759:FAK458835 FKG458759:FKG458835 FUC458759:FUC458835 GDY458759:GDY458835 GNU458759:GNU458835 GXQ458759:GXQ458835 HHM458759:HHM458835 HRI458759:HRI458835 IBE458759:IBE458835 ILA458759:ILA458835 IUW458759:IUW458835 JES458759:JES458835 JOO458759:JOO458835 JYK458759:JYK458835 KIG458759:KIG458835 KSC458759:KSC458835 LBY458759:LBY458835 LLU458759:LLU458835 LVQ458759:LVQ458835 MFM458759:MFM458835 MPI458759:MPI458835 MZE458759:MZE458835 NJA458759:NJA458835 NSW458759:NSW458835 OCS458759:OCS458835 OMO458759:OMO458835 OWK458759:OWK458835 PGG458759:PGG458835 PQC458759:PQC458835 PZY458759:PZY458835 QJU458759:QJU458835 QTQ458759:QTQ458835 RDM458759:RDM458835 RNI458759:RNI458835 RXE458759:RXE458835 SHA458759:SHA458835 SQW458759:SQW458835 TAS458759:TAS458835 TKO458759:TKO458835 TUK458759:TUK458835 UEG458759:UEG458835 UOC458759:UOC458835 UXY458759:UXY458835 VHU458759:VHU458835 VRQ458759:VRQ458835 WBM458759:WBM458835 WLI458759:WLI458835 WVE458759:WVE458835 IS524295:IS524371 SO524295:SO524371 ACK524295:ACK524371 AMG524295:AMG524371 AWC524295:AWC524371 BFY524295:BFY524371 BPU524295:BPU524371 BZQ524295:BZQ524371 CJM524295:CJM524371 CTI524295:CTI524371 DDE524295:DDE524371 DNA524295:DNA524371 DWW524295:DWW524371 EGS524295:EGS524371 EQO524295:EQO524371 FAK524295:FAK524371 FKG524295:FKG524371 FUC524295:FUC524371 GDY524295:GDY524371 GNU524295:GNU524371 GXQ524295:GXQ524371 HHM524295:HHM524371 HRI524295:HRI524371 IBE524295:IBE524371 ILA524295:ILA524371 IUW524295:IUW524371 JES524295:JES524371 JOO524295:JOO524371 JYK524295:JYK524371 KIG524295:KIG524371 KSC524295:KSC524371 LBY524295:LBY524371 LLU524295:LLU524371 LVQ524295:LVQ524371 MFM524295:MFM524371 MPI524295:MPI524371 MZE524295:MZE524371 NJA524295:NJA524371 NSW524295:NSW524371 OCS524295:OCS524371 OMO524295:OMO524371 OWK524295:OWK524371 PGG524295:PGG524371 PQC524295:PQC524371 PZY524295:PZY524371 QJU524295:QJU524371 QTQ524295:QTQ524371 RDM524295:RDM524371 RNI524295:RNI524371 RXE524295:RXE524371 SHA524295:SHA524371 SQW524295:SQW524371 TAS524295:TAS524371 TKO524295:TKO524371 TUK524295:TUK524371 UEG524295:UEG524371 UOC524295:UOC524371 UXY524295:UXY524371 VHU524295:VHU524371 VRQ524295:VRQ524371 WBM524295:WBM524371 WLI524295:WLI524371 WVE524295:WVE524371 IS589831:IS589907 SO589831:SO589907 ACK589831:ACK589907 AMG589831:AMG589907 AWC589831:AWC589907 BFY589831:BFY589907 BPU589831:BPU589907 BZQ589831:BZQ589907 CJM589831:CJM589907 CTI589831:CTI589907 DDE589831:DDE589907 DNA589831:DNA589907 DWW589831:DWW589907 EGS589831:EGS589907 EQO589831:EQO589907 FAK589831:FAK589907 FKG589831:FKG589907 FUC589831:FUC589907 GDY589831:GDY589907 GNU589831:GNU589907 GXQ589831:GXQ589907 HHM589831:HHM589907 HRI589831:HRI589907 IBE589831:IBE589907 ILA589831:ILA589907 IUW589831:IUW589907 JES589831:JES589907 JOO589831:JOO589907 JYK589831:JYK589907 KIG589831:KIG589907 KSC589831:KSC589907 LBY589831:LBY589907 LLU589831:LLU589907 LVQ589831:LVQ589907 MFM589831:MFM589907 MPI589831:MPI589907 MZE589831:MZE589907 NJA589831:NJA589907 NSW589831:NSW589907 OCS589831:OCS589907 OMO589831:OMO589907 OWK589831:OWK589907 PGG589831:PGG589907 PQC589831:PQC589907 PZY589831:PZY589907 QJU589831:QJU589907 QTQ589831:QTQ589907 RDM589831:RDM589907 RNI589831:RNI589907 RXE589831:RXE589907 SHA589831:SHA589907 SQW589831:SQW589907 TAS589831:TAS589907 TKO589831:TKO589907 TUK589831:TUK589907 UEG589831:UEG589907 UOC589831:UOC589907 UXY589831:UXY589907 VHU589831:VHU589907 VRQ589831:VRQ589907 WBM589831:WBM589907 WLI589831:WLI589907 WVE589831:WVE589907 IS655367:IS655443 SO655367:SO655443 ACK655367:ACK655443 AMG655367:AMG655443 AWC655367:AWC655443 BFY655367:BFY655443 BPU655367:BPU655443 BZQ655367:BZQ655443 CJM655367:CJM655443 CTI655367:CTI655443 DDE655367:DDE655443 DNA655367:DNA655443 DWW655367:DWW655443 EGS655367:EGS655443 EQO655367:EQO655443 FAK655367:FAK655443 FKG655367:FKG655443 FUC655367:FUC655443 GDY655367:GDY655443 GNU655367:GNU655443 GXQ655367:GXQ655443 HHM655367:HHM655443 HRI655367:HRI655443 IBE655367:IBE655443 ILA655367:ILA655443 IUW655367:IUW655443 JES655367:JES655443 JOO655367:JOO655443 JYK655367:JYK655443 KIG655367:KIG655443 KSC655367:KSC655443 LBY655367:LBY655443 LLU655367:LLU655443 LVQ655367:LVQ655443 MFM655367:MFM655443 MPI655367:MPI655443 MZE655367:MZE655443 NJA655367:NJA655443 NSW655367:NSW655443 OCS655367:OCS655443 OMO655367:OMO655443 OWK655367:OWK655443 PGG655367:PGG655443 PQC655367:PQC655443 PZY655367:PZY655443 QJU655367:QJU655443 QTQ655367:QTQ655443 RDM655367:RDM655443 RNI655367:RNI655443 RXE655367:RXE655443 SHA655367:SHA655443 SQW655367:SQW655443 TAS655367:TAS655443 TKO655367:TKO655443 TUK655367:TUK655443 UEG655367:UEG655443 UOC655367:UOC655443 UXY655367:UXY655443 VHU655367:VHU655443 VRQ655367:VRQ655443 WBM655367:WBM655443 WLI655367:WLI655443 WVE655367:WVE655443 IS720903:IS720979 SO720903:SO720979 ACK720903:ACK720979 AMG720903:AMG720979 AWC720903:AWC720979 BFY720903:BFY720979 BPU720903:BPU720979 BZQ720903:BZQ720979 CJM720903:CJM720979 CTI720903:CTI720979 DDE720903:DDE720979 DNA720903:DNA720979 DWW720903:DWW720979 EGS720903:EGS720979 EQO720903:EQO720979 FAK720903:FAK720979 FKG720903:FKG720979 FUC720903:FUC720979 GDY720903:GDY720979 GNU720903:GNU720979 GXQ720903:GXQ720979 HHM720903:HHM720979 HRI720903:HRI720979 IBE720903:IBE720979 ILA720903:ILA720979 IUW720903:IUW720979 JES720903:JES720979 JOO720903:JOO720979 JYK720903:JYK720979 KIG720903:KIG720979 KSC720903:KSC720979 LBY720903:LBY720979 LLU720903:LLU720979 LVQ720903:LVQ720979 MFM720903:MFM720979 MPI720903:MPI720979 MZE720903:MZE720979 NJA720903:NJA720979 NSW720903:NSW720979 OCS720903:OCS720979 OMO720903:OMO720979 OWK720903:OWK720979 PGG720903:PGG720979 PQC720903:PQC720979 PZY720903:PZY720979 QJU720903:QJU720979 QTQ720903:QTQ720979 RDM720903:RDM720979 RNI720903:RNI720979 RXE720903:RXE720979 SHA720903:SHA720979 SQW720903:SQW720979 TAS720903:TAS720979 TKO720903:TKO720979 TUK720903:TUK720979 UEG720903:UEG720979 UOC720903:UOC720979 UXY720903:UXY720979 VHU720903:VHU720979 VRQ720903:VRQ720979 WBM720903:WBM720979 WLI720903:WLI720979 WVE720903:WVE720979 IS786439:IS786515 SO786439:SO786515 ACK786439:ACK786515 AMG786439:AMG786515 AWC786439:AWC786515 BFY786439:BFY786515 BPU786439:BPU786515 BZQ786439:BZQ786515 CJM786439:CJM786515 CTI786439:CTI786515 DDE786439:DDE786515 DNA786439:DNA786515 DWW786439:DWW786515 EGS786439:EGS786515 EQO786439:EQO786515 FAK786439:FAK786515 FKG786439:FKG786515 FUC786439:FUC786515 GDY786439:GDY786515 GNU786439:GNU786515 GXQ786439:GXQ786515 HHM786439:HHM786515 HRI786439:HRI786515 IBE786439:IBE786515 ILA786439:ILA786515 IUW786439:IUW786515 JES786439:JES786515 JOO786439:JOO786515 JYK786439:JYK786515 KIG786439:KIG786515 KSC786439:KSC786515 LBY786439:LBY786515 LLU786439:LLU786515 LVQ786439:LVQ786515 MFM786439:MFM786515 MPI786439:MPI786515 MZE786439:MZE786515 NJA786439:NJA786515 NSW786439:NSW786515 OCS786439:OCS786515 OMO786439:OMO786515 OWK786439:OWK786515 PGG786439:PGG786515 PQC786439:PQC786515 PZY786439:PZY786515 QJU786439:QJU786515 QTQ786439:QTQ786515 RDM786439:RDM786515 RNI786439:RNI786515 RXE786439:RXE786515 SHA786439:SHA786515 SQW786439:SQW786515 TAS786439:TAS786515 TKO786439:TKO786515 TUK786439:TUK786515 UEG786439:UEG786515 UOC786439:UOC786515 UXY786439:UXY786515 VHU786439:VHU786515 VRQ786439:VRQ786515 WBM786439:WBM786515 WLI786439:WLI786515 WVE786439:WVE786515 IS851975:IS852051 SO851975:SO852051 ACK851975:ACK852051 AMG851975:AMG852051 AWC851975:AWC852051 BFY851975:BFY852051 BPU851975:BPU852051 BZQ851975:BZQ852051 CJM851975:CJM852051 CTI851975:CTI852051 DDE851975:DDE852051 DNA851975:DNA852051 DWW851975:DWW852051 EGS851975:EGS852051 EQO851975:EQO852051 FAK851975:FAK852051 FKG851975:FKG852051 FUC851975:FUC852051 GDY851975:GDY852051 GNU851975:GNU852051 GXQ851975:GXQ852051 HHM851975:HHM852051 HRI851975:HRI852051 IBE851975:IBE852051 ILA851975:ILA852051 IUW851975:IUW852051 JES851975:JES852051 JOO851975:JOO852051 JYK851975:JYK852051 KIG851975:KIG852051 KSC851975:KSC852051 LBY851975:LBY852051 LLU851975:LLU852051 LVQ851975:LVQ852051 MFM851975:MFM852051 MPI851975:MPI852051 MZE851975:MZE852051 NJA851975:NJA852051 NSW851975:NSW852051 OCS851975:OCS852051 OMO851975:OMO852051 OWK851975:OWK852051 PGG851975:PGG852051 PQC851975:PQC852051 PZY851975:PZY852051 QJU851975:QJU852051 QTQ851975:QTQ852051 RDM851975:RDM852051 RNI851975:RNI852051 RXE851975:RXE852051 SHA851975:SHA852051 SQW851975:SQW852051 TAS851975:TAS852051 TKO851975:TKO852051 TUK851975:TUK852051 UEG851975:UEG852051 UOC851975:UOC852051 UXY851975:UXY852051 VHU851975:VHU852051 VRQ851975:VRQ852051 WBM851975:WBM852051 WLI851975:WLI852051 WVE851975:WVE852051 IS917511:IS917587 SO917511:SO917587 ACK917511:ACK917587 AMG917511:AMG917587 AWC917511:AWC917587 BFY917511:BFY917587 BPU917511:BPU917587 BZQ917511:BZQ917587 CJM917511:CJM917587 CTI917511:CTI917587 DDE917511:DDE917587 DNA917511:DNA917587 DWW917511:DWW917587 EGS917511:EGS917587 EQO917511:EQO917587 FAK917511:FAK917587 FKG917511:FKG917587 FUC917511:FUC917587 GDY917511:GDY917587 GNU917511:GNU917587 GXQ917511:GXQ917587 HHM917511:HHM917587 HRI917511:HRI917587 IBE917511:IBE917587 ILA917511:ILA917587 IUW917511:IUW917587 JES917511:JES917587 JOO917511:JOO917587 JYK917511:JYK917587 KIG917511:KIG917587 KSC917511:KSC917587 LBY917511:LBY917587 LLU917511:LLU917587 LVQ917511:LVQ917587 MFM917511:MFM917587 MPI917511:MPI917587 MZE917511:MZE917587 NJA917511:NJA917587 NSW917511:NSW917587 OCS917511:OCS917587 OMO917511:OMO917587 OWK917511:OWK917587 PGG917511:PGG917587 PQC917511:PQC917587 PZY917511:PZY917587 QJU917511:QJU917587 QTQ917511:QTQ917587 RDM917511:RDM917587 RNI917511:RNI917587 RXE917511:RXE917587 SHA917511:SHA917587 SQW917511:SQW917587 TAS917511:TAS917587 TKO917511:TKO917587 TUK917511:TUK917587 UEG917511:UEG917587 UOC917511:UOC917587 UXY917511:UXY917587 VHU917511:VHU917587 VRQ917511:VRQ917587 WBM917511:WBM917587 WLI917511:WLI917587 WVE917511:WVE917587 IS983047:IS983123 SO983047:SO983123 ACK983047:ACK983123 AMG983047:AMG983123 AWC983047:AWC983123 BFY983047:BFY983123 BPU983047:BPU983123 BZQ983047:BZQ983123 CJM983047:CJM983123 CTI983047:CTI983123 DDE983047:DDE983123 DNA983047:DNA983123 DWW983047:DWW983123 EGS983047:EGS983123 EQO983047:EQO983123 FAK983047:FAK983123 FKG983047:FKG983123 FUC983047:FUC983123 GDY983047:GDY983123 GNU983047:GNU983123 GXQ983047:GXQ983123 HHM983047:HHM983123 HRI983047:HRI983123 IBE983047:IBE983123 ILA983047:ILA983123 IUW983047:IUW983123 JES983047:JES983123 JOO983047:JOO983123 JYK983047:JYK983123 KIG983047:KIG983123 KSC983047:KSC983123 LBY983047:LBY983123 LLU983047:LLU983123 LVQ983047:LVQ983123 MFM983047:MFM983123 MPI983047:MPI983123 MZE983047:MZE983123 NJA983047:NJA983123 NSW983047:NSW983123 OCS983047:OCS983123 OMO983047:OMO983123 OWK983047:OWK983123 PGG983047:PGG983123 PQC983047:PQC983123 PZY983047:PZY983123 QJU983047:QJU983123 QTQ983047:QTQ983123 RDM983047:RDM983123 RNI983047:RNI983123 RXE983047:RXE983123 SHA983047:SHA983123 SQW983047:SQW983123 TAS983047:TAS983123 TKO983047:TKO983123 TUK983047:TUK983123 UEG983047:UEG983123 UOC983047:UOC983123 UXY983047:UXY983123 VHU983047:VHU983123 VRQ983047:VRQ983123 WBM983047:WBM983123 WLI983047:WLI983123 WVE983047:WVE983123 IU7:IU83 SQ7:SQ83 ACM7:ACM83 AMI7:AMI83 AWE7:AWE83 BGA7:BGA83 BPW7:BPW83 BZS7:BZS83 CJO7:CJO83 CTK7:CTK83 DDG7:DDG83 DNC7:DNC83 DWY7:DWY83 EGU7:EGU83 EQQ7:EQQ83 FAM7:FAM83 FKI7:FKI83 FUE7:FUE83 GEA7:GEA83 GNW7:GNW83 GXS7:GXS83 HHO7:HHO83 HRK7:HRK83 IBG7:IBG83 ILC7:ILC83 IUY7:IUY83 JEU7:JEU83 JOQ7:JOQ83 JYM7:JYM83 KII7:KII83 KSE7:KSE83 LCA7:LCA83 LLW7:LLW83 LVS7:LVS83 MFO7:MFO83 MPK7:MPK83 MZG7:MZG83 NJC7:NJC83 NSY7:NSY83 OCU7:OCU83 OMQ7:OMQ83 OWM7:OWM83 PGI7:PGI83 PQE7:PQE83 QAA7:QAA83 QJW7:QJW83 QTS7:QTS83 RDO7:RDO83 RNK7:RNK83 RXG7:RXG83 SHC7:SHC83 SQY7:SQY83 TAU7:TAU83 TKQ7:TKQ83 TUM7:TUM83 UEI7:UEI83 UOE7:UOE83 UYA7:UYA83 VHW7:VHW83 VRS7:VRS83 WBO7:WBO83 WLK7:WLK83 WVG7:WVG83 IU65543:IU65619 SQ65543:SQ65619 ACM65543:ACM65619 AMI65543:AMI65619 AWE65543:AWE65619 BGA65543:BGA65619 BPW65543:BPW65619 BZS65543:BZS65619 CJO65543:CJO65619 CTK65543:CTK65619 DDG65543:DDG65619 DNC65543:DNC65619 DWY65543:DWY65619 EGU65543:EGU65619 EQQ65543:EQQ65619 FAM65543:FAM65619 FKI65543:FKI65619 FUE65543:FUE65619 GEA65543:GEA65619 GNW65543:GNW65619 GXS65543:GXS65619 HHO65543:HHO65619 HRK65543:HRK65619 IBG65543:IBG65619 ILC65543:ILC65619 IUY65543:IUY65619 JEU65543:JEU65619 JOQ65543:JOQ65619 JYM65543:JYM65619 KII65543:KII65619 KSE65543:KSE65619 LCA65543:LCA65619 LLW65543:LLW65619 LVS65543:LVS65619 MFO65543:MFO65619 MPK65543:MPK65619 MZG65543:MZG65619 NJC65543:NJC65619 NSY65543:NSY65619 OCU65543:OCU65619 OMQ65543:OMQ65619 OWM65543:OWM65619 PGI65543:PGI65619 PQE65543:PQE65619 QAA65543:QAA65619 QJW65543:QJW65619 QTS65543:QTS65619 RDO65543:RDO65619 RNK65543:RNK65619 RXG65543:RXG65619 SHC65543:SHC65619 SQY65543:SQY65619 TAU65543:TAU65619 TKQ65543:TKQ65619 TUM65543:TUM65619 UEI65543:UEI65619 UOE65543:UOE65619 UYA65543:UYA65619 VHW65543:VHW65619 VRS65543:VRS65619 WBO65543:WBO65619 WLK65543:WLK65619 WVG65543:WVG65619 IU131079:IU131155 SQ131079:SQ131155 ACM131079:ACM131155 AMI131079:AMI131155 AWE131079:AWE131155 BGA131079:BGA131155 BPW131079:BPW131155 BZS131079:BZS131155 CJO131079:CJO131155 CTK131079:CTK131155 DDG131079:DDG131155 DNC131079:DNC131155 DWY131079:DWY131155 EGU131079:EGU131155 EQQ131079:EQQ131155 FAM131079:FAM131155 FKI131079:FKI131155 FUE131079:FUE131155 GEA131079:GEA131155 GNW131079:GNW131155 GXS131079:GXS131155 HHO131079:HHO131155 HRK131079:HRK131155 IBG131079:IBG131155 ILC131079:ILC131155 IUY131079:IUY131155 JEU131079:JEU131155 JOQ131079:JOQ131155 JYM131079:JYM131155 KII131079:KII131155 KSE131079:KSE131155 LCA131079:LCA131155 LLW131079:LLW131155 LVS131079:LVS131155 MFO131079:MFO131155 MPK131079:MPK131155 MZG131079:MZG131155 NJC131079:NJC131155 NSY131079:NSY131155 OCU131079:OCU131155 OMQ131079:OMQ131155 OWM131079:OWM131155 PGI131079:PGI131155 PQE131079:PQE131155 QAA131079:QAA131155 QJW131079:QJW131155 QTS131079:QTS131155 RDO131079:RDO131155 RNK131079:RNK131155 RXG131079:RXG131155 SHC131079:SHC131155 SQY131079:SQY131155 TAU131079:TAU131155 TKQ131079:TKQ131155 TUM131079:TUM131155 UEI131079:UEI131155 UOE131079:UOE131155 UYA131079:UYA131155 VHW131079:VHW131155 VRS131079:VRS131155 WBO131079:WBO131155 WLK131079:WLK131155 WVG131079:WVG131155 IU196615:IU196691 SQ196615:SQ196691 ACM196615:ACM196691 AMI196615:AMI196691 AWE196615:AWE196691 BGA196615:BGA196691 BPW196615:BPW196691 BZS196615:BZS196691 CJO196615:CJO196691 CTK196615:CTK196691 DDG196615:DDG196691 DNC196615:DNC196691 DWY196615:DWY196691 EGU196615:EGU196691 EQQ196615:EQQ196691 FAM196615:FAM196691 FKI196615:FKI196691 FUE196615:FUE196691 GEA196615:GEA196691 GNW196615:GNW196691 GXS196615:GXS196691 HHO196615:HHO196691 HRK196615:HRK196691 IBG196615:IBG196691 ILC196615:ILC196691 IUY196615:IUY196691 JEU196615:JEU196691 JOQ196615:JOQ196691 JYM196615:JYM196691 KII196615:KII196691 KSE196615:KSE196691 LCA196615:LCA196691 LLW196615:LLW196691 LVS196615:LVS196691 MFO196615:MFO196691 MPK196615:MPK196691 MZG196615:MZG196691 NJC196615:NJC196691 NSY196615:NSY196691 OCU196615:OCU196691 OMQ196615:OMQ196691 OWM196615:OWM196691 PGI196615:PGI196691 PQE196615:PQE196691 QAA196615:QAA196691 QJW196615:QJW196691 QTS196615:QTS196691 RDO196615:RDO196691 RNK196615:RNK196691 RXG196615:RXG196691 SHC196615:SHC196691 SQY196615:SQY196691 TAU196615:TAU196691 TKQ196615:TKQ196691 TUM196615:TUM196691 UEI196615:UEI196691 UOE196615:UOE196691 UYA196615:UYA196691 VHW196615:VHW196691 VRS196615:VRS196691 WBO196615:WBO196691 WLK196615:WLK196691 WVG196615:WVG196691 IU262151:IU262227 SQ262151:SQ262227 ACM262151:ACM262227 AMI262151:AMI262227 AWE262151:AWE262227 BGA262151:BGA262227 BPW262151:BPW262227 BZS262151:BZS262227 CJO262151:CJO262227 CTK262151:CTK262227 DDG262151:DDG262227 DNC262151:DNC262227 DWY262151:DWY262227 EGU262151:EGU262227 EQQ262151:EQQ262227 FAM262151:FAM262227 FKI262151:FKI262227 FUE262151:FUE262227 GEA262151:GEA262227 GNW262151:GNW262227 GXS262151:GXS262227 HHO262151:HHO262227 HRK262151:HRK262227 IBG262151:IBG262227 ILC262151:ILC262227 IUY262151:IUY262227 JEU262151:JEU262227 JOQ262151:JOQ262227 JYM262151:JYM262227 KII262151:KII262227 KSE262151:KSE262227 LCA262151:LCA262227 LLW262151:LLW262227 LVS262151:LVS262227 MFO262151:MFO262227 MPK262151:MPK262227 MZG262151:MZG262227 NJC262151:NJC262227 NSY262151:NSY262227 OCU262151:OCU262227 OMQ262151:OMQ262227 OWM262151:OWM262227 PGI262151:PGI262227 PQE262151:PQE262227 QAA262151:QAA262227 QJW262151:QJW262227 QTS262151:QTS262227 RDO262151:RDO262227 RNK262151:RNK262227 RXG262151:RXG262227 SHC262151:SHC262227 SQY262151:SQY262227 TAU262151:TAU262227 TKQ262151:TKQ262227 TUM262151:TUM262227 UEI262151:UEI262227 UOE262151:UOE262227 UYA262151:UYA262227 VHW262151:VHW262227 VRS262151:VRS262227 WBO262151:WBO262227 WLK262151:WLK262227 WVG262151:WVG262227 IU327687:IU327763 SQ327687:SQ327763 ACM327687:ACM327763 AMI327687:AMI327763 AWE327687:AWE327763 BGA327687:BGA327763 BPW327687:BPW327763 BZS327687:BZS327763 CJO327687:CJO327763 CTK327687:CTK327763 DDG327687:DDG327763 DNC327687:DNC327763 DWY327687:DWY327763 EGU327687:EGU327763 EQQ327687:EQQ327763 FAM327687:FAM327763 FKI327687:FKI327763 FUE327687:FUE327763 GEA327687:GEA327763 GNW327687:GNW327763 GXS327687:GXS327763 HHO327687:HHO327763 HRK327687:HRK327763 IBG327687:IBG327763 ILC327687:ILC327763 IUY327687:IUY327763 JEU327687:JEU327763 JOQ327687:JOQ327763 JYM327687:JYM327763 KII327687:KII327763 KSE327687:KSE327763 LCA327687:LCA327763 LLW327687:LLW327763 LVS327687:LVS327763 MFO327687:MFO327763 MPK327687:MPK327763 MZG327687:MZG327763 NJC327687:NJC327763 NSY327687:NSY327763 OCU327687:OCU327763 OMQ327687:OMQ327763 OWM327687:OWM327763 PGI327687:PGI327763 PQE327687:PQE327763 QAA327687:QAA327763 QJW327687:QJW327763 QTS327687:QTS327763 RDO327687:RDO327763 RNK327687:RNK327763 RXG327687:RXG327763 SHC327687:SHC327763 SQY327687:SQY327763 TAU327687:TAU327763 TKQ327687:TKQ327763 TUM327687:TUM327763 UEI327687:UEI327763 UOE327687:UOE327763 UYA327687:UYA327763 VHW327687:VHW327763 VRS327687:VRS327763 WBO327687:WBO327763 WLK327687:WLK327763 WVG327687:WVG327763 IU393223:IU393299 SQ393223:SQ393299 ACM393223:ACM393299 AMI393223:AMI393299 AWE393223:AWE393299 BGA393223:BGA393299 BPW393223:BPW393299 BZS393223:BZS393299 CJO393223:CJO393299 CTK393223:CTK393299 DDG393223:DDG393299 DNC393223:DNC393299 DWY393223:DWY393299 EGU393223:EGU393299 EQQ393223:EQQ393299 FAM393223:FAM393299 FKI393223:FKI393299 FUE393223:FUE393299 GEA393223:GEA393299 GNW393223:GNW393299 GXS393223:GXS393299 HHO393223:HHO393299 HRK393223:HRK393299 IBG393223:IBG393299 ILC393223:ILC393299 IUY393223:IUY393299 JEU393223:JEU393299 JOQ393223:JOQ393299 JYM393223:JYM393299 KII393223:KII393299 KSE393223:KSE393299 LCA393223:LCA393299 LLW393223:LLW393299 LVS393223:LVS393299 MFO393223:MFO393299 MPK393223:MPK393299 MZG393223:MZG393299 NJC393223:NJC393299 NSY393223:NSY393299 OCU393223:OCU393299 OMQ393223:OMQ393299 OWM393223:OWM393299 PGI393223:PGI393299 PQE393223:PQE393299 QAA393223:QAA393299 QJW393223:QJW393299 QTS393223:QTS393299 RDO393223:RDO393299 RNK393223:RNK393299 RXG393223:RXG393299 SHC393223:SHC393299 SQY393223:SQY393299 TAU393223:TAU393299 TKQ393223:TKQ393299 TUM393223:TUM393299 UEI393223:UEI393299 UOE393223:UOE393299 UYA393223:UYA393299 VHW393223:VHW393299 VRS393223:VRS393299 WBO393223:WBO393299 WLK393223:WLK393299 WVG393223:WVG393299 IU458759:IU458835 SQ458759:SQ458835 ACM458759:ACM458835 AMI458759:AMI458835 AWE458759:AWE458835 BGA458759:BGA458835 BPW458759:BPW458835 BZS458759:BZS458835 CJO458759:CJO458835 CTK458759:CTK458835 DDG458759:DDG458835 DNC458759:DNC458835 DWY458759:DWY458835 EGU458759:EGU458835 EQQ458759:EQQ458835 FAM458759:FAM458835 FKI458759:FKI458835 FUE458759:FUE458835 GEA458759:GEA458835 GNW458759:GNW458835 GXS458759:GXS458835 HHO458759:HHO458835 HRK458759:HRK458835 IBG458759:IBG458835 ILC458759:ILC458835 IUY458759:IUY458835 JEU458759:JEU458835 JOQ458759:JOQ458835 JYM458759:JYM458835 KII458759:KII458835 KSE458759:KSE458835 LCA458759:LCA458835 LLW458759:LLW458835 LVS458759:LVS458835 MFO458759:MFO458835 MPK458759:MPK458835 MZG458759:MZG458835 NJC458759:NJC458835 NSY458759:NSY458835 OCU458759:OCU458835 OMQ458759:OMQ458835 OWM458759:OWM458835 PGI458759:PGI458835 PQE458759:PQE458835 QAA458759:QAA458835 QJW458759:QJW458835 QTS458759:QTS458835 RDO458759:RDO458835 RNK458759:RNK458835 RXG458759:RXG458835 SHC458759:SHC458835 SQY458759:SQY458835 TAU458759:TAU458835 TKQ458759:TKQ458835 TUM458759:TUM458835 UEI458759:UEI458835 UOE458759:UOE458835 UYA458759:UYA458835 VHW458759:VHW458835 VRS458759:VRS458835 WBO458759:WBO458835 WLK458759:WLK458835 WVG458759:WVG458835 IU524295:IU524371 SQ524295:SQ524371 ACM524295:ACM524371 AMI524295:AMI524371 AWE524295:AWE524371 BGA524295:BGA524371 BPW524295:BPW524371 BZS524295:BZS524371 CJO524295:CJO524371 CTK524295:CTK524371 DDG524295:DDG524371 DNC524295:DNC524371 DWY524295:DWY524371 EGU524295:EGU524371 EQQ524295:EQQ524371 FAM524295:FAM524371 FKI524295:FKI524371 FUE524295:FUE524371 GEA524295:GEA524371 GNW524295:GNW524371 GXS524295:GXS524371 HHO524295:HHO524371 HRK524295:HRK524371 IBG524295:IBG524371 ILC524295:ILC524371 IUY524295:IUY524371 JEU524295:JEU524371 JOQ524295:JOQ524371 JYM524295:JYM524371 KII524295:KII524371 KSE524295:KSE524371 LCA524295:LCA524371 LLW524295:LLW524371 LVS524295:LVS524371 MFO524295:MFO524371 MPK524295:MPK524371 MZG524295:MZG524371 NJC524295:NJC524371 NSY524295:NSY524371 OCU524295:OCU524371 OMQ524295:OMQ524371 OWM524295:OWM524371 PGI524295:PGI524371 PQE524295:PQE524371 QAA524295:QAA524371 QJW524295:QJW524371 QTS524295:QTS524371 RDO524295:RDO524371 RNK524295:RNK524371 RXG524295:RXG524371 SHC524295:SHC524371 SQY524295:SQY524371 TAU524295:TAU524371 TKQ524295:TKQ524371 TUM524295:TUM524371 UEI524295:UEI524371 UOE524295:UOE524371 UYA524295:UYA524371 VHW524295:VHW524371 VRS524295:VRS524371 WBO524295:WBO524371 WLK524295:WLK524371 WVG524295:WVG524371 IU589831:IU589907 SQ589831:SQ589907 ACM589831:ACM589907 AMI589831:AMI589907 AWE589831:AWE589907 BGA589831:BGA589907 BPW589831:BPW589907 BZS589831:BZS589907 CJO589831:CJO589907 CTK589831:CTK589907 DDG589831:DDG589907 DNC589831:DNC589907 DWY589831:DWY589907 EGU589831:EGU589907 EQQ589831:EQQ589907 FAM589831:FAM589907 FKI589831:FKI589907 FUE589831:FUE589907 GEA589831:GEA589907 GNW589831:GNW589907 GXS589831:GXS589907 HHO589831:HHO589907 HRK589831:HRK589907 IBG589831:IBG589907 ILC589831:ILC589907 IUY589831:IUY589907 JEU589831:JEU589907 JOQ589831:JOQ589907 JYM589831:JYM589907 KII589831:KII589907 KSE589831:KSE589907 LCA589831:LCA589907 LLW589831:LLW589907 LVS589831:LVS589907 MFO589831:MFO589907 MPK589831:MPK589907 MZG589831:MZG589907 NJC589831:NJC589907 NSY589831:NSY589907 OCU589831:OCU589907 OMQ589831:OMQ589907 OWM589831:OWM589907 PGI589831:PGI589907 PQE589831:PQE589907 QAA589831:QAA589907 QJW589831:QJW589907 QTS589831:QTS589907 RDO589831:RDO589907 RNK589831:RNK589907 RXG589831:RXG589907 SHC589831:SHC589907 SQY589831:SQY589907 TAU589831:TAU589907 TKQ589831:TKQ589907 TUM589831:TUM589907 UEI589831:UEI589907 UOE589831:UOE589907 UYA589831:UYA589907 VHW589831:VHW589907 VRS589831:VRS589907 WBO589831:WBO589907 WLK589831:WLK589907 WVG589831:WVG589907 IU655367:IU655443 SQ655367:SQ655443 ACM655367:ACM655443 AMI655367:AMI655443 AWE655367:AWE655443 BGA655367:BGA655443 BPW655367:BPW655443 BZS655367:BZS655443 CJO655367:CJO655443 CTK655367:CTK655443 DDG655367:DDG655443 DNC655367:DNC655443 DWY655367:DWY655443 EGU655367:EGU655443 EQQ655367:EQQ655443 FAM655367:FAM655443 FKI655367:FKI655443 FUE655367:FUE655443 GEA655367:GEA655443 GNW655367:GNW655443 GXS655367:GXS655443 HHO655367:HHO655443 HRK655367:HRK655443 IBG655367:IBG655443 ILC655367:ILC655443 IUY655367:IUY655443 JEU655367:JEU655443 JOQ655367:JOQ655443 JYM655367:JYM655443 KII655367:KII655443 KSE655367:KSE655443 LCA655367:LCA655443 LLW655367:LLW655443 LVS655367:LVS655443 MFO655367:MFO655443 MPK655367:MPK655443 MZG655367:MZG655443 NJC655367:NJC655443 NSY655367:NSY655443 OCU655367:OCU655443 OMQ655367:OMQ655443 OWM655367:OWM655443 PGI655367:PGI655443 PQE655367:PQE655443 QAA655367:QAA655443 QJW655367:QJW655443 QTS655367:QTS655443 RDO655367:RDO655443 RNK655367:RNK655443 RXG655367:RXG655443 SHC655367:SHC655443 SQY655367:SQY655443 TAU655367:TAU655443 TKQ655367:TKQ655443 TUM655367:TUM655443 UEI655367:UEI655443 UOE655367:UOE655443 UYA655367:UYA655443 VHW655367:VHW655443 VRS655367:VRS655443 WBO655367:WBO655443 WLK655367:WLK655443 WVG655367:WVG655443 IU720903:IU720979 SQ720903:SQ720979 ACM720903:ACM720979 AMI720903:AMI720979 AWE720903:AWE720979 BGA720903:BGA720979 BPW720903:BPW720979 BZS720903:BZS720979 CJO720903:CJO720979 CTK720903:CTK720979 DDG720903:DDG720979 DNC720903:DNC720979 DWY720903:DWY720979 EGU720903:EGU720979 EQQ720903:EQQ720979 FAM720903:FAM720979 FKI720903:FKI720979 FUE720903:FUE720979 GEA720903:GEA720979 GNW720903:GNW720979 GXS720903:GXS720979 HHO720903:HHO720979 HRK720903:HRK720979 IBG720903:IBG720979 ILC720903:ILC720979 IUY720903:IUY720979 JEU720903:JEU720979 JOQ720903:JOQ720979 JYM720903:JYM720979 KII720903:KII720979 KSE720903:KSE720979 LCA720903:LCA720979 LLW720903:LLW720979 LVS720903:LVS720979 MFO720903:MFO720979 MPK720903:MPK720979 MZG720903:MZG720979 NJC720903:NJC720979 NSY720903:NSY720979 OCU720903:OCU720979 OMQ720903:OMQ720979 OWM720903:OWM720979 PGI720903:PGI720979 PQE720903:PQE720979 QAA720903:QAA720979 QJW720903:QJW720979 QTS720903:QTS720979 RDO720903:RDO720979 RNK720903:RNK720979 RXG720903:RXG720979 SHC720903:SHC720979 SQY720903:SQY720979 TAU720903:TAU720979 TKQ720903:TKQ720979 TUM720903:TUM720979 UEI720903:UEI720979 UOE720903:UOE720979 UYA720903:UYA720979 VHW720903:VHW720979 VRS720903:VRS720979 WBO720903:WBO720979 WLK720903:WLK720979 WVG720903:WVG720979 IU786439:IU786515 SQ786439:SQ786515 ACM786439:ACM786515 AMI786439:AMI786515 AWE786439:AWE786515 BGA786439:BGA786515 BPW786439:BPW786515 BZS786439:BZS786515 CJO786439:CJO786515 CTK786439:CTK786515 DDG786439:DDG786515 DNC786439:DNC786515 DWY786439:DWY786515 EGU786439:EGU786515 EQQ786439:EQQ786515 FAM786439:FAM786515 FKI786439:FKI786515 FUE786439:FUE786515 GEA786439:GEA786515 GNW786439:GNW786515 GXS786439:GXS786515 HHO786439:HHO786515 HRK786439:HRK786515 IBG786439:IBG786515 ILC786439:ILC786515 IUY786439:IUY786515 JEU786439:JEU786515 JOQ786439:JOQ786515 JYM786439:JYM786515 KII786439:KII786515 KSE786439:KSE786515 LCA786439:LCA786515 LLW786439:LLW786515 LVS786439:LVS786515 MFO786439:MFO786515 MPK786439:MPK786515 MZG786439:MZG786515 NJC786439:NJC786515 NSY786439:NSY786515 OCU786439:OCU786515 OMQ786439:OMQ786515 OWM786439:OWM786515 PGI786439:PGI786515 PQE786439:PQE786515 QAA786439:QAA786515 QJW786439:QJW786515 QTS786439:QTS786515 RDO786439:RDO786515 RNK786439:RNK786515 RXG786439:RXG786515 SHC786439:SHC786515 SQY786439:SQY786515 TAU786439:TAU786515 TKQ786439:TKQ786515 TUM786439:TUM786515 UEI786439:UEI786515 UOE786439:UOE786515 UYA786439:UYA786515 VHW786439:VHW786515 VRS786439:VRS786515 WBO786439:WBO786515 WLK786439:WLK786515 WVG786439:WVG786515 IU851975:IU852051 SQ851975:SQ852051 ACM851975:ACM852051 AMI851975:AMI852051 AWE851975:AWE852051 BGA851975:BGA852051 BPW851975:BPW852051 BZS851975:BZS852051 CJO851975:CJO852051 CTK851975:CTK852051 DDG851975:DDG852051 DNC851975:DNC852051 DWY851975:DWY852051 EGU851975:EGU852051 EQQ851975:EQQ852051 FAM851975:FAM852051 FKI851975:FKI852051 FUE851975:FUE852051 GEA851975:GEA852051 GNW851975:GNW852051 GXS851975:GXS852051 HHO851975:HHO852051 HRK851975:HRK852051 IBG851975:IBG852051 ILC851975:ILC852051 IUY851975:IUY852051 JEU851975:JEU852051 JOQ851975:JOQ852051 JYM851975:JYM852051 KII851975:KII852051 KSE851975:KSE852051 LCA851975:LCA852051 LLW851975:LLW852051 LVS851975:LVS852051 MFO851975:MFO852051 MPK851975:MPK852051 MZG851975:MZG852051 NJC851975:NJC852051 NSY851975:NSY852051 OCU851975:OCU852051 OMQ851975:OMQ852051 OWM851975:OWM852051 PGI851975:PGI852051 PQE851975:PQE852051 QAA851975:QAA852051 QJW851975:QJW852051 QTS851975:QTS852051 RDO851975:RDO852051 RNK851975:RNK852051 RXG851975:RXG852051 SHC851975:SHC852051 SQY851975:SQY852051 TAU851975:TAU852051 TKQ851975:TKQ852051 TUM851975:TUM852051 UEI851975:UEI852051 UOE851975:UOE852051 UYA851975:UYA852051 VHW851975:VHW852051 VRS851975:VRS852051 WBO851975:WBO852051 WLK851975:WLK852051 WVG851975:WVG852051 IU917511:IU917587 SQ917511:SQ917587 ACM917511:ACM917587 AMI917511:AMI917587 AWE917511:AWE917587 BGA917511:BGA917587 BPW917511:BPW917587 BZS917511:BZS917587 CJO917511:CJO917587 CTK917511:CTK917587 DDG917511:DDG917587 DNC917511:DNC917587 DWY917511:DWY917587 EGU917511:EGU917587 EQQ917511:EQQ917587 FAM917511:FAM917587 FKI917511:FKI917587 FUE917511:FUE917587 GEA917511:GEA917587 GNW917511:GNW917587 GXS917511:GXS917587 HHO917511:HHO917587 HRK917511:HRK917587 IBG917511:IBG917587 ILC917511:ILC917587 IUY917511:IUY917587 JEU917511:JEU917587 JOQ917511:JOQ917587 JYM917511:JYM917587 KII917511:KII917587 KSE917511:KSE917587 LCA917511:LCA917587 LLW917511:LLW917587 LVS917511:LVS917587 MFO917511:MFO917587 MPK917511:MPK917587 MZG917511:MZG917587 NJC917511:NJC917587 NSY917511:NSY917587 OCU917511:OCU917587 OMQ917511:OMQ917587 OWM917511:OWM917587 PGI917511:PGI917587 PQE917511:PQE917587 QAA917511:QAA917587 QJW917511:QJW917587 QTS917511:QTS917587 RDO917511:RDO917587 RNK917511:RNK917587 RXG917511:RXG917587 SHC917511:SHC917587 SQY917511:SQY917587 TAU917511:TAU917587 TKQ917511:TKQ917587 TUM917511:TUM917587 UEI917511:UEI917587 UOE917511:UOE917587 UYA917511:UYA917587 VHW917511:VHW917587 VRS917511:VRS917587 WBO917511:WBO917587 WLK917511:WLK917587 WVG917511:WVG917587 IU983047:IU983123 SQ983047:SQ983123 ACM983047:ACM983123 AMI983047:AMI983123 AWE983047:AWE983123 BGA983047:BGA983123 BPW983047:BPW983123 BZS983047:BZS983123 CJO983047:CJO983123 CTK983047:CTK983123 DDG983047:DDG983123 DNC983047:DNC983123 DWY983047:DWY983123 EGU983047:EGU983123 EQQ983047:EQQ983123 FAM983047:FAM983123 FKI983047:FKI983123 FUE983047:FUE983123 GEA983047:GEA983123 GNW983047:GNW983123 GXS983047:GXS983123 HHO983047:HHO983123 HRK983047:HRK983123 IBG983047:IBG983123 ILC983047:ILC983123 IUY983047:IUY983123 JEU983047:JEU983123 JOQ983047:JOQ983123 JYM983047:JYM983123 KII983047:KII983123 KSE983047:KSE983123 LCA983047:LCA983123 LLW983047:LLW983123 LVS983047:LVS983123 MFO983047:MFO983123 MPK983047:MPK983123 MZG983047:MZG983123 NJC983047:NJC983123 NSY983047:NSY983123 OCU983047:OCU983123 OMQ983047:OMQ983123 OWM983047:OWM983123 PGI983047:PGI983123 PQE983047:PQE983123 QAA983047:QAA983123 QJW983047:QJW983123 QTS983047:QTS983123 RDO983047:RDO983123 RNK983047:RNK983123 RXG983047:RXG983123 SHC983047:SHC983123 SQY983047:SQY983123 TAU983047:TAU983123 TKQ983047:TKQ983123 TUM983047:TUM983123 UEI983047:UEI983123 UOE983047:UOE983123 UYA983047:UYA983123 VHW983047:VHW983123 VRS983047:VRS983123 WBO983047:WBO983123 WLK983047:WLK983123 WVG983047:WVG983123 IU90:IU110 SQ90:SQ110 ACM90:ACM110 AMI90:AMI110 AWE90:AWE110 BGA90:BGA110 BPW90:BPW110 BZS90:BZS110 CJO90:CJO110 CTK90:CTK110 DDG90:DDG110 DNC90:DNC110 DWY90:DWY110 EGU90:EGU110 EQQ90:EQQ110 FAM90:FAM110 FKI90:FKI110 FUE90:FUE110 GEA90:GEA110 GNW90:GNW110 GXS90:GXS110 HHO90:HHO110 HRK90:HRK110 IBG90:IBG110 ILC90:ILC110 IUY90:IUY110 JEU90:JEU110 JOQ90:JOQ110 JYM90:JYM110 KII90:KII110 KSE90:KSE110 LCA90:LCA110 LLW90:LLW110 LVS90:LVS110 MFO90:MFO110 MPK90:MPK110 MZG90:MZG110 NJC90:NJC110 NSY90:NSY110 OCU90:OCU110 OMQ90:OMQ110 OWM90:OWM110 PGI90:PGI110 PQE90:PQE110 QAA90:QAA110 QJW90:QJW110 QTS90:QTS110 RDO90:RDO110 RNK90:RNK110 RXG90:RXG110 SHC90:SHC110 SQY90:SQY110 TAU90:TAU110 TKQ90:TKQ110 TUM90:TUM110 UEI90:UEI110 UOE90:UOE110 UYA90:UYA110 VHW90:VHW110 VRS90:VRS110 WBO90:WBO110 WLK90:WLK110 WVG90:WVG110 IU65626:IU65646 SQ65626:SQ65646 ACM65626:ACM65646 AMI65626:AMI65646 AWE65626:AWE65646 BGA65626:BGA65646 BPW65626:BPW65646 BZS65626:BZS65646 CJO65626:CJO65646 CTK65626:CTK65646 DDG65626:DDG65646 DNC65626:DNC65646 DWY65626:DWY65646 EGU65626:EGU65646 EQQ65626:EQQ65646 FAM65626:FAM65646 FKI65626:FKI65646 FUE65626:FUE65646 GEA65626:GEA65646 GNW65626:GNW65646 GXS65626:GXS65646 HHO65626:HHO65646 HRK65626:HRK65646 IBG65626:IBG65646 ILC65626:ILC65646 IUY65626:IUY65646 JEU65626:JEU65646 JOQ65626:JOQ65646 JYM65626:JYM65646 KII65626:KII65646 KSE65626:KSE65646 LCA65626:LCA65646 LLW65626:LLW65646 LVS65626:LVS65646 MFO65626:MFO65646 MPK65626:MPK65646 MZG65626:MZG65646 NJC65626:NJC65646 NSY65626:NSY65646 OCU65626:OCU65646 OMQ65626:OMQ65646 OWM65626:OWM65646 PGI65626:PGI65646 PQE65626:PQE65646 QAA65626:QAA65646 QJW65626:QJW65646 QTS65626:QTS65646 RDO65626:RDO65646 RNK65626:RNK65646 RXG65626:RXG65646 SHC65626:SHC65646 SQY65626:SQY65646 TAU65626:TAU65646 TKQ65626:TKQ65646 TUM65626:TUM65646 UEI65626:UEI65646 UOE65626:UOE65646 UYA65626:UYA65646 VHW65626:VHW65646 VRS65626:VRS65646 WBO65626:WBO65646 WLK65626:WLK65646 WVG65626:WVG65646 IU131162:IU131182 SQ131162:SQ131182 ACM131162:ACM131182 AMI131162:AMI131182 AWE131162:AWE131182 BGA131162:BGA131182 BPW131162:BPW131182 BZS131162:BZS131182 CJO131162:CJO131182 CTK131162:CTK131182 DDG131162:DDG131182 DNC131162:DNC131182 DWY131162:DWY131182 EGU131162:EGU131182 EQQ131162:EQQ131182 FAM131162:FAM131182 FKI131162:FKI131182 FUE131162:FUE131182 GEA131162:GEA131182 GNW131162:GNW131182 GXS131162:GXS131182 HHO131162:HHO131182 HRK131162:HRK131182 IBG131162:IBG131182 ILC131162:ILC131182 IUY131162:IUY131182 JEU131162:JEU131182 JOQ131162:JOQ131182 JYM131162:JYM131182 KII131162:KII131182 KSE131162:KSE131182 LCA131162:LCA131182 LLW131162:LLW131182 LVS131162:LVS131182 MFO131162:MFO131182 MPK131162:MPK131182 MZG131162:MZG131182 NJC131162:NJC131182 NSY131162:NSY131182 OCU131162:OCU131182 OMQ131162:OMQ131182 OWM131162:OWM131182 PGI131162:PGI131182 PQE131162:PQE131182 QAA131162:QAA131182 QJW131162:QJW131182 QTS131162:QTS131182 RDO131162:RDO131182 RNK131162:RNK131182 RXG131162:RXG131182 SHC131162:SHC131182 SQY131162:SQY131182 TAU131162:TAU131182 TKQ131162:TKQ131182 TUM131162:TUM131182 UEI131162:UEI131182 UOE131162:UOE131182 UYA131162:UYA131182 VHW131162:VHW131182 VRS131162:VRS131182 WBO131162:WBO131182 WLK131162:WLK131182 WVG131162:WVG131182 IU196698:IU196718 SQ196698:SQ196718 ACM196698:ACM196718 AMI196698:AMI196718 AWE196698:AWE196718 BGA196698:BGA196718 BPW196698:BPW196718 BZS196698:BZS196718 CJO196698:CJO196718 CTK196698:CTK196718 DDG196698:DDG196718 DNC196698:DNC196718 DWY196698:DWY196718 EGU196698:EGU196718 EQQ196698:EQQ196718 FAM196698:FAM196718 FKI196698:FKI196718 FUE196698:FUE196718 GEA196698:GEA196718 GNW196698:GNW196718 GXS196698:GXS196718 HHO196698:HHO196718 HRK196698:HRK196718 IBG196698:IBG196718 ILC196698:ILC196718 IUY196698:IUY196718 JEU196698:JEU196718 JOQ196698:JOQ196718 JYM196698:JYM196718 KII196698:KII196718 KSE196698:KSE196718 LCA196698:LCA196718 LLW196698:LLW196718 LVS196698:LVS196718 MFO196698:MFO196718 MPK196698:MPK196718 MZG196698:MZG196718 NJC196698:NJC196718 NSY196698:NSY196718 OCU196698:OCU196718 OMQ196698:OMQ196718 OWM196698:OWM196718 PGI196698:PGI196718 PQE196698:PQE196718 QAA196698:QAA196718 QJW196698:QJW196718 QTS196698:QTS196718 RDO196698:RDO196718 RNK196698:RNK196718 RXG196698:RXG196718 SHC196698:SHC196718 SQY196698:SQY196718 TAU196698:TAU196718 TKQ196698:TKQ196718 TUM196698:TUM196718 UEI196698:UEI196718 UOE196698:UOE196718 UYA196698:UYA196718 VHW196698:VHW196718 VRS196698:VRS196718 WBO196698:WBO196718 WLK196698:WLK196718 WVG196698:WVG196718 IU262234:IU262254 SQ262234:SQ262254 ACM262234:ACM262254 AMI262234:AMI262254 AWE262234:AWE262254 BGA262234:BGA262254 BPW262234:BPW262254 BZS262234:BZS262254 CJO262234:CJO262254 CTK262234:CTK262254 DDG262234:DDG262254 DNC262234:DNC262254 DWY262234:DWY262254 EGU262234:EGU262254 EQQ262234:EQQ262254 FAM262234:FAM262254 FKI262234:FKI262254 FUE262234:FUE262254 GEA262234:GEA262254 GNW262234:GNW262254 GXS262234:GXS262254 HHO262234:HHO262254 HRK262234:HRK262254 IBG262234:IBG262254 ILC262234:ILC262254 IUY262234:IUY262254 JEU262234:JEU262254 JOQ262234:JOQ262254 JYM262234:JYM262254 KII262234:KII262254 KSE262234:KSE262254 LCA262234:LCA262254 LLW262234:LLW262254 LVS262234:LVS262254 MFO262234:MFO262254 MPK262234:MPK262254 MZG262234:MZG262254 NJC262234:NJC262254 NSY262234:NSY262254 OCU262234:OCU262254 OMQ262234:OMQ262254 OWM262234:OWM262254 PGI262234:PGI262254 PQE262234:PQE262254 QAA262234:QAA262254 QJW262234:QJW262254 QTS262234:QTS262254 RDO262234:RDO262254 RNK262234:RNK262254 RXG262234:RXG262254 SHC262234:SHC262254 SQY262234:SQY262254 TAU262234:TAU262254 TKQ262234:TKQ262254 TUM262234:TUM262254 UEI262234:UEI262254 UOE262234:UOE262254 UYA262234:UYA262254 VHW262234:VHW262254 VRS262234:VRS262254 WBO262234:WBO262254 WLK262234:WLK262254 WVG262234:WVG262254 IU327770:IU327790 SQ327770:SQ327790 ACM327770:ACM327790 AMI327770:AMI327790 AWE327770:AWE327790 BGA327770:BGA327790 BPW327770:BPW327790 BZS327770:BZS327790 CJO327770:CJO327790 CTK327770:CTK327790 DDG327770:DDG327790 DNC327770:DNC327790 DWY327770:DWY327790 EGU327770:EGU327790 EQQ327770:EQQ327790 FAM327770:FAM327790 FKI327770:FKI327790 FUE327770:FUE327790 GEA327770:GEA327790 GNW327770:GNW327790 GXS327770:GXS327790 HHO327770:HHO327790 HRK327770:HRK327790 IBG327770:IBG327790 ILC327770:ILC327790 IUY327770:IUY327790 JEU327770:JEU327790 JOQ327770:JOQ327790 JYM327770:JYM327790 KII327770:KII327790 KSE327770:KSE327790 LCA327770:LCA327790 LLW327770:LLW327790 LVS327770:LVS327790 MFO327770:MFO327790 MPK327770:MPK327790 MZG327770:MZG327790 NJC327770:NJC327790 NSY327770:NSY327790 OCU327770:OCU327790 OMQ327770:OMQ327790 OWM327770:OWM327790 PGI327770:PGI327790 PQE327770:PQE327790 QAA327770:QAA327790 QJW327770:QJW327790 QTS327770:QTS327790 RDO327770:RDO327790 RNK327770:RNK327790 RXG327770:RXG327790 SHC327770:SHC327790 SQY327770:SQY327790 TAU327770:TAU327790 TKQ327770:TKQ327790 TUM327770:TUM327790 UEI327770:UEI327790 UOE327770:UOE327790 UYA327770:UYA327790 VHW327770:VHW327790 VRS327770:VRS327790 WBO327770:WBO327790 WLK327770:WLK327790 WVG327770:WVG327790 IU393306:IU393326 SQ393306:SQ393326 ACM393306:ACM393326 AMI393306:AMI393326 AWE393306:AWE393326 BGA393306:BGA393326 BPW393306:BPW393326 BZS393306:BZS393326 CJO393306:CJO393326 CTK393306:CTK393326 DDG393306:DDG393326 DNC393306:DNC393326 DWY393306:DWY393326 EGU393306:EGU393326 EQQ393306:EQQ393326 FAM393306:FAM393326 FKI393306:FKI393326 FUE393306:FUE393326 GEA393306:GEA393326 GNW393306:GNW393326 GXS393306:GXS393326 HHO393306:HHO393326 HRK393306:HRK393326 IBG393306:IBG393326 ILC393306:ILC393326 IUY393306:IUY393326 JEU393306:JEU393326 JOQ393306:JOQ393326 JYM393306:JYM393326 KII393306:KII393326 KSE393306:KSE393326 LCA393306:LCA393326 LLW393306:LLW393326 LVS393306:LVS393326 MFO393306:MFO393326 MPK393306:MPK393326 MZG393306:MZG393326 NJC393306:NJC393326 NSY393306:NSY393326 OCU393306:OCU393326 OMQ393306:OMQ393326 OWM393306:OWM393326 PGI393306:PGI393326 PQE393306:PQE393326 QAA393306:QAA393326 QJW393306:QJW393326 QTS393306:QTS393326 RDO393306:RDO393326 RNK393306:RNK393326 RXG393306:RXG393326 SHC393306:SHC393326 SQY393306:SQY393326 TAU393306:TAU393326 TKQ393306:TKQ393326 TUM393306:TUM393326 UEI393306:UEI393326 UOE393306:UOE393326 UYA393306:UYA393326 VHW393306:VHW393326 VRS393306:VRS393326 WBO393306:WBO393326 WLK393306:WLK393326 WVG393306:WVG393326 IU458842:IU458862 SQ458842:SQ458862 ACM458842:ACM458862 AMI458842:AMI458862 AWE458842:AWE458862 BGA458842:BGA458862 BPW458842:BPW458862 BZS458842:BZS458862 CJO458842:CJO458862 CTK458842:CTK458862 DDG458842:DDG458862 DNC458842:DNC458862 DWY458842:DWY458862 EGU458842:EGU458862 EQQ458842:EQQ458862 FAM458842:FAM458862 FKI458842:FKI458862 FUE458842:FUE458862 GEA458842:GEA458862 GNW458842:GNW458862 GXS458842:GXS458862 HHO458842:HHO458862 HRK458842:HRK458862 IBG458842:IBG458862 ILC458842:ILC458862 IUY458842:IUY458862 JEU458842:JEU458862 JOQ458842:JOQ458862 JYM458842:JYM458862 KII458842:KII458862 KSE458842:KSE458862 LCA458842:LCA458862 LLW458842:LLW458862 LVS458842:LVS458862 MFO458842:MFO458862 MPK458842:MPK458862 MZG458842:MZG458862 NJC458842:NJC458862 NSY458842:NSY458862 OCU458842:OCU458862 OMQ458842:OMQ458862 OWM458842:OWM458862 PGI458842:PGI458862 PQE458842:PQE458862 QAA458842:QAA458862 QJW458842:QJW458862 QTS458842:QTS458862 RDO458842:RDO458862 RNK458842:RNK458862 RXG458842:RXG458862 SHC458842:SHC458862 SQY458842:SQY458862 TAU458842:TAU458862 TKQ458842:TKQ458862 TUM458842:TUM458862 UEI458842:UEI458862 UOE458842:UOE458862 UYA458842:UYA458862 VHW458842:VHW458862 VRS458842:VRS458862 WBO458842:WBO458862 WLK458842:WLK458862 WVG458842:WVG458862 IU524378:IU524398 SQ524378:SQ524398 ACM524378:ACM524398 AMI524378:AMI524398 AWE524378:AWE524398 BGA524378:BGA524398 BPW524378:BPW524398 BZS524378:BZS524398 CJO524378:CJO524398 CTK524378:CTK524398 DDG524378:DDG524398 DNC524378:DNC524398 DWY524378:DWY524398 EGU524378:EGU524398 EQQ524378:EQQ524398 FAM524378:FAM524398 FKI524378:FKI524398 FUE524378:FUE524398 GEA524378:GEA524398 GNW524378:GNW524398 GXS524378:GXS524398 HHO524378:HHO524398 HRK524378:HRK524398 IBG524378:IBG524398 ILC524378:ILC524398 IUY524378:IUY524398 JEU524378:JEU524398 JOQ524378:JOQ524398 JYM524378:JYM524398 KII524378:KII524398 KSE524378:KSE524398 LCA524378:LCA524398 LLW524378:LLW524398 LVS524378:LVS524398 MFO524378:MFO524398 MPK524378:MPK524398 MZG524378:MZG524398 NJC524378:NJC524398 NSY524378:NSY524398 OCU524378:OCU524398 OMQ524378:OMQ524398 OWM524378:OWM524398 PGI524378:PGI524398 PQE524378:PQE524398 QAA524378:QAA524398 QJW524378:QJW524398 QTS524378:QTS524398 RDO524378:RDO524398 RNK524378:RNK524398 RXG524378:RXG524398 SHC524378:SHC524398 SQY524378:SQY524398 TAU524378:TAU524398 TKQ524378:TKQ524398 TUM524378:TUM524398 UEI524378:UEI524398 UOE524378:UOE524398 UYA524378:UYA524398 VHW524378:VHW524398 VRS524378:VRS524398 WBO524378:WBO524398 WLK524378:WLK524398 WVG524378:WVG524398 IU589914:IU589934 SQ589914:SQ589934 ACM589914:ACM589934 AMI589914:AMI589934 AWE589914:AWE589934 BGA589914:BGA589934 BPW589914:BPW589934 BZS589914:BZS589934 CJO589914:CJO589934 CTK589914:CTK589934 DDG589914:DDG589934 DNC589914:DNC589934 DWY589914:DWY589934 EGU589914:EGU589934 EQQ589914:EQQ589934 FAM589914:FAM589934 FKI589914:FKI589934 FUE589914:FUE589934 GEA589914:GEA589934 GNW589914:GNW589934 GXS589914:GXS589934 HHO589914:HHO589934 HRK589914:HRK589934 IBG589914:IBG589934 ILC589914:ILC589934 IUY589914:IUY589934 JEU589914:JEU589934 JOQ589914:JOQ589934 JYM589914:JYM589934 KII589914:KII589934 KSE589914:KSE589934 LCA589914:LCA589934 LLW589914:LLW589934 LVS589914:LVS589934 MFO589914:MFO589934 MPK589914:MPK589934 MZG589914:MZG589934 NJC589914:NJC589934 NSY589914:NSY589934 OCU589914:OCU589934 OMQ589914:OMQ589934 OWM589914:OWM589934 PGI589914:PGI589934 PQE589914:PQE589934 QAA589914:QAA589934 QJW589914:QJW589934 QTS589914:QTS589934 RDO589914:RDO589934 RNK589914:RNK589934 RXG589914:RXG589934 SHC589914:SHC589934 SQY589914:SQY589934 TAU589914:TAU589934 TKQ589914:TKQ589934 TUM589914:TUM589934 UEI589914:UEI589934 UOE589914:UOE589934 UYA589914:UYA589934 VHW589914:VHW589934 VRS589914:VRS589934 WBO589914:WBO589934 WLK589914:WLK589934 WVG589914:WVG589934 IU655450:IU655470 SQ655450:SQ655470 ACM655450:ACM655470 AMI655450:AMI655470 AWE655450:AWE655470 BGA655450:BGA655470 BPW655450:BPW655470 BZS655450:BZS655470 CJO655450:CJO655470 CTK655450:CTK655470 DDG655450:DDG655470 DNC655450:DNC655470 DWY655450:DWY655470 EGU655450:EGU655470 EQQ655450:EQQ655470 FAM655450:FAM655470 FKI655450:FKI655470 FUE655450:FUE655470 GEA655450:GEA655470 GNW655450:GNW655470 GXS655450:GXS655470 HHO655450:HHO655470 HRK655450:HRK655470 IBG655450:IBG655470 ILC655450:ILC655470 IUY655450:IUY655470 JEU655450:JEU655470 JOQ655450:JOQ655470 JYM655450:JYM655470 KII655450:KII655470 KSE655450:KSE655470 LCA655450:LCA655470 LLW655450:LLW655470 LVS655450:LVS655470 MFO655450:MFO655470 MPK655450:MPK655470 MZG655450:MZG655470 NJC655450:NJC655470 NSY655450:NSY655470 OCU655450:OCU655470 OMQ655450:OMQ655470 OWM655450:OWM655470 PGI655450:PGI655470 PQE655450:PQE655470 QAA655450:QAA655470 QJW655450:QJW655470 QTS655450:QTS655470 RDO655450:RDO655470 RNK655450:RNK655470 RXG655450:RXG655470 SHC655450:SHC655470 SQY655450:SQY655470 TAU655450:TAU655470 TKQ655450:TKQ655470 TUM655450:TUM655470 UEI655450:UEI655470 UOE655450:UOE655470 UYA655450:UYA655470 VHW655450:VHW655470 VRS655450:VRS655470 WBO655450:WBO655470 WLK655450:WLK655470 WVG655450:WVG655470 IU720986:IU721006 SQ720986:SQ721006 ACM720986:ACM721006 AMI720986:AMI721006 AWE720986:AWE721006 BGA720986:BGA721006 BPW720986:BPW721006 BZS720986:BZS721006 CJO720986:CJO721006 CTK720986:CTK721006 DDG720986:DDG721006 DNC720986:DNC721006 DWY720986:DWY721006 EGU720986:EGU721006 EQQ720986:EQQ721006 FAM720986:FAM721006 FKI720986:FKI721006 FUE720986:FUE721006 GEA720986:GEA721006 GNW720986:GNW721006 GXS720986:GXS721006 HHO720986:HHO721006 HRK720986:HRK721006 IBG720986:IBG721006 ILC720986:ILC721006 IUY720986:IUY721006 JEU720986:JEU721006 JOQ720986:JOQ721006 JYM720986:JYM721006 KII720986:KII721006 KSE720986:KSE721006 LCA720986:LCA721006 LLW720986:LLW721006 LVS720986:LVS721006 MFO720986:MFO721006 MPK720986:MPK721006 MZG720986:MZG721006 NJC720986:NJC721006 NSY720986:NSY721006 OCU720986:OCU721006 OMQ720986:OMQ721006 OWM720986:OWM721006 PGI720986:PGI721006 PQE720986:PQE721006 QAA720986:QAA721006 QJW720986:QJW721006 QTS720986:QTS721006 RDO720986:RDO721006 RNK720986:RNK721006 RXG720986:RXG721006 SHC720986:SHC721006 SQY720986:SQY721006 TAU720986:TAU721006 TKQ720986:TKQ721006 TUM720986:TUM721006 UEI720986:UEI721006 UOE720986:UOE721006 UYA720986:UYA721006 VHW720986:VHW721006 VRS720986:VRS721006 WBO720986:WBO721006 WLK720986:WLK721006 WVG720986:WVG721006 IU786522:IU786542 SQ786522:SQ786542 ACM786522:ACM786542 AMI786522:AMI786542 AWE786522:AWE786542 BGA786522:BGA786542 BPW786522:BPW786542 BZS786522:BZS786542 CJO786522:CJO786542 CTK786522:CTK786542 DDG786522:DDG786542 DNC786522:DNC786542 DWY786522:DWY786542 EGU786522:EGU786542 EQQ786522:EQQ786542 FAM786522:FAM786542 FKI786522:FKI786542 FUE786522:FUE786542 GEA786522:GEA786542 GNW786522:GNW786542 GXS786522:GXS786542 HHO786522:HHO786542 HRK786522:HRK786542 IBG786522:IBG786542 ILC786522:ILC786542 IUY786522:IUY786542 JEU786522:JEU786542 JOQ786522:JOQ786542 JYM786522:JYM786542 KII786522:KII786542 KSE786522:KSE786542 LCA786522:LCA786542 LLW786522:LLW786542 LVS786522:LVS786542 MFO786522:MFO786542 MPK786522:MPK786542 MZG786522:MZG786542 NJC786522:NJC786542 NSY786522:NSY786542 OCU786522:OCU786542 OMQ786522:OMQ786542 OWM786522:OWM786542 PGI786522:PGI786542 PQE786522:PQE786542 QAA786522:QAA786542 QJW786522:QJW786542 QTS786522:QTS786542 RDO786522:RDO786542 RNK786522:RNK786542 RXG786522:RXG786542 SHC786522:SHC786542 SQY786522:SQY786542 TAU786522:TAU786542 TKQ786522:TKQ786542 TUM786522:TUM786542 UEI786522:UEI786542 UOE786522:UOE786542 UYA786522:UYA786542 VHW786522:VHW786542 VRS786522:VRS786542 WBO786522:WBO786542 WLK786522:WLK786542 WVG786522:WVG786542 IU852058:IU852078 SQ852058:SQ852078 ACM852058:ACM852078 AMI852058:AMI852078 AWE852058:AWE852078 BGA852058:BGA852078 BPW852058:BPW852078 BZS852058:BZS852078 CJO852058:CJO852078 CTK852058:CTK852078 DDG852058:DDG852078 DNC852058:DNC852078 DWY852058:DWY852078 EGU852058:EGU852078 EQQ852058:EQQ852078 FAM852058:FAM852078 FKI852058:FKI852078 FUE852058:FUE852078 GEA852058:GEA852078 GNW852058:GNW852078 GXS852058:GXS852078 HHO852058:HHO852078 HRK852058:HRK852078 IBG852058:IBG852078 ILC852058:ILC852078 IUY852058:IUY852078 JEU852058:JEU852078 JOQ852058:JOQ852078 JYM852058:JYM852078 KII852058:KII852078 KSE852058:KSE852078 LCA852058:LCA852078 LLW852058:LLW852078 LVS852058:LVS852078 MFO852058:MFO852078 MPK852058:MPK852078 MZG852058:MZG852078 NJC852058:NJC852078 NSY852058:NSY852078 OCU852058:OCU852078 OMQ852058:OMQ852078 OWM852058:OWM852078 PGI852058:PGI852078 PQE852058:PQE852078 QAA852058:QAA852078 QJW852058:QJW852078 QTS852058:QTS852078 RDO852058:RDO852078 RNK852058:RNK852078 RXG852058:RXG852078 SHC852058:SHC852078 SQY852058:SQY852078 TAU852058:TAU852078 TKQ852058:TKQ852078 TUM852058:TUM852078 UEI852058:UEI852078 UOE852058:UOE852078 UYA852058:UYA852078 VHW852058:VHW852078 VRS852058:VRS852078 WBO852058:WBO852078 WLK852058:WLK852078 WVG852058:WVG852078 IU917594:IU917614 SQ917594:SQ917614 ACM917594:ACM917614 AMI917594:AMI917614 AWE917594:AWE917614 BGA917594:BGA917614 BPW917594:BPW917614 BZS917594:BZS917614 CJO917594:CJO917614 CTK917594:CTK917614 DDG917594:DDG917614 DNC917594:DNC917614 DWY917594:DWY917614 EGU917594:EGU917614 EQQ917594:EQQ917614 FAM917594:FAM917614 FKI917594:FKI917614 FUE917594:FUE917614 GEA917594:GEA917614 GNW917594:GNW917614 GXS917594:GXS917614 HHO917594:HHO917614 HRK917594:HRK917614 IBG917594:IBG917614 ILC917594:ILC917614 IUY917594:IUY917614 JEU917594:JEU917614 JOQ917594:JOQ917614 JYM917594:JYM917614 KII917594:KII917614 KSE917594:KSE917614 LCA917594:LCA917614 LLW917594:LLW917614 LVS917594:LVS917614 MFO917594:MFO917614 MPK917594:MPK917614 MZG917594:MZG917614 NJC917594:NJC917614 NSY917594:NSY917614 OCU917594:OCU917614 OMQ917594:OMQ917614 OWM917594:OWM917614 PGI917594:PGI917614 PQE917594:PQE917614 QAA917594:QAA917614 QJW917594:QJW917614 QTS917594:QTS917614 RDO917594:RDO917614 RNK917594:RNK917614 RXG917594:RXG917614 SHC917594:SHC917614 SQY917594:SQY917614 TAU917594:TAU917614 TKQ917594:TKQ917614 TUM917594:TUM917614 UEI917594:UEI917614 UOE917594:UOE917614 UYA917594:UYA917614 VHW917594:VHW917614 VRS917594:VRS917614 WBO917594:WBO917614 WLK917594:WLK917614 WVG917594:WVG917614 IU983130:IU983150 SQ983130:SQ983150 ACM983130:ACM983150 AMI983130:AMI983150 AWE983130:AWE983150 BGA983130:BGA983150 BPW983130:BPW983150 BZS983130:BZS983150 CJO983130:CJO983150 CTK983130:CTK983150 DDG983130:DDG983150 DNC983130:DNC983150 DWY983130:DWY983150 EGU983130:EGU983150 EQQ983130:EQQ983150 FAM983130:FAM983150 FKI983130:FKI983150 FUE983130:FUE983150 GEA983130:GEA983150 GNW983130:GNW983150 GXS983130:GXS983150 HHO983130:HHO983150 HRK983130:HRK983150 IBG983130:IBG983150 ILC983130:ILC983150 IUY983130:IUY983150 JEU983130:JEU983150 JOQ983130:JOQ983150 JYM983130:JYM983150 KII983130:KII983150 KSE983130:KSE983150 LCA983130:LCA983150 LLW983130:LLW983150 LVS983130:LVS983150 MFO983130:MFO983150 MPK983130:MPK983150 MZG983130:MZG983150 NJC983130:NJC983150 NSY983130:NSY983150 OCU983130:OCU983150 OMQ983130:OMQ983150 OWM983130:OWM983150 PGI983130:PGI983150 PQE983130:PQE983150 QAA983130:QAA983150 QJW983130:QJW983150 QTS983130:QTS983150 RDO983130:RDO983150 RNK983130:RNK983150 RXG983130:RXG983150 SHC983130:SHC983150 SQY983130:SQY983150 TAU983130:TAU983150 TKQ983130:TKQ983150 TUM983130:TUM983150 UEI983130:UEI983150 UOE983130:UOE983150 UYA983130:UYA983150 VHW983130:VHW983150 VRS983130:VRS983150 WBO983130:WBO983150 WLK983130:WLK983150 WVG983130:WVG983150 IS90:IS110 SO90:SO110 ACK90:ACK110 AMG90:AMG110 AWC90:AWC110 BFY90:BFY110 BPU90:BPU110 BZQ90:BZQ110 CJM90:CJM110 CTI90:CTI110 DDE90:DDE110 DNA90:DNA110 DWW90:DWW110 EGS90:EGS110 EQO90:EQO110 FAK90:FAK110 FKG90:FKG110 FUC90:FUC110 GDY90:GDY110 GNU90:GNU110 GXQ90:GXQ110 HHM90:HHM110 HRI90:HRI110 IBE90:IBE110 ILA90:ILA110 IUW90:IUW110 JES90:JES110 JOO90:JOO110 JYK90:JYK110 KIG90:KIG110 KSC90:KSC110 LBY90:LBY110 LLU90:LLU110 LVQ90:LVQ110 MFM90:MFM110 MPI90:MPI110 MZE90:MZE110 NJA90:NJA110 NSW90:NSW110 OCS90:OCS110 OMO90:OMO110 OWK90:OWK110 PGG90:PGG110 PQC90:PQC110 PZY90:PZY110 QJU90:QJU110 QTQ90:QTQ110 RDM90:RDM110 RNI90:RNI110 RXE90:RXE110 SHA90:SHA110 SQW90:SQW110 TAS90:TAS110 TKO90:TKO110 TUK90:TUK110 UEG90:UEG110 UOC90:UOC110 UXY90:UXY110 VHU90:VHU110 VRQ90:VRQ110 WBM90:WBM110 WLI90:WLI110 WVE90:WVE110 IS65626:IS65646 SO65626:SO65646 ACK65626:ACK65646 AMG65626:AMG65646 AWC65626:AWC65646 BFY65626:BFY65646 BPU65626:BPU65646 BZQ65626:BZQ65646 CJM65626:CJM65646 CTI65626:CTI65646 DDE65626:DDE65646 DNA65626:DNA65646 DWW65626:DWW65646 EGS65626:EGS65646 EQO65626:EQO65646 FAK65626:FAK65646 FKG65626:FKG65646 FUC65626:FUC65646 GDY65626:GDY65646 GNU65626:GNU65646 GXQ65626:GXQ65646 HHM65626:HHM65646 HRI65626:HRI65646 IBE65626:IBE65646 ILA65626:ILA65646 IUW65626:IUW65646 JES65626:JES65646 JOO65626:JOO65646 JYK65626:JYK65646 KIG65626:KIG65646 KSC65626:KSC65646 LBY65626:LBY65646 LLU65626:LLU65646 LVQ65626:LVQ65646 MFM65626:MFM65646 MPI65626:MPI65646 MZE65626:MZE65646 NJA65626:NJA65646 NSW65626:NSW65646 OCS65626:OCS65646 OMO65626:OMO65646 OWK65626:OWK65646 PGG65626:PGG65646 PQC65626:PQC65646 PZY65626:PZY65646 QJU65626:QJU65646 QTQ65626:QTQ65646 RDM65626:RDM65646 RNI65626:RNI65646 RXE65626:RXE65646 SHA65626:SHA65646 SQW65626:SQW65646 TAS65626:TAS65646 TKO65626:TKO65646 TUK65626:TUK65646 UEG65626:UEG65646 UOC65626:UOC65646 UXY65626:UXY65646 VHU65626:VHU65646 VRQ65626:VRQ65646 WBM65626:WBM65646 WLI65626:WLI65646 WVE65626:WVE65646 IS131162:IS131182 SO131162:SO131182 ACK131162:ACK131182 AMG131162:AMG131182 AWC131162:AWC131182 BFY131162:BFY131182 BPU131162:BPU131182 BZQ131162:BZQ131182 CJM131162:CJM131182 CTI131162:CTI131182 DDE131162:DDE131182 DNA131162:DNA131182 DWW131162:DWW131182 EGS131162:EGS131182 EQO131162:EQO131182 FAK131162:FAK131182 FKG131162:FKG131182 FUC131162:FUC131182 GDY131162:GDY131182 GNU131162:GNU131182 GXQ131162:GXQ131182 HHM131162:HHM131182 HRI131162:HRI131182 IBE131162:IBE131182 ILA131162:ILA131182 IUW131162:IUW131182 JES131162:JES131182 JOO131162:JOO131182 JYK131162:JYK131182 KIG131162:KIG131182 KSC131162:KSC131182 LBY131162:LBY131182 LLU131162:LLU131182 LVQ131162:LVQ131182 MFM131162:MFM131182 MPI131162:MPI131182 MZE131162:MZE131182 NJA131162:NJA131182 NSW131162:NSW131182 OCS131162:OCS131182 OMO131162:OMO131182 OWK131162:OWK131182 PGG131162:PGG131182 PQC131162:PQC131182 PZY131162:PZY131182 QJU131162:QJU131182 QTQ131162:QTQ131182 RDM131162:RDM131182 RNI131162:RNI131182 RXE131162:RXE131182 SHA131162:SHA131182 SQW131162:SQW131182 TAS131162:TAS131182 TKO131162:TKO131182 TUK131162:TUK131182 UEG131162:UEG131182 UOC131162:UOC131182 UXY131162:UXY131182 VHU131162:VHU131182 VRQ131162:VRQ131182 WBM131162:WBM131182 WLI131162:WLI131182 WVE131162:WVE131182 IS196698:IS196718 SO196698:SO196718 ACK196698:ACK196718 AMG196698:AMG196718 AWC196698:AWC196718 BFY196698:BFY196718 BPU196698:BPU196718 BZQ196698:BZQ196718 CJM196698:CJM196718 CTI196698:CTI196718 DDE196698:DDE196718 DNA196698:DNA196718 DWW196698:DWW196718 EGS196698:EGS196718 EQO196698:EQO196718 FAK196698:FAK196718 FKG196698:FKG196718 FUC196698:FUC196718 GDY196698:GDY196718 GNU196698:GNU196718 GXQ196698:GXQ196718 HHM196698:HHM196718 HRI196698:HRI196718 IBE196698:IBE196718 ILA196698:ILA196718 IUW196698:IUW196718 JES196698:JES196718 JOO196698:JOO196718 JYK196698:JYK196718 KIG196698:KIG196718 KSC196698:KSC196718 LBY196698:LBY196718 LLU196698:LLU196718 LVQ196698:LVQ196718 MFM196698:MFM196718 MPI196698:MPI196718 MZE196698:MZE196718 NJA196698:NJA196718 NSW196698:NSW196718 OCS196698:OCS196718 OMO196698:OMO196718 OWK196698:OWK196718 PGG196698:PGG196718 PQC196698:PQC196718 PZY196698:PZY196718 QJU196698:QJU196718 QTQ196698:QTQ196718 RDM196698:RDM196718 RNI196698:RNI196718 RXE196698:RXE196718 SHA196698:SHA196718 SQW196698:SQW196718 TAS196698:TAS196718 TKO196698:TKO196718 TUK196698:TUK196718 UEG196698:UEG196718 UOC196698:UOC196718 UXY196698:UXY196718 VHU196698:VHU196718 VRQ196698:VRQ196718 WBM196698:WBM196718 WLI196698:WLI196718 WVE196698:WVE196718 IS262234:IS262254 SO262234:SO262254 ACK262234:ACK262254 AMG262234:AMG262254 AWC262234:AWC262254 BFY262234:BFY262254 BPU262234:BPU262254 BZQ262234:BZQ262254 CJM262234:CJM262254 CTI262234:CTI262254 DDE262234:DDE262254 DNA262234:DNA262254 DWW262234:DWW262254 EGS262234:EGS262254 EQO262234:EQO262254 FAK262234:FAK262254 FKG262234:FKG262254 FUC262234:FUC262254 GDY262234:GDY262254 GNU262234:GNU262254 GXQ262234:GXQ262254 HHM262234:HHM262254 HRI262234:HRI262254 IBE262234:IBE262254 ILA262234:ILA262254 IUW262234:IUW262254 JES262234:JES262254 JOO262234:JOO262254 JYK262234:JYK262254 KIG262234:KIG262254 KSC262234:KSC262254 LBY262234:LBY262254 LLU262234:LLU262254 LVQ262234:LVQ262254 MFM262234:MFM262254 MPI262234:MPI262254 MZE262234:MZE262254 NJA262234:NJA262254 NSW262234:NSW262254 OCS262234:OCS262254 OMO262234:OMO262254 OWK262234:OWK262254 PGG262234:PGG262254 PQC262234:PQC262254 PZY262234:PZY262254 QJU262234:QJU262254 QTQ262234:QTQ262254 RDM262234:RDM262254 RNI262234:RNI262254 RXE262234:RXE262254 SHA262234:SHA262254 SQW262234:SQW262254 TAS262234:TAS262254 TKO262234:TKO262254 TUK262234:TUK262254 UEG262234:UEG262254 UOC262234:UOC262254 UXY262234:UXY262254 VHU262234:VHU262254 VRQ262234:VRQ262254 WBM262234:WBM262254 WLI262234:WLI262254 WVE262234:WVE262254 IS327770:IS327790 SO327770:SO327790 ACK327770:ACK327790 AMG327770:AMG327790 AWC327770:AWC327790 BFY327770:BFY327790 BPU327770:BPU327790 BZQ327770:BZQ327790 CJM327770:CJM327790 CTI327770:CTI327790 DDE327770:DDE327790 DNA327770:DNA327790 DWW327770:DWW327790 EGS327770:EGS327790 EQO327770:EQO327790 FAK327770:FAK327790 FKG327770:FKG327790 FUC327770:FUC327790 GDY327770:GDY327790 GNU327770:GNU327790 GXQ327770:GXQ327790 HHM327770:HHM327790 HRI327770:HRI327790 IBE327770:IBE327790 ILA327770:ILA327790 IUW327770:IUW327790 JES327770:JES327790 JOO327770:JOO327790 JYK327770:JYK327790 KIG327770:KIG327790 KSC327770:KSC327790 LBY327770:LBY327790 LLU327770:LLU327790 LVQ327770:LVQ327790 MFM327770:MFM327790 MPI327770:MPI327790 MZE327770:MZE327790 NJA327770:NJA327790 NSW327770:NSW327790 OCS327770:OCS327790 OMO327770:OMO327790 OWK327770:OWK327790 PGG327770:PGG327790 PQC327770:PQC327790 PZY327770:PZY327790 QJU327770:QJU327790 QTQ327770:QTQ327790 RDM327770:RDM327790 RNI327770:RNI327790 RXE327770:RXE327790 SHA327770:SHA327790 SQW327770:SQW327790 TAS327770:TAS327790 TKO327770:TKO327790 TUK327770:TUK327790 UEG327770:UEG327790 UOC327770:UOC327790 UXY327770:UXY327790 VHU327770:VHU327790 VRQ327770:VRQ327790 WBM327770:WBM327790 WLI327770:WLI327790 WVE327770:WVE327790 IS393306:IS393326 SO393306:SO393326 ACK393306:ACK393326 AMG393306:AMG393326 AWC393306:AWC393326 BFY393306:BFY393326 BPU393306:BPU393326 BZQ393306:BZQ393326 CJM393306:CJM393326 CTI393306:CTI393326 DDE393306:DDE393326 DNA393306:DNA393326 DWW393306:DWW393326 EGS393306:EGS393326 EQO393306:EQO393326 FAK393306:FAK393326 FKG393306:FKG393326 FUC393306:FUC393326 GDY393306:GDY393326 GNU393306:GNU393326 GXQ393306:GXQ393326 HHM393306:HHM393326 HRI393306:HRI393326 IBE393306:IBE393326 ILA393306:ILA393326 IUW393306:IUW393326 JES393306:JES393326 JOO393306:JOO393326 JYK393306:JYK393326 KIG393306:KIG393326 KSC393306:KSC393326 LBY393306:LBY393326 LLU393306:LLU393326 LVQ393306:LVQ393326 MFM393306:MFM393326 MPI393306:MPI393326 MZE393306:MZE393326 NJA393306:NJA393326 NSW393306:NSW393326 OCS393306:OCS393326 OMO393306:OMO393326 OWK393306:OWK393326 PGG393306:PGG393326 PQC393306:PQC393326 PZY393306:PZY393326 QJU393306:QJU393326 QTQ393306:QTQ393326 RDM393306:RDM393326 RNI393306:RNI393326 RXE393306:RXE393326 SHA393306:SHA393326 SQW393306:SQW393326 TAS393306:TAS393326 TKO393306:TKO393326 TUK393306:TUK393326 UEG393306:UEG393326 UOC393306:UOC393326 UXY393306:UXY393326 VHU393306:VHU393326 VRQ393306:VRQ393326 WBM393306:WBM393326 WLI393306:WLI393326 WVE393306:WVE393326 IS458842:IS458862 SO458842:SO458862 ACK458842:ACK458862 AMG458842:AMG458862 AWC458842:AWC458862 BFY458842:BFY458862 BPU458842:BPU458862 BZQ458842:BZQ458862 CJM458842:CJM458862 CTI458842:CTI458862 DDE458842:DDE458862 DNA458842:DNA458862 DWW458842:DWW458862 EGS458842:EGS458862 EQO458842:EQO458862 FAK458842:FAK458862 FKG458842:FKG458862 FUC458842:FUC458862 GDY458842:GDY458862 GNU458842:GNU458862 GXQ458842:GXQ458862 HHM458842:HHM458862 HRI458842:HRI458862 IBE458842:IBE458862 ILA458842:ILA458862 IUW458842:IUW458862 JES458842:JES458862 JOO458842:JOO458862 JYK458842:JYK458862 KIG458842:KIG458862 KSC458842:KSC458862 LBY458842:LBY458862 LLU458842:LLU458862 LVQ458842:LVQ458862 MFM458842:MFM458862 MPI458842:MPI458862 MZE458842:MZE458862 NJA458842:NJA458862 NSW458842:NSW458862 OCS458842:OCS458862 OMO458842:OMO458862 OWK458842:OWK458862 PGG458842:PGG458862 PQC458842:PQC458862 PZY458842:PZY458862 QJU458842:QJU458862 QTQ458842:QTQ458862 RDM458842:RDM458862 RNI458842:RNI458862 RXE458842:RXE458862 SHA458842:SHA458862 SQW458842:SQW458862 TAS458842:TAS458862 TKO458842:TKO458862 TUK458842:TUK458862 UEG458842:UEG458862 UOC458842:UOC458862 UXY458842:UXY458862 VHU458842:VHU458862 VRQ458842:VRQ458862 WBM458842:WBM458862 WLI458842:WLI458862 WVE458842:WVE458862 IS524378:IS524398 SO524378:SO524398 ACK524378:ACK524398 AMG524378:AMG524398 AWC524378:AWC524398 BFY524378:BFY524398 BPU524378:BPU524398 BZQ524378:BZQ524398 CJM524378:CJM524398 CTI524378:CTI524398 DDE524378:DDE524398 DNA524378:DNA524398 DWW524378:DWW524398 EGS524378:EGS524398 EQO524378:EQO524398 FAK524378:FAK524398 FKG524378:FKG524398 FUC524378:FUC524398 GDY524378:GDY524398 GNU524378:GNU524398 GXQ524378:GXQ524398 HHM524378:HHM524398 HRI524378:HRI524398 IBE524378:IBE524398 ILA524378:ILA524398 IUW524378:IUW524398 JES524378:JES524398 JOO524378:JOO524398 JYK524378:JYK524398 KIG524378:KIG524398 KSC524378:KSC524398 LBY524378:LBY524398 LLU524378:LLU524398 LVQ524378:LVQ524398 MFM524378:MFM524398 MPI524378:MPI524398 MZE524378:MZE524398 NJA524378:NJA524398 NSW524378:NSW524398 OCS524378:OCS524398 OMO524378:OMO524398 OWK524378:OWK524398 PGG524378:PGG524398 PQC524378:PQC524398 PZY524378:PZY524398 QJU524378:QJU524398 QTQ524378:QTQ524398 RDM524378:RDM524398 RNI524378:RNI524398 RXE524378:RXE524398 SHA524378:SHA524398 SQW524378:SQW524398 TAS524378:TAS524398 TKO524378:TKO524398 TUK524378:TUK524398 UEG524378:UEG524398 UOC524378:UOC524398 UXY524378:UXY524398 VHU524378:VHU524398 VRQ524378:VRQ524398 WBM524378:WBM524398 WLI524378:WLI524398 WVE524378:WVE524398 IS589914:IS589934 SO589914:SO589934 ACK589914:ACK589934 AMG589914:AMG589934 AWC589914:AWC589934 BFY589914:BFY589934 BPU589914:BPU589934 BZQ589914:BZQ589934 CJM589914:CJM589934 CTI589914:CTI589934 DDE589914:DDE589934 DNA589914:DNA589934 DWW589914:DWW589934 EGS589914:EGS589934 EQO589914:EQO589934 FAK589914:FAK589934 FKG589914:FKG589934 FUC589914:FUC589934 GDY589914:GDY589934 GNU589914:GNU589934 GXQ589914:GXQ589934 HHM589914:HHM589934 HRI589914:HRI589934 IBE589914:IBE589934 ILA589914:ILA589934 IUW589914:IUW589934 JES589914:JES589934 JOO589914:JOO589934 JYK589914:JYK589934 KIG589914:KIG589934 KSC589914:KSC589934 LBY589914:LBY589934 LLU589914:LLU589934 LVQ589914:LVQ589934 MFM589914:MFM589934 MPI589914:MPI589934 MZE589914:MZE589934 NJA589914:NJA589934 NSW589914:NSW589934 OCS589914:OCS589934 OMO589914:OMO589934 OWK589914:OWK589934 PGG589914:PGG589934 PQC589914:PQC589934 PZY589914:PZY589934 QJU589914:QJU589934 QTQ589914:QTQ589934 RDM589914:RDM589934 RNI589914:RNI589934 RXE589914:RXE589934 SHA589914:SHA589934 SQW589914:SQW589934 TAS589914:TAS589934 TKO589914:TKO589934 TUK589914:TUK589934 UEG589914:UEG589934 UOC589914:UOC589934 UXY589914:UXY589934 VHU589914:VHU589934 VRQ589914:VRQ589934 WBM589914:WBM589934 WLI589914:WLI589934 WVE589914:WVE589934 IS655450:IS655470 SO655450:SO655470 ACK655450:ACK655470 AMG655450:AMG655470 AWC655450:AWC655470 BFY655450:BFY655470 BPU655450:BPU655470 BZQ655450:BZQ655470 CJM655450:CJM655470 CTI655450:CTI655470 DDE655450:DDE655470 DNA655450:DNA655470 DWW655450:DWW655470 EGS655450:EGS655470 EQO655450:EQO655470 FAK655450:FAK655470 FKG655450:FKG655470 FUC655450:FUC655470 GDY655450:GDY655470 GNU655450:GNU655470 GXQ655450:GXQ655470 HHM655450:HHM655470 HRI655450:HRI655470 IBE655450:IBE655470 ILA655450:ILA655470 IUW655450:IUW655470 JES655450:JES655470 JOO655450:JOO655470 JYK655450:JYK655470 KIG655450:KIG655470 KSC655450:KSC655470 LBY655450:LBY655470 LLU655450:LLU655470 LVQ655450:LVQ655470 MFM655450:MFM655470 MPI655450:MPI655470 MZE655450:MZE655470 NJA655450:NJA655470 NSW655450:NSW655470 OCS655450:OCS655470 OMO655450:OMO655470 OWK655450:OWK655470 PGG655450:PGG655470 PQC655450:PQC655470 PZY655450:PZY655470 QJU655450:QJU655470 QTQ655450:QTQ655470 RDM655450:RDM655470 RNI655450:RNI655470 RXE655450:RXE655470 SHA655450:SHA655470 SQW655450:SQW655470 TAS655450:TAS655470 TKO655450:TKO655470 TUK655450:TUK655470 UEG655450:UEG655470 UOC655450:UOC655470 UXY655450:UXY655470 VHU655450:VHU655470 VRQ655450:VRQ655470 WBM655450:WBM655470 WLI655450:WLI655470 WVE655450:WVE655470 IS720986:IS721006 SO720986:SO721006 ACK720986:ACK721006 AMG720986:AMG721006 AWC720986:AWC721006 BFY720986:BFY721006 BPU720986:BPU721006 BZQ720986:BZQ721006 CJM720986:CJM721006 CTI720986:CTI721006 DDE720986:DDE721006 DNA720986:DNA721006 DWW720986:DWW721006 EGS720986:EGS721006 EQO720986:EQO721006 FAK720986:FAK721006 FKG720986:FKG721006 FUC720986:FUC721006 GDY720986:GDY721006 GNU720986:GNU721006 GXQ720986:GXQ721006 HHM720986:HHM721006 HRI720986:HRI721006 IBE720986:IBE721006 ILA720986:ILA721006 IUW720986:IUW721006 JES720986:JES721006 JOO720986:JOO721006 JYK720986:JYK721006 KIG720986:KIG721006 KSC720986:KSC721006 LBY720986:LBY721006 LLU720986:LLU721006 LVQ720986:LVQ721006 MFM720986:MFM721006 MPI720986:MPI721006 MZE720986:MZE721006 NJA720986:NJA721006 NSW720986:NSW721006 OCS720986:OCS721006 OMO720986:OMO721006 OWK720986:OWK721006 PGG720986:PGG721006 PQC720986:PQC721006 PZY720986:PZY721006 QJU720986:QJU721006 QTQ720986:QTQ721006 RDM720986:RDM721006 RNI720986:RNI721006 RXE720986:RXE721006 SHA720986:SHA721006 SQW720986:SQW721006 TAS720986:TAS721006 TKO720986:TKO721006 TUK720986:TUK721006 UEG720986:UEG721006 UOC720986:UOC721006 UXY720986:UXY721006 VHU720986:VHU721006 VRQ720986:VRQ721006 WBM720986:WBM721006 WLI720986:WLI721006 WVE720986:WVE721006 IS786522:IS786542 SO786522:SO786542 ACK786522:ACK786542 AMG786522:AMG786542 AWC786522:AWC786542 BFY786522:BFY786542 BPU786522:BPU786542 BZQ786522:BZQ786542 CJM786522:CJM786542 CTI786522:CTI786542 DDE786522:DDE786542 DNA786522:DNA786542 DWW786522:DWW786542 EGS786522:EGS786542 EQO786522:EQO786542 FAK786522:FAK786542 FKG786522:FKG786542 FUC786522:FUC786542 GDY786522:GDY786542 GNU786522:GNU786542 GXQ786522:GXQ786542 HHM786522:HHM786542 HRI786522:HRI786542 IBE786522:IBE786542 ILA786522:ILA786542 IUW786522:IUW786542 JES786522:JES786542 JOO786522:JOO786542 JYK786522:JYK786542 KIG786522:KIG786542 KSC786522:KSC786542 LBY786522:LBY786542 LLU786522:LLU786542 LVQ786522:LVQ786542 MFM786522:MFM786542 MPI786522:MPI786542 MZE786522:MZE786542 NJA786522:NJA786542 NSW786522:NSW786542 OCS786522:OCS786542 OMO786522:OMO786542 OWK786522:OWK786542 PGG786522:PGG786542 PQC786522:PQC786542 PZY786522:PZY786542 QJU786522:QJU786542 QTQ786522:QTQ786542 RDM786522:RDM786542 RNI786522:RNI786542 RXE786522:RXE786542 SHA786522:SHA786542 SQW786522:SQW786542 TAS786522:TAS786542 TKO786522:TKO786542 TUK786522:TUK786542 UEG786522:UEG786542 UOC786522:UOC786542 UXY786522:UXY786542 VHU786522:VHU786542 VRQ786522:VRQ786542 WBM786522:WBM786542 WLI786522:WLI786542 WVE786522:WVE786542 IS852058:IS852078 SO852058:SO852078 ACK852058:ACK852078 AMG852058:AMG852078 AWC852058:AWC852078 BFY852058:BFY852078 BPU852058:BPU852078 BZQ852058:BZQ852078 CJM852058:CJM852078 CTI852058:CTI852078 DDE852058:DDE852078 DNA852058:DNA852078 DWW852058:DWW852078 EGS852058:EGS852078 EQO852058:EQO852078 FAK852058:FAK852078 FKG852058:FKG852078 FUC852058:FUC852078 GDY852058:GDY852078 GNU852058:GNU852078 GXQ852058:GXQ852078 HHM852058:HHM852078 HRI852058:HRI852078 IBE852058:IBE852078 ILA852058:ILA852078 IUW852058:IUW852078 JES852058:JES852078 JOO852058:JOO852078 JYK852058:JYK852078 KIG852058:KIG852078 KSC852058:KSC852078 LBY852058:LBY852078 LLU852058:LLU852078 LVQ852058:LVQ852078 MFM852058:MFM852078 MPI852058:MPI852078 MZE852058:MZE852078 NJA852058:NJA852078 NSW852058:NSW852078 OCS852058:OCS852078 OMO852058:OMO852078 OWK852058:OWK852078 PGG852058:PGG852078 PQC852058:PQC852078 PZY852058:PZY852078 QJU852058:QJU852078 QTQ852058:QTQ852078 RDM852058:RDM852078 RNI852058:RNI852078 RXE852058:RXE852078 SHA852058:SHA852078 SQW852058:SQW852078 TAS852058:TAS852078 TKO852058:TKO852078 TUK852058:TUK852078 UEG852058:UEG852078 UOC852058:UOC852078 UXY852058:UXY852078 VHU852058:VHU852078 VRQ852058:VRQ852078 WBM852058:WBM852078 WLI852058:WLI852078 WVE852058:WVE852078 IS917594:IS917614 SO917594:SO917614 ACK917594:ACK917614 AMG917594:AMG917614 AWC917594:AWC917614 BFY917594:BFY917614 BPU917594:BPU917614 BZQ917594:BZQ917614 CJM917594:CJM917614 CTI917594:CTI917614 DDE917594:DDE917614 DNA917594:DNA917614 DWW917594:DWW917614 EGS917594:EGS917614 EQO917594:EQO917614 FAK917594:FAK917614 FKG917594:FKG917614 FUC917594:FUC917614 GDY917594:GDY917614 GNU917594:GNU917614 GXQ917594:GXQ917614 HHM917594:HHM917614 HRI917594:HRI917614 IBE917594:IBE917614 ILA917594:ILA917614 IUW917594:IUW917614 JES917594:JES917614 JOO917594:JOO917614 JYK917594:JYK917614 KIG917594:KIG917614 KSC917594:KSC917614 LBY917594:LBY917614 LLU917594:LLU917614 LVQ917594:LVQ917614 MFM917594:MFM917614 MPI917594:MPI917614 MZE917594:MZE917614 NJA917594:NJA917614 NSW917594:NSW917614 OCS917594:OCS917614 OMO917594:OMO917614 OWK917594:OWK917614 PGG917594:PGG917614 PQC917594:PQC917614 PZY917594:PZY917614 QJU917594:QJU917614 QTQ917594:QTQ917614 RDM917594:RDM917614 RNI917594:RNI917614 RXE917594:RXE917614 SHA917594:SHA917614 SQW917594:SQW917614 TAS917594:TAS917614 TKO917594:TKO917614 TUK917594:TUK917614 UEG917594:UEG917614 UOC917594:UOC917614 UXY917594:UXY917614 VHU917594:VHU917614 VRQ917594:VRQ917614 WBM917594:WBM917614 WLI917594:WLI917614 WVE917594:WVE917614 IS983130:IS983150 SO983130:SO983150 ACK983130:ACK983150 AMG983130:AMG983150 AWC983130:AWC983150 BFY983130:BFY983150 BPU983130:BPU983150 BZQ983130:BZQ983150 CJM983130:CJM983150 CTI983130:CTI983150 DDE983130:DDE983150 DNA983130:DNA983150 DWW983130:DWW983150 EGS983130:EGS983150 EQO983130:EQO983150 FAK983130:FAK983150 FKG983130:FKG983150 FUC983130:FUC983150 GDY983130:GDY983150 GNU983130:GNU983150 GXQ983130:GXQ983150 HHM983130:HHM983150 HRI983130:HRI983150 IBE983130:IBE983150 ILA983130:ILA983150 IUW983130:IUW983150 JES983130:JES983150 JOO983130:JOO983150 JYK983130:JYK983150 KIG983130:KIG983150 KSC983130:KSC983150 LBY983130:LBY983150 LLU983130:LLU983150 LVQ983130:LVQ983150 MFM983130:MFM983150 MPI983130:MPI983150 MZE983130:MZE983150 NJA983130:NJA983150 NSW983130:NSW983150 OCS983130:OCS983150 OMO983130:OMO983150 OWK983130:OWK983150 PGG983130:PGG983150 PQC983130:PQC983150 PZY983130:PZY983150 QJU983130:QJU983150 QTQ983130:QTQ983150 RDM983130:RDM983150 RNI983130:RNI983150 RXE983130:RXE983150 SHA983130:SHA983150 SQW983130:SQW983150 TAS983130:TAS983150 TKO983130:TKO983150 TUK983130:TUK983150 UEG983130:UEG983150 UOC983130:UOC983150 UXY983130:UXY983150 VHU983130:VHU983150 VRQ983130:VRQ983150 WBM983130:WBM983150 WLI983130:WLI983150 WVE983130:WVE983150">
      <formula1>Insurance_options</formula1>
    </dataValidation>
    <dataValidation type="list" allowBlank="1" showInputMessage="1" showErrorMessage="1" sqref="IT64:IT83 SP64:SP83 ACL64:ACL83 AMH64:AMH83 AWD64:AWD83 BFZ64:BFZ83 BPV64:BPV83 BZR64:BZR83 CJN64:CJN83 CTJ64:CTJ83 DDF64:DDF83 DNB64:DNB83 DWX64:DWX83 EGT64:EGT83 EQP64:EQP83 FAL64:FAL83 FKH64:FKH83 FUD64:FUD83 GDZ64:GDZ83 GNV64:GNV83 GXR64:GXR83 HHN64:HHN83 HRJ64:HRJ83 IBF64:IBF83 ILB64:ILB83 IUX64:IUX83 JET64:JET83 JOP64:JOP83 JYL64:JYL83 KIH64:KIH83 KSD64:KSD83 LBZ64:LBZ83 LLV64:LLV83 LVR64:LVR83 MFN64:MFN83 MPJ64:MPJ83 MZF64:MZF83 NJB64:NJB83 NSX64:NSX83 OCT64:OCT83 OMP64:OMP83 OWL64:OWL83 PGH64:PGH83 PQD64:PQD83 PZZ64:PZZ83 QJV64:QJV83 QTR64:QTR83 RDN64:RDN83 RNJ64:RNJ83 RXF64:RXF83 SHB64:SHB83 SQX64:SQX83 TAT64:TAT83 TKP64:TKP83 TUL64:TUL83 UEH64:UEH83 UOD64:UOD83 UXZ64:UXZ83 VHV64:VHV83 VRR64:VRR83 WBN64:WBN83 WLJ64:WLJ83 WVF64:WVF83 IT65600:IT65619 SP65600:SP65619 ACL65600:ACL65619 AMH65600:AMH65619 AWD65600:AWD65619 BFZ65600:BFZ65619 BPV65600:BPV65619 BZR65600:BZR65619 CJN65600:CJN65619 CTJ65600:CTJ65619 DDF65600:DDF65619 DNB65600:DNB65619 DWX65600:DWX65619 EGT65600:EGT65619 EQP65600:EQP65619 FAL65600:FAL65619 FKH65600:FKH65619 FUD65600:FUD65619 GDZ65600:GDZ65619 GNV65600:GNV65619 GXR65600:GXR65619 HHN65600:HHN65619 HRJ65600:HRJ65619 IBF65600:IBF65619 ILB65600:ILB65619 IUX65600:IUX65619 JET65600:JET65619 JOP65600:JOP65619 JYL65600:JYL65619 KIH65600:KIH65619 KSD65600:KSD65619 LBZ65600:LBZ65619 LLV65600:LLV65619 LVR65600:LVR65619 MFN65600:MFN65619 MPJ65600:MPJ65619 MZF65600:MZF65619 NJB65600:NJB65619 NSX65600:NSX65619 OCT65600:OCT65619 OMP65600:OMP65619 OWL65600:OWL65619 PGH65600:PGH65619 PQD65600:PQD65619 PZZ65600:PZZ65619 QJV65600:QJV65619 QTR65600:QTR65619 RDN65600:RDN65619 RNJ65600:RNJ65619 RXF65600:RXF65619 SHB65600:SHB65619 SQX65600:SQX65619 TAT65600:TAT65619 TKP65600:TKP65619 TUL65600:TUL65619 UEH65600:UEH65619 UOD65600:UOD65619 UXZ65600:UXZ65619 VHV65600:VHV65619 VRR65600:VRR65619 WBN65600:WBN65619 WLJ65600:WLJ65619 WVF65600:WVF65619 IT131136:IT131155 SP131136:SP131155 ACL131136:ACL131155 AMH131136:AMH131155 AWD131136:AWD131155 BFZ131136:BFZ131155 BPV131136:BPV131155 BZR131136:BZR131155 CJN131136:CJN131155 CTJ131136:CTJ131155 DDF131136:DDF131155 DNB131136:DNB131155 DWX131136:DWX131155 EGT131136:EGT131155 EQP131136:EQP131155 FAL131136:FAL131155 FKH131136:FKH131155 FUD131136:FUD131155 GDZ131136:GDZ131155 GNV131136:GNV131155 GXR131136:GXR131155 HHN131136:HHN131155 HRJ131136:HRJ131155 IBF131136:IBF131155 ILB131136:ILB131155 IUX131136:IUX131155 JET131136:JET131155 JOP131136:JOP131155 JYL131136:JYL131155 KIH131136:KIH131155 KSD131136:KSD131155 LBZ131136:LBZ131155 LLV131136:LLV131155 LVR131136:LVR131155 MFN131136:MFN131155 MPJ131136:MPJ131155 MZF131136:MZF131155 NJB131136:NJB131155 NSX131136:NSX131155 OCT131136:OCT131155 OMP131136:OMP131155 OWL131136:OWL131155 PGH131136:PGH131155 PQD131136:PQD131155 PZZ131136:PZZ131155 QJV131136:QJV131155 QTR131136:QTR131155 RDN131136:RDN131155 RNJ131136:RNJ131155 RXF131136:RXF131155 SHB131136:SHB131155 SQX131136:SQX131155 TAT131136:TAT131155 TKP131136:TKP131155 TUL131136:TUL131155 UEH131136:UEH131155 UOD131136:UOD131155 UXZ131136:UXZ131155 VHV131136:VHV131155 VRR131136:VRR131155 WBN131136:WBN131155 WLJ131136:WLJ131155 WVF131136:WVF131155 IT196672:IT196691 SP196672:SP196691 ACL196672:ACL196691 AMH196672:AMH196691 AWD196672:AWD196691 BFZ196672:BFZ196691 BPV196672:BPV196691 BZR196672:BZR196691 CJN196672:CJN196691 CTJ196672:CTJ196691 DDF196672:DDF196691 DNB196672:DNB196691 DWX196672:DWX196691 EGT196672:EGT196691 EQP196672:EQP196691 FAL196672:FAL196691 FKH196672:FKH196691 FUD196672:FUD196691 GDZ196672:GDZ196691 GNV196672:GNV196691 GXR196672:GXR196691 HHN196672:HHN196691 HRJ196672:HRJ196691 IBF196672:IBF196691 ILB196672:ILB196691 IUX196672:IUX196691 JET196672:JET196691 JOP196672:JOP196691 JYL196672:JYL196691 KIH196672:KIH196691 KSD196672:KSD196691 LBZ196672:LBZ196691 LLV196672:LLV196691 LVR196672:LVR196691 MFN196672:MFN196691 MPJ196672:MPJ196691 MZF196672:MZF196691 NJB196672:NJB196691 NSX196672:NSX196691 OCT196672:OCT196691 OMP196672:OMP196691 OWL196672:OWL196691 PGH196672:PGH196691 PQD196672:PQD196691 PZZ196672:PZZ196691 QJV196672:QJV196691 QTR196672:QTR196691 RDN196672:RDN196691 RNJ196672:RNJ196691 RXF196672:RXF196691 SHB196672:SHB196691 SQX196672:SQX196691 TAT196672:TAT196691 TKP196672:TKP196691 TUL196672:TUL196691 UEH196672:UEH196691 UOD196672:UOD196691 UXZ196672:UXZ196691 VHV196672:VHV196691 VRR196672:VRR196691 WBN196672:WBN196691 WLJ196672:WLJ196691 WVF196672:WVF196691 IT262208:IT262227 SP262208:SP262227 ACL262208:ACL262227 AMH262208:AMH262227 AWD262208:AWD262227 BFZ262208:BFZ262227 BPV262208:BPV262227 BZR262208:BZR262227 CJN262208:CJN262227 CTJ262208:CTJ262227 DDF262208:DDF262227 DNB262208:DNB262227 DWX262208:DWX262227 EGT262208:EGT262227 EQP262208:EQP262227 FAL262208:FAL262227 FKH262208:FKH262227 FUD262208:FUD262227 GDZ262208:GDZ262227 GNV262208:GNV262227 GXR262208:GXR262227 HHN262208:HHN262227 HRJ262208:HRJ262227 IBF262208:IBF262227 ILB262208:ILB262227 IUX262208:IUX262227 JET262208:JET262227 JOP262208:JOP262227 JYL262208:JYL262227 KIH262208:KIH262227 KSD262208:KSD262227 LBZ262208:LBZ262227 LLV262208:LLV262227 LVR262208:LVR262227 MFN262208:MFN262227 MPJ262208:MPJ262227 MZF262208:MZF262227 NJB262208:NJB262227 NSX262208:NSX262227 OCT262208:OCT262227 OMP262208:OMP262227 OWL262208:OWL262227 PGH262208:PGH262227 PQD262208:PQD262227 PZZ262208:PZZ262227 QJV262208:QJV262227 QTR262208:QTR262227 RDN262208:RDN262227 RNJ262208:RNJ262227 RXF262208:RXF262227 SHB262208:SHB262227 SQX262208:SQX262227 TAT262208:TAT262227 TKP262208:TKP262227 TUL262208:TUL262227 UEH262208:UEH262227 UOD262208:UOD262227 UXZ262208:UXZ262227 VHV262208:VHV262227 VRR262208:VRR262227 WBN262208:WBN262227 WLJ262208:WLJ262227 WVF262208:WVF262227 IT327744:IT327763 SP327744:SP327763 ACL327744:ACL327763 AMH327744:AMH327763 AWD327744:AWD327763 BFZ327744:BFZ327763 BPV327744:BPV327763 BZR327744:BZR327763 CJN327744:CJN327763 CTJ327744:CTJ327763 DDF327744:DDF327763 DNB327744:DNB327763 DWX327744:DWX327763 EGT327744:EGT327763 EQP327744:EQP327763 FAL327744:FAL327763 FKH327744:FKH327763 FUD327744:FUD327763 GDZ327744:GDZ327763 GNV327744:GNV327763 GXR327744:GXR327763 HHN327744:HHN327763 HRJ327744:HRJ327763 IBF327744:IBF327763 ILB327744:ILB327763 IUX327744:IUX327763 JET327744:JET327763 JOP327744:JOP327763 JYL327744:JYL327763 KIH327744:KIH327763 KSD327744:KSD327763 LBZ327744:LBZ327763 LLV327744:LLV327763 LVR327744:LVR327763 MFN327744:MFN327763 MPJ327744:MPJ327763 MZF327744:MZF327763 NJB327744:NJB327763 NSX327744:NSX327763 OCT327744:OCT327763 OMP327744:OMP327763 OWL327744:OWL327763 PGH327744:PGH327763 PQD327744:PQD327763 PZZ327744:PZZ327763 QJV327744:QJV327763 QTR327744:QTR327763 RDN327744:RDN327763 RNJ327744:RNJ327763 RXF327744:RXF327763 SHB327744:SHB327763 SQX327744:SQX327763 TAT327744:TAT327763 TKP327744:TKP327763 TUL327744:TUL327763 UEH327744:UEH327763 UOD327744:UOD327763 UXZ327744:UXZ327763 VHV327744:VHV327763 VRR327744:VRR327763 WBN327744:WBN327763 WLJ327744:WLJ327763 WVF327744:WVF327763 IT393280:IT393299 SP393280:SP393299 ACL393280:ACL393299 AMH393280:AMH393299 AWD393280:AWD393299 BFZ393280:BFZ393299 BPV393280:BPV393299 BZR393280:BZR393299 CJN393280:CJN393299 CTJ393280:CTJ393299 DDF393280:DDF393299 DNB393280:DNB393299 DWX393280:DWX393299 EGT393280:EGT393299 EQP393280:EQP393299 FAL393280:FAL393299 FKH393280:FKH393299 FUD393280:FUD393299 GDZ393280:GDZ393299 GNV393280:GNV393299 GXR393280:GXR393299 HHN393280:HHN393299 HRJ393280:HRJ393299 IBF393280:IBF393299 ILB393280:ILB393299 IUX393280:IUX393299 JET393280:JET393299 JOP393280:JOP393299 JYL393280:JYL393299 KIH393280:KIH393299 KSD393280:KSD393299 LBZ393280:LBZ393299 LLV393280:LLV393299 LVR393280:LVR393299 MFN393280:MFN393299 MPJ393280:MPJ393299 MZF393280:MZF393299 NJB393280:NJB393299 NSX393280:NSX393299 OCT393280:OCT393299 OMP393280:OMP393299 OWL393280:OWL393299 PGH393280:PGH393299 PQD393280:PQD393299 PZZ393280:PZZ393299 QJV393280:QJV393299 QTR393280:QTR393299 RDN393280:RDN393299 RNJ393280:RNJ393299 RXF393280:RXF393299 SHB393280:SHB393299 SQX393280:SQX393299 TAT393280:TAT393299 TKP393280:TKP393299 TUL393280:TUL393299 UEH393280:UEH393299 UOD393280:UOD393299 UXZ393280:UXZ393299 VHV393280:VHV393299 VRR393280:VRR393299 WBN393280:WBN393299 WLJ393280:WLJ393299 WVF393280:WVF393299 IT458816:IT458835 SP458816:SP458835 ACL458816:ACL458835 AMH458816:AMH458835 AWD458816:AWD458835 BFZ458816:BFZ458835 BPV458816:BPV458835 BZR458816:BZR458835 CJN458816:CJN458835 CTJ458816:CTJ458835 DDF458816:DDF458835 DNB458816:DNB458835 DWX458816:DWX458835 EGT458816:EGT458835 EQP458816:EQP458835 FAL458816:FAL458835 FKH458816:FKH458835 FUD458816:FUD458835 GDZ458816:GDZ458835 GNV458816:GNV458835 GXR458816:GXR458835 HHN458816:HHN458835 HRJ458816:HRJ458835 IBF458816:IBF458835 ILB458816:ILB458835 IUX458816:IUX458835 JET458816:JET458835 JOP458816:JOP458835 JYL458816:JYL458835 KIH458816:KIH458835 KSD458816:KSD458835 LBZ458816:LBZ458835 LLV458816:LLV458835 LVR458816:LVR458835 MFN458816:MFN458835 MPJ458816:MPJ458835 MZF458816:MZF458835 NJB458816:NJB458835 NSX458816:NSX458835 OCT458816:OCT458835 OMP458816:OMP458835 OWL458816:OWL458835 PGH458816:PGH458835 PQD458816:PQD458835 PZZ458816:PZZ458835 QJV458816:QJV458835 QTR458816:QTR458835 RDN458816:RDN458835 RNJ458816:RNJ458835 RXF458816:RXF458835 SHB458816:SHB458835 SQX458816:SQX458835 TAT458816:TAT458835 TKP458816:TKP458835 TUL458816:TUL458835 UEH458816:UEH458835 UOD458816:UOD458835 UXZ458816:UXZ458835 VHV458816:VHV458835 VRR458816:VRR458835 WBN458816:WBN458835 WLJ458816:WLJ458835 WVF458816:WVF458835 IT524352:IT524371 SP524352:SP524371 ACL524352:ACL524371 AMH524352:AMH524371 AWD524352:AWD524371 BFZ524352:BFZ524371 BPV524352:BPV524371 BZR524352:BZR524371 CJN524352:CJN524371 CTJ524352:CTJ524371 DDF524352:DDF524371 DNB524352:DNB524371 DWX524352:DWX524371 EGT524352:EGT524371 EQP524352:EQP524371 FAL524352:FAL524371 FKH524352:FKH524371 FUD524352:FUD524371 GDZ524352:GDZ524371 GNV524352:GNV524371 GXR524352:GXR524371 HHN524352:HHN524371 HRJ524352:HRJ524371 IBF524352:IBF524371 ILB524352:ILB524371 IUX524352:IUX524371 JET524352:JET524371 JOP524352:JOP524371 JYL524352:JYL524371 KIH524352:KIH524371 KSD524352:KSD524371 LBZ524352:LBZ524371 LLV524352:LLV524371 LVR524352:LVR524371 MFN524352:MFN524371 MPJ524352:MPJ524371 MZF524352:MZF524371 NJB524352:NJB524371 NSX524352:NSX524371 OCT524352:OCT524371 OMP524352:OMP524371 OWL524352:OWL524371 PGH524352:PGH524371 PQD524352:PQD524371 PZZ524352:PZZ524371 QJV524352:QJV524371 QTR524352:QTR524371 RDN524352:RDN524371 RNJ524352:RNJ524371 RXF524352:RXF524371 SHB524352:SHB524371 SQX524352:SQX524371 TAT524352:TAT524371 TKP524352:TKP524371 TUL524352:TUL524371 UEH524352:UEH524371 UOD524352:UOD524371 UXZ524352:UXZ524371 VHV524352:VHV524371 VRR524352:VRR524371 WBN524352:WBN524371 WLJ524352:WLJ524371 WVF524352:WVF524371 IT589888:IT589907 SP589888:SP589907 ACL589888:ACL589907 AMH589888:AMH589907 AWD589888:AWD589907 BFZ589888:BFZ589907 BPV589888:BPV589907 BZR589888:BZR589907 CJN589888:CJN589907 CTJ589888:CTJ589907 DDF589888:DDF589907 DNB589888:DNB589907 DWX589888:DWX589907 EGT589888:EGT589907 EQP589888:EQP589907 FAL589888:FAL589907 FKH589888:FKH589907 FUD589888:FUD589907 GDZ589888:GDZ589907 GNV589888:GNV589907 GXR589888:GXR589907 HHN589888:HHN589907 HRJ589888:HRJ589907 IBF589888:IBF589907 ILB589888:ILB589907 IUX589888:IUX589907 JET589888:JET589907 JOP589888:JOP589907 JYL589888:JYL589907 KIH589888:KIH589907 KSD589888:KSD589907 LBZ589888:LBZ589907 LLV589888:LLV589907 LVR589888:LVR589907 MFN589888:MFN589907 MPJ589888:MPJ589907 MZF589888:MZF589907 NJB589888:NJB589907 NSX589888:NSX589907 OCT589888:OCT589907 OMP589888:OMP589907 OWL589888:OWL589907 PGH589888:PGH589907 PQD589888:PQD589907 PZZ589888:PZZ589907 QJV589888:QJV589907 QTR589888:QTR589907 RDN589888:RDN589907 RNJ589888:RNJ589907 RXF589888:RXF589907 SHB589888:SHB589907 SQX589888:SQX589907 TAT589888:TAT589907 TKP589888:TKP589907 TUL589888:TUL589907 UEH589888:UEH589907 UOD589888:UOD589907 UXZ589888:UXZ589907 VHV589888:VHV589907 VRR589888:VRR589907 WBN589888:WBN589907 WLJ589888:WLJ589907 WVF589888:WVF589907 IT655424:IT655443 SP655424:SP655443 ACL655424:ACL655443 AMH655424:AMH655443 AWD655424:AWD655443 BFZ655424:BFZ655443 BPV655424:BPV655443 BZR655424:BZR655443 CJN655424:CJN655443 CTJ655424:CTJ655443 DDF655424:DDF655443 DNB655424:DNB655443 DWX655424:DWX655443 EGT655424:EGT655443 EQP655424:EQP655443 FAL655424:FAL655443 FKH655424:FKH655443 FUD655424:FUD655443 GDZ655424:GDZ655443 GNV655424:GNV655443 GXR655424:GXR655443 HHN655424:HHN655443 HRJ655424:HRJ655443 IBF655424:IBF655443 ILB655424:ILB655443 IUX655424:IUX655443 JET655424:JET655443 JOP655424:JOP655443 JYL655424:JYL655443 KIH655424:KIH655443 KSD655424:KSD655443 LBZ655424:LBZ655443 LLV655424:LLV655443 LVR655424:LVR655443 MFN655424:MFN655443 MPJ655424:MPJ655443 MZF655424:MZF655443 NJB655424:NJB655443 NSX655424:NSX655443 OCT655424:OCT655443 OMP655424:OMP655443 OWL655424:OWL655443 PGH655424:PGH655443 PQD655424:PQD655443 PZZ655424:PZZ655443 QJV655424:QJV655443 QTR655424:QTR655443 RDN655424:RDN655443 RNJ655424:RNJ655443 RXF655424:RXF655443 SHB655424:SHB655443 SQX655424:SQX655443 TAT655424:TAT655443 TKP655424:TKP655443 TUL655424:TUL655443 UEH655424:UEH655443 UOD655424:UOD655443 UXZ655424:UXZ655443 VHV655424:VHV655443 VRR655424:VRR655443 WBN655424:WBN655443 WLJ655424:WLJ655443 WVF655424:WVF655443 IT720960:IT720979 SP720960:SP720979 ACL720960:ACL720979 AMH720960:AMH720979 AWD720960:AWD720979 BFZ720960:BFZ720979 BPV720960:BPV720979 BZR720960:BZR720979 CJN720960:CJN720979 CTJ720960:CTJ720979 DDF720960:DDF720979 DNB720960:DNB720979 DWX720960:DWX720979 EGT720960:EGT720979 EQP720960:EQP720979 FAL720960:FAL720979 FKH720960:FKH720979 FUD720960:FUD720979 GDZ720960:GDZ720979 GNV720960:GNV720979 GXR720960:GXR720979 HHN720960:HHN720979 HRJ720960:HRJ720979 IBF720960:IBF720979 ILB720960:ILB720979 IUX720960:IUX720979 JET720960:JET720979 JOP720960:JOP720979 JYL720960:JYL720979 KIH720960:KIH720979 KSD720960:KSD720979 LBZ720960:LBZ720979 LLV720960:LLV720979 LVR720960:LVR720979 MFN720960:MFN720979 MPJ720960:MPJ720979 MZF720960:MZF720979 NJB720960:NJB720979 NSX720960:NSX720979 OCT720960:OCT720979 OMP720960:OMP720979 OWL720960:OWL720979 PGH720960:PGH720979 PQD720960:PQD720979 PZZ720960:PZZ720979 QJV720960:QJV720979 QTR720960:QTR720979 RDN720960:RDN720979 RNJ720960:RNJ720979 RXF720960:RXF720979 SHB720960:SHB720979 SQX720960:SQX720979 TAT720960:TAT720979 TKP720960:TKP720979 TUL720960:TUL720979 UEH720960:UEH720979 UOD720960:UOD720979 UXZ720960:UXZ720979 VHV720960:VHV720979 VRR720960:VRR720979 WBN720960:WBN720979 WLJ720960:WLJ720979 WVF720960:WVF720979 IT786496:IT786515 SP786496:SP786515 ACL786496:ACL786515 AMH786496:AMH786515 AWD786496:AWD786515 BFZ786496:BFZ786515 BPV786496:BPV786515 BZR786496:BZR786515 CJN786496:CJN786515 CTJ786496:CTJ786515 DDF786496:DDF786515 DNB786496:DNB786515 DWX786496:DWX786515 EGT786496:EGT786515 EQP786496:EQP786515 FAL786496:FAL786515 FKH786496:FKH786515 FUD786496:FUD786515 GDZ786496:GDZ786515 GNV786496:GNV786515 GXR786496:GXR786515 HHN786496:HHN786515 HRJ786496:HRJ786515 IBF786496:IBF786515 ILB786496:ILB786515 IUX786496:IUX786515 JET786496:JET786515 JOP786496:JOP786515 JYL786496:JYL786515 KIH786496:KIH786515 KSD786496:KSD786515 LBZ786496:LBZ786515 LLV786496:LLV786515 LVR786496:LVR786515 MFN786496:MFN786515 MPJ786496:MPJ786515 MZF786496:MZF786515 NJB786496:NJB786515 NSX786496:NSX786515 OCT786496:OCT786515 OMP786496:OMP786515 OWL786496:OWL786515 PGH786496:PGH786515 PQD786496:PQD786515 PZZ786496:PZZ786515 QJV786496:QJV786515 QTR786496:QTR786515 RDN786496:RDN786515 RNJ786496:RNJ786515 RXF786496:RXF786515 SHB786496:SHB786515 SQX786496:SQX786515 TAT786496:TAT786515 TKP786496:TKP786515 TUL786496:TUL786515 UEH786496:UEH786515 UOD786496:UOD786515 UXZ786496:UXZ786515 VHV786496:VHV786515 VRR786496:VRR786515 WBN786496:WBN786515 WLJ786496:WLJ786515 WVF786496:WVF786515 IT852032:IT852051 SP852032:SP852051 ACL852032:ACL852051 AMH852032:AMH852051 AWD852032:AWD852051 BFZ852032:BFZ852051 BPV852032:BPV852051 BZR852032:BZR852051 CJN852032:CJN852051 CTJ852032:CTJ852051 DDF852032:DDF852051 DNB852032:DNB852051 DWX852032:DWX852051 EGT852032:EGT852051 EQP852032:EQP852051 FAL852032:FAL852051 FKH852032:FKH852051 FUD852032:FUD852051 GDZ852032:GDZ852051 GNV852032:GNV852051 GXR852032:GXR852051 HHN852032:HHN852051 HRJ852032:HRJ852051 IBF852032:IBF852051 ILB852032:ILB852051 IUX852032:IUX852051 JET852032:JET852051 JOP852032:JOP852051 JYL852032:JYL852051 KIH852032:KIH852051 KSD852032:KSD852051 LBZ852032:LBZ852051 LLV852032:LLV852051 LVR852032:LVR852051 MFN852032:MFN852051 MPJ852032:MPJ852051 MZF852032:MZF852051 NJB852032:NJB852051 NSX852032:NSX852051 OCT852032:OCT852051 OMP852032:OMP852051 OWL852032:OWL852051 PGH852032:PGH852051 PQD852032:PQD852051 PZZ852032:PZZ852051 QJV852032:QJV852051 QTR852032:QTR852051 RDN852032:RDN852051 RNJ852032:RNJ852051 RXF852032:RXF852051 SHB852032:SHB852051 SQX852032:SQX852051 TAT852032:TAT852051 TKP852032:TKP852051 TUL852032:TUL852051 UEH852032:UEH852051 UOD852032:UOD852051 UXZ852032:UXZ852051 VHV852032:VHV852051 VRR852032:VRR852051 WBN852032:WBN852051 WLJ852032:WLJ852051 WVF852032:WVF852051 IT917568:IT917587 SP917568:SP917587 ACL917568:ACL917587 AMH917568:AMH917587 AWD917568:AWD917587 BFZ917568:BFZ917587 BPV917568:BPV917587 BZR917568:BZR917587 CJN917568:CJN917587 CTJ917568:CTJ917587 DDF917568:DDF917587 DNB917568:DNB917587 DWX917568:DWX917587 EGT917568:EGT917587 EQP917568:EQP917587 FAL917568:FAL917587 FKH917568:FKH917587 FUD917568:FUD917587 GDZ917568:GDZ917587 GNV917568:GNV917587 GXR917568:GXR917587 HHN917568:HHN917587 HRJ917568:HRJ917587 IBF917568:IBF917587 ILB917568:ILB917587 IUX917568:IUX917587 JET917568:JET917587 JOP917568:JOP917587 JYL917568:JYL917587 KIH917568:KIH917587 KSD917568:KSD917587 LBZ917568:LBZ917587 LLV917568:LLV917587 LVR917568:LVR917587 MFN917568:MFN917587 MPJ917568:MPJ917587 MZF917568:MZF917587 NJB917568:NJB917587 NSX917568:NSX917587 OCT917568:OCT917587 OMP917568:OMP917587 OWL917568:OWL917587 PGH917568:PGH917587 PQD917568:PQD917587 PZZ917568:PZZ917587 QJV917568:QJV917587 QTR917568:QTR917587 RDN917568:RDN917587 RNJ917568:RNJ917587 RXF917568:RXF917587 SHB917568:SHB917587 SQX917568:SQX917587 TAT917568:TAT917587 TKP917568:TKP917587 TUL917568:TUL917587 UEH917568:UEH917587 UOD917568:UOD917587 UXZ917568:UXZ917587 VHV917568:VHV917587 VRR917568:VRR917587 WBN917568:WBN917587 WLJ917568:WLJ917587 WVF917568:WVF917587 IT983104:IT983123 SP983104:SP983123 ACL983104:ACL983123 AMH983104:AMH983123 AWD983104:AWD983123 BFZ983104:BFZ983123 BPV983104:BPV983123 BZR983104:BZR983123 CJN983104:CJN983123 CTJ983104:CTJ983123 DDF983104:DDF983123 DNB983104:DNB983123 DWX983104:DWX983123 EGT983104:EGT983123 EQP983104:EQP983123 FAL983104:FAL983123 FKH983104:FKH983123 FUD983104:FUD983123 GDZ983104:GDZ983123 GNV983104:GNV983123 GXR983104:GXR983123 HHN983104:HHN983123 HRJ983104:HRJ983123 IBF983104:IBF983123 ILB983104:ILB983123 IUX983104:IUX983123 JET983104:JET983123 JOP983104:JOP983123 JYL983104:JYL983123 KIH983104:KIH983123 KSD983104:KSD983123 LBZ983104:LBZ983123 LLV983104:LLV983123 LVR983104:LVR983123 MFN983104:MFN983123 MPJ983104:MPJ983123 MZF983104:MZF983123 NJB983104:NJB983123 NSX983104:NSX983123 OCT983104:OCT983123 OMP983104:OMP983123 OWL983104:OWL983123 PGH983104:PGH983123 PQD983104:PQD983123 PZZ983104:PZZ983123 QJV983104:QJV983123 QTR983104:QTR983123 RDN983104:RDN983123 RNJ983104:RNJ983123 RXF983104:RXF983123 SHB983104:SHB983123 SQX983104:SQX983123 TAT983104:TAT983123 TKP983104:TKP983123 TUL983104:TUL983123 UEH983104:UEH983123 UOD983104:UOD983123 UXZ983104:UXZ983123 VHV983104:VHV983123 VRR983104:VRR983123 WBN983104:WBN983123 WLJ983104:WLJ983123 WVF983104:WVF983123 IT106:IT110 SP106:SP110 ACL106:ACL110 AMH106:AMH110 AWD106:AWD110 BFZ106:BFZ110 BPV106:BPV110 BZR106:BZR110 CJN106:CJN110 CTJ106:CTJ110 DDF106:DDF110 DNB106:DNB110 DWX106:DWX110 EGT106:EGT110 EQP106:EQP110 FAL106:FAL110 FKH106:FKH110 FUD106:FUD110 GDZ106:GDZ110 GNV106:GNV110 GXR106:GXR110 HHN106:HHN110 HRJ106:HRJ110 IBF106:IBF110 ILB106:ILB110 IUX106:IUX110 JET106:JET110 JOP106:JOP110 JYL106:JYL110 KIH106:KIH110 KSD106:KSD110 LBZ106:LBZ110 LLV106:LLV110 LVR106:LVR110 MFN106:MFN110 MPJ106:MPJ110 MZF106:MZF110 NJB106:NJB110 NSX106:NSX110 OCT106:OCT110 OMP106:OMP110 OWL106:OWL110 PGH106:PGH110 PQD106:PQD110 PZZ106:PZZ110 QJV106:QJV110 QTR106:QTR110 RDN106:RDN110 RNJ106:RNJ110 RXF106:RXF110 SHB106:SHB110 SQX106:SQX110 TAT106:TAT110 TKP106:TKP110 TUL106:TUL110 UEH106:UEH110 UOD106:UOD110 UXZ106:UXZ110 VHV106:VHV110 VRR106:VRR110 WBN106:WBN110 WLJ106:WLJ110 WVF106:WVF110 IT65642:IT65646 SP65642:SP65646 ACL65642:ACL65646 AMH65642:AMH65646 AWD65642:AWD65646 BFZ65642:BFZ65646 BPV65642:BPV65646 BZR65642:BZR65646 CJN65642:CJN65646 CTJ65642:CTJ65646 DDF65642:DDF65646 DNB65642:DNB65646 DWX65642:DWX65646 EGT65642:EGT65646 EQP65642:EQP65646 FAL65642:FAL65646 FKH65642:FKH65646 FUD65642:FUD65646 GDZ65642:GDZ65646 GNV65642:GNV65646 GXR65642:GXR65646 HHN65642:HHN65646 HRJ65642:HRJ65646 IBF65642:IBF65646 ILB65642:ILB65646 IUX65642:IUX65646 JET65642:JET65646 JOP65642:JOP65646 JYL65642:JYL65646 KIH65642:KIH65646 KSD65642:KSD65646 LBZ65642:LBZ65646 LLV65642:LLV65646 LVR65642:LVR65646 MFN65642:MFN65646 MPJ65642:MPJ65646 MZF65642:MZF65646 NJB65642:NJB65646 NSX65642:NSX65646 OCT65642:OCT65646 OMP65642:OMP65646 OWL65642:OWL65646 PGH65642:PGH65646 PQD65642:PQD65646 PZZ65642:PZZ65646 QJV65642:QJV65646 QTR65642:QTR65646 RDN65642:RDN65646 RNJ65642:RNJ65646 RXF65642:RXF65646 SHB65642:SHB65646 SQX65642:SQX65646 TAT65642:TAT65646 TKP65642:TKP65646 TUL65642:TUL65646 UEH65642:UEH65646 UOD65642:UOD65646 UXZ65642:UXZ65646 VHV65642:VHV65646 VRR65642:VRR65646 WBN65642:WBN65646 WLJ65642:WLJ65646 WVF65642:WVF65646 IT131178:IT131182 SP131178:SP131182 ACL131178:ACL131182 AMH131178:AMH131182 AWD131178:AWD131182 BFZ131178:BFZ131182 BPV131178:BPV131182 BZR131178:BZR131182 CJN131178:CJN131182 CTJ131178:CTJ131182 DDF131178:DDF131182 DNB131178:DNB131182 DWX131178:DWX131182 EGT131178:EGT131182 EQP131178:EQP131182 FAL131178:FAL131182 FKH131178:FKH131182 FUD131178:FUD131182 GDZ131178:GDZ131182 GNV131178:GNV131182 GXR131178:GXR131182 HHN131178:HHN131182 HRJ131178:HRJ131182 IBF131178:IBF131182 ILB131178:ILB131182 IUX131178:IUX131182 JET131178:JET131182 JOP131178:JOP131182 JYL131178:JYL131182 KIH131178:KIH131182 KSD131178:KSD131182 LBZ131178:LBZ131182 LLV131178:LLV131182 LVR131178:LVR131182 MFN131178:MFN131182 MPJ131178:MPJ131182 MZF131178:MZF131182 NJB131178:NJB131182 NSX131178:NSX131182 OCT131178:OCT131182 OMP131178:OMP131182 OWL131178:OWL131182 PGH131178:PGH131182 PQD131178:PQD131182 PZZ131178:PZZ131182 QJV131178:QJV131182 QTR131178:QTR131182 RDN131178:RDN131182 RNJ131178:RNJ131182 RXF131178:RXF131182 SHB131178:SHB131182 SQX131178:SQX131182 TAT131178:TAT131182 TKP131178:TKP131182 TUL131178:TUL131182 UEH131178:UEH131182 UOD131178:UOD131182 UXZ131178:UXZ131182 VHV131178:VHV131182 VRR131178:VRR131182 WBN131178:WBN131182 WLJ131178:WLJ131182 WVF131178:WVF131182 IT196714:IT196718 SP196714:SP196718 ACL196714:ACL196718 AMH196714:AMH196718 AWD196714:AWD196718 BFZ196714:BFZ196718 BPV196714:BPV196718 BZR196714:BZR196718 CJN196714:CJN196718 CTJ196714:CTJ196718 DDF196714:DDF196718 DNB196714:DNB196718 DWX196714:DWX196718 EGT196714:EGT196718 EQP196714:EQP196718 FAL196714:FAL196718 FKH196714:FKH196718 FUD196714:FUD196718 GDZ196714:GDZ196718 GNV196714:GNV196718 GXR196714:GXR196718 HHN196714:HHN196718 HRJ196714:HRJ196718 IBF196714:IBF196718 ILB196714:ILB196718 IUX196714:IUX196718 JET196714:JET196718 JOP196714:JOP196718 JYL196714:JYL196718 KIH196714:KIH196718 KSD196714:KSD196718 LBZ196714:LBZ196718 LLV196714:LLV196718 LVR196714:LVR196718 MFN196714:MFN196718 MPJ196714:MPJ196718 MZF196714:MZF196718 NJB196714:NJB196718 NSX196714:NSX196718 OCT196714:OCT196718 OMP196714:OMP196718 OWL196714:OWL196718 PGH196714:PGH196718 PQD196714:PQD196718 PZZ196714:PZZ196718 QJV196714:QJV196718 QTR196714:QTR196718 RDN196714:RDN196718 RNJ196714:RNJ196718 RXF196714:RXF196718 SHB196714:SHB196718 SQX196714:SQX196718 TAT196714:TAT196718 TKP196714:TKP196718 TUL196714:TUL196718 UEH196714:UEH196718 UOD196714:UOD196718 UXZ196714:UXZ196718 VHV196714:VHV196718 VRR196714:VRR196718 WBN196714:WBN196718 WLJ196714:WLJ196718 WVF196714:WVF196718 IT262250:IT262254 SP262250:SP262254 ACL262250:ACL262254 AMH262250:AMH262254 AWD262250:AWD262254 BFZ262250:BFZ262254 BPV262250:BPV262254 BZR262250:BZR262254 CJN262250:CJN262254 CTJ262250:CTJ262254 DDF262250:DDF262254 DNB262250:DNB262254 DWX262250:DWX262254 EGT262250:EGT262254 EQP262250:EQP262254 FAL262250:FAL262254 FKH262250:FKH262254 FUD262250:FUD262254 GDZ262250:GDZ262254 GNV262250:GNV262254 GXR262250:GXR262254 HHN262250:HHN262254 HRJ262250:HRJ262254 IBF262250:IBF262254 ILB262250:ILB262254 IUX262250:IUX262254 JET262250:JET262254 JOP262250:JOP262254 JYL262250:JYL262254 KIH262250:KIH262254 KSD262250:KSD262254 LBZ262250:LBZ262254 LLV262250:LLV262254 LVR262250:LVR262254 MFN262250:MFN262254 MPJ262250:MPJ262254 MZF262250:MZF262254 NJB262250:NJB262254 NSX262250:NSX262254 OCT262250:OCT262254 OMP262250:OMP262254 OWL262250:OWL262254 PGH262250:PGH262254 PQD262250:PQD262254 PZZ262250:PZZ262254 QJV262250:QJV262254 QTR262250:QTR262254 RDN262250:RDN262254 RNJ262250:RNJ262254 RXF262250:RXF262254 SHB262250:SHB262254 SQX262250:SQX262254 TAT262250:TAT262254 TKP262250:TKP262254 TUL262250:TUL262254 UEH262250:UEH262254 UOD262250:UOD262254 UXZ262250:UXZ262254 VHV262250:VHV262254 VRR262250:VRR262254 WBN262250:WBN262254 WLJ262250:WLJ262254 WVF262250:WVF262254 IT327786:IT327790 SP327786:SP327790 ACL327786:ACL327790 AMH327786:AMH327790 AWD327786:AWD327790 BFZ327786:BFZ327790 BPV327786:BPV327790 BZR327786:BZR327790 CJN327786:CJN327790 CTJ327786:CTJ327790 DDF327786:DDF327790 DNB327786:DNB327790 DWX327786:DWX327790 EGT327786:EGT327790 EQP327786:EQP327790 FAL327786:FAL327790 FKH327786:FKH327790 FUD327786:FUD327790 GDZ327786:GDZ327790 GNV327786:GNV327790 GXR327786:GXR327790 HHN327786:HHN327790 HRJ327786:HRJ327790 IBF327786:IBF327790 ILB327786:ILB327790 IUX327786:IUX327790 JET327786:JET327790 JOP327786:JOP327790 JYL327786:JYL327790 KIH327786:KIH327790 KSD327786:KSD327790 LBZ327786:LBZ327790 LLV327786:LLV327790 LVR327786:LVR327790 MFN327786:MFN327790 MPJ327786:MPJ327790 MZF327786:MZF327790 NJB327786:NJB327790 NSX327786:NSX327790 OCT327786:OCT327790 OMP327786:OMP327790 OWL327786:OWL327790 PGH327786:PGH327790 PQD327786:PQD327790 PZZ327786:PZZ327790 QJV327786:QJV327790 QTR327786:QTR327790 RDN327786:RDN327790 RNJ327786:RNJ327790 RXF327786:RXF327790 SHB327786:SHB327790 SQX327786:SQX327790 TAT327786:TAT327790 TKP327786:TKP327790 TUL327786:TUL327790 UEH327786:UEH327790 UOD327786:UOD327790 UXZ327786:UXZ327790 VHV327786:VHV327790 VRR327786:VRR327790 WBN327786:WBN327790 WLJ327786:WLJ327790 WVF327786:WVF327790 IT393322:IT393326 SP393322:SP393326 ACL393322:ACL393326 AMH393322:AMH393326 AWD393322:AWD393326 BFZ393322:BFZ393326 BPV393322:BPV393326 BZR393322:BZR393326 CJN393322:CJN393326 CTJ393322:CTJ393326 DDF393322:DDF393326 DNB393322:DNB393326 DWX393322:DWX393326 EGT393322:EGT393326 EQP393322:EQP393326 FAL393322:FAL393326 FKH393322:FKH393326 FUD393322:FUD393326 GDZ393322:GDZ393326 GNV393322:GNV393326 GXR393322:GXR393326 HHN393322:HHN393326 HRJ393322:HRJ393326 IBF393322:IBF393326 ILB393322:ILB393326 IUX393322:IUX393326 JET393322:JET393326 JOP393322:JOP393326 JYL393322:JYL393326 KIH393322:KIH393326 KSD393322:KSD393326 LBZ393322:LBZ393326 LLV393322:LLV393326 LVR393322:LVR393326 MFN393322:MFN393326 MPJ393322:MPJ393326 MZF393322:MZF393326 NJB393322:NJB393326 NSX393322:NSX393326 OCT393322:OCT393326 OMP393322:OMP393326 OWL393322:OWL393326 PGH393322:PGH393326 PQD393322:PQD393326 PZZ393322:PZZ393326 QJV393322:QJV393326 QTR393322:QTR393326 RDN393322:RDN393326 RNJ393322:RNJ393326 RXF393322:RXF393326 SHB393322:SHB393326 SQX393322:SQX393326 TAT393322:TAT393326 TKP393322:TKP393326 TUL393322:TUL393326 UEH393322:UEH393326 UOD393322:UOD393326 UXZ393322:UXZ393326 VHV393322:VHV393326 VRR393322:VRR393326 WBN393322:WBN393326 WLJ393322:WLJ393326 WVF393322:WVF393326 IT458858:IT458862 SP458858:SP458862 ACL458858:ACL458862 AMH458858:AMH458862 AWD458858:AWD458862 BFZ458858:BFZ458862 BPV458858:BPV458862 BZR458858:BZR458862 CJN458858:CJN458862 CTJ458858:CTJ458862 DDF458858:DDF458862 DNB458858:DNB458862 DWX458858:DWX458862 EGT458858:EGT458862 EQP458858:EQP458862 FAL458858:FAL458862 FKH458858:FKH458862 FUD458858:FUD458862 GDZ458858:GDZ458862 GNV458858:GNV458862 GXR458858:GXR458862 HHN458858:HHN458862 HRJ458858:HRJ458862 IBF458858:IBF458862 ILB458858:ILB458862 IUX458858:IUX458862 JET458858:JET458862 JOP458858:JOP458862 JYL458858:JYL458862 KIH458858:KIH458862 KSD458858:KSD458862 LBZ458858:LBZ458862 LLV458858:LLV458862 LVR458858:LVR458862 MFN458858:MFN458862 MPJ458858:MPJ458862 MZF458858:MZF458862 NJB458858:NJB458862 NSX458858:NSX458862 OCT458858:OCT458862 OMP458858:OMP458862 OWL458858:OWL458862 PGH458858:PGH458862 PQD458858:PQD458862 PZZ458858:PZZ458862 QJV458858:QJV458862 QTR458858:QTR458862 RDN458858:RDN458862 RNJ458858:RNJ458862 RXF458858:RXF458862 SHB458858:SHB458862 SQX458858:SQX458862 TAT458858:TAT458862 TKP458858:TKP458862 TUL458858:TUL458862 UEH458858:UEH458862 UOD458858:UOD458862 UXZ458858:UXZ458862 VHV458858:VHV458862 VRR458858:VRR458862 WBN458858:WBN458862 WLJ458858:WLJ458862 WVF458858:WVF458862 IT524394:IT524398 SP524394:SP524398 ACL524394:ACL524398 AMH524394:AMH524398 AWD524394:AWD524398 BFZ524394:BFZ524398 BPV524394:BPV524398 BZR524394:BZR524398 CJN524394:CJN524398 CTJ524394:CTJ524398 DDF524394:DDF524398 DNB524394:DNB524398 DWX524394:DWX524398 EGT524394:EGT524398 EQP524394:EQP524398 FAL524394:FAL524398 FKH524394:FKH524398 FUD524394:FUD524398 GDZ524394:GDZ524398 GNV524394:GNV524398 GXR524394:GXR524398 HHN524394:HHN524398 HRJ524394:HRJ524398 IBF524394:IBF524398 ILB524394:ILB524398 IUX524394:IUX524398 JET524394:JET524398 JOP524394:JOP524398 JYL524394:JYL524398 KIH524394:KIH524398 KSD524394:KSD524398 LBZ524394:LBZ524398 LLV524394:LLV524398 LVR524394:LVR524398 MFN524394:MFN524398 MPJ524394:MPJ524398 MZF524394:MZF524398 NJB524394:NJB524398 NSX524394:NSX524398 OCT524394:OCT524398 OMP524394:OMP524398 OWL524394:OWL524398 PGH524394:PGH524398 PQD524394:PQD524398 PZZ524394:PZZ524398 QJV524394:QJV524398 QTR524394:QTR524398 RDN524394:RDN524398 RNJ524394:RNJ524398 RXF524394:RXF524398 SHB524394:SHB524398 SQX524394:SQX524398 TAT524394:TAT524398 TKP524394:TKP524398 TUL524394:TUL524398 UEH524394:UEH524398 UOD524394:UOD524398 UXZ524394:UXZ524398 VHV524394:VHV524398 VRR524394:VRR524398 WBN524394:WBN524398 WLJ524394:WLJ524398 WVF524394:WVF524398 IT589930:IT589934 SP589930:SP589934 ACL589930:ACL589934 AMH589930:AMH589934 AWD589930:AWD589934 BFZ589930:BFZ589934 BPV589930:BPV589934 BZR589930:BZR589934 CJN589930:CJN589934 CTJ589930:CTJ589934 DDF589930:DDF589934 DNB589930:DNB589934 DWX589930:DWX589934 EGT589930:EGT589934 EQP589930:EQP589934 FAL589930:FAL589934 FKH589930:FKH589934 FUD589930:FUD589934 GDZ589930:GDZ589934 GNV589930:GNV589934 GXR589930:GXR589934 HHN589930:HHN589934 HRJ589930:HRJ589934 IBF589930:IBF589934 ILB589930:ILB589934 IUX589930:IUX589934 JET589930:JET589934 JOP589930:JOP589934 JYL589930:JYL589934 KIH589930:KIH589934 KSD589930:KSD589934 LBZ589930:LBZ589934 LLV589930:LLV589934 LVR589930:LVR589934 MFN589930:MFN589934 MPJ589930:MPJ589934 MZF589930:MZF589934 NJB589930:NJB589934 NSX589930:NSX589934 OCT589930:OCT589934 OMP589930:OMP589934 OWL589930:OWL589934 PGH589930:PGH589934 PQD589930:PQD589934 PZZ589930:PZZ589934 QJV589930:QJV589934 QTR589930:QTR589934 RDN589930:RDN589934 RNJ589930:RNJ589934 RXF589930:RXF589934 SHB589930:SHB589934 SQX589930:SQX589934 TAT589930:TAT589934 TKP589930:TKP589934 TUL589930:TUL589934 UEH589930:UEH589934 UOD589930:UOD589934 UXZ589930:UXZ589934 VHV589930:VHV589934 VRR589930:VRR589934 WBN589930:WBN589934 WLJ589930:WLJ589934 WVF589930:WVF589934 IT655466:IT655470 SP655466:SP655470 ACL655466:ACL655470 AMH655466:AMH655470 AWD655466:AWD655470 BFZ655466:BFZ655470 BPV655466:BPV655470 BZR655466:BZR655470 CJN655466:CJN655470 CTJ655466:CTJ655470 DDF655466:DDF655470 DNB655466:DNB655470 DWX655466:DWX655470 EGT655466:EGT655470 EQP655466:EQP655470 FAL655466:FAL655470 FKH655466:FKH655470 FUD655466:FUD655470 GDZ655466:GDZ655470 GNV655466:GNV655470 GXR655466:GXR655470 HHN655466:HHN655470 HRJ655466:HRJ655470 IBF655466:IBF655470 ILB655466:ILB655470 IUX655466:IUX655470 JET655466:JET655470 JOP655466:JOP655470 JYL655466:JYL655470 KIH655466:KIH655470 KSD655466:KSD655470 LBZ655466:LBZ655470 LLV655466:LLV655470 LVR655466:LVR655470 MFN655466:MFN655470 MPJ655466:MPJ655470 MZF655466:MZF655470 NJB655466:NJB655470 NSX655466:NSX655470 OCT655466:OCT655470 OMP655466:OMP655470 OWL655466:OWL655470 PGH655466:PGH655470 PQD655466:PQD655470 PZZ655466:PZZ655470 QJV655466:QJV655470 QTR655466:QTR655470 RDN655466:RDN655470 RNJ655466:RNJ655470 RXF655466:RXF655470 SHB655466:SHB655470 SQX655466:SQX655470 TAT655466:TAT655470 TKP655466:TKP655470 TUL655466:TUL655470 UEH655466:UEH655470 UOD655466:UOD655470 UXZ655466:UXZ655470 VHV655466:VHV655470 VRR655466:VRR655470 WBN655466:WBN655470 WLJ655466:WLJ655470 WVF655466:WVF655470 IT721002:IT721006 SP721002:SP721006 ACL721002:ACL721006 AMH721002:AMH721006 AWD721002:AWD721006 BFZ721002:BFZ721006 BPV721002:BPV721006 BZR721002:BZR721006 CJN721002:CJN721006 CTJ721002:CTJ721006 DDF721002:DDF721006 DNB721002:DNB721006 DWX721002:DWX721006 EGT721002:EGT721006 EQP721002:EQP721006 FAL721002:FAL721006 FKH721002:FKH721006 FUD721002:FUD721006 GDZ721002:GDZ721006 GNV721002:GNV721006 GXR721002:GXR721006 HHN721002:HHN721006 HRJ721002:HRJ721006 IBF721002:IBF721006 ILB721002:ILB721006 IUX721002:IUX721006 JET721002:JET721006 JOP721002:JOP721006 JYL721002:JYL721006 KIH721002:KIH721006 KSD721002:KSD721006 LBZ721002:LBZ721006 LLV721002:LLV721006 LVR721002:LVR721006 MFN721002:MFN721006 MPJ721002:MPJ721006 MZF721002:MZF721006 NJB721002:NJB721006 NSX721002:NSX721006 OCT721002:OCT721006 OMP721002:OMP721006 OWL721002:OWL721006 PGH721002:PGH721006 PQD721002:PQD721006 PZZ721002:PZZ721006 QJV721002:QJV721006 QTR721002:QTR721006 RDN721002:RDN721006 RNJ721002:RNJ721006 RXF721002:RXF721006 SHB721002:SHB721006 SQX721002:SQX721006 TAT721002:TAT721006 TKP721002:TKP721006 TUL721002:TUL721006 UEH721002:UEH721006 UOD721002:UOD721006 UXZ721002:UXZ721006 VHV721002:VHV721006 VRR721002:VRR721006 WBN721002:WBN721006 WLJ721002:WLJ721006 WVF721002:WVF721006 IT786538:IT786542 SP786538:SP786542 ACL786538:ACL786542 AMH786538:AMH786542 AWD786538:AWD786542 BFZ786538:BFZ786542 BPV786538:BPV786542 BZR786538:BZR786542 CJN786538:CJN786542 CTJ786538:CTJ786542 DDF786538:DDF786542 DNB786538:DNB786542 DWX786538:DWX786542 EGT786538:EGT786542 EQP786538:EQP786542 FAL786538:FAL786542 FKH786538:FKH786542 FUD786538:FUD786542 GDZ786538:GDZ786542 GNV786538:GNV786542 GXR786538:GXR786542 HHN786538:HHN786542 HRJ786538:HRJ786542 IBF786538:IBF786542 ILB786538:ILB786542 IUX786538:IUX786542 JET786538:JET786542 JOP786538:JOP786542 JYL786538:JYL786542 KIH786538:KIH786542 KSD786538:KSD786542 LBZ786538:LBZ786542 LLV786538:LLV786542 LVR786538:LVR786542 MFN786538:MFN786542 MPJ786538:MPJ786542 MZF786538:MZF786542 NJB786538:NJB786542 NSX786538:NSX786542 OCT786538:OCT786542 OMP786538:OMP786542 OWL786538:OWL786542 PGH786538:PGH786542 PQD786538:PQD786542 PZZ786538:PZZ786542 QJV786538:QJV786542 QTR786538:QTR786542 RDN786538:RDN786542 RNJ786538:RNJ786542 RXF786538:RXF786542 SHB786538:SHB786542 SQX786538:SQX786542 TAT786538:TAT786542 TKP786538:TKP786542 TUL786538:TUL786542 UEH786538:UEH786542 UOD786538:UOD786542 UXZ786538:UXZ786542 VHV786538:VHV786542 VRR786538:VRR786542 WBN786538:WBN786542 WLJ786538:WLJ786542 WVF786538:WVF786542 IT852074:IT852078 SP852074:SP852078 ACL852074:ACL852078 AMH852074:AMH852078 AWD852074:AWD852078 BFZ852074:BFZ852078 BPV852074:BPV852078 BZR852074:BZR852078 CJN852074:CJN852078 CTJ852074:CTJ852078 DDF852074:DDF852078 DNB852074:DNB852078 DWX852074:DWX852078 EGT852074:EGT852078 EQP852074:EQP852078 FAL852074:FAL852078 FKH852074:FKH852078 FUD852074:FUD852078 GDZ852074:GDZ852078 GNV852074:GNV852078 GXR852074:GXR852078 HHN852074:HHN852078 HRJ852074:HRJ852078 IBF852074:IBF852078 ILB852074:ILB852078 IUX852074:IUX852078 JET852074:JET852078 JOP852074:JOP852078 JYL852074:JYL852078 KIH852074:KIH852078 KSD852074:KSD852078 LBZ852074:LBZ852078 LLV852074:LLV852078 LVR852074:LVR852078 MFN852074:MFN852078 MPJ852074:MPJ852078 MZF852074:MZF852078 NJB852074:NJB852078 NSX852074:NSX852078 OCT852074:OCT852078 OMP852074:OMP852078 OWL852074:OWL852078 PGH852074:PGH852078 PQD852074:PQD852078 PZZ852074:PZZ852078 QJV852074:QJV852078 QTR852074:QTR852078 RDN852074:RDN852078 RNJ852074:RNJ852078 RXF852074:RXF852078 SHB852074:SHB852078 SQX852074:SQX852078 TAT852074:TAT852078 TKP852074:TKP852078 TUL852074:TUL852078 UEH852074:UEH852078 UOD852074:UOD852078 UXZ852074:UXZ852078 VHV852074:VHV852078 VRR852074:VRR852078 WBN852074:WBN852078 WLJ852074:WLJ852078 WVF852074:WVF852078 IT917610:IT917614 SP917610:SP917614 ACL917610:ACL917614 AMH917610:AMH917614 AWD917610:AWD917614 BFZ917610:BFZ917614 BPV917610:BPV917614 BZR917610:BZR917614 CJN917610:CJN917614 CTJ917610:CTJ917614 DDF917610:DDF917614 DNB917610:DNB917614 DWX917610:DWX917614 EGT917610:EGT917614 EQP917610:EQP917614 FAL917610:FAL917614 FKH917610:FKH917614 FUD917610:FUD917614 GDZ917610:GDZ917614 GNV917610:GNV917614 GXR917610:GXR917614 HHN917610:HHN917614 HRJ917610:HRJ917614 IBF917610:IBF917614 ILB917610:ILB917614 IUX917610:IUX917614 JET917610:JET917614 JOP917610:JOP917614 JYL917610:JYL917614 KIH917610:KIH917614 KSD917610:KSD917614 LBZ917610:LBZ917614 LLV917610:LLV917614 LVR917610:LVR917614 MFN917610:MFN917614 MPJ917610:MPJ917614 MZF917610:MZF917614 NJB917610:NJB917614 NSX917610:NSX917614 OCT917610:OCT917614 OMP917610:OMP917614 OWL917610:OWL917614 PGH917610:PGH917614 PQD917610:PQD917614 PZZ917610:PZZ917614 QJV917610:QJV917614 QTR917610:QTR917614 RDN917610:RDN917614 RNJ917610:RNJ917614 RXF917610:RXF917614 SHB917610:SHB917614 SQX917610:SQX917614 TAT917610:TAT917614 TKP917610:TKP917614 TUL917610:TUL917614 UEH917610:UEH917614 UOD917610:UOD917614 UXZ917610:UXZ917614 VHV917610:VHV917614 VRR917610:VRR917614 WBN917610:WBN917614 WLJ917610:WLJ917614 WVF917610:WVF917614 IT983146:IT983150 SP983146:SP983150 ACL983146:ACL983150 AMH983146:AMH983150 AWD983146:AWD983150 BFZ983146:BFZ983150 BPV983146:BPV983150 BZR983146:BZR983150 CJN983146:CJN983150 CTJ983146:CTJ983150 DDF983146:DDF983150 DNB983146:DNB983150 DWX983146:DWX983150 EGT983146:EGT983150 EQP983146:EQP983150 FAL983146:FAL983150 FKH983146:FKH983150 FUD983146:FUD983150 GDZ983146:GDZ983150 GNV983146:GNV983150 GXR983146:GXR983150 HHN983146:HHN983150 HRJ983146:HRJ983150 IBF983146:IBF983150 ILB983146:ILB983150 IUX983146:IUX983150 JET983146:JET983150 JOP983146:JOP983150 JYL983146:JYL983150 KIH983146:KIH983150 KSD983146:KSD983150 LBZ983146:LBZ983150 LLV983146:LLV983150 LVR983146:LVR983150 MFN983146:MFN983150 MPJ983146:MPJ983150 MZF983146:MZF983150 NJB983146:NJB983150 NSX983146:NSX983150 OCT983146:OCT983150 OMP983146:OMP983150 OWL983146:OWL983150 PGH983146:PGH983150 PQD983146:PQD983150 PZZ983146:PZZ983150 QJV983146:QJV983150 QTR983146:QTR983150 RDN983146:RDN983150 RNJ983146:RNJ983150 RXF983146:RXF983150 SHB983146:SHB983150 SQX983146:SQX983150 TAT983146:TAT983150 TKP983146:TKP983150 TUL983146:TUL983150 UEH983146:UEH983150 UOD983146:UOD983150 UXZ983146:UXZ983150 VHV983146:VHV983150 VRR983146:VRR983150 WBN983146:WBN983150 WLJ983146:WLJ983150 WVF983146:WVF983150">
      <formula1>Cost_of_Insurance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3" name="Button 1">
              <controlPr defaultSize="0" print="0" autoFill="0" autoPict="0" macro="[1]!Print_Wage_Page">
                <anchor moveWithCells="1" sizeWithCells="1">
                  <from>
                    <xdr:col>14</xdr:col>
                    <xdr:colOff>9525</xdr:colOff>
                    <xdr:row>0</xdr:row>
                    <xdr:rowOff>9525</xdr:rowOff>
                  </from>
                  <to>
                    <xdr:col>15</xdr:col>
                    <xdr:colOff>619125</xdr:colOff>
                    <xdr:row>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4" name="Button 2">
              <controlPr defaultSize="0" print="0" autoFill="0" autoPict="0" macro="[1]!Print_Benefits_page">
                <anchor moveWithCells="1" sizeWithCells="1">
                  <from>
                    <xdr:col>16</xdr:col>
                    <xdr:colOff>28575</xdr:colOff>
                    <xdr:row>0</xdr:row>
                    <xdr:rowOff>19050</xdr:rowOff>
                  </from>
                  <to>
                    <xdr:col>17</xdr:col>
                    <xdr:colOff>628650</xdr:colOff>
                    <xdr:row>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5" name="Button 3">
              <controlPr defaultSize="0" print="0" autoFill="0" autoPict="0" macro="[1]!Sort_by_name">
                <anchor moveWithCells="1" sizeWithCells="1">
                  <from>
                    <xdr:col>18</xdr:col>
                    <xdr:colOff>66675</xdr:colOff>
                    <xdr:row>0</xdr:row>
                    <xdr:rowOff>38100</xdr:rowOff>
                  </from>
                  <to>
                    <xdr:col>20</xdr:col>
                    <xdr:colOff>647700</xdr:colOff>
                    <xdr:row>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6" name="Button 4">
              <controlPr defaultSize="0" print="0" autoFill="0" autoPict="0" macro="[1]!Sort_by_position">
                <anchor moveWithCells="1" sizeWithCells="1">
                  <from>
                    <xdr:col>21</xdr:col>
                    <xdr:colOff>57150</xdr:colOff>
                    <xdr:row>0</xdr:row>
                    <xdr:rowOff>19050</xdr:rowOff>
                  </from>
                  <to>
                    <xdr:col>22</xdr:col>
                    <xdr:colOff>504825</xdr:colOff>
                    <xdr:row>1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tabColor rgb="FFC00000"/>
  </sheetPr>
  <dimension ref="A1:HQ668"/>
  <sheetViews>
    <sheetView zoomScale="85" zoomScaleNormal="85" workbookViewId="0">
      <selection activeCell="E11" sqref="E11"/>
    </sheetView>
  </sheetViews>
  <sheetFormatPr defaultColWidth="12.42578125" defaultRowHeight="15"/>
  <cols>
    <col min="1" max="1" width="35" style="304" customWidth="1"/>
    <col min="2" max="2" width="33.140625" style="120" customWidth="1"/>
    <col min="3" max="3" width="9.7109375" style="308" customWidth="1"/>
    <col min="4" max="4" width="10.7109375" style="1" customWidth="1"/>
    <col min="5" max="8" width="12.42578125" style="1" customWidth="1"/>
    <col min="9" max="9" width="12.85546875" style="1" customWidth="1"/>
    <col min="10" max="10" width="19.5703125" style="1" customWidth="1"/>
    <col min="11" max="11" width="12.42578125" style="1" customWidth="1"/>
    <col min="12" max="12" width="13.28515625" style="1" customWidth="1"/>
    <col min="13" max="13" width="12.5703125" style="1" customWidth="1"/>
    <col min="14" max="16" width="12.42578125" style="1" customWidth="1"/>
    <col min="17" max="17" width="15.5703125" style="3" customWidth="1"/>
    <col min="18" max="18" width="12.5703125" style="1" customWidth="1"/>
    <col min="19" max="20" width="12.42578125" style="1" customWidth="1"/>
    <col min="21" max="21" width="15.28515625" style="1" customWidth="1"/>
    <col min="22" max="23" width="15" style="1" customWidth="1"/>
    <col min="24" max="24" width="15" style="3" customWidth="1"/>
    <col min="25" max="25" width="4.7109375" style="1" customWidth="1"/>
    <col min="26" max="26" width="12.42578125" style="4" customWidth="1"/>
    <col min="27" max="27" width="12.140625" style="4" customWidth="1"/>
    <col min="28" max="29" width="12.42578125" style="4" customWidth="1"/>
    <col min="30" max="30" width="13.7109375" style="4" customWidth="1"/>
    <col min="31" max="31" width="2.140625" style="4" customWidth="1"/>
    <col min="32" max="32" width="12.42578125" style="4" customWidth="1"/>
    <col min="33" max="33" width="2.140625" style="4" customWidth="1"/>
    <col min="34" max="34" width="12.42578125" style="4" customWidth="1"/>
    <col min="35" max="35" width="2.140625" style="4" customWidth="1"/>
    <col min="36" max="36" width="12.42578125" style="4"/>
    <col min="37" max="37" width="26.140625" style="4" customWidth="1"/>
    <col min="38" max="225" width="12.42578125" style="4"/>
    <col min="226" max="226" width="35" style="4" customWidth="1"/>
    <col min="227" max="227" width="33.140625" style="4" customWidth="1"/>
    <col min="228" max="228" width="9.7109375" style="4" customWidth="1"/>
    <col min="229" max="229" width="10.7109375" style="4" customWidth="1"/>
    <col min="230" max="233" width="12.42578125" style="4" customWidth="1"/>
    <col min="234" max="234" width="12.85546875" style="4" customWidth="1"/>
    <col min="235" max="235" width="19.5703125" style="4" customWidth="1"/>
    <col min="236" max="236" width="12.42578125" style="4" customWidth="1"/>
    <col min="237" max="237" width="13.28515625" style="4" customWidth="1"/>
    <col min="238" max="238" width="12.5703125" style="4" customWidth="1"/>
    <col min="239" max="241" width="12.42578125" style="4" customWidth="1"/>
    <col min="242" max="242" width="15.5703125" style="4" customWidth="1"/>
    <col min="243" max="243" width="12.5703125" style="4" customWidth="1"/>
    <col min="244" max="245" width="12.42578125" style="4" customWidth="1"/>
    <col min="246" max="246" width="15.28515625" style="4" customWidth="1"/>
    <col min="247" max="249" width="15" style="4" customWidth="1"/>
    <col min="250" max="250" width="4.7109375" style="4" customWidth="1"/>
    <col min="251" max="251" width="16.28515625" style="4" customWidth="1"/>
    <col min="252" max="252" width="13.7109375" style="4" customWidth="1"/>
    <col min="253" max="253" width="12" style="4" customWidth="1"/>
    <col min="254" max="254" width="14.140625" style="4" customWidth="1"/>
    <col min="255" max="255" width="11.7109375" style="4" customWidth="1"/>
    <col min="256" max="258" width="12.42578125" style="4" customWidth="1"/>
    <col min="259" max="259" width="14.42578125" style="4" customWidth="1"/>
    <col min="260" max="260" width="15.7109375" style="4" customWidth="1"/>
    <col min="261" max="261" width="13.7109375" style="4" customWidth="1"/>
    <col min="262" max="262" width="12.42578125" style="4" customWidth="1"/>
    <col min="263" max="263" width="13.42578125" style="4" customWidth="1"/>
    <col min="264" max="266" width="15" style="4" customWidth="1"/>
    <col min="267" max="267" width="14.85546875" style="4" customWidth="1"/>
    <col min="268" max="268" width="15.140625" style="4" customWidth="1"/>
    <col min="269" max="272" width="12.42578125" style="4" customWidth="1"/>
    <col min="273" max="273" width="11.5703125" style="4" customWidth="1"/>
    <col min="274" max="274" width="12.42578125" style="4" customWidth="1"/>
    <col min="275" max="275" width="16.7109375" style="4" customWidth="1"/>
    <col min="276" max="276" width="15.28515625" style="4" bestFit="1" customWidth="1"/>
    <col min="277" max="277" width="13.28515625" style="4" customWidth="1"/>
    <col min="278" max="278" width="12.42578125" style="4" customWidth="1"/>
    <col min="279" max="279" width="12.5703125" style="4" customWidth="1"/>
    <col min="280" max="281" width="11.42578125" style="4" customWidth="1"/>
    <col min="282" max="282" width="12.42578125" style="4" customWidth="1"/>
    <col min="283" max="283" width="12.140625" style="4" customWidth="1"/>
    <col min="284" max="285" width="12.42578125" style="4" customWidth="1"/>
    <col min="286" max="286" width="13.7109375" style="4" customWidth="1"/>
    <col min="287" max="287" width="2.140625" style="4" customWidth="1"/>
    <col min="288" max="288" width="12.42578125" style="4" customWidth="1"/>
    <col min="289" max="289" width="2.140625" style="4" customWidth="1"/>
    <col min="290" max="290" width="12.42578125" style="4" customWidth="1"/>
    <col min="291" max="291" width="2.140625" style="4" customWidth="1"/>
    <col min="292" max="292" width="12.42578125" style="4"/>
    <col min="293" max="293" width="26.140625" style="4" customWidth="1"/>
    <col min="294" max="481" width="12.42578125" style="4"/>
    <col min="482" max="482" width="35" style="4" customWidth="1"/>
    <col min="483" max="483" width="33.140625" style="4" customWidth="1"/>
    <col min="484" max="484" width="9.7109375" style="4" customWidth="1"/>
    <col min="485" max="485" width="10.7109375" style="4" customWidth="1"/>
    <col min="486" max="489" width="12.42578125" style="4" customWidth="1"/>
    <col min="490" max="490" width="12.85546875" style="4" customWidth="1"/>
    <col min="491" max="491" width="19.5703125" style="4" customWidth="1"/>
    <col min="492" max="492" width="12.42578125" style="4" customWidth="1"/>
    <col min="493" max="493" width="13.28515625" style="4" customWidth="1"/>
    <col min="494" max="494" width="12.5703125" style="4" customWidth="1"/>
    <col min="495" max="497" width="12.42578125" style="4" customWidth="1"/>
    <col min="498" max="498" width="15.5703125" style="4" customWidth="1"/>
    <col min="499" max="499" width="12.5703125" style="4" customWidth="1"/>
    <col min="500" max="501" width="12.42578125" style="4" customWidth="1"/>
    <col min="502" max="502" width="15.28515625" style="4" customWidth="1"/>
    <col min="503" max="505" width="15" style="4" customWidth="1"/>
    <col min="506" max="506" width="4.7109375" style="4" customWidth="1"/>
    <col min="507" max="507" width="16.28515625" style="4" customWidth="1"/>
    <col min="508" max="508" width="13.7109375" style="4" customWidth="1"/>
    <col min="509" max="509" width="12" style="4" customWidth="1"/>
    <col min="510" max="510" width="14.140625" style="4" customWidth="1"/>
    <col min="511" max="511" width="11.7109375" style="4" customWidth="1"/>
    <col min="512" max="514" width="12.42578125" style="4" customWidth="1"/>
    <col min="515" max="515" width="14.42578125" style="4" customWidth="1"/>
    <col min="516" max="516" width="15.7109375" style="4" customWidth="1"/>
    <col min="517" max="517" width="13.7109375" style="4" customWidth="1"/>
    <col min="518" max="518" width="12.42578125" style="4" customWidth="1"/>
    <col min="519" max="519" width="13.42578125" style="4" customWidth="1"/>
    <col min="520" max="522" width="15" style="4" customWidth="1"/>
    <col min="523" max="523" width="14.85546875" style="4" customWidth="1"/>
    <col min="524" max="524" width="15.140625" style="4" customWidth="1"/>
    <col min="525" max="528" width="12.42578125" style="4" customWidth="1"/>
    <col min="529" max="529" width="11.5703125" style="4" customWidth="1"/>
    <col min="530" max="530" width="12.42578125" style="4" customWidth="1"/>
    <col min="531" max="531" width="16.7109375" style="4" customWidth="1"/>
    <col min="532" max="532" width="15.28515625" style="4" bestFit="1" customWidth="1"/>
    <col min="533" max="533" width="13.28515625" style="4" customWidth="1"/>
    <col min="534" max="534" width="12.42578125" style="4" customWidth="1"/>
    <col min="535" max="535" width="12.5703125" style="4" customWidth="1"/>
    <col min="536" max="537" width="11.42578125" style="4" customWidth="1"/>
    <col min="538" max="538" width="12.42578125" style="4" customWidth="1"/>
    <col min="539" max="539" width="12.140625" style="4" customWidth="1"/>
    <col min="540" max="541" width="12.42578125" style="4" customWidth="1"/>
    <col min="542" max="542" width="13.7109375" style="4" customWidth="1"/>
    <col min="543" max="543" width="2.140625" style="4" customWidth="1"/>
    <col min="544" max="544" width="12.42578125" style="4" customWidth="1"/>
    <col min="545" max="545" width="2.140625" style="4" customWidth="1"/>
    <col min="546" max="546" width="12.42578125" style="4" customWidth="1"/>
    <col min="547" max="547" width="2.140625" style="4" customWidth="1"/>
    <col min="548" max="548" width="12.42578125" style="4"/>
    <col min="549" max="549" width="26.140625" style="4" customWidth="1"/>
    <col min="550" max="737" width="12.42578125" style="4"/>
    <col min="738" max="738" width="35" style="4" customWidth="1"/>
    <col min="739" max="739" width="33.140625" style="4" customWidth="1"/>
    <col min="740" max="740" width="9.7109375" style="4" customWidth="1"/>
    <col min="741" max="741" width="10.7109375" style="4" customWidth="1"/>
    <col min="742" max="745" width="12.42578125" style="4" customWidth="1"/>
    <col min="746" max="746" width="12.85546875" style="4" customWidth="1"/>
    <col min="747" max="747" width="19.5703125" style="4" customWidth="1"/>
    <col min="748" max="748" width="12.42578125" style="4" customWidth="1"/>
    <col min="749" max="749" width="13.28515625" style="4" customWidth="1"/>
    <col min="750" max="750" width="12.5703125" style="4" customWidth="1"/>
    <col min="751" max="753" width="12.42578125" style="4" customWidth="1"/>
    <col min="754" max="754" width="15.5703125" style="4" customWidth="1"/>
    <col min="755" max="755" width="12.5703125" style="4" customWidth="1"/>
    <col min="756" max="757" width="12.42578125" style="4" customWidth="1"/>
    <col min="758" max="758" width="15.28515625" style="4" customWidth="1"/>
    <col min="759" max="761" width="15" style="4" customWidth="1"/>
    <col min="762" max="762" width="4.7109375" style="4" customWidth="1"/>
    <col min="763" max="763" width="16.28515625" style="4" customWidth="1"/>
    <col min="764" max="764" width="13.7109375" style="4" customWidth="1"/>
    <col min="765" max="765" width="12" style="4" customWidth="1"/>
    <col min="766" max="766" width="14.140625" style="4" customWidth="1"/>
    <col min="767" max="767" width="11.7109375" style="4" customWidth="1"/>
    <col min="768" max="770" width="12.42578125" style="4" customWidth="1"/>
    <col min="771" max="771" width="14.42578125" style="4" customWidth="1"/>
    <col min="772" max="772" width="15.7109375" style="4" customWidth="1"/>
    <col min="773" max="773" width="13.7109375" style="4" customWidth="1"/>
    <col min="774" max="774" width="12.42578125" style="4" customWidth="1"/>
    <col min="775" max="775" width="13.42578125" style="4" customWidth="1"/>
    <col min="776" max="778" width="15" style="4" customWidth="1"/>
    <col min="779" max="779" width="14.85546875" style="4" customWidth="1"/>
    <col min="780" max="780" width="15.140625" style="4" customWidth="1"/>
    <col min="781" max="784" width="12.42578125" style="4" customWidth="1"/>
    <col min="785" max="785" width="11.5703125" style="4" customWidth="1"/>
    <col min="786" max="786" width="12.42578125" style="4" customWidth="1"/>
    <col min="787" max="787" width="16.7109375" style="4" customWidth="1"/>
    <col min="788" max="788" width="15.28515625" style="4" bestFit="1" customWidth="1"/>
    <col min="789" max="789" width="13.28515625" style="4" customWidth="1"/>
    <col min="790" max="790" width="12.42578125" style="4" customWidth="1"/>
    <col min="791" max="791" width="12.5703125" style="4" customWidth="1"/>
    <col min="792" max="793" width="11.42578125" style="4" customWidth="1"/>
    <col min="794" max="794" width="12.42578125" style="4" customWidth="1"/>
    <col min="795" max="795" width="12.140625" style="4" customWidth="1"/>
    <col min="796" max="797" width="12.42578125" style="4" customWidth="1"/>
    <col min="798" max="798" width="13.7109375" style="4" customWidth="1"/>
    <col min="799" max="799" width="2.140625" style="4" customWidth="1"/>
    <col min="800" max="800" width="12.42578125" style="4" customWidth="1"/>
    <col min="801" max="801" width="2.140625" style="4" customWidth="1"/>
    <col min="802" max="802" width="12.42578125" style="4" customWidth="1"/>
    <col min="803" max="803" width="2.140625" style="4" customWidth="1"/>
    <col min="804" max="804" width="12.42578125" style="4"/>
    <col min="805" max="805" width="26.140625" style="4" customWidth="1"/>
    <col min="806" max="993" width="12.42578125" style="4"/>
    <col min="994" max="994" width="35" style="4" customWidth="1"/>
    <col min="995" max="995" width="33.140625" style="4" customWidth="1"/>
    <col min="996" max="996" width="9.7109375" style="4" customWidth="1"/>
    <col min="997" max="997" width="10.7109375" style="4" customWidth="1"/>
    <col min="998" max="1001" width="12.42578125" style="4" customWidth="1"/>
    <col min="1002" max="1002" width="12.85546875" style="4" customWidth="1"/>
    <col min="1003" max="1003" width="19.5703125" style="4" customWidth="1"/>
    <col min="1004" max="1004" width="12.42578125" style="4" customWidth="1"/>
    <col min="1005" max="1005" width="13.28515625" style="4" customWidth="1"/>
    <col min="1006" max="1006" width="12.5703125" style="4" customWidth="1"/>
    <col min="1007" max="1009" width="12.42578125" style="4" customWidth="1"/>
    <col min="1010" max="1010" width="15.5703125" style="4" customWidth="1"/>
    <col min="1011" max="1011" width="12.5703125" style="4" customWidth="1"/>
    <col min="1012" max="1013" width="12.42578125" style="4" customWidth="1"/>
    <col min="1014" max="1014" width="15.28515625" style="4" customWidth="1"/>
    <col min="1015" max="1017" width="15" style="4" customWidth="1"/>
    <col min="1018" max="1018" width="4.7109375" style="4" customWidth="1"/>
    <col min="1019" max="1019" width="16.28515625" style="4" customWidth="1"/>
    <col min="1020" max="1020" width="13.7109375" style="4" customWidth="1"/>
    <col min="1021" max="1021" width="12" style="4" customWidth="1"/>
    <col min="1022" max="1022" width="14.140625" style="4" customWidth="1"/>
    <col min="1023" max="1023" width="11.7109375" style="4" customWidth="1"/>
    <col min="1024" max="1026" width="12.42578125" style="4" customWidth="1"/>
    <col min="1027" max="1027" width="14.42578125" style="4" customWidth="1"/>
    <col min="1028" max="1028" width="15.7109375" style="4" customWidth="1"/>
    <col min="1029" max="1029" width="13.7109375" style="4" customWidth="1"/>
    <col min="1030" max="1030" width="12.42578125" style="4" customWidth="1"/>
    <col min="1031" max="1031" width="13.42578125" style="4" customWidth="1"/>
    <col min="1032" max="1034" width="15" style="4" customWidth="1"/>
    <col min="1035" max="1035" width="14.85546875" style="4" customWidth="1"/>
    <col min="1036" max="1036" width="15.140625" style="4" customWidth="1"/>
    <col min="1037" max="1040" width="12.42578125" style="4" customWidth="1"/>
    <col min="1041" max="1041" width="11.5703125" style="4" customWidth="1"/>
    <col min="1042" max="1042" width="12.42578125" style="4" customWidth="1"/>
    <col min="1043" max="1043" width="16.7109375" style="4" customWidth="1"/>
    <col min="1044" max="1044" width="15.28515625" style="4" bestFit="1" customWidth="1"/>
    <col min="1045" max="1045" width="13.28515625" style="4" customWidth="1"/>
    <col min="1046" max="1046" width="12.42578125" style="4" customWidth="1"/>
    <col min="1047" max="1047" width="12.5703125" style="4" customWidth="1"/>
    <col min="1048" max="1049" width="11.42578125" style="4" customWidth="1"/>
    <col min="1050" max="1050" width="12.42578125" style="4" customWidth="1"/>
    <col min="1051" max="1051" width="12.140625" style="4" customWidth="1"/>
    <col min="1052" max="1053" width="12.42578125" style="4" customWidth="1"/>
    <col min="1054" max="1054" width="13.7109375" style="4" customWidth="1"/>
    <col min="1055" max="1055" width="2.140625" style="4" customWidth="1"/>
    <col min="1056" max="1056" width="12.42578125" style="4" customWidth="1"/>
    <col min="1057" max="1057" width="2.140625" style="4" customWidth="1"/>
    <col min="1058" max="1058" width="12.42578125" style="4" customWidth="1"/>
    <col min="1059" max="1059" width="2.140625" style="4" customWidth="1"/>
    <col min="1060" max="1060" width="12.42578125" style="4"/>
    <col min="1061" max="1061" width="26.140625" style="4" customWidth="1"/>
    <col min="1062" max="1249" width="12.42578125" style="4"/>
    <col min="1250" max="1250" width="35" style="4" customWidth="1"/>
    <col min="1251" max="1251" width="33.140625" style="4" customWidth="1"/>
    <col min="1252" max="1252" width="9.7109375" style="4" customWidth="1"/>
    <col min="1253" max="1253" width="10.7109375" style="4" customWidth="1"/>
    <col min="1254" max="1257" width="12.42578125" style="4" customWidth="1"/>
    <col min="1258" max="1258" width="12.85546875" style="4" customWidth="1"/>
    <col min="1259" max="1259" width="19.5703125" style="4" customWidth="1"/>
    <col min="1260" max="1260" width="12.42578125" style="4" customWidth="1"/>
    <col min="1261" max="1261" width="13.28515625" style="4" customWidth="1"/>
    <col min="1262" max="1262" width="12.5703125" style="4" customWidth="1"/>
    <col min="1263" max="1265" width="12.42578125" style="4" customWidth="1"/>
    <col min="1266" max="1266" width="15.5703125" style="4" customWidth="1"/>
    <col min="1267" max="1267" width="12.5703125" style="4" customWidth="1"/>
    <col min="1268" max="1269" width="12.42578125" style="4" customWidth="1"/>
    <col min="1270" max="1270" width="15.28515625" style="4" customWidth="1"/>
    <col min="1271" max="1273" width="15" style="4" customWidth="1"/>
    <col min="1274" max="1274" width="4.7109375" style="4" customWidth="1"/>
    <col min="1275" max="1275" width="16.28515625" style="4" customWidth="1"/>
    <col min="1276" max="1276" width="13.7109375" style="4" customWidth="1"/>
    <col min="1277" max="1277" width="12" style="4" customWidth="1"/>
    <col min="1278" max="1278" width="14.140625" style="4" customWidth="1"/>
    <col min="1279" max="1279" width="11.7109375" style="4" customWidth="1"/>
    <col min="1280" max="1282" width="12.42578125" style="4" customWidth="1"/>
    <col min="1283" max="1283" width="14.42578125" style="4" customWidth="1"/>
    <col min="1284" max="1284" width="15.7109375" style="4" customWidth="1"/>
    <col min="1285" max="1285" width="13.7109375" style="4" customWidth="1"/>
    <col min="1286" max="1286" width="12.42578125" style="4" customWidth="1"/>
    <col min="1287" max="1287" width="13.42578125" style="4" customWidth="1"/>
    <col min="1288" max="1290" width="15" style="4" customWidth="1"/>
    <col min="1291" max="1291" width="14.85546875" style="4" customWidth="1"/>
    <col min="1292" max="1292" width="15.140625" style="4" customWidth="1"/>
    <col min="1293" max="1296" width="12.42578125" style="4" customWidth="1"/>
    <col min="1297" max="1297" width="11.5703125" style="4" customWidth="1"/>
    <col min="1298" max="1298" width="12.42578125" style="4" customWidth="1"/>
    <col min="1299" max="1299" width="16.7109375" style="4" customWidth="1"/>
    <col min="1300" max="1300" width="15.28515625" style="4" bestFit="1" customWidth="1"/>
    <col min="1301" max="1301" width="13.28515625" style="4" customWidth="1"/>
    <col min="1302" max="1302" width="12.42578125" style="4" customWidth="1"/>
    <col min="1303" max="1303" width="12.5703125" style="4" customWidth="1"/>
    <col min="1304" max="1305" width="11.42578125" style="4" customWidth="1"/>
    <col min="1306" max="1306" width="12.42578125" style="4" customWidth="1"/>
    <col min="1307" max="1307" width="12.140625" style="4" customWidth="1"/>
    <col min="1308" max="1309" width="12.42578125" style="4" customWidth="1"/>
    <col min="1310" max="1310" width="13.7109375" style="4" customWidth="1"/>
    <col min="1311" max="1311" width="2.140625" style="4" customWidth="1"/>
    <col min="1312" max="1312" width="12.42578125" style="4" customWidth="1"/>
    <col min="1313" max="1313" width="2.140625" style="4" customWidth="1"/>
    <col min="1314" max="1314" width="12.42578125" style="4" customWidth="1"/>
    <col min="1315" max="1315" width="2.140625" style="4" customWidth="1"/>
    <col min="1316" max="1316" width="12.42578125" style="4"/>
    <col min="1317" max="1317" width="26.140625" style="4" customWidth="1"/>
    <col min="1318" max="1505" width="12.42578125" style="4"/>
    <col min="1506" max="1506" width="35" style="4" customWidth="1"/>
    <col min="1507" max="1507" width="33.140625" style="4" customWidth="1"/>
    <col min="1508" max="1508" width="9.7109375" style="4" customWidth="1"/>
    <col min="1509" max="1509" width="10.7109375" style="4" customWidth="1"/>
    <col min="1510" max="1513" width="12.42578125" style="4" customWidth="1"/>
    <col min="1514" max="1514" width="12.85546875" style="4" customWidth="1"/>
    <col min="1515" max="1515" width="19.5703125" style="4" customWidth="1"/>
    <col min="1516" max="1516" width="12.42578125" style="4" customWidth="1"/>
    <col min="1517" max="1517" width="13.28515625" style="4" customWidth="1"/>
    <col min="1518" max="1518" width="12.5703125" style="4" customWidth="1"/>
    <col min="1519" max="1521" width="12.42578125" style="4" customWidth="1"/>
    <col min="1522" max="1522" width="15.5703125" style="4" customWidth="1"/>
    <col min="1523" max="1523" width="12.5703125" style="4" customWidth="1"/>
    <col min="1524" max="1525" width="12.42578125" style="4" customWidth="1"/>
    <col min="1526" max="1526" width="15.28515625" style="4" customWidth="1"/>
    <col min="1527" max="1529" width="15" style="4" customWidth="1"/>
    <col min="1530" max="1530" width="4.7109375" style="4" customWidth="1"/>
    <col min="1531" max="1531" width="16.28515625" style="4" customWidth="1"/>
    <col min="1532" max="1532" width="13.7109375" style="4" customWidth="1"/>
    <col min="1533" max="1533" width="12" style="4" customWidth="1"/>
    <col min="1534" max="1534" width="14.140625" style="4" customWidth="1"/>
    <col min="1535" max="1535" width="11.7109375" style="4" customWidth="1"/>
    <col min="1536" max="1538" width="12.42578125" style="4" customWidth="1"/>
    <col min="1539" max="1539" width="14.42578125" style="4" customWidth="1"/>
    <col min="1540" max="1540" width="15.7109375" style="4" customWidth="1"/>
    <col min="1541" max="1541" width="13.7109375" style="4" customWidth="1"/>
    <col min="1542" max="1542" width="12.42578125" style="4" customWidth="1"/>
    <col min="1543" max="1543" width="13.42578125" style="4" customWidth="1"/>
    <col min="1544" max="1546" width="15" style="4" customWidth="1"/>
    <col min="1547" max="1547" width="14.85546875" style="4" customWidth="1"/>
    <col min="1548" max="1548" width="15.140625" style="4" customWidth="1"/>
    <col min="1549" max="1552" width="12.42578125" style="4" customWidth="1"/>
    <col min="1553" max="1553" width="11.5703125" style="4" customWidth="1"/>
    <col min="1554" max="1554" width="12.42578125" style="4" customWidth="1"/>
    <col min="1555" max="1555" width="16.7109375" style="4" customWidth="1"/>
    <col min="1556" max="1556" width="15.28515625" style="4" bestFit="1" customWidth="1"/>
    <col min="1557" max="1557" width="13.28515625" style="4" customWidth="1"/>
    <col min="1558" max="1558" width="12.42578125" style="4" customWidth="1"/>
    <col min="1559" max="1559" width="12.5703125" style="4" customWidth="1"/>
    <col min="1560" max="1561" width="11.42578125" style="4" customWidth="1"/>
    <col min="1562" max="1562" width="12.42578125" style="4" customWidth="1"/>
    <col min="1563" max="1563" width="12.140625" style="4" customWidth="1"/>
    <col min="1564" max="1565" width="12.42578125" style="4" customWidth="1"/>
    <col min="1566" max="1566" width="13.7109375" style="4" customWidth="1"/>
    <col min="1567" max="1567" width="2.140625" style="4" customWidth="1"/>
    <col min="1568" max="1568" width="12.42578125" style="4" customWidth="1"/>
    <col min="1569" max="1569" width="2.140625" style="4" customWidth="1"/>
    <col min="1570" max="1570" width="12.42578125" style="4" customWidth="1"/>
    <col min="1571" max="1571" width="2.140625" style="4" customWidth="1"/>
    <col min="1572" max="1572" width="12.42578125" style="4"/>
    <col min="1573" max="1573" width="26.140625" style="4" customWidth="1"/>
    <col min="1574" max="1761" width="12.42578125" style="4"/>
    <col min="1762" max="1762" width="35" style="4" customWidth="1"/>
    <col min="1763" max="1763" width="33.140625" style="4" customWidth="1"/>
    <col min="1764" max="1764" width="9.7109375" style="4" customWidth="1"/>
    <col min="1765" max="1765" width="10.7109375" style="4" customWidth="1"/>
    <col min="1766" max="1769" width="12.42578125" style="4" customWidth="1"/>
    <col min="1770" max="1770" width="12.85546875" style="4" customWidth="1"/>
    <col min="1771" max="1771" width="19.5703125" style="4" customWidth="1"/>
    <col min="1772" max="1772" width="12.42578125" style="4" customWidth="1"/>
    <col min="1773" max="1773" width="13.28515625" style="4" customWidth="1"/>
    <col min="1774" max="1774" width="12.5703125" style="4" customWidth="1"/>
    <col min="1775" max="1777" width="12.42578125" style="4" customWidth="1"/>
    <col min="1778" max="1778" width="15.5703125" style="4" customWidth="1"/>
    <col min="1779" max="1779" width="12.5703125" style="4" customWidth="1"/>
    <col min="1780" max="1781" width="12.42578125" style="4" customWidth="1"/>
    <col min="1782" max="1782" width="15.28515625" style="4" customWidth="1"/>
    <col min="1783" max="1785" width="15" style="4" customWidth="1"/>
    <col min="1786" max="1786" width="4.7109375" style="4" customWidth="1"/>
    <col min="1787" max="1787" width="16.28515625" style="4" customWidth="1"/>
    <col min="1788" max="1788" width="13.7109375" style="4" customWidth="1"/>
    <col min="1789" max="1789" width="12" style="4" customWidth="1"/>
    <col min="1790" max="1790" width="14.140625" style="4" customWidth="1"/>
    <col min="1791" max="1791" width="11.7109375" style="4" customWidth="1"/>
    <col min="1792" max="1794" width="12.42578125" style="4" customWidth="1"/>
    <col min="1795" max="1795" width="14.42578125" style="4" customWidth="1"/>
    <col min="1796" max="1796" width="15.7109375" style="4" customWidth="1"/>
    <col min="1797" max="1797" width="13.7109375" style="4" customWidth="1"/>
    <col min="1798" max="1798" width="12.42578125" style="4" customWidth="1"/>
    <col min="1799" max="1799" width="13.42578125" style="4" customWidth="1"/>
    <col min="1800" max="1802" width="15" style="4" customWidth="1"/>
    <col min="1803" max="1803" width="14.85546875" style="4" customWidth="1"/>
    <col min="1804" max="1804" width="15.140625" style="4" customWidth="1"/>
    <col min="1805" max="1808" width="12.42578125" style="4" customWidth="1"/>
    <col min="1809" max="1809" width="11.5703125" style="4" customWidth="1"/>
    <col min="1810" max="1810" width="12.42578125" style="4" customWidth="1"/>
    <col min="1811" max="1811" width="16.7109375" style="4" customWidth="1"/>
    <col min="1812" max="1812" width="15.28515625" style="4" bestFit="1" customWidth="1"/>
    <col min="1813" max="1813" width="13.28515625" style="4" customWidth="1"/>
    <col min="1814" max="1814" width="12.42578125" style="4" customWidth="1"/>
    <col min="1815" max="1815" width="12.5703125" style="4" customWidth="1"/>
    <col min="1816" max="1817" width="11.42578125" style="4" customWidth="1"/>
    <col min="1818" max="1818" width="12.42578125" style="4" customWidth="1"/>
    <col min="1819" max="1819" width="12.140625" style="4" customWidth="1"/>
    <col min="1820" max="1821" width="12.42578125" style="4" customWidth="1"/>
    <col min="1822" max="1822" width="13.7109375" style="4" customWidth="1"/>
    <col min="1823" max="1823" width="2.140625" style="4" customWidth="1"/>
    <col min="1824" max="1824" width="12.42578125" style="4" customWidth="1"/>
    <col min="1825" max="1825" width="2.140625" style="4" customWidth="1"/>
    <col min="1826" max="1826" width="12.42578125" style="4" customWidth="1"/>
    <col min="1827" max="1827" width="2.140625" style="4" customWidth="1"/>
    <col min="1828" max="1828" width="12.42578125" style="4"/>
    <col min="1829" max="1829" width="26.140625" style="4" customWidth="1"/>
    <col min="1830" max="2017" width="12.42578125" style="4"/>
    <col min="2018" max="2018" width="35" style="4" customWidth="1"/>
    <col min="2019" max="2019" width="33.140625" style="4" customWidth="1"/>
    <col min="2020" max="2020" width="9.7109375" style="4" customWidth="1"/>
    <col min="2021" max="2021" width="10.7109375" style="4" customWidth="1"/>
    <col min="2022" max="2025" width="12.42578125" style="4" customWidth="1"/>
    <col min="2026" max="2026" width="12.85546875" style="4" customWidth="1"/>
    <col min="2027" max="2027" width="19.5703125" style="4" customWidth="1"/>
    <col min="2028" max="2028" width="12.42578125" style="4" customWidth="1"/>
    <col min="2029" max="2029" width="13.28515625" style="4" customWidth="1"/>
    <col min="2030" max="2030" width="12.5703125" style="4" customWidth="1"/>
    <col min="2031" max="2033" width="12.42578125" style="4" customWidth="1"/>
    <col min="2034" max="2034" width="15.5703125" style="4" customWidth="1"/>
    <col min="2035" max="2035" width="12.5703125" style="4" customWidth="1"/>
    <col min="2036" max="2037" width="12.42578125" style="4" customWidth="1"/>
    <col min="2038" max="2038" width="15.28515625" style="4" customWidth="1"/>
    <col min="2039" max="2041" width="15" style="4" customWidth="1"/>
    <col min="2042" max="2042" width="4.7109375" style="4" customWidth="1"/>
    <col min="2043" max="2043" width="16.28515625" style="4" customWidth="1"/>
    <col min="2044" max="2044" width="13.7109375" style="4" customWidth="1"/>
    <col min="2045" max="2045" width="12" style="4" customWidth="1"/>
    <col min="2046" max="2046" width="14.140625" style="4" customWidth="1"/>
    <col min="2047" max="2047" width="11.7109375" style="4" customWidth="1"/>
    <col min="2048" max="2050" width="12.42578125" style="4" customWidth="1"/>
    <col min="2051" max="2051" width="14.42578125" style="4" customWidth="1"/>
    <col min="2052" max="2052" width="15.7109375" style="4" customWidth="1"/>
    <col min="2053" max="2053" width="13.7109375" style="4" customWidth="1"/>
    <col min="2054" max="2054" width="12.42578125" style="4" customWidth="1"/>
    <col min="2055" max="2055" width="13.42578125" style="4" customWidth="1"/>
    <col min="2056" max="2058" width="15" style="4" customWidth="1"/>
    <col min="2059" max="2059" width="14.85546875" style="4" customWidth="1"/>
    <col min="2060" max="2060" width="15.140625" style="4" customWidth="1"/>
    <col min="2061" max="2064" width="12.42578125" style="4" customWidth="1"/>
    <col min="2065" max="2065" width="11.5703125" style="4" customWidth="1"/>
    <col min="2066" max="2066" width="12.42578125" style="4" customWidth="1"/>
    <col min="2067" max="2067" width="16.7109375" style="4" customWidth="1"/>
    <col min="2068" max="2068" width="15.28515625" style="4" bestFit="1" customWidth="1"/>
    <col min="2069" max="2069" width="13.28515625" style="4" customWidth="1"/>
    <col min="2070" max="2070" width="12.42578125" style="4" customWidth="1"/>
    <col min="2071" max="2071" width="12.5703125" style="4" customWidth="1"/>
    <col min="2072" max="2073" width="11.42578125" style="4" customWidth="1"/>
    <col min="2074" max="2074" width="12.42578125" style="4" customWidth="1"/>
    <col min="2075" max="2075" width="12.140625" style="4" customWidth="1"/>
    <col min="2076" max="2077" width="12.42578125" style="4" customWidth="1"/>
    <col min="2078" max="2078" width="13.7109375" style="4" customWidth="1"/>
    <col min="2079" max="2079" width="2.140625" style="4" customWidth="1"/>
    <col min="2080" max="2080" width="12.42578125" style="4" customWidth="1"/>
    <col min="2081" max="2081" width="2.140625" style="4" customWidth="1"/>
    <col min="2082" max="2082" width="12.42578125" style="4" customWidth="1"/>
    <col min="2083" max="2083" width="2.140625" style="4" customWidth="1"/>
    <col min="2084" max="2084" width="12.42578125" style="4"/>
    <col min="2085" max="2085" width="26.140625" style="4" customWidth="1"/>
    <col min="2086" max="2273" width="12.42578125" style="4"/>
    <col min="2274" max="2274" width="35" style="4" customWidth="1"/>
    <col min="2275" max="2275" width="33.140625" style="4" customWidth="1"/>
    <col min="2276" max="2276" width="9.7109375" style="4" customWidth="1"/>
    <col min="2277" max="2277" width="10.7109375" style="4" customWidth="1"/>
    <col min="2278" max="2281" width="12.42578125" style="4" customWidth="1"/>
    <col min="2282" max="2282" width="12.85546875" style="4" customWidth="1"/>
    <col min="2283" max="2283" width="19.5703125" style="4" customWidth="1"/>
    <col min="2284" max="2284" width="12.42578125" style="4" customWidth="1"/>
    <col min="2285" max="2285" width="13.28515625" style="4" customWidth="1"/>
    <col min="2286" max="2286" width="12.5703125" style="4" customWidth="1"/>
    <col min="2287" max="2289" width="12.42578125" style="4" customWidth="1"/>
    <col min="2290" max="2290" width="15.5703125" style="4" customWidth="1"/>
    <col min="2291" max="2291" width="12.5703125" style="4" customWidth="1"/>
    <col min="2292" max="2293" width="12.42578125" style="4" customWidth="1"/>
    <col min="2294" max="2294" width="15.28515625" style="4" customWidth="1"/>
    <col min="2295" max="2297" width="15" style="4" customWidth="1"/>
    <col min="2298" max="2298" width="4.7109375" style="4" customWidth="1"/>
    <col min="2299" max="2299" width="16.28515625" style="4" customWidth="1"/>
    <col min="2300" max="2300" width="13.7109375" style="4" customWidth="1"/>
    <col min="2301" max="2301" width="12" style="4" customWidth="1"/>
    <col min="2302" max="2302" width="14.140625" style="4" customWidth="1"/>
    <col min="2303" max="2303" width="11.7109375" style="4" customWidth="1"/>
    <col min="2304" max="2306" width="12.42578125" style="4" customWidth="1"/>
    <col min="2307" max="2307" width="14.42578125" style="4" customWidth="1"/>
    <col min="2308" max="2308" width="15.7109375" style="4" customWidth="1"/>
    <col min="2309" max="2309" width="13.7109375" style="4" customWidth="1"/>
    <col min="2310" max="2310" width="12.42578125" style="4" customWidth="1"/>
    <col min="2311" max="2311" width="13.42578125" style="4" customWidth="1"/>
    <col min="2312" max="2314" width="15" style="4" customWidth="1"/>
    <col min="2315" max="2315" width="14.85546875" style="4" customWidth="1"/>
    <col min="2316" max="2316" width="15.140625" style="4" customWidth="1"/>
    <col min="2317" max="2320" width="12.42578125" style="4" customWidth="1"/>
    <col min="2321" max="2321" width="11.5703125" style="4" customWidth="1"/>
    <col min="2322" max="2322" width="12.42578125" style="4" customWidth="1"/>
    <col min="2323" max="2323" width="16.7109375" style="4" customWidth="1"/>
    <col min="2324" max="2324" width="15.28515625" style="4" bestFit="1" customWidth="1"/>
    <col min="2325" max="2325" width="13.28515625" style="4" customWidth="1"/>
    <col min="2326" max="2326" width="12.42578125" style="4" customWidth="1"/>
    <col min="2327" max="2327" width="12.5703125" style="4" customWidth="1"/>
    <col min="2328" max="2329" width="11.42578125" style="4" customWidth="1"/>
    <col min="2330" max="2330" width="12.42578125" style="4" customWidth="1"/>
    <col min="2331" max="2331" width="12.140625" style="4" customWidth="1"/>
    <col min="2332" max="2333" width="12.42578125" style="4" customWidth="1"/>
    <col min="2334" max="2334" width="13.7109375" style="4" customWidth="1"/>
    <col min="2335" max="2335" width="2.140625" style="4" customWidth="1"/>
    <col min="2336" max="2336" width="12.42578125" style="4" customWidth="1"/>
    <col min="2337" max="2337" width="2.140625" style="4" customWidth="1"/>
    <col min="2338" max="2338" width="12.42578125" style="4" customWidth="1"/>
    <col min="2339" max="2339" width="2.140625" style="4" customWidth="1"/>
    <col min="2340" max="2340" width="12.42578125" style="4"/>
    <col min="2341" max="2341" width="26.140625" style="4" customWidth="1"/>
    <col min="2342" max="2529" width="12.42578125" style="4"/>
    <col min="2530" max="2530" width="35" style="4" customWidth="1"/>
    <col min="2531" max="2531" width="33.140625" style="4" customWidth="1"/>
    <col min="2532" max="2532" width="9.7109375" style="4" customWidth="1"/>
    <col min="2533" max="2533" width="10.7109375" style="4" customWidth="1"/>
    <col min="2534" max="2537" width="12.42578125" style="4" customWidth="1"/>
    <col min="2538" max="2538" width="12.85546875" style="4" customWidth="1"/>
    <col min="2539" max="2539" width="19.5703125" style="4" customWidth="1"/>
    <col min="2540" max="2540" width="12.42578125" style="4" customWidth="1"/>
    <col min="2541" max="2541" width="13.28515625" style="4" customWidth="1"/>
    <col min="2542" max="2542" width="12.5703125" style="4" customWidth="1"/>
    <col min="2543" max="2545" width="12.42578125" style="4" customWidth="1"/>
    <col min="2546" max="2546" width="15.5703125" style="4" customWidth="1"/>
    <col min="2547" max="2547" width="12.5703125" style="4" customWidth="1"/>
    <col min="2548" max="2549" width="12.42578125" style="4" customWidth="1"/>
    <col min="2550" max="2550" width="15.28515625" style="4" customWidth="1"/>
    <col min="2551" max="2553" width="15" style="4" customWidth="1"/>
    <col min="2554" max="2554" width="4.7109375" style="4" customWidth="1"/>
    <col min="2555" max="2555" width="16.28515625" style="4" customWidth="1"/>
    <col min="2556" max="2556" width="13.7109375" style="4" customWidth="1"/>
    <col min="2557" max="2557" width="12" style="4" customWidth="1"/>
    <col min="2558" max="2558" width="14.140625" style="4" customWidth="1"/>
    <col min="2559" max="2559" width="11.7109375" style="4" customWidth="1"/>
    <col min="2560" max="2562" width="12.42578125" style="4" customWidth="1"/>
    <col min="2563" max="2563" width="14.42578125" style="4" customWidth="1"/>
    <col min="2564" max="2564" width="15.7109375" style="4" customWidth="1"/>
    <col min="2565" max="2565" width="13.7109375" style="4" customWidth="1"/>
    <col min="2566" max="2566" width="12.42578125" style="4" customWidth="1"/>
    <col min="2567" max="2567" width="13.42578125" style="4" customWidth="1"/>
    <col min="2568" max="2570" width="15" style="4" customWidth="1"/>
    <col min="2571" max="2571" width="14.85546875" style="4" customWidth="1"/>
    <col min="2572" max="2572" width="15.140625" style="4" customWidth="1"/>
    <col min="2573" max="2576" width="12.42578125" style="4" customWidth="1"/>
    <col min="2577" max="2577" width="11.5703125" style="4" customWidth="1"/>
    <col min="2578" max="2578" width="12.42578125" style="4" customWidth="1"/>
    <col min="2579" max="2579" width="16.7109375" style="4" customWidth="1"/>
    <col min="2580" max="2580" width="15.28515625" style="4" bestFit="1" customWidth="1"/>
    <col min="2581" max="2581" width="13.28515625" style="4" customWidth="1"/>
    <col min="2582" max="2582" width="12.42578125" style="4" customWidth="1"/>
    <col min="2583" max="2583" width="12.5703125" style="4" customWidth="1"/>
    <col min="2584" max="2585" width="11.42578125" style="4" customWidth="1"/>
    <col min="2586" max="2586" width="12.42578125" style="4" customWidth="1"/>
    <col min="2587" max="2587" width="12.140625" style="4" customWidth="1"/>
    <col min="2588" max="2589" width="12.42578125" style="4" customWidth="1"/>
    <col min="2590" max="2590" width="13.7109375" style="4" customWidth="1"/>
    <col min="2591" max="2591" width="2.140625" style="4" customWidth="1"/>
    <col min="2592" max="2592" width="12.42578125" style="4" customWidth="1"/>
    <col min="2593" max="2593" width="2.140625" style="4" customWidth="1"/>
    <col min="2594" max="2594" width="12.42578125" style="4" customWidth="1"/>
    <col min="2595" max="2595" width="2.140625" style="4" customWidth="1"/>
    <col min="2596" max="2596" width="12.42578125" style="4"/>
    <col min="2597" max="2597" width="26.140625" style="4" customWidth="1"/>
    <col min="2598" max="2785" width="12.42578125" style="4"/>
    <col min="2786" max="2786" width="35" style="4" customWidth="1"/>
    <col min="2787" max="2787" width="33.140625" style="4" customWidth="1"/>
    <col min="2788" max="2788" width="9.7109375" style="4" customWidth="1"/>
    <col min="2789" max="2789" width="10.7109375" style="4" customWidth="1"/>
    <col min="2790" max="2793" width="12.42578125" style="4" customWidth="1"/>
    <col min="2794" max="2794" width="12.85546875" style="4" customWidth="1"/>
    <col min="2795" max="2795" width="19.5703125" style="4" customWidth="1"/>
    <col min="2796" max="2796" width="12.42578125" style="4" customWidth="1"/>
    <col min="2797" max="2797" width="13.28515625" style="4" customWidth="1"/>
    <col min="2798" max="2798" width="12.5703125" style="4" customWidth="1"/>
    <col min="2799" max="2801" width="12.42578125" style="4" customWidth="1"/>
    <col min="2802" max="2802" width="15.5703125" style="4" customWidth="1"/>
    <col min="2803" max="2803" width="12.5703125" style="4" customWidth="1"/>
    <col min="2804" max="2805" width="12.42578125" style="4" customWidth="1"/>
    <col min="2806" max="2806" width="15.28515625" style="4" customWidth="1"/>
    <col min="2807" max="2809" width="15" style="4" customWidth="1"/>
    <col min="2810" max="2810" width="4.7109375" style="4" customWidth="1"/>
    <col min="2811" max="2811" width="16.28515625" style="4" customWidth="1"/>
    <col min="2812" max="2812" width="13.7109375" style="4" customWidth="1"/>
    <col min="2813" max="2813" width="12" style="4" customWidth="1"/>
    <col min="2814" max="2814" width="14.140625" style="4" customWidth="1"/>
    <col min="2815" max="2815" width="11.7109375" style="4" customWidth="1"/>
    <col min="2816" max="2818" width="12.42578125" style="4" customWidth="1"/>
    <col min="2819" max="2819" width="14.42578125" style="4" customWidth="1"/>
    <col min="2820" max="2820" width="15.7109375" style="4" customWidth="1"/>
    <col min="2821" max="2821" width="13.7109375" style="4" customWidth="1"/>
    <col min="2822" max="2822" width="12.42578125" style="4" customWidth="1"/>
    <col min="2823" max="2823" width="13.42578125" style="4" customWidth="1"/>
    <col min="2824" max="2826" width="15" style="4" customWidth="1"/>
    <col min="2827" max="2827" width="14.85546875" style="4" customWidth="1"/>
    <col min="2828" max="2828" width="15.140625" style="4" customWidth="1"/>
    <col min="2829" max="2832" width="12.42578125" style="4" customWidth="1"/>
    <col min="2833" max="2833" width="11.5703125" style="4" customWidth="1"/>
    <col min="2834" max="2834" width="12.42578125" style="4" customWidth="1"/>
    <col min="2835" max="2835" width="16.7109375" style="4" customWidth="1"/>
    <col min="2836" max="2836" width="15.28515625" style="4" bestFit="1" customWidth="1"/>
    <col min="2837" max="2837" width="13.28515625" style="4" customWidth="1"/>
    <col min="2838" max="2838" width="12.42578125" style="4" customWidth="1"/>
    <col min="2839" max="2839" width="12.5703125" style="4" customWidth="1"/>
    <col min="2840" max="2841" width="11.42578125" style="4" customWidth="1"/>
    <col min="2842" max="2842" width="12.42578125" style="4" customWidth="1"/>
    <col min="2843" max="2843" width="12.140625" style="4" customWidth="1"/>
    <col min="2844" max="2845" width="12.42578125" style="4" customWidth="1"/>
    <col min="2846" max="2846" width="13.7109375" style="4" customWidth="1"/>
    <col min="2847" max="2847" width="2.140625" style="4" customWidth="1"/>
    <col min="2848" max="2848" width="12.42578125" style="4" customWidth="1"/>
    <col min="2849" max="2849" width="2.140625" style="4" customWidth="1"/>
    <col min="2850" max="2850" width="12.42578125" style="4" customWidth="1"/>
    <col min="2851" max="2851" width="2.140625" style="4" customWidth="1"/>
    <col min="2852" max="2852" width="12.42578125" style="4"/>
    <col min="2853" max="2853" width="26.140625" style="4" customWidth="1"/>
    <col min="2854" max="3041" width="12.42578125" style="4"/>
    <col min="3042" max="3042" width="35" style="4" customWidth="1"/>
    <col min="3043" max="3043" width="33.140625" style="4" customWidth="1"/>
    <col min="3044" max="3044" width="9.7109375" style="4" customWidth="1"/>
    <col min="3045" max="3045" width="10.7109375" style="4" customWidth="1"/>
    <col min="3046" max="3049" width="12.42578125" style="4" customWidth="1"/>
    <col min="3050" max="3050" width="12.85546875" style="4" customWidth="1"/>
    <col min="3051" max="3051" width="19.5703125" style="4" customWidth="1"/>
    <col min="3052" max="3052" width="12.42578125" style="4" customWidth="1"/>
    <col min="3053" max="3053" width="13.28515625" style="4" customWidth="1"/>
    <col min="3054" max="3054" width="12.5703125" style="4" customWidth="1"/>
    <col min="3055" max="3057" width="12.42578125" style="4" customWidth="1"/>
    <col min="3058" max="3058" width="15.5703125" style="4" customWidth="1"/>
    <col min="3059" max="3059" width="12.5703125" style="4" customWidth="1"/>
    <col min="3060" max="3061" width="12.42578125" style="4" customWidth="1"/>
    <col min="3062" max="3062" width="15.28515625" style="4" customWidth="1"/>
    <col min="3063" max="3065" width="15" style="4" customWidth="1"/>
    <col min="3066" max="3066" width="4.7109375" style="4" customWidth="1"/>
    <col min="3067" max="3067" width="16.28515625" style="4" customWidth="1"/>
    <col min="3068" max="3068" width="13.7109375" style="4" customWidth="1"/>
    <col min="3069" max="3069" width="12" style="4" customWidth="1"/>
    <col min="3070" max="3070" width="14.140625" style="4" customWidth="1"/>
    <col min="3071" max="3071" width="11.7109375" style="4" customWidth="1"/>
    <col min="3072" max="3074" width="12.42578125" style="4" customWidth="1"/>
    <col min="3075" max="3075" width="14.42578125" style="4" customWidth="1"/>
    <col min="3076" max="3076" width="15.7109375" style="4" customWidth="1"/>
    <col min="3077" max="3077" width="13.7109375" style="4" customWidth="1"/>
    <col min="3078" max="3078" width="12.42578125" style="4" customWidth="1"/>
    <col min="3079" max="3079" width="13.42578125" style="4" customWidth="1"/>
    <col min="3080" max="3082" width="15" style="4" customWidth="1"/>
    <col min="3083" max="3083" width="14.85546875" style="4" customWidth="1"/>
    <col min="3084" max="3084" width="15.140625" style="4" customWidth="1"/>
    <col min="3085" max="3088" width="12.42578125" style="4" customWidth="1"/>
    <col min="3089" max="3089" width="11.5703125" style="4" customWidth="1"/>
    <col min="3090" max="3090" width="12.42578125" style="4" customWidth="1"/>
    <col min="3091" max="3091" width="16.7109375" style="4" customWidth="1"/>
    <col min="3092" max="3092" width="15.28515625" style="4" bestFit="1" customWidth="1"/>
    <col min="3093" max="3093" width="13.28515625" style="4" customWidth="1"/>
    <col min="3094" max="3094" width="12.42578125" style="4" customWidth="1"/>
    <col min="3095" max="3095" width="12.5703125" style="4" customWidth="1"/>
    <col min="3096" max="3097" width="11.42578125" style="4" customWidth="1"/>
    <col min="3098" max="3098" width="12.42578125" style="4" customWidth="1"/>
    <col min="3099" max="3099" width="12.140625" style="4" customWidth="1"/>
    <col min="3100" max="3101" width="12.42578125" style="4" customWidth="1"/>
    <col min="3102" max="3102" width="13.7109375" style="4" customWidth="1"/>
    <col min="3103" max="3103" width="2.140625" style="4" customWidth="1"/>
    <col min="3104" max="3104" width="12.42578125" style="4" customWidth="1"/>
    <col min="3105" max="3105" width="2.140625" style="4" customWidth="1"/>
    <col min="3106" max="3106" width="12.42578125" style="4" customWidth="1"/>
    <col min="3107" max="3107" width="2.140625" style="4" customWidth="1"/>
    <col min="3108" max="3108" width="12.42578125" style="4"/>
    <col min="3109" max="3109" width="26.140625" style="4" customWidth="1"/>
    <col min="3110" max="3297" width="12.42578125" style="4"/>
    <col min="3298" max="3298" width="35" style="4" customWidth="1"/>
    <col min="3299" max="3299" width="33.140625" style="4" customWidth="1"/>
    <col min="3300" max="3300" width="9.7109375" style="4" customWidth="1"/>
    <col min="3301" max="3301" width="10.7109375" style="4" customWidth="1"/>
    <col min="3302" max="3305" width="12.42578125" style="4" customWidth="1"/>
    <col min="3306" max="3306" width="12.85546875" style="4" customWidth="1"/>
    <col min="3307" max="3307" width="19.5703125" style="4" customWidth="1"/>
    <col min="3308" max="3308" width="12.42578125" style="4" customWidth="1"/>
    <col min="3309" max="3309" width="13.28515625" style="4" customWidth="1"/>
    <col min="3310" max="3310" width="12.5703125" style="4" customWidth="1"/>
    <col min="3311" max="3313" width="12.42578125" style="4" customWidth="1"/>
    <col min="3314" max="3314" width="15.5703125" style="4" customWidth="1"/>
    <col min="3315" max="3315" width="12.5703125" style="4" customWidth="1"/>
    <col min="3316" max="3317" width="12.42578125" style="4" customWidth="1"/>
    <col min="3318" max="3318" width="15.28515625" style="4" customWidth="1"/>
    <col min="3319" max="3321" width="15" style="4" customWidth="1"/>
    <col min="3322" max="3322" width="4.7109375" style="4" customWidth="1"/>
    <col min="3323" max="3323" width="16.28515625" style="4" customWidth="1"/>
    <col min="3324" max="3324" width="13.7109375" style="4" customWidth="1"/>
    <col min="3325" max="3325" width="12" style="4" customWidth="1"/>
    <col min="3326" max="3326" width="14.140625" style="4" customWidth="1"/>
    <col min="3327" max="3327" width="11.7109375" style="4" customWidth="1"/>
    <col min="3328" max="3330" width="12.42578125" style="4" customWidth="1"/>
    <col min="3331" max="3331" width="14.42578125" style="4" customWidth="1"/>
    <col min="3332" max="3332" width="15.7109375" style="4" customWidth="1"/>
    <col min="3333" max="3333" width="13.7109375" style="4" customWidth="1"/>
    <col min="3334" max="3334" width="12.42578125" style="4" customWidth="1"/>
    <col min="3335" max="3335" width="13.42578125" style="4" customWidth="1"/>
    <col min="3336" max="3338" width="15" style="4" customWidth="1"/>
    <col min="3339" max="3339" width="14.85546875" style="4" customWidth="1"/>
    <col min="3340" max="3340" width="15.140625" style="4" customWidth="1"/>
    <col min="3341" max="3344" width="12.42578125" style="4" customWidth="1"/>
    <col min="3345" max="3345" width="11.5703125" style="4" customWidth="1"/>
    <col min="3346" max="3346" width="12.42578125" style="4" customWidth="1"/>
    <col min="3347" max="3347" width="16.7109375" style="4" customWidth="1"/>
    <col min="3348" max="3348" width="15.28515625" style="4" bestFit="1" customWidth="1"/>
    <col min="3349" max="3349" width="13.28515625" style="4" customWidth="1"/>
    <col min="3350" max="3350" width="12.42578125" style="4" customWidth="1"/>
    <col min="3351" max="3351" width="12.5703125" style="4" customWidth="1"/>
    <col min="3352" max="3353" width="11.42578125" style="4" customWidth="1"/>
    <col min="3354" max="3354" width="12.42578125" style="4" customWidth="1"/>
    <col min="3355" max="3355" width="12.140625" style="4" customWidth="1"/>
    <col min="3356" max="3357" width="12.42578125" style="4" customWidth="1"/>
    <col min="3358" max="3358" width="13.7109375" style="4" customWidth="1"/>
    <col min="3359" max="3359" width="2.140625" style="4" customWidth="1"/>
    <col min="3360" max="3360" width="12.42578125" style="4" customWidth="1"/>
    <col min="3361" max="3361" width="2.140625" style="4" customWidth="1"/>
    <col min="3362" max="3362" width="12.42578125" style="4" customWidth="1"/>
    <col min="3363" max="3363" width="2.140625" style="4" customWidth="1"/>
    <col min="3364" max="3364" width="12.42578125" style="4"/>
    <col min="3365" max="3365" width="26.140625" style="4" customWidth="1"/>
    <col min="3366" max="3553" width="12.42578125" style="4"/>
    <col min="3554" max="3554" width="35" style="4" customWidth="1"/>
    <col min="3555" max="3555" width="33.140625" style="4" customWidth="1"/>
    <col min="3556" max="3556" width="9.7109375" style="4" customWidth="1"/>
    <col min="3557" max="3557" width="10.7109375" style="4" customWidth="1"/>
    <col min="3558" max="3561" width="12.42578125" style="4" customWidth="1"/>
    <col min="3562" max="3562" width="12.85546875" style="4" customWidth="1"/>
    <col min="3563" max="3563" width="19.5703125" style="4" customWidth="1"/>
    <col min="3564" max="3564" width="12.42578125" style="4" customWidth="1"/>
    <col min="3565" max="3565" width="13.28515625" style="4" customWidth="1"/>
    <col min="3566" max="3566" width="12.5703125" style="4" customWidth="1"/>
    <col min="3567" max="3569" width="12.42578125" style="4" customWidth="1"/>
    <col min="3570" max="3570" width="15.5703125" style="4" customWidth="1"/>
    <col min="3571" max="3571" width="12.5703125" style="4" customWidth="1"/>
    <col min="3572" max="3573" width="12.42578125" style="4" customWidth="1"/>
    <col min="3574" max="3574" width="15.28515625" style="4" customWidth="1"/>
    <col min="3575" max="3577" width="15" style="4" customWidth="1"/>
    <col min="3578" max="3578" width="4.7109375" style="4" customWidth="1"/>
    <col min="3579" max="3579" width="16.28515625" style="4" customWidth="1"/>
    <col min="3580" max="3580" width="13.7109375" style="4" customWidth="1"/>
    <col min="3581" max="3581" width="12" style="4" customWidth="1"/>
    <col min="3582" max="3582" width="14.140625" style="4" customWidth="1"/>
    <col min="3583" max="3583" width="11.7109375" style="4" customWidth="1"/>
    <col min="3584" max="3586" width="12.42578125" style="4" customWidth="1"/>
    <col min="3587" max="3587" width="14.42578125" style="4" customWidth="1"/>
    <col min="3588" max="3588" width="15.7109375" style="4" customWidth="1"/>
    <col min="3589" max="3589" width="13.7109375" style="4" customWidth="1"/>
    <col min="3590" max="3590" width="12.42578125" style="4" customWidth="1"/>
    <col min="3591" max="3591" width="13.42578125" style="4" customWidth="1"/>
    <col min="3592" max="3594" width="15" style="4" customWidth="1"/>
    <col min="3595" max="3595" width="14.85546875" style="4" customWidth="1"/>
    <col min="3596" max="3596" width="15.140625" style="4" customWidth="1"/>
    <col min="3597" max="3600" width="12.42578125" style="4" customWidth="1"/>
    <col min="3601" max="3601" width="11.5703125" style="4" customWidth="1"/>
    <col min="3602" max="3602" width="12.42578125" style="4" customWidth="1"/>
    <col min="3603" max="3603" width="16.7109375" style="4" customWidth="1"/>
    <col min="3604" max="3604" width="15.28515625" style="4" bestFit="1" customWidth="1"/>
    <col min="3605" max="3605" width="13.28515625" style="4" customWidth="1"/>
    <col min="3606" max="3606" width="12.42578125" style="4" customWidth="1"/>
    <col min="3607" max="3607" width="12.5703125" style="4" customWidth="1"/>
    <col min="3608" max="3609" width="11.42578125" style="4" customWidth="1"/>
    <col min="3610" max="3610" width="12.42578125" style="4" customWidth="1"/>
    <col min="3611" max="3611" width="12.140625" style="4" customWidth="1"/>
    <col min="3612" max="3613" width="12.42578125" style="4" customWidth="1"/>
    <col min="3614" max="3614" width="13.7109375" style="4" customWidth="1"/>
    <col min="3615" max="3615" width="2.140625" style="4" customWidth="1"/>
    <col min="3616" max="3616" width="12.42578125" style="4" customWidth="1"/>
    <col min="3617" max="3617" width="2.140625" style="4" customWidth="1"/>
    <col min="3618" max="3618" width="12.42578125" style="4" customWidth="1"/>
    <col min="3619" max="3619" width="2.140625" style="4" customWidth="1"/>
    <col min="3620" max="3620" width="12.42578125" style="4"/>
    <col min="3621" max="3621" width="26.140625" style="4" customWidth="1"/>
    <col min="3622" max="3809" width="12.42578125" style="4"/>
    <col min="3810" max="3810" width="35" style="4" customWidth="1"/>
    <col min="3811" max="3811" width="33.140625" style="4" customWidth="1"/>
    <col min="3812" max="3812" width="9.7109375" style="4" customWidth="1"/>
    <col min="3813" max="3813" width="10.7109375" style="4" customWidth="1"/>
    <col min="3814" max="3817" width="12.42578125" style="4" customWidth="1"/>
    <col min="3818" max="3818" width="12.85546875" style="4" customWidth="1"/>
    <col min="3819" max="3819" width="19.5703125" style="4" customWidth="1"/>
    <col min="3820" max="3820" width="12.42578125" style="4" customWidth="1"/>
    <col min="3821" max="3821" width="13.28515625" style="4" customWidth="1"/>
    <col min="3822" max="3822" width="12.5703125" style="4" customWidth="1"/>
    <col min="3823" max="3825" width="12.42578125" style="4" customWidth="1"/>
    <col min="3826" max="3826" width="15.5703125" style="4" customWidth="1"/>
    <col min="3827" max="3827" width="12.5703125" style="4" customWidth="1"/>
    <col min="3828" max="3829" width="12.42578125" style="4" customWidth="1"/>
    <col min="3830" max="3830" width="15.28515625" style="4" customWidth="1"/>
    <col min="3831" max="3833" width="15" style="4" customWidth="1"/>
    <col min="3834" max="3834" width="4.7109375" style="4" customWidth="1"/>
    <col min="3835" max="3835" width="16.28515625" style="4" customWidth="1"/>
    <col min="3836" max="3836" width="13.7109375" style="4" customWidth="1"/>
    <col min="3837" max="3837" width="12" style="4" customWidth="1"/>
    <col min="3838" max="3838" width="14.140625" style="4" customWidth="1"/>
    <col min="3839" max="3839" width="11.7109375" style="4" customWidth="1"/>
    <col min="3840" max="3842" width="12.42578125" style="4" customWidth="1"/>
    <col min="3843" max="3843" width="14.42578125" style="4" customWidth="1"/>
    <col min="3844" max="3844" width="15.7109375" style="4" customWidth="1"/>
    <col min="3845" max="3845" width="13.7109375" style="4" customWidth="1"/>
    <col min="3846" max="3846" width="12.42578125" style="4" customWidth="1"/>
    <col min="3847" max="3847" width="13.42578125" style="4" customWidth="1"/>
    <col min="3848" max="3850" width="15" style="4" customWidth="1"/>
    <col min="3851" max="3851" width="14.85546875" style="4" customWidth="1"/>
    <col min="3852" max="3852" width="15.140625" style="4" customWidth="1"/>
    <col min="3853" max="3856" width="12.42578125" style="4" customWidth="1"/>
    <col min="3857" max="3857" width="11.5703125" style="4" customWidth="1"/>
    <col min="3858" max="3858" width="12.42578125" style="4" customWidth="1"/>
    <col min="3859" max="3859" width="16.7109375" style="4" customWidth="1"/>
    <col min="3860" max="3860" width="15.28515625" style="4" bestFit="1" customWidth="1"/>
    <col min="3861" max="3861" width="13.28515625" style="4" customWidth="1"/>
    <col min="3862" max="3862" width="12.42578125" style="4" customWidth="1"/>
    <col min="3863" max="3863" width="12.5703125" style="4" customWidth="1"/>
    <col min="3864" max="3865" width="11.42578125" style="4" customWidth="1"/>
    <col min="3866" max="3866" width="12.42578125" style="4" customWidth="1"/>
    <col min="3867" max="3867" width="12.140625" style="4" customWidth="1"/>
    <col min="3868" max="3869" width="12.42578125" style="4" customWidth="1"/>
    <col min="3870" max="3870" width="13.7109375" style="4" customWidth="1"/>
    <col min="3871" max="3871" width="2.140625" style="4" customWidth="1"/>
    <col min="3872" max="3872" width="12.42578125" style="4" customWidth="1"/>
    <col min="3873" max="3873" width="2.140625" style="4" customWidth="1"/>
    <col min="3874" max="3874" width="12.42578125" style="4" customWidth="1"/>
    <col min="3875" max="3875" width="2.140625" style="4" customWidth="1"/>
    <col min="3876" max="3876" width="12.42578125" style="4"/>
    <col min="3877" max="3877" width="26.140625" style="4" customWidth="1"/>
    <col min="3878" max="4065" width="12.42578125" style="4"/>
    <col min="4066" max="4066" width="35" style="4" customWidth="1"/>
    <col min="4067" max="4067" width="33.140625" style="4" customWidth="1"/>
    <col min="4068" max="4068" width="9.7109375" style="4" customWidth="1"/>
    <col min="4069" max="4069" width="10.7109375" style="4" customWidth="1"/>
    <col min="4070" max="4073" width="12.42578125" style="4" customWidth="1"/>
    <col min="4074" max="4074" width="12.85546875" style="4" customWidth="1"/>
    <col min="4075" max="4075" width="19.5703125" style="4" customWidth="1"/>
    <col min="4076" max="4076" width="12.42578125" style="4" customWidth="1"/>
    <col min="4077" max="4077" width="13.28515625" style="4" customWidth="1"/>
    <col min="4078" max="4078" width="12.5703125" style="4" customWidth="1"/>
    <col min="4079" max="4081" width="12.42578125" style="4" customWidth="1"/>
    <col min="4082" max="4082" width="15.5703125" style="4" customWidth="1"/>
    <col min="4083" max="4083" width="12.5703125" style="4" customWidth="1"/>
    <col min="4084" max="4085" width="12.42578125" style="4" customWidth="1"/>
    <col min="4086" max="4086" width="15.28515625" style="4" customWidth="1"/>
    <col min="4087" max="4089" width="15" style="4" customWidth="1"/>
    <col min="4090" max="4090" width="4.7109375" style="4" customWidth="1"/>
    <col min="4091" max="4091" width="16.28515625" style="4" customWidth="1"/>
    <col min="4092" max="4092" width="13.7109375" style="4" customWidth="1"/>
    <col min="4093" max="4093" width="12" style="4" customWidth="1"/>
    <col min="4094" max="4094" width="14.140625" style="4" customWidth="1"/>
    <col min="4095" max="4095" width="11.7109375" style="4" customWidth="1"/>
    <col min="4096" max="4098" width="12.42578125" style="4" customWidth="1"/>
    <col min="4099" max="4099" width="14.42578125" style="4" customWidth="1"/>
    <col min="4100" max="4100" width="15.7109375" style="4" customWidth="1"/>
    <col min="4101" max="4101" width="13.7109375" style="4" customWidth="1"/>
    <col min="4102" max="4102" width="12.42578125" style="4" customWidth="1"/>
    <col min="4103" max="4103" width="13.42578125" style="4" customWidth="1"/>
    <col min="4104" max="4106" width="15" style="4" customWidth="1"/>
    <col min="4107" max="4107" width="14.85546875" style="4" customWidth="1"/>
    <col min="4108" max="4108" width="15.140625" style="4" customWidth="1"/>
    <col min="4109" max="4112" width="12.42578125" style="4" customWidth="1"/>
    <col min="4113" max="4113" width="11.5703125" style="4" customWidth="1"/>
    <col min="4114" max="4114" width="12.42578125" style="4" customWidth="1"/>
    <col min="4115" max="4115" width="16.7109375" style="4" customWidth="1"/>
    <col min="4116" max="4116" width="15.28515625" style="4" bestFit="1" customWidth="1"/>
    <col min="4117" max="4117" width="13.28515625" style="4" customWidth="1"/>
    <col min="4118" max="4118" width="12.42578125" style="4" customWidth="1"/>
    <col min="4119" max="4119" width="12.5703125" style="4" customWidth="1"/>
    <col min="4120" max="4121" width="11.42578125" style="4" customWidth="1"/>
    <col min="4122" max="4122" width="12.42578125" style="4" customWidth="1"/>
    <col min="4123" max="4123" width="12.140625" style="4" customWidth="1"/>
    <col min="4124" max="4125" width="12.42578125" style="4" customWidth="1"/>
    <col min="4126" max="4126" width="13.7109375" style="4" customWidth="1"/>
    <col min="4127" max="4127" width="2.140625" style="4" customWidth="1"/>
    <col min="4128" max="4128" width="12.42578125" style="4" customWidth="1"/>
    <col min="4129" max="4129" width="2.140625" style="4" customWidth="1"/>
    <col min="4130" max="4130" width="12.42578125" style="4" customWidth="1"/>
    <col min="4131" max="4131" width="2.140625" style="4" customWidth="1"/>
    <col min="4132" max="4132" width="12.42578125" style="4"/>
    <col min="4133" max="4133" width="26.140625" style="4" customWidth="1"/>
    <col min="4134" max="4321" width="12.42578125" style="4"/>
    <col min="4322" max="4322" width="35" style="4" customWidth="1"/>
    <col min="4323" max="4323" width="33.140625" style="4" customWidth="1"/>
    <col min="4324" max="4324" width="9.7109375" style="4" customWidth="1"/>
    <col min="4325" max="4325" width="10.7109375" style="4" customWidth="1"/>
    <col min="4326" max="4329" width="12.42578125" style="4" customWidth="1"/>
    <col min="4330" max="4330" width="12.85546875" style="4" customWidth="1"/>
    <col min="4331" max="4331" width="19.5703125" style="4" customWidth="1"/>
    <col min="4332" max="4332" width="12.42578125" style="4" customWidth="1"/>
    <col min="4333" max="4333" width="13.28515625" style="4" customWidth="1"/>
    <col min="4334" max="4334" width="12.5703125" style="4" customWidth="1"/>
    <col min="4335" max="4337" width="12.42578125" style="4" customWidth="1"/>
    <col min="4338" max="4338" width="15.5703125" style="4" customWidth="1"/>
    <col min="4339" max="4339" width="12.5703125" style="4" customWidth="1"/>
    <col min="4340" max="4341" width="12.42578125" style="4" customWidth="1"/>
    <col min="4342" max="4342" width="15.28515625" style="4" customWidth="1"/>
    <col min="4343" max="4345" width="15" style="4" customWidth="1"/>
    <col min="4346" max="4346" width="4.7109375" style="4" customWidth="1"/>
    <col min="4347" max="4347" width="16.28515625" style="4" customWidth="1"/>
    <col min="4348" max="4348" width="13.7109375" style="4" customWidth="1"/>
    <col min="4349" max="4349" width="12" style="4" customWidth="1"/>
    <col min="4350" max="4350" width="14.140625" style="4" customWidth="1"/>
    <col min="4351" max="4351" width="11.7109375" style="4" customWidth="1"/>
    <col min="4352" max="4354" width="12.42578125" style="4" customWidth="1"/>
    <col min="4355" max="4355" width="14.42578125" style="4" customWidth="1"/>
    <col min="4356" max="4356" width="15.7109375" style="4" customWidth="1"/>
    <col min="4357" max="4357" width="13.7109375" style="4" customWidth="1"/>
    <col min="4358" max="4358" width="12.42578125" style="4" customWidth="1"/>
    <col min="4359" max="4359" width="13.42578125" style="4" customWidth="1"/>
    <col min="4360" max="4362" width="15" style="4" customWidth="1"/>
    <col min="4363" max="4363" width="14.85546875" style="4" customWidth="1"/>
    <col min="4364" max="4364" width="15.140625" style="4" customWidth="1"/>
    <col min="4365" max="4368" width="12.42578125" style="4" customWidth="1"/>
    <col min="4369" max="4369" width="11.5703125" style="4" customWidth="1"/>
    <col min="4370" max="4370" width="12.42578125" style="4" customWidth="1"/>
    <col min="4371" max="4371" width="16.7109375" style="4" customWidth="1"/>
    <col min="4372" max="4372" width="15.28515625" style="4" bestFit="1" customWidth="1"/>
    <col min="4373" max="4373" width="13.28515625" style="4" customWidth="1"/>
    <col min="4374" max="4374" width="12.42578125" style="4" customWidth="1"/>
    <col min="4375" max="4375" width="12.5703125" style="4" customWidth="1"/>
    <col min="4376" max="4377" width="11.42578125" style="4" customWidth="1"/>
    <col min="4378" max="4378" width="12.42578125" style="4" customWidth="1"/>
    <col min="4379" max="4379" width="12.140625" style="4" customWidth="1"/>
    <col min="4380" max="4381" width="12.42578125" style="4" customWidth="1"/>
    <col min="4382" max="4382" width="13.7109375" style="4" customWidth="1"/>
    <col min="4383" max="4383" width="2.140625" style="4" customWidth="1"/>
    <col min="4384" max="4384" width="12.42578125" style="4" customWidth="1"/>
    <col min="4385" max="4385" width="2.140625" style="4" customWidth="1"/>
    <col min="4386" max="4386" width="12.42578125" style="4" customWidth="1"/>
    <col min="4387" max="4387" width="2.140625" style="4" customWidth="1"/>
    <col min="4388" max="4388" width="12.42578125" style="4"/>
    <col min="4389" max="4389" width="26.140625" style="4" customWidth="1"/>
    <col min="4390" max="4577" width="12.42578125" style="4"/>
    <col min="4578" max="4578" width="35" style="4" customWidth="1"/>
    <col min="4579" max="4579" width="33.140625" style="4" customWidth="1"/>
    <col min="4580" max="4580" width="9.7109375" style="4" customWidth="1"/>
    <col min="4581" max="4581" width="10.7109375" style="4" customWidth="1"/>
    <col min="4582" max="4585" width="12.42578125" style="4" customWidth="1"/>
    <col min="4586" max="4586" width="12.85546875" style="4" customWidth="1"/>
    <col min="4587" max="4587" width="19.5703125" style="4" customWidth="1"/>
    <col min="4588" max="4588" width="12.42578125" style="4" customWidth="1"/>
    <col min="4589" max="4589" width="13.28515625" style="4" customWidth="1"/>
    <col min="4590" max="4590" width="12.5703125" style="4" customWidth="1"/>
    <col min="4591" max="4593" width="12.42578125" style="4" customWidth="1"/>
    <col min="4594" max="4594" width="15.5703125" style="4" customWidth="1"/>
    <col min="4595" max="4595" width="12.5703125" style="4" customWidth="1"/>
    <col min="4596" max="4597" width="12.42578125" style="4" customWidth="1"/>
    <col min="4598" max="4598" width="15.28515625" style="4" customWidth="1"/>
    <col min="4599" max="4601" width="15" style="4" customWidth="1"/>
    <col min="4602" max="4602" width="4.7109375" style="4" customWidth="1"/>
    <col min="4603" max="4603" width="16.28515625" style="4" customWidth="1"/>
    <col min="4604" max="4604" width="13.7109375" style="4" customWidth="1"/>
    <col min="4605" max="4605" width="12" style="4" customWidth="1"/>
    <col min="4606" max="4606" width="14.140625" style="4" customWidth="1"/>
    <col min="4607" max="4607" width="11.7109375" style="4" customWidth="1"/>
    <col min="4608" max="4610" width="12.42578125" style="4" customWidth="1"/>
    <col min="4611" max="4611" width="14.42578125" style="4" customWidth="1"/>
    <col min="4612" max="4612" width="15.7109375" style="4" customWidth="1"/>
    <col min="4613" max="4613" width="13.7109375" style="4" customWidth="1"/>
    <col min="4614" max="4614" width="12.42578125" style="4" customWidth="1"/>
    <col min="4615" max="4615" width="13.42578125" style="4" customWidth="1"/>
    <col min="4616" max="4618" width="15" style="4" customWidth="1"/>
    <col min="4619" max="4619" width="14.85546875" style="4" customWidth="1"/>
    <col min="4620" max="4620" width="15.140625" style="4" customWidth="1"/>
    <col min="4621" max="4624" width="12.42578125" style="4" customWidth="1"/>
    <col min="4625" max="4625" width="11.5703125" style="4" customWidth="1"/>
    <col min="4626" max="4626" width="12.42578125" style="4" customWidth="1"/>
    <col min="4627" max="4627" width="16.7109375" style="4" customWidth="1"/>
    <col min="4628" max="4628" width="15.28515625" style="4" bestFit="1" customWidth="1"/>
    <col min="4629" max="4629" width="13.28515625" style="4" customWidth="1"/>
    <col min="4630" max="4630" width="12.42578125" style="4" customWidth="1"/>
    <col min="4631" max="4631" width="12.5703125" style="4" customWidth="1"/>
    <col min="4632" max="4633" width="11.42578125" style="4" customWidth="1"/>
    <col min="4634" max="4634" width="12.42578125" style="4" customWidth="1"/>
    <col min="4635" max="4635" width="12.140625" style="4" customWidth="1"/>
    <col min="4636" max="4637" width="12.42578125" style="4" customWidth="1"/>
    <col min="4638" max="4638" width="13.7109375" style="4" customWidth="1"/>
    <col min="4639" max="4639" width="2.140625" style="4" customWidth="1"/>
    <col min="4640" max="4640" width="12.42578125" style="4" customWidth="1"/>
    <col min="4641" max="4641" width="2.140625" style="4" customWidth="1"/>
    <col min="4642" max="4642" width="12.42578125" style="4" customWidth="1"/>
    <col min="4643" max="4643" width="2.140625" style="4" customWidth="1"/>
    <col min="4644" max="4644" width="12.42578125" style="4"/>
    <col min="4645" max="4645" width="26.140625" style="4" customWidth="1"/>
    <col min="4646" max="4833" width="12.42578125" style="4"/>
    <col min="4834" max="4834" width="35" style="4" customWidth="1"/>
    <col min="4835" max="4835" width="33.140625" style="4" customWidth="1"/>
    <col min="4836" max="4836" width="9.7109375" style="4" customWidth="1"/>
    <col min="4837" max="4837" width="10.7109375" style="4" customWidth="1"/>
    <col min="4838" max="4841" width="12.42578125" style="4" customWidth="1"/>
    <col min="4842" max="4842" width="12.85546875" style="4" customWidth="1"/>
    <col min="4843" max="4843" width="19.5703125" style="4" customWidth="1"/>
    <col min="4844" max="4844" width="12.42578125" style="4" customWidth="1"/>
    <col min="4845" max="4845" width="13.28515625" style="4" customWidth="1"/>
    <col min="4846" max="4846" width="12.5703125" style="4" customWidth="1"/>
    <col min="4847" max="4849" width="12.42578125" style="4" customWidth="1"/>
    <col min="4850" max="4850" width="15.5703125" style="4" customWidth="1"/>
    <col min="4851" max="4851" width="12.5703125" style="4" customWidth="1"/>
    <col min="4852" max="4853" width="12.42578125" style="4" customWidth="1"/>
    <col min="4854" max="4854" width="15.28515625" style="4" customWidth="1"/>
    <col min="4855" max="4857" width="15" style="4" customWidth="1"/>
    <col min="4858" max="4858" width="4.7109375" style="4" customWidth="1"/>
    <col min="4859" max="4859" width="16.28515625" style="4" customWidth="1"/>
    <col min="4860" max="4860" width="13.7109375" style="4" customWidth="1"/>
    <col min="4861" max="4861" width="12" style="4" customWidth="1"/>
    <col min="4862" max="4862" width="14.140625" style="4" customWidth="1"/>
    <col min="4863" max="4863" width="11.7109375" style="4" customWidth="1"/>
    <col min="4864" max="4866" width="12.42578125" style="4" customWidth="1"/>
    <col min="4867" max="4867" width="14.42578125" style="4" customWidth="1"/>
    <col min="4868" max="4868" width="15.7109375" style="4" customWidth="1"/>
    <col min="4869" max="4869" width="13.7109375" style="4" customWidth="1"/>
    <col min="4870" max="4870" width="12.42578125" style="4" customWidth="1"/>
    <col min="4871" max="4871" width="13.42578125" style="4" customWidth="1"/>
    <col min="4872" max="4874" width="15" style="4" customWidth="1"/>
    <col min="4875" max="4875" width="14.85546875" style="4" customWidth="1"/>
    <col min="4876" max="4876" width="15.140625" style="4" customWidth="1"/>
    <col min="4877" max="4880" width="12.42578125" style="4" customWidth="1"/>
    <col min="4881" max="4881" width="11.5703125" style="4" customWidth="1"/>
    <col min="4882" max="4882" width="12.42578125" style="4" customWidth="1"/>
    <col min="4883" max="4883" width="16.7109375" style="4" customWidth="1"/>
    <col min="4884" max="4884" width="15.28515625" style="4" bestFit="1" customWidth="1"/>
    <col min="4885" max="4885" width="13.28515625" style="4" customWidth="1"/>
    <col min="4886" max="4886" width="12.42578125" style="4" customWidth="1"/>
    <col min="4887" max="4887" width="12.5703125" style="4" customWidth="1"/>
    <col min="4888" max="4889" width="11.42578125" style="4" customWidth="1"/>
    <col min="4890" max="4890" width="12.42578125" style="4" customWidth="1"/>
    <col min="4891" max="4891" width="12.140625" style="4" customWidth="1"/>
    <col min="4892" max="4893" width="12.42578125" style="4" customWidth="1"/>
    <col min="4894" max="4894" width="13.7109375" style="4" customWidth="1"/>
    <col min="4895" max="4895" width="2.140625" style="4" customWidth="1"/>
    <col min="4896" max="4896" width="12.42578125" style="4" customWidth="1"/>
    <col min="4897" max="4897" width="2.140625" style="4" customWidth="1"/>
    <col min="4898" max="4898" width="12.42578125" style="4" customWidth="1"/>
    <col min="4899" max="4899" width="2.140625" style="4" customWidth="1"/>
    <col min="4900" max="4900" width="12.42578125" style="4"/>
    <col min="4901" max="4901" width="26.140625" style="4" customWidth="1"/>
    <col min="4902" max="5089" width="12.42578125" style="4"/>
    <col min="5090" max="5090" width="35" style="4" customWidth="1"/>
    <col min="5091" max="5091" width="33.140625" style="4" customWidth="1"/>
    <col min="5092" max="5092" width="9.7109375" style="4" customWidth="1"/>
    <col min="5093" max="5093" width="10.7109375" style="4" customWidth="1"/>
    <col min="5094" max="5097" width="12.42578125" style="4" customWidth="1"/>
    <col min="5098" max="5098" width="12.85546875" style="4" customWidth="1"/>
    <col min="5099" max="5099" width="19.5703125" style="4" customWidth="1"/>
    <col min="5100" max="5100" width="12.42578125" style="4" customWidth="1"/>
    <col min="5101" max="5101" width="13.28515625" style="4" customWidth="1"/>
    <col min="5102" max="5102" width="12.5703125" style="4" customWidth="1"/>
    <col min="5103" max="5105" width="12.42578125" style="4" customWidth="1"/>
    <col min="5106" max="5106" width="15.5703125" style="4" customWidth="1"/>
    <col min="5107" max="5107" width="12.5703125" style="4" customWidth="1"/>
    <col min="5108" max="5109" width="12.42578125" style="4" customWidth="1"/>
    <col min="5110" max="5110" width="15.28515625" style="4" customWidth="1"/>
    <col min="5111" max="5113" width="15" style="4" customWidth="1"/>
    <col min="5114" max="5114" width="4.7109375" style="4" customWidth="1"/>
    <col min="5115" max="5115" width="16.28515625" style="4" customWidth="1"/>
    <col min="5116" max="5116" width="13.7109375" style="4" customWidth="1"/>
    <col min="5117" max="5117" width="12" style="4" customWidth="1"/>
    <col min="5118" max="5118" width="14.140625" style="4" customWidth="1"/>
    <col min="5119" max="5119" width="11.7109375" style="4" customWidth="1"/>
    <col min="5120" max="5122" width="12.42578125" style="4" customWidth="1"/>
    <col min="5123" max="5123" width="14.42578125" style="4" customWidth="1"/>
    <col min="5124" max="5124" width="15.7109375" style="4" customWidth="1"/>
    <col min="5125" max="5125" width="13.7109375" style="4" customWidth="1"/>
    <col min="5126" max="5126" width="12.42578125" style="4" customWidth="1"/>
    <col min="5127" max="5127" width="13.42578125" style="4" customWidth="1"/>
    <col min="5128" max="5130" width="15" style="4" customWidth="1"/>
    <col min="5131" max="5131" width="14.85546875" style="4" customWidth="1"/>
    <col min="5132" max="5132" width="15.140625" style="4" customWidth="1"/>
    <col min="5133" max="5136" width="12.42578125" style="4" customWidth="1"/>
    <col min="5137" max="5137" width="11.5703125" style="4" customWidth="1"/>
    <col min="5138" max="5138" width="12.42578125" style="4" customWidth="1"/>
    <col min="5139" max="5139" width="16.7109375" style="4" customWidth="1"/>
    <col min="5140" max="5140" width="15.28515625" style="4" bestFit="1" customWidth="1"/>
    <col min="5141" max="5141" width="13.28515625" style="4" customWidth="1"/>
    <col min="5142" max="5142" width="12.42578125" style="4" customWidth="1"/>
    <col min="5143" max="5143" width="12.5703125" style="4" customWidth="1"/>
    <col min="5144" max="5145" width="11.42578125" style="4" customWidth="1"/>
    <col min="5146" max="5146" width="12.42578125" style="4" customWidth="1"/>
    <col min="5147" max="5147" width="12.140625" style="4" customWidth="1"/>
    <col min="5148" max="5149" width="12.42578125" style="4" customWidth="1"/>
    <col min="5150" max="5150" width="13.7109375" style="4" customWidth="1"/>
    <col min="5151" max="5151" width="2.140625" style="4" customWidth="1"/>
    <col min="5152" max="5152" width="12.42578125" style="4" customWidth="1"/>
    <col min="5153" max="5153" width="2.140625" style="4" customWidth="1"/>
    <col min="5154" max="5154" width="12.42578125" style="4" customWidth="1"/>
    <col min="5155" max="5155" width="2.140625" style="4" customWidth="1"/>
    <col min="5156" max="5156" width="12.42578125" style="4"/>
    <col min="5157" max="5157" width="26.140625" style="4" customWidth="1"/>
    <col min="5158" max="5345" width="12.42578125" style="4"/>
    <col min="5346" max="5346" width="35" style="4" customWidth="1"/>
    <col min="5347" max="5347" width="33.140625" style="4" customWidth="1"/>
    <col min="5348" max="5348" width="9.7109375" style="4" customWidth="1"/>
    <col min="5349" max="5349" width="10.7109375" style="4" customWidth="1"/>
    <col min="5350" max="5353" width="12.42578125" style="4" customWidth="1"/>
    <col min="5354" max="5354" width="12.85546875" style="4" customWidth="1"/>
    <col min="5355" max="5355" width="19.5703125" style="4" customWidth="1"/>
    <col min="5356" max="5356" width="12.42578125" style="4" customWidth="1"/>
    <col min="5357" max="5357" width="13.28515625" style="4" customWidth="1"/>
    <col min="5358" max="5358" width="12.5703125" style="4" customWidth="1"/>
    <col min="5359" max="5361" width="12.42578125" style="4" customWidth="1"/>
    <col min="5362" max="5362" width="15.5703125" style="4" customWidth="1"/>
    <col min="5363" max="5363" width="12.5703125" style="4" customWidth="1"/>
    <col min="5364" max="5365" width="12.42578125" style="4" customWidth="1"/>
    <col min="5366" max="5366" width="15.28515625" style="4" customWidth="1"/>
    <col min="5367" max="5369" width="15" style="4" customWidth="1"/>
    <col min="5370" max="5370" width="4.7109375" style="4" customWidth="1"/>
    <col min="5371" max="5371" width="16.28515625" style="4" customWidth="1"/>
    <col min="5372" max="5372" width="13.7109375" style="4" customWidth="1"/>
    <col min="5373" max="5373" width="12" style="4" customWidth="1"/>
    <col min="5374" max="5374" width="14.140625" style="4" customWidth="1"/>
    <col min="5375" max="5375" width="11.7109375" style="4" customWidth="1"/>
    <col min="5376" max="5378" width="12.42578125" style="4" customWidth="1"/>
    <col min="5379" max="5379" width="14.42578125" style="4" customWidth="1"/>
    <col min="5380" max="5380" width="15.7109375" style="4" customWidth="1"/>
    <col min="5381" max="5381" width="13.7109375" style="4" customWidth="1"/>
    <col min="5382" max="5382" width="12.42578125" style="4" customWidth="1"/>
    <col min="5383" max="5383" width="13.42578125" style="4" customWidth="1"/>
    <col min="5384" max="5386" width="15" style="4" customWidth="1"/>
    <col min="5387" max="5387" width="14.85546875" style="4" customWidth="1"/>
    <col min="5388" max="5388" width="15.140625" style="4" customWidth="1"/>
    <col min="5389" max="5392" width="12.42578125" style="4" customWidth="1"/>
    <col min="5393" max="5393" width="11.5703125" style="4" customWidth="1"/>
    <col min="5394" max="5394" width="12.42578125" style="4" customWidth="1"/>
    <col min="5395" max="5395" width="16.7109375" style="4" customWidth="1"/>
    <col min="5396" max="5396" width="15.28515625" style="4" bestFit="1" customWidth="1"/>
    <col min="5397" max="5397" width="13.28515625" style="4" customWidth="1"/>
    <col min="5398" max="5398" width="12.42578125" style="4" customWidth="1"/>
    <col min="5399" max="5399" width="12.5703125" style="4" customWidth="1"/>
    <col min="5400" max="5401" width="11.42578125" style="4" customWidth="1"/>
    <col min="5402" max="5402" width="12.42578125" style="4" customWidth="1"/>
    <col min="5403" max="5403" width="12.140625" style="4" customWidth="1"/>
    <col min="5404" max="5405" width="12.42578125" style="4" customWidth="1"/>
    <col min="5406" max="5406" width="13.7109375" style="4" customWidth="1"/>
    <col min="5407" max="5407" width="2.140625" style="4" customWidth="1"/>
    <col min="5408" max="5408" width="12.42578125" style="4" customWidth="1"/>
    <col min="5409" max="5409" width="2.140625" style="4" customWidth="1"/>
    <col min="5410" max="5410" width="12.42578125" style="4" customWidth="1"/>
    <col min="5411" max="5411" width="2.140625" style="4" customWidth="1"/>
    <col min="5412" max="5412" width="12.42578125" style="4"/>
    <col min="5413" max="5413" width="26.140625" style="4" customWidth="1"/>
    <col min="5414" max="5601" width="12.42578125" style="4"/>
    <col min="5602" max="5602" width="35" style="4" customWidth="1"/>
    <col min="5603" max="5603" width="33.140625" style="4" customWidth="1"/>
    <col min="5604" max="5604" width="9.7109375" style="4" customWidth="1"/>
    <col min="5605" max="5605" width="10.7109375" style="4" customWidth="1"/>
    <col min="5606" max="5609" width="12.42578125" style="4" customWidth="1"/>
    <col min="5610" max="5610" width="12.85546875" style="4" customWidth="1"/>
    <col min="5611" max="5611" width="19.5703125" style="4" customWidth="1"/>
    <col min="5612" max="5612" width="12.42578125" style="4" customWidth="1"/>
    <col min="5613" max="5613" width="13.28515625" style="4" customWidth="1"/>
    <col min="5614" max="5614" width="12.5703125" style="4" customWidth="1"/>
    <col min="5615" max="5617" width="12.42578125" style="4" customWidth="1"/>
    <col min="5618" max="5618" width="15.5703125" style="4" customWidth="1"/>
    <col min="5619" max="5619" width="12.5703125" style="4" customWidth="1"/>
    <col min="5620" max="5621" width="12.42578125" style="4" customWidth="1"/>
    <col min="5622" max="5622" width="15.28515625" style="4" customWidth="1"/>
    <col min="5623" max="5625" width="15" style="4" customWidth="1"/>
    <col min="5626" max="5626" width="4.7109375" style="4" customWidth="1"/>
    <col min="5627" max="5627" width="16.28515625" style="4" customWidth="1"/>
    <col min="5628" max="5628" width="13.7109375" style="4" customWidth="1"/>
    <col min="5629" max="5629" width="12" style="4" customWidth="1"/>
    <col min="5630" max="5630" width="14.140625" style="4" customWidth="1"/>
    <col min="5631" max="5631" width="11.7109375" style="4" customWidth="1"/>
    <col min="5632" max="5634" width="12.42578125" style="4" customWidth="1"/>
    <col min="5635" max="5635" width="14.42578125" style="4" customWidth="1"/>
    <col min="5636" max="5636" width="15.7109375" style="4" customWidth="1"/>
    <col min="5637" max="5637" width="13.7109375" style="4" customWidth="1"/>
    <col min="5638" max="5638" width="12.42578125" style="4" customWidth="1"/>
    <col min="5639" max="5639" width="13.42578125" style="4" customWidth="1"/>
    <col min="5640" max="5642" width="15" style="4" customWidth="1"/>
    <col min="5643" max="5643" width="14.85546875" style="4" customWidth="1"/>
    <col min="5644" max="5644" width="15.140625" style="4" customWidth="1"/>
    <col min="5645" max="5648" width="12.42578125" style="4" customWidth="1"/>
    <col min="5649" max="5649" width="11.5703125" style="4" customWidth="1"/>
    <col min="5650" max="5650" width="12.42578125" style="4" customWidth="1"/>
    <col min="5651" max="5651" width="16.7109375" style="4" customWidth="1"/>
    <col min="5652" max="5652" width="15.28515625" style="4" bestFit="1" customWidth="1"/>
    <col min="5653" max="5653" width="13.28515625" style="4" customWidth="1"/>
    <col min="5654" max="5654" width="12.42578125" style="4" customWidth="1"/>
    <col min="5655" max="5655" width="12.5703125" style="4" customWidth="1"/>
    <col min="5656" max="5657" width="11.42578125" style="4" customWidth="1"/>
    <col min="5658" max="5658" width="12.42578125" style="4" customWidth="1"/>
    <col min="5659" max="5659" width="12.140625" style="4" customWidth="1"/>
    <col min="5660" max="5661" width="12.42578125" style="4" customWidth="1"/>
    <col min="5662" max="5662" width="13.7109375" style="4" customWidth="1"/>
    <col min="5663" max="5663" width="2.140625" style="4" customWidth="1"/>
    <col min="5664" max="5664" width="12.42578125" style="4" customWidth="1"/>
    <col min="5665" max="5665" width="2.140625" style="4" customWidth="1"/>
    <col min="5666" max="5666" width="12.42578125" style="4" customWidth="1"/>
    <col min="5667" max="5667" width="2.140625" style="4" customWidth="1"/>
    <col min="5668" max="5668" width="12.42578125" style="4"/>
    <col min="5669" max="5669" width="26.140625" style="4" customWidth="1"/>
    <col min="5670" max="5857" width="12.42578125" style="4"/>
    <col min="5858" max="5858" width="35" style="4" customWidth="1"/>
    <col min="5859" max="5859" width="33.140625" style="4" customWidth="1"/>
    <col min="5860" max="5860" width="9.7109375" style="4" customWidth="1"/>
    <col min="5861" max="5861" width="10.7109375" style="4" customWidth="1"/>
    <col min="5862" max="5865" width="12.42578125" style="4" customWidth="1"/>
    <col min="5866" max="5866" width="12.85546875" style="4" customWidth="1"/>
    <col min="5867" max="5867" width="19.5703125" style="4" customWidth="1"/>
    <col min="5868" max="5868" width="12.42578125" style="4" customWidth="1"/>
    <col min="5869" max="5869" width="13.28515625" style="4" customWidth="1"/>
    <col min="5870" max="5870" width="12.5703125" style="4" customWidth="1"/>
    <col min="5871" max="5873" width="12.42578125" style="4" customWidth="1"/>
    <col min="5874" max="5874" width="15.5703125" style="4" customWidth="1"/>
    <col min="5875" max="5875" width="12.5703125" style="4" customWidth="1"/>
    <col min="5876" max="5877" width="12.42578125" style="4" customWidth="1"/>
    <col min="5878" max="5878" width="15.28515625" style="4" customWidth="1"/>
    <col min="5879" max="5881" width="15" style="4" customWidth="1"/>
    <col min="5882" max="5882" width="4.7109375" style="4" customWidth="1"/>
    <col min="5883" max="5883" width="16.28515625" style="4" customWidth="1"/>
    <col min="5884" max="5884" width="13.7109375" style="4" customWidth="1"/>
    <col min="5885" max="5885" width="12" style="4" customWidth="1"/>
    <col min="5886" max="5886" width="14.140625" style="4" customWidth="1"/>
    <col min="5887" max="5887" width="11.7109375" style="4" customWidth="1"/>
    <col min="5888" max="5890" width="12.42578125" style="4" customWidth="1"/>
    <col min="5891" max="5891" width="14.42578125" style="4" customWidth="1"/>
    <col min="5892" max="5892" width="15.7109375" style="4" customWidth="1"/>
    <col min="5893" max="5893" width="13.7109375" style="4" customWidth="1"/>
    <col min="5894" max="5894" width="12.42578125" style="4" customWidth="1"/>
    <col min="5895" max="5895" width="13.42578125" style="4" customWidth="1"/>
    <col min="5896" max="5898" width="15" style="4" customWidth="1"/>
    <col min="5899" max="5899" width="14.85546875" style="4" customWidth="1"/>
    <col min="5900" max="5900" width="15.140625" style="4" customWidth="1"/>
    <col min="5901" max="5904" width="12.42578125" style="4" customWidth="1"/>
    <col min="5905" max="5905" width="11.5703125" style="4" customWidth="1"/>
    <col min="5906" max="5906" width="12.42578125" style="4" customWidth="1"/>
    <col min="5907" max="5907" width="16.7109375" style="4" customWidth="1"/>
    <col min="5908" max="5908" width="15.28515625" style="4" bestFit="1" customWidth="1"/>
    <col min="5909" max="5909" width="13.28515625" style="4" customWidth="1"/>
    <col min="5910" max="5910" width="12.42578125" style="4" customWidth="1"/>
    <col min="5911" max="5911" width="12.5703125" style="4" customWidth="1"/>
    <col min="5912" max="5913" width="11.42578125" style="4" customWidth="1"/>
    <col min="5914" max="5914" width="12.42578125" style="4" customWidth="1"/>
    <col min="5915" max="5915" width="12.140625" style="4" customWidth="1"/>
    <col min="5916" max="5917" width="12.42578125" style="4" customWidth="1"/>
    <col min="5918" max="5918" width="13.7109375" style="4" customWidth="1"/>
    <col min="5919" max="5919" width="2.140625" style="4" customWidth="1"/>
    <col min="5920" max="5920" width="12.42578125" style="4" customWidth="1"/>
    <col min="5921" max="5921" width="2.140625" style="4" customWidth="1"/>
    <col min="5922" max="5922" width="12.42578125" style="4" customWidth="1"/>
    <col min="5923" max="5923" width="2.140625" style="4" customWidth="1"/>
    <col min="5924" max="5924" width="12.42578125" style="4"/>
    <col min="5925" max="5925" width="26.140625" style="4" customWidth="1"/>
    <col min="5926" max="6113" width="12.42578125" style="4"/>
    <col min="6114" max="6114" width="35" style="4" customWidth="1"/>
    <col min="6115" max="6115" width="33.140625" style="4" customWidth="1"/>
    <col min="6116" max="6116" width="9.7109375" style="4" customWidth="1"/>
    <col min="6117" max="6117" width="10.7109375" style="4" customWidth="1"/>
    <col min="6118" max="6121" width="12.42578125" style="4" customWidth="1"/>
    <col min="6122" max="6122" width="12.85546875" style="4" customWidth="1"/>
    <col min="6123" max="6123" width="19.5703125" style="4" customWidth="1"/>
    <col min="6124" max="6124" width="12.42578125" style="4" customWidth="1"/>
    <col min="6125" max="6125" width="13.28515625" style="4" customWidth="1"/>
    <col min="6126" max="6126" width="12.5703125" style="4" customWidth="1"/>
    <col min="6127" max="6129" width="12.42578125" style="4" customWidth="1"/>
    <col min="6130" max="6130" width="15.5703125" style="4" customWidth="1"/>
    <col min="6131" max="6131" width="12.5703125" style="4" customWidth="1"/>
    <col min="6132" max="6133" width="12.42578125" style="4" customWidth="1"/>
    <col min="6134" max="6134" width="15.28515625" style="4" customWidth="1"/>
    <col min="6135" max="6137" width="15" style="4" customWidth="1"/>
    <col min="6138" max="6138" width="4.7109375" style="4" customWidth="1"/>
    <col min="6139" max="6139" width="16.28515625" style="4" customWidth="1"/>
    <col min="6140" max="6140" width="13.7109375" style="4" customWidth="1"/>
    <col min="6141" max="6141" width="12" style="4" customWidth="1"/>
    <col min="6142" max="6142" width="14.140625" style="4" customWidth="1"/>
    <col min="6143" max="6143" width="11.7109375" style="4" customWidth="1"/>
    <col min="6144" max="6146" width="12.42578125" style="4" customWidth="1"/>
    <col min="6147" max="6147" width="14.42578125" style="4" customWidth="1"/>
    <col min="6148" max="6148" width="15.7109375" style="4" customWidth="1"/>
    <col min="6149" max="6149" width="13.7109375" style="4" customWidth="1"/>
    <col min="6150" max="6150" width="12.42578125" style="4" customWidth="1"/>
    <col min="6151" max="6151" width="13.42578125" style="4" customWidth="1"/>
    <col min="6152" max="6154" width="15" style="4" customWidth="1"/>
    <col min="6155" max="6155" width="14.85546875" style="4" customWidth="1"/>
    <col min="6156" max="6156" width="15.140625" style="4" customWidth="1"/>
    <col min="6157" max="6160" width="12.42578125" style="4" customWidth="1"/>
    <col min="6161" max="6161" width="11.5703125" style="4" customWidth="1"/>
    <col min="6162" max="6162" width="12.42578125" style="4" customWidth="1"/>
    <col min="6163" max="6163" width="16.7109375" style="4" customWidth="1"/>
    <col min="6164" max="6164" width="15.28515625" style="4" bestFit="1" customWidth="1"/>
    <col min="6165" max="6165" width="13.28515625" style="4" customWidth="1"/>
    <col min="6166" max="6166" width="12.42578125" style="4" customWidth="1"/>
    <col min="6167" max="6167" width="12.5703125" style="4" customWidth="1"/>
    <col min="6168" max="6169" width="11.42578125" style="4" customWidth="1"/>
    <col min="6170" max="6170" width="12.42578125" style="4" customWidth="1"/>
    <col min="6171" max="6171" width="12.140625" style="4" customWidth="1"/>
    <col min="6172" max="6173" width="12.42578125" style="4" customWidth="1"/>
    <col min="6174" max="6174" width="13.7109375" style="4" customWidth="1"/>
    <col min="6175" max="6175" width="2.140625" style="4" customWidth="1"/>
    <col min="6176" max="6176" width="12.42578125" style="4" customWidth="1"/>
    <col min="6177" max="6177" width="2.140625" style="4" customWidth="1"/>
    <col min="6178" max="6178" width="12.42578125" style="4" customWidth="1"/>
    <col min="6179" max="6179" width="2.140625" style="4" customWidth="1"/>
    <col min="6180" max="6180" width="12.42578125" style="4"/>
    <col min="6181" max="6181" width="26.140625" style="4" customWidth="1"/>
    <col min="6182" max="6369" width="12.42578125" style="4"/>
    <col min="6370" max="6370" width="35" style="4" customWidth="1"/>
    <col min="6371" max="6371" width="33.140625" style="4" customWidth="1"/>
    <col min="6372" max="6372" width="9.7109375" style="4" customWidth="1"/>
    <col min="6373" max="6373" width="10.7109375" style="4" customWidth="1"/>
    <col min="6374" max="6377" width="12.42578125" style="4" customWidth="1"/>
    <col min="6378" max="6378" width="12.85546875" style="4" customWidth="1"/>
    <col min="6379" max="6379" width="19.5703125" style="4" customWidth="1"/>
    <col min="6380" max="6380" width="12.42578125" style="4" customWidth="1"/>
    <col min="6381" max="6381" width="13.28515625" style="4" customWidth="1"/>
    <col min="6382" max="6382" width="12.5703125" style="4" customWidth="1"/>
    <col min="6383" max="6385" width="12.42578125" style="4" customWidth="1"/>
    <col min="6386" max="6386" width="15.5703125" style="4" customWidth="1"/>
    <col min="6387" max="6387" width="12.5703125" style="4" customWidth="1"/>
    <col min="6388" max="6389" width="12.42578125" style="4" customWidth="1"/>
    <col min="6390" max="6390" width="15.28515625" style="4" customWidth="1"/>
    <col min="6391" max="6393" width="15" style="4" customWidth="1"/>
    <col min="6394" max="6394" width="4.7109375" style="4" customWidth="1"/>
    <col min="6395" max="6395" width="16.28515625" style="4" customWidth="1"/>
    <col min="6396" max="6396" width="13.7109375" style="4" customWidth="1"/>
    <col min="6397" max="6397" width="12" style="4" customWidth="1"/>
    <col min="6398" max="6398" width="14.140625" style="4" customWidth="1"/>
    <col min="6399" max="6399" width="11.7109375" style="4" customWidth="1"/>
    <col min="6400" max="6402" width="12.42578125" style="4" customWidth="1"/>
    <col min="6403" max="6403" width="14.42578125" style="4" customWidth="1"/>
    <col min="6404" max="6404" width="15.7109375" style="4" customWidth="1"/>
    <col min="6405" max="6405" width="13.7109375" style="4" customWidth="1"/>
    <col min="6406" max="6406" width="12.42578125" style="4" customWidth="1"/>
    <col min="6407" max="6407" width="13.42578125" style="4" customWidth="1"/>
    <col min="6408" max="6410" width="15" style="4" customWidth="1"/>
    <col min="6411" max="6411" width="14.85546875" style="4" customWidth="1"/>
    <col min="6412" max="6412" width="15.140625" style="4" customWidth="1"/>
    <col min="6413" max="6416" width="12.42578125" style="4" customWidth="1"/>
    <col min="6417" max="6417" width="11.5703125" style="4" customWidth="1"/>
    <col min="6418" max="6418" width="12.42578125" style="4" customWidth="1"/>
    <col min="6419" max="6419" width="16.7109375" style="4" customWidth="1"/>
    <col min="6420" max="6420" width="15.28515625" style="4" bestFit="1" customWidth="1"/>
    <col min="6421" max="6421" width="13.28515625" style="4" customWidth="1"/>
    <col min="6422" max="6422" width="12.42578125" style="4" customWidth="1"/>
    <col min="6423" max="6423" width="12.5703125" style="4" customWidth="1"/>
    <col min="6424" max="6425" width="11.42578125" style="4" customWidth="1"/>
    <col min="6426" max="6426" width="12.42578125" style="4" customWidth="1"/>
    <col min="6427" max="6427" width="12.140625" style="4" customWidth="1"/>
    <col min="6428" max="6429" width="12.42578125" style="4" customWidth="1"/>
    <col min="6430" max="6430" width="13.7109375" style="4" customWidth="1"/>
    <col min="6431" max="6431" width="2.140625" style="4" customWidth="1"/>
    <col min="6432" max="6432" width="12.42578125" style="4" customWidth="1"/>
    <col min="6433" max="6433" width="2.140625" style="4" customWidth="1"/>
    <col min="6434" max="6434" width="12.42578125" style="4" customWidth="1"/>
    <col min="6435" max="6435" width="2.140625" style="4" customWidth="1"/>
    <col min="6436" max="6436" width="12.42578125" style="4"/>
    <col min="6437" max="6437" width="26.140625" style="4" customWidth="1"/>
    <col min="6438" max="6625" width="12.42578125" style="4"/>
    <col min="6626" max="6626" width="35" style="4" customWidth="1"/>
    <col min="6627" max="6627" width="33.140625" style="4" customWidth="1"/>
    <col min="6628" max="6628" width="9.7109375" style="4" customWidth="1"/>
    <col min="6629" max="6629" width="10.7109375" style="4" customWidth="1"/>
    <col min="6630" max="6633" width="12.42578125" style="4" customWidth="1"/>
    <col min="6634" max="6634" width="12.85546875" style="4" customWidth="1"/>
    <col min="6635" max="6635" width="19.5703125" style="4" customWidth="1"/>
    <col min="6636" max="6636" width="12.42578125" style="4" customWidth="1"/>
    <col min="6637" max="6637" width="13.28515625" style="4" customWidth="1"/>
    <col min="6638" max="6638" width="12.5703125" style="4" customWidth="1"/>
    <col min="6639" max="6641" width="12.42578125" style="4" customWidth="1"/>
    <col min="6642" max="6642" width="15.5703125" style="4" customWidth="1"/>
    <col min="6643" max="6643" width="12.5703125" style="4" customWidth="1"/>
    <col min="6644" max="6645" width="12.42578125" style="4" customWidth="1"/>
    <col min="6646" max="6646" width="15.28515625" style="4" customWidth="1"/>
    <col min="6647" max="6649" width="15" style="4" customWidth="1"/>
    <col min="6650" max="6650" width="4.7109375" style="4" customWidth="1"/>
    <col min="6651" max="6651" width="16.28515625" style="4" customWidth="1"/>
    <col min="6652" max="6652" width="13.7109375" style="4" customWidth="1"/>
    <col min="6653" max="6653" width="12" style="4" customWidth="1"/>
    <col min="6654" max="6654" width="14.140625" style="4" customWidth="1"/>
    <col min="6655" max="6655" width="11.7109375" style="4" customWidth="1"/>
    <col min="6656" max="6658" width="12.42578125" style="4" customWidth="1"/>
    <col min="6659" max="6659" width="14.42578125" style="4" customWidth="1"/>
    <col min="6660" max="6660" width="15.7109375" style="4" customWidth="1"/>
    <col min="6661" max="6661" width="13.7109375" style="4" customWidth="1"/>
    <col min="6662" max="6662" width="12.42578125" style="4" customWidth="1"/>
    <col min="6663" max="6663" width="13.42578125" style="4" customWidth="1"/>
    <col min="6664" max="6666" width="15" style="4" customWidth="1"/>
    <col min="6667" max="6667" width="14.85546875" style="4" customWidth="1"/>
    <col min="6668" max="6668" width="15.140625" style="4" customWidth="1"/>
    <col min="6669" max="6672" width="12.42578125" style="4" customWidth="1"/>
    <col min="6673" max="6673" width="11.5703125" style="4" customWidth="1"/>
    <col min="6674" max="6674" width="12.42578125" style="4" customWidth="1"/>
    <col min="6675" max="6675" width="16.7109375" style="4" customWidth="1"/>
    <col min="6676" max="6676" width="15.28515625" style="4" bestFit="1" customWidth="1"/>
    <col min="6677" max="6677" width="13.28515625" style="4" customWidth="1"/>
    <col min="6678" max="6678" width="12.42578125" style="4" customWidth="1"/>
    <col min="6679" max="6679" width="12.5703125" style="4" customWidth="1"/>
    <col min="6680" max="6681" width="11.42578125" style="4" customWidth="1"/>
    <col min="6682" max="6682" width="12.42578125" style="4" customWidth="1"/>
    <col min="6683" max="6683" width="12.140625" style="4" customWidth="1"/>
    <col min="6684" max="6685" width="12.42578125" style="4" customWidth="1"/>
    <col min="6686" max="6686" width="13.7109375" style="4" customWidth="1"/>
    <col min="6687" max="6687" width="2.140625" style="4" customWidth="1"/>
    <col min="6688" max="6688" width="12.42578125" style="4" customWidth="1"/>
    <col min="6689" max="6689" width="2.140625" style="4" customWidth="1"/>
    <col min="6690" max="6690" width="12.42578125" style="4" customWidth="1"/>
    <col min="6691" max="6691" width="2.140625" style="4" customWidth="1"/>
    <col min="6692" max="6692" width="12.42578125" style="4"/>
    <col min="6693" max="6693" width="26.140625" style="4" customWidth="1"/>
    <col min="6694" max="6881" width="12.42578125" style="4"/>
    <col min="6882" max="6882" width="35" style="4" customWidth="1"/>
    <col min="6883" max="6883" width="33.140625" style="4" customWidth="1"/>
    <col min="6884" max="6884" width="9.7109375" style="4" customWidth="1"/>
    <col min="6885" max="6885" width="10.7109375" style="4" customWidth="1"/>
    <col min="6886" max="6889" width="12.42578125" style="4" customWidth="1"/>
    <col min="6890" max="6890" width="12.85546875" style="4" customWidth="1"/>
    <col min="6891" max="6891" width="19.5703125" style="4" customWidth="1"/>
    <col min="6892" max="6892" width="12.42578125" style="4" customWidth="1"/>
    <col min="6893" max="6893" width="13.28515625" style="4" customWidth="1"/>
    <col min="6894" max="6894" width="12.5703125" style="4" customWidth="1"/>
    <col min="6895" max="6897" width="12.42578125" style="4" customWidth="1"/>
    <col min="6898" max="6898" width="15.5703125" style="4" customWidth="1"/>
    <col min="6899" max="6899" width="12.5703125" style="4" customWidth="1"/>
    <col min="6900" max="6901" width="12.42578125" style="4" customWidth="1"/>
    <col min="6902" max="6902" width="15.28515625" style="4" customWidth="1"/>
    <col min="6903" max="6905" width="15" style="4" customWidth="1"/>
    <col min="6906" max="6906" width="4.7109375" style="4" customWidth="1"/>
    <col min="6907" max="6907" width="16.28515625" style="4" customWidth="1"/>
    <col min="6908" max="6908" width="13.7109375" style="4" customWidth="1"/>
    <col min="6909" max="6909" width="12" style="4" customWidth="1"/>
    <col min="6910" max="6910" width="14.140625" style="4" customWidth="1"/>
    <col min="6911" max="6911" width="11.7109375" style="4" customWidth="1"/>
    <col min="6912" max="6914" width="12.42578125" style="4" customWidth="1"/>
    <col min="6915" max="6915" width="14.42578125" style="4" customWidth="1"/>
    <col min="6916" max="6916" width="15.7109375" style="4" customWidth="1"/>
    <col min="6917" max="6917" width="13.7109375" style="4" customWidth="1"/>
    <col min="6918" max="6918" width="12.42578125" style="4" customWidth="1"/>
    <col min="6919" max="6919" width="13.42578125" style="4" customWidth="1"/>
    <col min="6920" max="6922" width="15" style="4" customWidth="1"/>
    <col min="6923" max="6923" width="14.85546875" style="4" customWidth="1"/>
    <col min="6924" max="6924" width="15.140625" style="4" customWidth="1"/>
    <col min="6925" max="6928" width="12.42578125" style="4" customWidth="1"/>
    <col min="6929" max="6929" width="11.5703125" style="4" customWidth="1"/>
    <col min="6930" max="6930" width="12.42578125" style="4" customWidth="1"/>
    <col min="6931" max="6931" width="16.7109375" style="4" customWidth="1"/>
    <col min="6932" max="6932" width="15.28515625" style="4" bestFit="1" customWidth="1"/>
    <col min="6933" max="6933" width="13.28515625" style="4" customWidth="1"/>
    <col min="6934" max="6934" width="12.42578125" style="4" customWidth="1"/>
    <col min="6935" max="6935" width="12.5703125" style="4" customWidth="1"/>
    <col min="6936" max="6937" width="11.42578125" style="4" customWidth="1"/>
    <col min="6938" max="6938" width="12.42578125" style="4" customWidth="1"/>
    <col min="6939" max="6939" width="12.140625" style="4" customWidth="1"/>
    <col min="6940" max="6941" width="12.42578125" style="4" customWidth="1"/>
    <col min="6942" max="6942" width="13.7109375" style="4" customWidth="1"/>
    <col min="6943" max="6943" width="2.140625" style="4" customWidth="1"/>
    <col min="6944" max="6944" width="12.42578125" style="4" customWidth="1"/>
    <col min="6945" max="6945" width="2.140625" style="4" customWidth="1"/>
    <col min="6946" max="6946" width="12.42578125" style="4" customWidth="1"/>
    <col min="6947" max="6947" width="2.140625" style="4" customWidth="1"/>
    <col min="6948" max="6948" width="12.42578125" style="4"/>
    <col min="6949" max="6949" width="26.140625" style="4" customWidth="1"/>
    <col min="6950" max="7137" width="12.42578125" style="4"/>
    <col min="7138" max="7138" width="35" style="4" customWidth="1"/>
    <col min="7139" max="7139" width="33.140625" style="4" customWidth="1"/>
    <col min="7140" max="7140" width="9.7109375" style="4" customWidth="1"/>
    <col min="7141" max="7141" width="10.7109375" style="4" customWidth="1"/>
    <col min="7142" max="7145" width="12.42578125" style="4" customWidth="1"/>
    <col min="7146" max="7146" width="12.85546875" style="4" customWidth="1"/>
    <col min="7147" max="7147" width="19.5703125" style="4" customWidth="1"/>
    <col min="7148" max="7148" width="12.42578125" style="4" customWidth="1"/>
    <col min="7149" max="7149" width="13.28515625" style="4" customWidth="1"/>
    <col min="7150" max="7150" width="12.5703125" style="4" customWidth="1"/>
    <col min="7151" max="7153" width="12.42578125" style="4" customWidth="1"/>
    <col min="7154" max="7154" width="15.5703125" style="4" customWidth="1"/>
    <col min="7155" max="7155" width="12.5703125" style="4" customWidth="1"/>
    <col min="7156" max="7157" width="12.42578125" style="4" customWidth="1"/>
    <col min="7158" max="7158" width="15.28515625" style="4" customWidth="1"/>
    <col min="7159" max="7161" width="15" style="4" customWidth="1"/>
    <col min="7162" max="7162" width="4.7109375" style="4" customWidth="1"/>
    <col min="7163" max="7163" width="16.28515625" style="4" customWidth="1"/>
    <col min="7164" max="7164" width="13.7109375" style="4" customWidth="1"/>
    <col min="7165" max="7165" width="12" style="4" customWidth="1"/>
    <col min="7166" max="7166" width="14.140625" style="4" customWidth="1"/>
    <col min="7167" max="7167" width="11.7109375" style="4" customWidth="1"/>
    <col min="7168" max="7170" width="12.42578125" style="4" customWidth="1"/>
    <col min="7171" max="7171" width="14.42578125" style="4" customWidth="1"/>
    <col min="7172" max="7172" width="15.7109375" style="4" customWidth="1"/>
    <col min="7173" max="7173" width="13.7109375" style="4" customWidth="1"/>
    <col min="7174" max="7174" width="12.42578125" style="4" customWidth="1"/>
    <col min="7175" max="7175" width="13.42578125" style="4" customWidth="1"/>
    <col min="7176" max="7178" width="15" style="4" customWidth="1"/>
    <col min="7179" max="7179" width="14.85546875" style="4" customWidth="1"/>
    <col min="7180" max="7180" width="15.140625" style="4" customWidth="1"/>
    <col min="7181" max="7184" width="12.42578125" style="4" customWidth="1"/>
    <col min="7185" max="7185" width="11.5703125" style="4" customWidth="1"/>
    <col min="7186" max="7186" width="12.42578125" style="4" customWidth="1"/>
    <col min="7187" max="7187" width="16.7109375" style="4" customWidth="1"/>
    <col min="7188" max="7188" width="15.28515625" style="4" bestFit="1" customWidth="1"/>
    <col min="7189" max="7189" width="13.28515625" style="4" customWidth="1"/>
    <col min="7190" max="7190" width="12.42578125" style="4" customWidth="1"/>
    <col min="7191" max="7191" width="12.5703125" style="4" customWidth="1"/>
    <col min="7192" max="7193" width="11.42578125" style="4" customWidth="1"/>
    <col min="7194" max="7194" width="12.42578125" style="4" customWidth="1"/>
    <col min="7195" max="7195" width="12.140625" style="4" customWidth="1"/>
    <col min="7196" max="7197" width="12.42578125" style="4" customWidth="1"/>
    <col min="7198" max="7198" width="13.7109375" style="4" customWidth="1"/>
    <col min="7199" max="7199" width="2.140625" style="4" customWidth="1"/>
    <col min="7200" max="7200" width="12.42578125" style="4" customWidth="1"/>
    <col min="7201" max="7201" width="2.140625" style="4" customWidth="1"/>
    <col min="7202" max="7202" width="12.42578125" style="4" customWidth="1"/>
    <col min="7203" max="7203" width="2.140625" style="4" customWidth="1"/>
    <col min="7204" max="7204" width="12.42578125" style="4"/>
    <col min="7205" max="7205" width="26.140625" style="4" customWidth="1"/>
    <col min="7206" max="7393" width="12.42578125" style="4"/>
    <col min="7394" max="7394" width="35" style="4" customWidth="1"/>
    <col min="7395" max="7395" width="33.140625" style="4" customWidth="1"/>
    <col min="7396" max="7396" width="9.7109375" style="4" customWidth="1"/>
    <col min="7397" max="7397" width="10.7109375" style="4" customWidth="1"/>
    <col min="7398" max="7401" width="12.42578125" style="4" customWidth="1"/>
    <col min="7402" max="7402" width="12.85546875" style="4" customWidth="1"/>
    <col min="7403" max="7403" width="19.5703125" style="4" customWidth="1"/>
    <col min="7404" max="7404" width="12.42578125" style="4" customWidth="1"/>
    <col min="7405" max="7405" width="13.28515625" style="4" customWidth="1"/>
    <col min="7406" max="7406" width="12.5703125" style="4" customWidth="1"/>
    <col min="7407" max="7409" width="12.42578125" style="4" customWidth="1"/>
    <col min="7410" max="7410" width="15.5703125" style="4" customWidth="1"/>
    <col min="7411" max="7411" width="12.5703125" style="4" customWidth="1"/>
    <col min="7412" max="7413" width="12.42578125" style="4" customWidth="1"/>
    <col min="7414" max="7414" width="15.28515625" style="4" customWidth="1"/>
    <col min="7415" max="7417" width="15" style="4" customWidth="1"/>
    <col min="7418" max="7418" width="4.7109375" style="4" customWidth="1"/>
    <col min="7419" max="7419" width="16.28515625" style="4" customWidth="1"/>
    <col min="7420" max="7420" width="13.7109375" style="4" customWidth="1"/>
    <col min="7421" max="7421" width="12" style="4" customWidth="1"/>
    <col min="7422" max="7422" width="14.140625" style="4" customWidth="1"/>
    <col min="7423" max="7423" width="11.7109375" style="4" customWidth="1"/>
    <col min="7424" max="7426" width="12.42578125" style="4" customWidth="1"/>
    <col min="7427" max="7427" width="14.42578125" style="4" customWidth="1"/>
    <col min="7428" max="7428" width="15.7109375" style="4" customWidth="1"/>
    <col min="7429" max="7429" width="13.7109375" style="4" customWidth="1"/>
    <col min="7430" max="7430" width="12.42578125" style="4" customWidth="1"/>
    <col min="7431" max="7431" width="13.42578125" style="4" customWidth="1"/>
    <col min="7432" max="7434" width="15" style="4" customWidth="1"/>
    <col min="7435" max="7435" width="14.85546875" style="4" customWidth="1"/>
    <col min="7436" max="7436" width="15.140625" style="4" customWidth="1"/>
    <col min="7437" max="7440" width="12.42578125" style="4" customWidth="1"/>
    <col min="7441" max="7441" width="11.5703125" style="4" customWidth="1"/>
    <col min="7442" max="7442" width="12.42578125" style="4" customWidth="1"/>
    <col min="7443" max="7443" width="16.7109375" style="4" customWidth="1"/>
    <col min="7444" max="7444" width="15.28515625" style="4" bestFit="1" customWidth="1"/>
    <col min="7445" max="7445" width="13.28515625" style="4" customWidth="1"/>
    <col min="7446" max="7446" width="12.42578125" style="4" customWidth="1"/>
    <col min="7447" max="7447" width="12.5703125" style="4" customWidth="1"/>
    <col min="7448" max="7449" width="11.42578125" style="4" customWidth="1"/>
    <col min="7450" max="7450" width="12.42578125" style="4" customWidth="1"/>
    <col min="7451" max="7451" width="12.140625" style="4" customWidth="1"/>
    <col min="7452" max="7453" width="12.42578125" style="4" customWidth="1"/>
    <col min="7454" max="7454" width="13.7109375" style="4" customWidth="1"/>
    <col min="7455" max="7455" width="2.140625" style="4" customWidth="1"/>
    <col min="7456" max="7456" width="12.42578125" style="4" customWidth="1"/>
    <col min="7457" max="7457" width="2.140625" style="4" customWidth="1"/>
    <col min="7458" max="7458" width="12.42578125" style="4" customWidth="1"/>
    <col min="7459" max="7459" width="2.140625" style="4" customWidth="1"/>
    <col min="7460" max="7460" width="12.42578125" style="4"/>
    <col min="7461" max="7461" width="26.140625" style="4" customWidth="1"/>
    <col min="7462" max="7649" width="12.42578125" style="4"/>
    <col min="7650" max="7650" width="35" style="4" customWidth="1"/>
    <col min="7651" max="7651" width="33.140625" style="4" customWidth="1"/>
    <col min="7652" max="7652" width="9.7109375" style="4" customWidth="1"/>
    <col min="7653" max="7653" width="10.7109375" style="4" customWidth="1"/>
    <col min="7654" max="7657" width="12.42578125" style="4" customWidth="1"/>
    <col min="7658" max="7658" width="12.85546875" style="4" customWidth="1"/>
    <col min="7659" max="7659" width="19.5703125" style="4" customWidth="1"/>
    <col min="7660" max="7660" width="12.42578125" style="4" customWidth="1"/>
    <col min="7661" max="7661" width="13.28515625" style="4" customWidth="1"/>
    <col min="7662" max="7662" width="12.5703125" style="4" customWidth="1"/>
    <col min="7663" max="7665" width="12.42578125" style="4" customWidth="1"/>
    <col min="7666" max="7666" width="15.5703125" style="4" customWidth="1"/>
    <col min="7667" max="7667" width="12.5703125" style="4" customWidth="1"/>
    <col min="7668" max="7669" width="12.42578125" style="4" customWidth="1"/>
    <col min="7670" max="7670" width="15.28515625" style="4" customWidth="1"/>
    <col min="7671" max="7673" width="15" style="4" customWidth="1"/>
    <col min="7674" max="7674" width="4.7109375" style="4" customWidth="1"/>
    <col min="7675" max="7675" width="16.28515625" style="4" customWidth="1"/>
    <col min="7676" max="7676" width="13.7109375" style="4" customWidth="1"/>
    <col min="7677" max="7677" width="12" style="4" customWidth="1"/>
    <col min="7678" max="7678" width="14.140625" style="4" customWidth="1"/>
    <col min="7679" max="7679" width="11.7109375" style="4" customWidth="1"/>
    <col min="7680" max="7682" width="12.42578125" style="4" customWidth="1"/>
    <col min="7683" max="7683" width="14.42578125" style="4" customWidth="1"/>
    <col min="7684" max="7684" width="15.7109375" style="4" customWidth="1"/>
    <col min="7685" max="7685" width="13.7109375" style="4" customWidth="1"/>
    <col min="7686" max="7686" width="12.42578125" style="4" customWidth="1"/>
    <col min="7687" max="7687" width="13.42578125" style="4" customWidth="1"/>
    <col min="7688" max="7690" width="15" style="4" customWidth="1"/>
    <col min="7691" max="7691" width="14.85546875" style="4" customWidth="1"/>
    <col min="7692" max="7692" width="15.140625" style="4" customWidth="1"/>
    <col min="7693" max="7696" width="12.42578125" style="4" customWidth="1"/>
    <col min="7697" max="7697" width="11.5703125" style="4" customWidth="1"/>
    <col min="7698" max="7698" width="12.42578125" style="4" customWidth="1"/>
    <col min="7699" max="7699" width="16.7109375" style="4" customWidth="1"/>
    <col min="7700" max="7700" width="15.28515625" style="4" bestFit="1" customWidth="1"/>
    <col min="7701" max="7701" width="13.28515625" style="4" customWidth="1"/>
    <col min="7702" max="7702" width="12.42578125" style="4" customWidth="1"/>
    <col min="7703" max="7703" width="12.5703125" style="4" customWidth="1"/>
    <col min="7704" max="7705" width="11.42578125" style="4" customWidth="1"/>
    <col min="7706" max="7706" width="12.42578125" style="4" customWidth="1"/>
    <col min="7707" max="7707" width="12.140625" style="4" customWidth="1"/>
    <col min="7708" max="7709" width="12.42578125" style="4" customWidth="1"/>
    <col min="7710" max="7710" width="13.7109375" style="4" customWidth="1"/>
    <col min="7711" max="7711" width="2.140625" style="4" customWidth="1"/>
    <col min="7712" max="7712" width="12.42578125" style="4" customWidth="1"/>
    <col min="7713" max="7713" width="2.140625" style="4" customWidth="1"/>
    <col min="7714" max="7714" width="12.42578125" style="4" customWidth="1"/>
    <col min="7715" max="7715" width="2.140625" style="4" customWidth="1"/>
    <col min="7716" max="7716" width="12.42578125" style="4"/>
    <col min="7717" max="7717" width="26.140625" style="4" customWidth="1"/>
    <col min="7718" max="7905" width="12.42578125" style="4"/>
    <col min="7906" max="7906" width="35" style="4" customWidth="1"/>
    <col min="7907" max="7907" width="33.140625" style="4" customWidth="1"/>
    <col min="7908" max="7908" width="9.7109375" style="4" customWidth="1"/>
    <col min="7909" max="7909" width="10.7109375" style="4" customWidth="1"/>
    <col min="7910" max="7913" width="12.42578125" style="4" customWidth="1"/>
    <col min="7914" max="7914" width="12.85546875" style="4" customWidth="1"/>
    <col min="7915" max="7915" width="19.5703125" style="4" customWidth="1"/>
    <col min="7916" max="7916" width="12.42578125" style="4" customWidth="1"/>
    <col min="7917" max="7917" width="13.28515625" style="4" customWidth="1"/>
    <col min="7918" max="7918" width="12.5703125" style="4" customWidth="1"/>
    <col min="7919" max="7921" width="12.42578125" style="4" customWidth="1"/>
    <col min="7922" max="7922" width="15.5703125" style="4" customWidth="1"/>
    <col min="7923" max="7923" width="12.5703125" style="4" customWidth="1"/>
    <col min="7924" max="7925" width="12.42578125" style="4" customWidth="1"/>
    <col min="7926" max="7926" width="15.28515625" style="4" customWidth="1"/>
    <col min="7927" max="7929" width="15" style="4" customWidth="1"/>
    <col min="7930" max="7930" width="4.7109375" style="4" customWidth="1"/>
    <col min="7931" max="7931" width="16.28515625" style="4" customWidth="1"/>
    <col min="7932" max="7932" width="13.7109375" style="4" customWidth="1"/>
    <col min="7933" max="7933" width="12" style="4" customWidth="1"/>
    <col min="7934" max="7934" width="14.140625" style="4" customWidth="1"/>
    <col min="7935" max="7935" width="11.7109375" style="4" customWidth="1"/>
    <col min="7936" max="7938" width="12.42578125" style="4" customWidth="1"/>
    <col min="7939" max="7939" width="14.42578125" style="4" customWidth="1"/>
    <col min="7940" max="7940" width="15.7109375" style="4" customWidth="1"/>
    <col min="7941" max="7941" width="13.7109375" style="4" customWidth="1"/>
    <col min="7942" max="7942" width="12.42578125" style="4" customWidth="1"/>
    <col min="7943" max="7943" width="13.42578125" style="4" customWidth="1"/>
    <col min="7944" max="7946" width="15" style="4" customWidth="1"/>
    <col min="7947" max="7947" width="14.85546875" style="4" customWidth="1"/>
    <col min="7948" max="7948" width="15.140625" style="4" customWidth="1"/>
    <col min="7949" max="7952" width="12.42578125" style="4" customWidth="1"/>
    <col min="7953" max="7953" width="11.5703125" style="4" customWidth="1"/>
    <col min="7954" max="7954" width="12.42578125" style="4" customWidth="1"/>
    <col min="7955" max="7955" width="16.7109375" style="4" customWidth="1"/>
    <col min="7956" max="7956" width="15.28515625" style="4" bestFit="1" customWidth="1"/>
    <col min="7957" max="7957" width="13.28515625" style="4" customWidth="1"/>
    <col min="7958" max="7958" width="12.42578125" style="4" customWidth="1"/>
    <col min="7959" max="7959" width="12.5703125" style="4" customWidth="1"/>
    <col min="7960" max="7961" width="11.42578125" style="4" customWidth="1"/>
    <col min="7962" max="7962" width="12.42578125" style="4" customWidth="1"/>
    <col min="7963" max="7963" width="12.140625" style="4" customWidth="1"/>
    <col min="7964" max="7965" width="12.42578125" style="4" customWidth="1"/>
    <col min="7966" max="7966" width="13.7109375" style="4" customWidth="1"/>
    <col min="7967" max="7967" width="2.140625" style="4" customWidth="1"/>
    <col min="7968" max="7968" width="12.42578125" style="4" customWidth="1"/>
    <col min="7969" max="7969" width="2.140625" style="4" customWidth="1"/>
    <col min="7970" max="7970" width="12.42578125" style="4" customWidth="1"/>
    <col min="7971" max="7971" width="2.140625" style="4" customWidth="1"/>
    <col min="7972" max="7972" width="12.42578125" style="4"/>
    <col min="7973" max="7973" width="26.140625" style="4" customWidth="1"/>
    <col min="7974" max="8161" width="12.42578125" style="4"/>
    <col min="8162" max="8162" width="35" style="4" customWidth="1"/>
    <col min="8163" max="8163" width="33.140625" style="4" customWidth="1"/>
    <col min="8164" max="8164" width="9.7109375" style="4" customWidth="1"/>
    <col min="8165" max="8165" width="10.7109375" style="4" customWidth="1"/>
    <col min="8166" max="8169" width="12.42578125" style="4" customWidth="1"/>
    <col min="8170" max="8170" width="12.85546875" style="4" customWidth="1"/>
    <col min="8171" max="8171" width="19.5703125" style="4" customWidth="1"/>
    <col min="8172" max="8172" width="12.42578125" style="4" customWidth="1"/>
    <col min="8173" max="8173" width="13.28515625" style="4" customWidth="1"/>
    <col min="8174" max="8174" width="12.5703125" style="4" customWidth="1"/>
    <col min="8175" max="8177" width="12.42578125" style="4" customWidth="1"/>
    <col min="8178" max="8178" width="15.5703125" style="4" customWidth="1"/>
    <col min="8179" max="8179" width="12.5703125" style="4" customWidth="1"/>
    <col min="8180" max="8181" width="12.42578125" style="4" customWidth="1"/>
    <col min="8182" max="8182" width="15.28515625" style="4" customWidth="1"/>
    <col min="8183" max="8185" width="15" style="4" customWidth="1"/>
    <col min="8186" max="8186" width="4.7109375" style="4" customWidth="1"/>
    <col min="8187" max="8187" width="16.28515625" style="4" customWidth="1"/>
    <col min="8188" max="8188" width="13.7109375" style="4" customWidth="1"/>
    <col min="8189" max="8189" width="12" style="4" customWidth="1"/>
    <col min="8190" max="8190" width="14.140625" style="4" customWidth="1"/>
    <col min="8191" max="8191" width="11.7109375" style="4" customWidth="1"/>
    <col min="8192" max="8194" width="12.42578125" style="4" customWidth="1"/>
    <col min="8195" max="8195" width="14.42578125" style="4" customWidth="1"/>
    <col min="8196" max="8196" width="15.7109375" style="4" customWidth="1"/>
    <col min="8197" max="8197" width="13.7109375" style="4" customWidth="1"/>
    <col min="8198" max="8198" width="12.42578125" style="4" customWidth="1"/>
    <col min="8199" max="8199" width="13.42578125" style="4" customWidth="1"/>
    <col min="8200" max="8202" width="15" style="4" customWidth="1"/>
    <col min="8203" max="8203" width="14.85546875" style="4" customWidth="1"/>
    <col min="8204" max="8204" width="15.140625" style="4" customWidth="1"/>
    <col min="8205" max="8208" width="12.42578125" style="4" customWidth="1"/>
    <col min="8209" max="8209" width="11.5703125" style="4" customWidth="1"/>
    <col min="8210" max="8210" width="12.42578125" style="4" customWidth="1"/>
    <col min="8211" max="8211" width="16.7109375" style="4" customWidth="1"/>
    <col min="8212" max="8212" width="15.28515625" style="4" bestFit="1" customWidth="1"/>
    <col min="8213" max="8213" width="13.28515625" style="4" customWidth="1"/>
    <col min="8214" max="8214" width="12.42578125" style="4" customWidth="1"/>
    <col min="8215" max="8215" width="12.5703125" style="4" customWidth="1"/>
    <col min="8216" max="8217" width="11.42578125" style="4" customWidth="1"/>
    <col min="8218" max="8218" width="12.42578125" style="4" customWidth="1"/>
    <col min="8219" max="8219" width="12.140625" style="4" customWidth="1"/>
    <col min="8220" max="8221" width="12.42578125" style="4" customWidth="1"/>
    <col min="8222" max="8222" width="13.7109375" style="4" customWidth="1"/>
    <col min="8223" max="8223" width="2.140625" style="4" customWidth="1"/>
    <col min="8224" max="8224" width="12.42578125" style="4" customWidth="1"/>
    <col min="8225" max="8225" width="2.140625" style="4" customWidth="1"/>
    <col min="8226" max="8226" width="12.42578125" style="4" customWidth="1"/>
    <col min="8227" max="8227" width="2.140625" style="4" customWidth="1"/>
    <col min="8228" max="8228" width="12.42578125" style="4"/>
    <col min="8229" max="8229" width="26.140625" style="4" customWidth="1"/>
    <col min="8230" max="8417" width="12.42578125" style="4"/>
    <col min="8418" max="8418" width="35" style="4" customWidth="1"/>
    <col min="8419" max="8419" width="33.140625" style="4" customWidth="1"/>
    <col min="8420" max="8420" width="9.7109375" style="4" customWidth="1"/>
    <col min="8421" max="8421" width="10.7109375" style="4" customWidth="1"/>
    <col min="8422" max="8425" width="12.42578125" style="4" customWidth="1"/>
    <col min="8426" max="8426" width="12.85546875" style="4" customWidth="1"/>
    <col min="8427" max="8427" width="19.5703125" style="4" customWidth="1"/>
    <col min="8428" max="8428" width="12.42578125" style="4" customWidth="1"/>
    <col min="8429" max="8429" width="13.28515625" style="4" customWidth="1"/>
    <col min="8430" max="8430" width="12.5703125" style="4" customWidth="1"/>
    <col min="8431" max="8433" width="12.42578125" style="4" customWidth="1"/>
    <col min="8434" max="8434" width="15.5703125" style="4" customWidth="1"/>
    <col min="8435" max="8435" width="12.5703125" style="4" customWidth="1"/>
    <col min="8436" max="8437" width="12.42578125" style="4" customWidth="1"/>
    <col min="8438" max="8438" width="15.28515625" style="4" customWidth="1"/>
    <col min="8439" max="8441" width="15" style="4" customWidth="1"/>
    <col min="8442" max="8442" width="4.7109375" style="4" customWidth="1"/>
    <col min="8443" max="8443" width="16.28515625" style="4" customWidth="1"/>
    <col min="8444" max="8444" width="13.7109375" style="4" customWidth="1"/>
    <col min="8445" max="8445" width="12" style="4" customWidth="1"/>
    <col min="8446" max="8446" width="14.140625" style="4" customWidth="1"/>
    <col min="8447" max="8447" width="11.7109375" style="4" customWidth="1"/>
    <col min="8448" max="8450" width="12.42578125" style="4" customWidth="1"/>
    <col min="8451" max="8451" width="14.42578125" style="4" customWidth="1"/>
    <col min="8452" max="8452" width="15.7109375" style="4" customWidth="1"/>
    <col min="8453" max="8453" width="13.7109375" style="4" customWidth="1"/>
    <col min="8454" max="8454" width="12.42578125" style="4" customWidth="1"/>
    <col min="8455" max="8455" width="13.42578125" style="4" customWidth="1"/>
    <col min="8456" max="8458" width="15" style="4" customWidth="1"/>
    <col min="8459" max="8459" width="14.85546875" style="4" customWidth="1"/>
    <col min="8460" max="8460" width="15.140625" style="4" customWidth="1"/>
    <col min="8461" max="8464" width="12.42578125" style="4" customWidth="1"/>
    <col min="8465" max="8465" width="11.5703125" style="4" customWidth="1"/>
    <col min="8466" max="8466" width="12.42578125" style="4" customWidth="1"/>
    <col min="8467" max="8467" width="16.7109375" style="4" customWidth="1"/>
    <col min="8468" max="8468" width="15.28515625" style="4" bestFit="1" customWidth="1"/>
    <col min="8469" max="8469" width="13.28515625" style="4" customWidth="1"/>
    <col min="8470" max="8470" width="12.42578125" style="4" customWidth="1"/>
    <col min="8471" max="8471" width="12.5703125" style="4" customWidth="1"/>
    <col min="8472" max="8473" width="11.42578125" style="4" customWidth="1"/>
    <col min="8474" max="8474" width="12.42578125" style="4" customWidth="1"/>
    <col min="8475" max="8475" width="12.140625" style="4" customWidth="1"/>
    <col min="8476" max="8477" width="12.42578125" style="4" customWidth="1"/>
    <col min="8478" max="8478" width="13.7109375" style="4" customWidth="1"/>
    <col min="8479" max="8479" width="2.140625" style="4" customWidth="1"/>
    <col min="8480" max="8480" width="12.42578125" style="4" customWidth="1"/>
    <col min="8481" max="8481" width="2.140625" style="4" customWidth="1"/>
    <col min="8482" max="8482" width="12.42578125" style="4" customWidth="1"/>
    <col min="8483" max="8483" width="2.140625" style="4" customWidth="1"/>
    <col min="8484" max="8484" width="12.42578125" style="4"/>
    <col min="8485" max="8485" width="26.140625" style="4" customWidth="1"/>
    <col min="8486" max="8673" width="12.42578125" style="4"/>
    <col min="8674" max="8674" width="35" style="4" customWidth="1"/>
    <col min="8675" max="8675" width="33.140625" style="4" customWidth="1"/>
    <col min="8676" max="8676" width="9.7109375" style="4" customWidth="1"/>
    <col min="8677" max="8677" width="10.7109375" style="4" customWidth="1"/>
    <col min="8678" max="8681" width="12.42578125" style="4" customWidth="1"/>
    <col min="8682" max="8682" width="12.85546875" style="4" customWidth="1"/>
    <col min="8683" max="8683" width="19.5703125" style="4" customWidth="1"/>
    <col min="8684" max="8684" width="12.42578125" style="4" customWidth="1"/>
    <col min="8685" max="8685" width="13.28515625" style="4" customWidth="1"/>
    <col min="8686" max="8686" width="12.5703125" style="4" customWidth="1"/>
    <col min="8687" max="8689" width="12.42578125" style="4" customWidth="1"/>
    <col min="8690" max="8690" width="15.5703125" style="4" customWidth="1"/>
    <col min="8691" max="8691" width="12.5703125" style="4" customWidth="1"/>
    <col min="8692" max="8693" width="12.42578125" style="4" customWidth="1"/>
    <col min="8694" max="8694" width="15.28515625" style="4" customWidth="1"/>
    <col min="8695" max="8697" width="15" style="4" customWidth="1"/>
    <col min="8698" max="8698" width="4.7109375" style="4" customWidth="1"/>
    <col min="8699" max="8699" width="16.28515625" style="4" customWidth="1"/>
    <col min="8700" max="8700" width="13.7109375" style="4" customWidth="1"/>
    <col min="8701" max="8701" width="12" style="4" customWidth="1"/>
    <col min="8702" max="8702" width="14.140625" style="4" customWidth="1"/>
    <col min="8703" max="8703" width="11.7109375" style="4" customWidth="1"/>
    <col min="8704" max="8706" width="12.42578125" style="4" customWidth="1"/>
    <col min="8707" max="8707" width="14.42578125" style="4" customWidth="1"/>
    <col min="8708" max="8708" width="15.7109375" style="4" customWidth="1"/>
    <col min="8709" max="8709" width="13.7109375" style="4" customWidth="1"/>
    <col min="8710" max="8710" width="12.42578125" style="4" customWidth="1"/>
    <col min="8711" max="8711" width="13.42578125" style="4" customWidth="1"/>
    <col min="8712" max="8714" width="15" style="4" customWidth="1"/>
    <col min="8715" max="8715" width="14.85546875" style="4" customWidth="1"/>
    <col min="8716" max="8716" width="15.140625" style="4" customWidth="1"/>
    <col min="8717" max="8720" width="12.42578125" style="4" customWidth="1"/>
    <col min="8721" max="8721" width="11.5703125" style="4" customWidth="1"/>
    <col min="8722" max="8722" width="12.42578125" style="4" customWidth="1"/>
    <col min="8723" max="8723" width="16.7109375" style="4" customWidth="1"/>
    <col min="8724" max="8724" width="15.28515625" style="4" bestFit="1" customWidth="1"/>
    <col min="8725" max="8725" width="13.28515625" style="4" customWidth="1"/>
    <col min="8726" max="8726" width="12.42578125" style="4" customWidth="1"/>
    <col min="8727" max="8727" width="12.5703125" style="4" customWidth="1"/>
    <col min="8728" max="8729" width="11.42578125" style="4" customWidth="1"/>
    <col min="8730" max="8730" width="12.42578125" style="4" customWidth="1"/>
    <col min="8731" max="8731" width="12.140625" style="4" customWidth="1"/>
    <col min="8732" max="8733" width="12.42578125" style="4" customWidth="1"/>
    <col min="8734" max="8734" width="13.7109375" style="4" customWidth="1"/>
    <col min="8735" max="8735" width="2.140625" style="4" customWidth="1"/>
    <col min="8736" max="8736" width="12.42578125" style="4" customWidth="1"/>
    <col min="8737" max="8737" width="2.140625" style="4" customWidth="1"/>
    <col min="8738" max="8738" width="12.42578125" style="4" customWidth="1"/>
    <col min="8739" max="8739" width="2.140625" style="4" customWidth="1"/>
    <col min="8740" max="8740" width="12.42578125" style="4"/>
    <col min="8741" max="8741" width="26.140625" style="4" customWidth="1"/>
    <col min="8742" max="8929" width="12.42578125" style="4"/>
    <col min="8930" max="8930" width="35" style="4" customWidth="1"/>
    <col min="8931" max="8931" width="33.140625" style="4" customWidth="1"/>
    <col min="8932" max="8932" width="9.7109375" style="4" customWidth="1"/>
    <col min="8933" max="8933" width="10.7109375" style="4" customWidth="1"/>
    <col min="8934" max="8937" width="12.42578125" style="4" customWidth="1"/>
    <col min="8938" max="8938" width="12.85546875" style="4" customWidth="1"/>
    <col min="8939" max="8939" width="19.5703125" style="4" customWidth="1"/>
    <col min="8940" max="8940" width="12.42578125" style="4" customWidth="1"/>
    <col min="8941" max="8941" width="13.28515625" style="4" customWidth="1"/>
    <col min="8942" max="8942" width="12.5703125" style="4" customWidth="1"/>
    <col min="8943" max="8945" width="12.42578125" style="4" customWidth="1"/>
    <col min="8946" max="8946" width="15.5703125" style="4" customWidth="1"/>
    <col min="8947" max="8947" width="12.5703125" style="4" customWidth="1"/>
    <col min="8948" max="8949" width="12.42578125" style="4" customWidth="1"/>
    <col min="8950" max="8950" width="15.28515625" style="4" customWidth="1"/>
    <col min="8951" max="8953" width="15" style="4" customWidth="1"/>
    <col min="8954" max="8954" width="4.7109375" style="4" customWidth="1"/>
    <col min="8955" max="8955" width="16.28515625" style="4" customWidth="1"/>
    <col min="8956" max="8956" width="13.7109375" style="4" customWidth="1"/>
    <col min="8957" max="8957" width="12" style="4" customWidth="1"/>
    <col min="8958" max="8958" width="14.140625" style="4" customWidth="1"/>
    <col min="8959" max="8959" width="11.7109375" style="4" customWidth="1"/>
    <col min="8960" max="8962" width="12.42578125" style="4" customWidth="1"/>
    <col min="8963" max="8963" width="14.42578125" style="4" customWidth="1"/>
    <col min="8964" max="8964" width="15.7109375" style="4" customWidth="1"/>
    <col min="8965" max="8965" width="13.7109375" style="4" customWidth="1"/>
    <col min="8966" max="8966" width="12.42578125" style="4" customWidth="1"/>
    <col min="8967" max="8967" width="13.42578125" style="4" customWidth="1"/>
    <col min="8968" max="8970" width="15" style="4" customWidth="1"/>
    <col min="8971" max="8971" width="14.85546875" style="4" customWidth="1"/>
    <col min="8972" max="8972" width="15.140625" style="4" customWidth="1"/>
    <col min="8973" max="8976" width="12.42578125" style="4" customWidth="1"/>
    <col min="8977" max="8977" width="11.5703125" style="4" customWidth="1"/>
    <col min="8978" max="8978" width="12.42578125" style="4" customWidth="1"/>
    <col min="8979" max="8979" width="16.7109375" style="4" customWidth="1"/>
    <col min="8980" max="8980" width="15.28515625" style="4" bestFit="1" customWidth="1"/>
    <col min="8981" max="8981" width="13.28515625" style="4" customWidth="1"/>
    <col min="8982" max="8982" width="12.42578125" style="4" customWidth="1"/>
    <col min="8983" max="8983" width="12.5703125" style="4" customWidth="1"/>
    <col min="8984" max="8985" width="11.42578125" style="4" customWidth="1"/>
    <col min="8986" max="8986" width="12.42578125" style="4" customWidth="1"/>
    <col min="8987" max="8987" width="12.140625" style="4" customWidth="1"/>
    <col min="8988" max="8989" width="12.42578125" style="4" customWidth="1"/>
    <col min="8990" max="8990" width="13.7109375" style="4" customWidth="1"/>
    <col min="8991" max="8991" width="2.140625" style="4" customWidth="1"/>
    <col min="8992" max="8992" width="12.42578125" style="4" customWidth="1"/>
    <col min="8993" max="8993" width="2.140625" style="4" customWidth="1"/>
    <col min="8994" max="8994" width="12.42578125" style="4" customWidth="1"/>
    <col min="8995" max="8995" width="2.140625" style="4" customWidth="1"/>
    <col min="8996" max="8996" width="12.42578125" style="4"/>
    <col min="8997" max="8997" width="26.140625" style="4" customWidth="1"/>
    <col min="8998" max="9185" width="12.42578125" style="4"/>
    <col min="9186" max="9186" width="35" style="4" customWidth="1"/>
    <col min="9187" max="9187" width="33.140625" style="4" customWidth="1"/>
    <col min="9188" max="9188" width="9.7109375" style="4" customWidth="1"/>
    <col min="9189" max="9189" width="10.7109375" style="4" customWidth="1"/>
    <col min="9190" max="9193" width="12.42578125" style="4" customWidth="1"/>
    <col min="9194" max="9194" width="12.85546875" style="4" customWidth="1"/>
    <col min="9195" max="9195" width="19.5703125" style="4" customWidth="1"/>
    <col min="9196" max="9196" width="12.42578125" style="4" customWidth="1"/>
    <col min="9197" max="9197" width="13.28515625" style="4" customWidth="1"/>
    <col min="9198" max="9198" width="12.5703125" style="4" customWidth="1"/>
    <col min="9199" max="9201" width="12.42578125" style="4" customWidth="1"/>
    <col min="9202" max="9202" width="15.5703125" style="4" customWidth="1"/>
    <col min="9203" max="9203" width="12.5703125" style="4" customWidth="1"/>
    <col min="9204" max="9205" width="12.42578125" style="4" customWidth="1"/>
    <col min="9206" max="9206" width="15.28515625" style="4" customWidth="1"/>
    <col min="9207" max="9209" width="15" style="4" customWidth="1"/>
    <col min="9210" max="9210" width="4.7109375" style="4" customWidth="1"/>
    <col min="9211" max="9211" width="16.28515625" style="4" customWidth="1"/>
    <col min="9212" max="9212" width="13.7109375" style="4" customWidth="1"/>
    <col min="9213" max="9213" width="12" style="4" customWidth="1"/>
    <col min="9214" max="9214" width="14.140625" style="4" customWidth="1"/>
    <col min="9215" max="9215" width="11.7109375" style="4" customWidth="1"/>
    <col min="9216" max="9218" width="12.42578125" style="4" customWidth="1"/>
    <col min="9219" max="9219" width="14.42578125" style="4" customWidth="1"/>
    <col min="9220" max="9220" width="15.7109375" style="4" customWidth="1"/>
    <col min="9221" max="9221" width="13.7109375" style="4" customWidth="1"/>
    <col min="9222" max="9222" width="12.42578125" style="4" customWidth="1"/>
    <col min="9223" max="9223" width="13.42578125" style="4" customWidth="1"/>
    <col min="9224" max="9226" width="15" style="4" customWidth="1"/>
    <col min="9227" max="9227" width="14.85546875" style="4" customWidth="1"/>
    <col min="9228" max="9228" width="15.140625" style="4" customWidth="1"/>
    <col min="9229" max="9232" width="12.42578125" style="4" customWidth="1"/>
    <col min="9233" max="9233" width="11.5703125" style="4" customWidth="1"/>
    <col min="9234" max="9234" width="12.42578125" style="4" customWidth="1"/>
    <col min="9235" max="9235" width="16.7109375" style="4" customWidth="1"/>
    <col min="9236" max="9236" width="15.28515625" style="4" bestFit="1" customWidth="1"/>
    <col min="9237" max="9237" width="13.28515625" style="4" customWidth="1"/>
    <col min="9238" max="9238" width="12.42578125" style="4" customWidth="1"/>
    <col min="9239" max="9239" width="12.5703125" style="4" customWidth="1"/>
    <col min="9240" max="9241" width="11.42578125" style="4" customWidth="1"/>
    <col min="9242" max="9242" width="12.42578125" style="4" customWidth="1"/>
    <col min="9243" max="9243" width="12.140625" style="4" customWidth="1"/>
    <col min="9244" max="9245" width="12.42578125" style="4" customWidth="1"/>
    <col min="9246" max="9246" width="13.7109375" style="4" customWidth="1"/>
    <col min="9247" max="9247" width="2.140625" style="4" customWidth="1"/>
    <col min="9248" max="9248" width="12.42578125" style="4" customWidth="1"/>
    <col min="9249" max="9249" width="2.140625" style="4" customWidth="1"/>
    <col min="9250" max="9250" width="12.42578125" style="4" customWidth="1"/>
    <col min="9251" max="9251" width="2.140625" style="4" customWidth="1"/>
    <col min="9252" max="9252" width="12.42578125" style="4"/>
    <col min="9253" max="9253" width="26.140625" style="4" customWidth="1"/>
    <col min="9254" max="9441" width="12.42578125" style="4"/>
    <col min="9442" max="9442" width="35" style="4" customWidth="1"/>
    <col min="9443" max="9443" width="33.140625" style="4" customWidth="1"/>
    <col min="9444" max="9444" width="9.7109375" style="4" customWidth="1"/>
    <col min="9445" max="9445" width="10.7109375" style="4" customWidth="1"/>
    <col min="9446" max="9449" width="12.42578125" style="4" customWidth="1"/>
    <col min="9450" max="9450" width="12.85546875" style="4" customWidth="1"/>
    <col min="9451" max="9451" width="19.5703125" style="4" customWidth="1"/>
    <col min="9452" max="9452" width="12.42578125" style="4" customWidth="1"/>
    <col min="9453" max="9453" width="13.28515625" style="4" customWidth="1"/>
    <col min="9454" max="9454" width="12.5703125" style="4" customWidth="1"/>
    <col min="9455" max="9457" width="12.42578125" style="4" customWidth="1"/>
    <col min="9458" max="9458" width="15.5703125" style="4" customWidth="1"/>
    <col min="9459" max="9459" width="12.5703125" style="4" customWidth="1"/>
    <col min="9460" max="9461" width="12.42578125" style="4" customWidth="1"/>
    <col min="9462" max="9462" width="15.28515625" style="4" customWidth="1"/>
    <col min="9463" max="9465" width="15" style="4" customWidth="1"/>
    <col min="9466" max="9466" width="4.7109375" style="4" customWidth="1"/>
    <col min="9467" max="9467" width="16.28515625" style="4" customWidth="1"/>
    <col min="9468" max="9468" width="13.7109375" style="4" customWidth="1"/>
    <col min="9469" max="9469" width="12" style="4" customWidth="1"/>
    <col min="9470" max="9470" width="14.140625" style="4" customWidth="1"/>
    <col min="9471" max="9471" width="11.7109375" style="4" customWidth="1"/>
    <col min="9472" max="9474" width="12.42578125" style="4" customWidth="1"/>
    <col min="9475" max="9475" width="14.42578125" style="4" customWidth="1"/>
    <col min="9476" max="9476" width="15.7109375" style="4" customWidth="1"/>
    <col min="9477" max="9477" width="13.7109375" style="4" customWidth="1"/>
    <col min="9478" max="9478" width="12.42578125" style="4" customWidth="1"/>
    <col min="9479" max="9479" width="13.42578125" style="4" customWidth="1"/>
    <col min="9480" max="9482" width="15" style="4" customWidth="1"/>
    <col min="9483" max="9483" width="14.85546875" style="4" customWidth="1"/>
    <col min="9484" max="9484" width="15.140625" style="4" customWidth="1"/>
    <col min="9485" max="9488" width="12.42578125" style="4" customWidth="1"/>
    <col min="9489" max="9489" width="11.5703125" style="4" customWidth="1"/>
    <col min="9490" max="9490" width="12.42578125" style="4" customWidth="1"/>
    <col min="9491" max="9491" width="16.7109375" style="4" customWidth="1"/>
    <col min="9492" max="9492" width="15.28515625" style="4" bestFit="1" customWidth="1"/>
    <col min="9493" max="9493" width="13.28515625" style="4" customWidth="1"/>
    <col min="9494" max="9494" width="12.42578125" style="4" customWidth="1"/>
    <col min="9495" max="9495" width="12.5703125" style="4" customWidth="1"/>
    <col min="9496" max="9497" width="11.42578125" style="4" customWidth="1"/>
    <col min="9498" max="9498" width="12.42578125" style="4" customWidth="1"/>
    <col min="9499" max="9499" width="12.140625" style="4" customWidth="1"/>
    <col min="9500" max="9501" width="12.42578125" style="4" customWidth="1"/>
    <col min="9502" max="9502" width="13.7109375" style="4" customWidth="1"/>
    <col min="9503" max="9503" width="2.140625" style="4" customWidth="1"/>
    <col min="9504" max="9504" width="12.42578125" style="4" customWidth="1"/>
    <col min="9505" max="9505" width="2.140625" style="4" customWidth="1"/>
    <col min="9506" max="9506" width="12.42578125" style="4" customWidth="1"/>
    <col min="9507" max="9507" width="2.140625" style="4" customWidth="1"/>
    <col min="9508" max="9508" width="12.42578125" style="4"/>
    <col min="9509" max="9509" width="26.140625" style="4" customWidth="1"/>
    <col min="9510" max="9697" width="12.42578125" style="4"/>
    <col min="9698" max="9698" width="35" style="4" customWidth="1"/>
    <col min="9699" max="9699" width="33.140625" style="4" customWidth="1"/>
    <col min="9700" max="9700" width="9.7109375" style="4" customWidth="1"/>
    <col min="9701" max="9701" width="10.7109375" style="4" customWidth="1"/>
    <col min="9702" max="9705" width="12.42578125" style="4" customWidth="1"/>
    <col min="9706" max="9706" width="12.85546875" style="4" customWidth="1"/>
    <col min="9707" max="9707" width="19.5703125" style="4" customWidth="1"/>
    <col min="9708" max="9708" width="12.42578125" style="4" customWidth="1"/>
    <col min="9709" max="9709" width="13.28515625" style="4" customWidth="1"/>
    <col min="9710" max="9710" width="12.5703125" style="4" customWidth="1"/>
    <col min="9711" max="9713" width="12.42578125" style="4" customWidth="1"/>
    <col min="9714" max="9714" width="15.5703125" style="4" customWidth="1"/>
    <col min="9715" max="9715" width="12.5703125" style="4" customWidth="1"/>
    <col min="9716" max="9717" width="12.42578125" style="4" customWidth="1"/>
    <col min="9718" max="9718" width="15.28515625" style="4" customWidth="1"/>
    <col min="9719" max="9721" width="15" style="4" customWidth="1"/>
    <col min="9722" max="9722" width="4.7109375" style="4" customWidth="1"/>
    <col min="9723" max="9723" width="16.28515625" style="4" customWidth="1"/>
    <col min="9724" max="9724" width="13.7109375" style="4" customWidth="1"/>
    <col min="9725" max="9725" width="12" style="4" customWidth="1"/>
    <col min="9726" max="9726" width="14.140625" style="4" customWidth="1"/>
    <col min="9727" max="9727" width="11.7109375" style="4" customWidth="1"/>
    <col min="9728" max="9730" width="12.42578125" style="4" customWidth="1"/>
    <col min="9731" max="9731" width="14.42578125" style="4" customWidth="1"/>
    <col min="9732" max="9732" width="15.7109375" style="4" customWidth="1"/>
    <col min="9733" max="9733" width="13.7109375" style="4" customWidth="1"/>
    <col min="9734" max="9734" width="12.42578125" style="4" customWidth="1"/>
    <col min="9735" max="9735" width="13.42578125" style="4" customWidth="1"/>
    <col min="9736" max="9738" width="15" style="4" customWidth="1"/>
    <col min="9739" max="9739" width="14.85546875" style="4" customWidth="1"/>
    <col min="9740" max="9740" width="15.140625" style="4" customWidth="1"/>
    <col min="9741" max="9744" width="12.42578125" style="4" customWidth="1"/>
    <col min="9745" max="9745" width="11.5703125" style="4" customWidth="1"/>
    <col min="9746" max="9746" width="12.42578125" style="4" customWidth="1"/>
    <col min="9747" max="9747" width="16.7109375" style="4" customWidth="1"/>
    <col min="9748" max="9748" width="15.28515625" style="4" bestFit="1" customWidth="1"/>
    <col min="9749" max="9749" width="13.28515625" style="4" customWidth="1"/>
    <col min="9750" max="9750" width="12.42578125" style="4" customWidth="1"/>
    <col min="9751" max="9751" width="12.5703125" style="4" customWidth="1"/>
    <col min="9752" max="9753" width="11.42578125" style="4" customWidth="1"/>
    <col min="9754" max="9754" width="12.42578125" style="4" customWidth="1"/>
    <col min="9755" max="9755" width="12.140625" style="4" customWidth="1"/>
    <col min="9756" max="9757" width="12.42578125" style="4" customWidth="1"/>
    <col min="9758" max="9758" width="13.7109375" style="4" customWidth="1"/>
    <col min="9759" max="9759" width="2.140625" style="4" customWidth="1"/>
    <col min="9760" max="9760" width="12.42578125" style="4" customWidth="1"/>
    <col min="9761" max="9761" width="2.140625" style="4" customWidth="1"/>
    <col min="9762" max="9762" width="12.42578125" style="4" customWidth="1"/>
    <col min="9763" max="9763" width="2.140625" style="4" customWidth="1"/>
    <col min="9764" max="9764" width="12.42578125" style="4"/>
    <col min="9765" max="9765" width="26.140625" style="4" customWidth="1"/>
    <col min="9766" max="9953" width="12.42578125" style="4"/>
    <col min="9954" max="9954" width="35" style="4" customWidth="1"/>
    <col min="9955" max="9955" width="33.140625" style="4" customWidth="1"/>
    <col min="9956" max="9956" width="9.7109375" style="4" customWidth="1"/>
    <col min="9957" max="9957" width="10.7109375" style="4" customWidth="1"/>
    <col min="9958" max="9961" width="12.42578125" style="4" customWidth="1"/>
    <col min="9962" max="9962" width="12.85546875" style="4" customWidth="1"/>
    <col min="9963" max="9963" width="19.5703125" style="4" customWidth="1"/>
    <col min="9964" max="9964" width="12.42578125" style="4" customWidth="1"/>
    <col min="9965" max="9965" width="13.28515625" style="4" customWidth="1"/>
    <col min="9966" max="9966" width="12.5703125" style="4" customWidth="1"/>
    <col min="9967" max="9969" width="12.42578125" style="4" customWidth="1"/>
    <col min="9970" max="9970" width="15.5703125" style="4" customWidth="1"/>
    <col min="9971" max="9971" width="12.5703125" style="4" customWidth="1"/>
    <col min="9972" max="9973" width="12.42578125" style="4" customWidth="1"/>
    <col min="9974" max="9974" width="15.28515625" style="4" customWidth="1"/>
    <col min="9975" max="9977" width="15" style="4" customWidth="1"/>
    <col min="9978" max="9978" width="4.7109375" style="4" customWidth="1"/>
    <col min="9979" max="9979" width="16.28515625" style="4" customWidth="1"/>
    <col min="9980" max="9980" width="13.7109375" style="4" customWidth="1"/>
    <col min="9981" max="9981" width="12" style="4" customWidth="1"/>
    <col min="9982" max="9982" width="14.140625" style="4" customWidth="1"/>
    <col min="9983" max="9983" width="11.7109375" style="4" customWidth="1"/>
    <col min="9984" max="9986" width="12.42578125" style="4" customWidth="1"/>
    <col min="9987" max="9987" width="14.42578125" style="4" customWidth="1"/>
    <col min="9988" max="9988" width="15.7109375" style="4" customWidth="1"/>
    <col min="9989" max="9989" width="13.7109375" style="4" customWidth="1"/>
    <col min="9990" max="9990" width="12.42578125" style="4" customWidth="1"/>
    <col min="9991" max="9991" width="13.42578125" style="4" customWidth="1"/>
    <col min="9992" max="9994" width="15" style="4" customWidth="1"/>
    <col min="9995" max="9995" width="14.85546875" style="4" customWidth="1"/>
    <col min="9996" max="9996" width="15.140625" style="4" customWidth="1"/>
    <col min="9997" max="10000" width="12.42578125" style="4" customWidth="1"/>
    <col min="10001" max="10001" width="11.5703125" style="4" customWidth="1"/>
    <col min="10002" max="10002" width="12.42578125" style="4" customWidth="1"/>
    <col min="10003" max="10003" width="16.7109375" style="4" customWidth="1"/>
    <col min="10004" max="10004" width="15.28515625" style="4" bestFit="1" customWidth="1"/>
    <col min="10005" max="10005" width="13.28515625" style="4" customWidth="1"/>
    <col min="10006" max="10006" width="12.42578125" style="4" customWidth="1"/>
    <col min="10007" max="10007" width="12.5703125" style="4" customWidth="1"/>
    <col min="10008" max="10009" width="11.42578125" style="4" customWidth="1"/>
    <col min="10010" max="10010" width="12.42578125" style="4" customWidth="1"/>
    <col min="10011" max="10011" width="12.140625" style="4" customWidth="1"/>
    <col min="10012" max="10013" width="12.42578125" style="4" customWidth="1"/>
    <col min="10014" max="10014" width="13.7109375" style="4" customWidth="1"/>
    <col min="10015" max="10015" width="2.140625" style="4" customWidth="1"/>
    <col min="10016" max="10016" width="12.42578125" style="4" customWidth="1"/>
    <col min="10017" max="10017" width="2.140625" style="4" customWidth="1"/>
    <col min="10018" max="10018" width="12.42578125" style="4" customWidth="1"/>
    <col min="10019" max="10019" width="2.140625" style="4" customWidth="1"/>
    <col min="10020" max="10020" width="12.42578125" style="4"/>
    <col min="10021" max="10021" width="26.140625" style="4" customWidth="1"/>
    <col min="10022" max="10209" width="12.42578125" style="4"/>
    <col min="10210" max="10210" width="35" style="4" customWidth="1"/>
    <col min="10211" max="10211" width="33.140625" style="4" customWidth="1"/>
    <col min="10212" max="10212" width="9.7109375" style="4" customWidth="1"/>
    <col min="10213" max="10213" width="10.7109375" style="4" customWidth="1"/>
    <col min="10214" max="10217" width="12.42578125" style="4" customWidth="1"/>
    <col min="10218" max="10218" width="12.85546875" style="4" customWidth="1"/>
    <col min="10219" max="10219" width="19.5703125" style="4" customWidth="1"/>
    <col min="10220" max="10220" width="12.42578125" style="4" customWidth="1"/>
    <col min="10221" max="10221" width="13.28515625" style="4" customWidth="1"/>
    <col min="10222" max="10222" width="12.5703125" style="4" customWidth="1"/>
    <col min="10223" max="10225" width="12.42578125" style="4" customWidth="1"/>
    <col min="10226" max="10226" width="15.5703125" style="4" customWidth="1"/>
    <col min="10227" max="10227" width="12.5703125" style="4" customWidth="1"/>
    <col min="10228" max="10229" width="12.42578125" style="4" customWidth="1"/>
    <col min="10230" max="10230" width="15.28515625" style="4" customWidth="1"/>
    <col min="10231" max="10233" width="15" style="4" customWidth="1"/>
    <col min="10234" max="10234" width="4.7109375" style="4" customWidth="1"/>
    <col min="10235" max="10235" width="16.28515625" style="4" customWidth="1"/>
    <col min="10236" max="10236" width="13.7109375" style="4" customWidth="1"/>
    <col min="10237" max="10237" width="12" style="4" customWidth="1"/>
    <col min="10238" max="10238" width="14.140625" style="4" customWidth="1"/>
    <col min="10239" max="10239" width="11.7109375" style="4" customWidth="1"/>
    <col min="10240" max="10242" width="12.42578125" style="4" customWidth="1"/>
    <col min="10243" max="10243" width="14.42578125" style="4" customWidth="1"/>
    <col min="10244" max="10244" width="15.7109375" style="4" customWidth="1"/>
    <col min="10245" max="10245" width="13.7109375" style="4" customWidth="1"/>
    <col min="10246" max="10246" width="12.42578125" style="4" customWidth="1"/>
    <col min="10247" max="10247" width="13.42578125" style="4" customWidth="1"/>
    <col min="10248" max="10250" width="15" style="4" customWidth="1"/>
    <col min="10251" max="10251" width="14.85546875" style="4" customWidth="1"/>
    <col min="10252" max="10252" width="15.140625" style="4" customWidth="1"/>
    <col min="10253" max="10256" width="12.42578125" style="4" customWidth="1"/>
    <col min="10257" max="10257" width="11.5703125" style="4" customWidth="1"/>
    <col min="10258" max="10258" width="12.42578125" style="4" customWidth="1"/>
    <col min="10259" max="10259" width="16.7109375" style="4" customWidth="1"/>
    <col min="10260" max="10260" width="15.28515625" style="4" bestFit="1" customWidth="1"/>
    <col min="10261" max="10261" width="13.28515625" style="4" customWidth="1"/>
    <col min="10262" max="10262" width="12.42578125" style="4" customWidth="1"/>
    <col min="10263" max="10263" width="12.5703125" style="4" customWidth="1"/>
    <col min="10264" max="10265" width="11.42578125" style="4" customWidth="1"/>
    <col min="10266" max="10266" width="12.42578125" style="4" customWidth="1"/>
    <col min="10267" max="10267" width="12.140625" style="4" customWidth="1"/>
    <col min="10268" max="10269" width="12.42578125" style="4" customWidth="1"/>
    <col min="10270" max="10270" width="13.7109375" style="4" customWidth="1"/>
    <col min="10271" max="10271" width="2.140625" style="4" customWidth="1"/>
    <col min="10272" max="10272" width="12.42578125" style="4" customWidth="1"/>
    <col min="10273" max="10273" width="2.140625" style="4" customWidth="1"/>
    <col min="10274" max="10274" width="12.42578125" style="4" customWidth="1"/>
    <col min="10275" max="10275" width="2.140625" style="4" customWidth="1"/>
    <col min="10276" max="10276" width="12.42578125" style="4"/>
    <col min="10277" max="10277" width="26.140625" style="4" customWidth="1"/>
    <col min="10278" max="10465" width="12.42578125" style="4"/>
    <col min="10466" max="10466" width="35" style="4" customWidth="1"/>
    <col min="10467" max="10467" width="33.140625" style="4" customWidth="1"/>
    <col min="10468" max="10468" width="9.7109375" style="4" customWidth="1"/>
    <col min="10469" max="10469" width="10.7109375" style="4" customWidth="1"/>
    <col min="10470" max="10473" width="12.42578125" style="4" customWidth="1"/>
    <col min="10474" max="10474" width="12.85546875" style="4" customWidth="1"/>
    <col min="10475" max="10475" width="19.5703125" style="4" customWidth="1"/>
    <col min="10476" max="10476" width="12.42578125" style="4" customWidth="1"/>
    <col min="10477" max="10477" width="13.28515625" style="4" customWidth="1"/>
    <col min="10478" max="10478" width="12.5703125" style="4" customWidth="1"/>
    <col min="10479" max="10481" width="12.42578125" style="4" customWidth="1"/>
    <col min="10482" max="10482" width="15.5703125" style="4" customWidth="1"/>
    <col min="10483" max="10483" width="12.5703125" style="4" customWidth="1"/>
    <col min="10484" max="10485" width="12.42578125" style="4" customWidth="1"/>
    <col min="10486" max="10486" width="15.28515625" style="4" customWidth="1"/>
    <col min="10487" max="10489" width="15" style="4" customWidth="1"/>
    <col min="10490" max="10490" width="4.7109375" style="4" customWidth="1"/>
    <col min="10491" max="10491" width="16.28515625" style="4" customWidth="1"/>
    <col min="10492" max="10492" width="13.7109375" style="4" customWidth="1"/>
    <col min="10493" max="10493" width="12" style="4" customWidth="1"/>
    <col min="10494" max="10494" width="14.140625" style="4" customWidth="1"/>
    <col min="10495" max="10495" width="11.7109375" style="4" customWidth="1"/>
    <col min="10496" max="10498" width="12.42578125" style="4" customWidth="1"/>
    <col min="10499" max="10499" width="14.42578125" style="4" customWidth="1"/>
    <col min="10500" max="10500" width="15.7109375" style="4" customWidth="1"/>
    <col min="10501" max="10501" width="13.7109375" style="4" customWidth="1"/>
    <col min="10502" max="10502" width="12.42578125" style="4" customWidth="1"/>
    <col min="10503" max="10503" width="13.42578125" style="4" customWidth="1"/>
    <col min="10504" max="10506" width="15" style="4" customWidth="1"/>
    <col min="10507" max="10507" width="14.85546875" style="4" customWidth="1"/>
    <col min="10508" max="10508" width="15.140625" style="4" customWidth="1"/>
    <col min="10509" max="10512" width="12.42578125" style="4" customWidth="1"/>
    <col min="10513" max="10513" width="11.5703125" style="4" customWidth="1"/>
    <col min="10514" max="10514" width="12.42578125" style="4" customWidth="1"/>
    <col min="10515" max="10515" width="16.7109375" style="4" customWidth="1"/>
    <col min="10516" max="10516" width="15.28515625" style="4" bestFit="1" customWidth="1"/>
    <col min="10517" max="10517" width="13.28515625" style="4" customWidth="1"/>
    <col min="10518" max="10518" width="12.42578125" style="4" customWidth="1"/>
    <col min="10519" max="10519" width="12.5703125" style="4" customWidth="1"/>
    <col min="10520" max="10521" width="11.42578125" style="4" customWidth="1"/>
    <col min="10522" max="10522" width="12.42578125" style="4" customWidth="1"/>
    <col min="10523" max="10523" width="12.140625" style="4" customWidth="1"/>
    <col min="10524" max="10525" width="12.42578125" style="4" customWidth="1"/>
    <col min="10526" max="10526" width="13.7109375" style="4" customWidth="1"/>
    <col min="10527" max="10527" width="2.140625" style="4" customWidth="1"/>
    <col min="10528" max="10528" width="12.42578125" style="4" customWidth="1"/>
    <col min="10529" max="10529" width="2.140625" style="4" customWidth="1"/>
    <col min="10530" max="10530" width="12.42578125" style="4" customWidth="1"/>
    <col min="10531" max="10531" width="2.140625" style="4" customWidth="1"/>
    <col min="10532" max="10532" width="12.42578125" style="4"/>
    <col min="10533" max="10533" width="26.140625" style="4" customWidth="1"/>
    <col min="10534" max="10721" width="12.42578125" style="4"/>
    <col min="10722" max="10722" width="35" style="4" customWidth="1"/>
    <col min="10723" max="10723" width="33.140625" style="4" customWidth="1"/>
    <col min="10724" max="10724" width="9.7109375" style="4" customWidth="1"/>
    <col min="10725" max="10725" width="10.7109375" style="4" customWidth="1"/>
    <col min="10726" max="10729" width="12.42578125" style="4" customWidth="1"/>
    <col min="10730" max="10730" width="12.85546875" style="4" customWidth="1"/>
    <col min="10731" max="10731" width="19.5703125" style="4" customWidth="1"/>
    <col min="10732" max="10732" width="12.42578125" style="4" customWidth="1"/>
    <col min="10733" max="10733" width="13.28515625" style="4" customWidth="1"/>
    <col min="10734" max="10734" width="12.5703125" style="4" customWidth="1"/>
    <col min="10735" max="10737" width="12.42578125" style="4" customWidth="1"/>
    <col min="10738" max="10738" width="15.5703125" style="4" customWidth="1"/>
    <col min="10739" max="10739" width="12.5703125" style="4" customWidth="1"/>
    <col min="10740" max="10741" width="12.42578125" style="4" customWidth="1"/>
    <col min="10742" max="10742" width="15.28515625" style="4" customWidth="1"/>
    <col min="10743" max="10745" width="15" style="4" customWidth="1"/>
    <col min="10746" max="10746" width="4.7109375" style="4" customWidth="1"/>
    <col min="10747" max="10747" width="16.28515625" style="4" customWidth="1"/>
    <col min="10748" max="10748" width="13.7109375" style="4" customWidth="1"/>
    <col min="10749" max="10749" width="12" style="4" customWidth="1"/>
    <col min="10750" max="10750" width="14.140625" style="4" customWidth="1"/>
    <col min="10751" max="10751" width="11.7109375" style="4" customWidth="1"/>
    <col min="10752" max="10754" width="12.42578125" style="4" customWidth="1"/>
    <col min="10755" max="10755" width="14.42578125" style="4" customWidth="1"/>
    <col min="10756" max="10756" width="15.7109375" style="4" customWidth="1"/>
    <col min="10757" max="10757" width="13.7109375" style="4" customWidth="1"/>
    <col min="10758" max="10758" width="12.42578125" style="4" customWidth="1"/>
    <col min="10759" max="10759" width="13.42578125" style="4" customWidth="1"/>
    <col min="10760" max="10762" width="15" style="4" customWidth="1"/>
    <col min="10763" max="10763" width="14.85546875" style="4" customWidth="1"/>
    <col min="10764" max="10764" width="15.140625" style="4" customWidth="1"/>
    <col min="10765" max="10768" width="12.42578125" style="4" customWidth="1"/>
    <col min="10769" max="10769" width="11.5703125" style="4" customWidth="1"/>
    <col min="10770" max="10770" width="12.42578125" style="4" customWidth="1"/>
    <col min="10771" max="10771" width="16.7109375" style="4" customWidth="1"/>
    <col min="10772" max="10772" width="15.28515625" style="4" bestFit="1" customWidth="1"/>
    <col min="10773" max="10773" width="13.28515625" style="4" customWidth="1"/>
    <col min="10774" max="10774" width="12.42578125" style="4" customWidth="1"/>
    <col min="10775" max="10775" width="12.5703125" style="4" customWidth="1"/>
    <col min="10776" max="10777" width="11.42578125" style="4" customWidth="1"/>
    <col min="10778" max="10778" width="12.42578125" style="4" customWidth="1"/>
    <col min="10779" max="10779" width="12.140625" style="4" customWidth="1"/>
    <col min="10780" max="10781" width="12.42578125" style="4" customWidth="1"/>
    <col min="10782" max="10782" width="13.7109375" style="4" customWidth="1"/>
    <col min="10783" max="10783" width="2.140625" style="4" customWidth="1"/>
    <col min="10784" max="10784" width="12.42578125" style="4" customWidth="1"/>
    <col min="10785" max="10785" width="2.140625" style="4" customWidth="1"/>
    <col min="10786" max="10786" width="12.42578125" style="4" customWidth="1"/>
    <col min="10787" max="10787" width="2.140625" style="4" customWidth="1"/>
    <col min="10788" max="10788" width="12.42578125" style="4"/>
    <col min="10789" max="10789" width="26.140625" style="4" customWidth="1"/>
    <col min="10790" max="10977" width="12.42578125" style="4"/>
    <col min="10978" max="10978" width="35" style="4" customWidth="1"/>
    <col min="10979" max="10979" width="33.140625" style="4" customWidth="1"/>
    <col min="10980" max="10980" width="9.7109375" style="4" customWidth="1"/>
    <col min="10981" max="10981" width="10.7109375" style="4" customWidth="1"/>
    <col min="10982" max="10985" width="12.42578125" style="4" customWidth="1"/>
    <col min="10986" max="10986" width="12.85546875" style="4" customWidth="1"/>
    <col min="10987" max="10987" width="19.5703125" style="4" customWidth="1"/>
    <col min="10988" max="10988" width="12.42578125" style="4" customWidth="1"/>
    <col min="10989" max="10989" width="13.28515625" style="4" customWidth="1"/>
    <col min="10990" max="10990" width="12.5703125" style="4" customWidth="1"/>
    <col min="10991" max="10993" width="12.42578125" style="4" customWidth="1"/>
    <col min="10994" max="10994" width="15.5703125" style="4" customWidth="1"/>
    <col min="10995" max="10995" width="12.5703125" style="4" customWidth="1"/>
    <col min="10996" max="10997" width="12.42578125" style="4" customWidth="1"/>
    <col min="10998" max="10998" width="15.28515625" style="4" customWidth="1"/>
    <col min="10999" max="11001" width="15" style="4" customWidth="1"/>
    <col min="11002" max="11002" width="4.7109375" style="4" customWidth="1"/>
    <col min="11003" max="11003" width="16.28515625" style="4" customWidth="1"/>
    <col min="11004" max="11004" width="13.7109375" style="4" customWidth="1"/>
    <col min="11005" max="11005" width="12" style="4" customWidth="1"/>
    <col min="11006" max="11006" width="14.140625" style="4" customWidth="1"/>
    <col min="11007" max="11007" width="11.7109375" style="4" customWidth="1"/>
    <col min="11008" max="11010" width="12.42578125" style="4" customWidth="1"/>
    <col min="11011" max="11011" width="14.42578125" style="4" customWidth="1"/>
    <col min="11012" max="11012" width="15.7109375" style="4" customWidth="1"/>
    <col min="11013" max="11013" width="13.7109375" style="4" customWidth="1"/>
    <col min="11014" max="11014" width="12.42578125" style="4" customWidth="1"/>
    <col min="11015" max="11015" width="13.42578125" style="4" customWidth="1"/>
    <col min="11016" max="11018" width="15" style="4" customWidth="1"/>
    <col min="11019" max="11019" width="14.85546875" style="4" customWidth="1"/>
    <col min="11020" max="11020" width="15.140625" style="4" customWidth="1"/>
    <col min="11021" max="11024" width="12.42578125" style="4" customWidth="1"/>
    <col min="11025" max="11025" width="11.5703125" style="4" customWidth="1"/>
    <col min="11026" max="11026" width="12.42578125" style="4" customWidth="1"/>
    <col min="11027" max="11027" width="16.7109375" style="4" customWidth="1"/>
    <col min="11028" max="11028" width="15.28515625" style="4" bestFit="1" customWidth="1"/>
    <col min="11029" max="11029" width="13.28515625" style="4" customWidth="1"/>
    <col min="11030" max="11030" width="12.42578125" style="4" customWidth="1"/>
    <col min="11031" max="11031" width="12.5703125" style="4" customWidth="1"/>
    <col min="11032" max="11033" width="11.42578125" style="4" customWidth="1"/>
    <col min="11034" max="11034" width="12.42578125" style="4" customWidth="1"/>
    <col min="11035" max="11035" width="12.140625" style="4" customWidth="1"/>
    <col min="11036" max="11037" width="12.42578125" style="4" customWidth="1"/>
    <col min="11038" max="11038" width="13.7109375" style="4" customWidth="1"/>
    <col min="11039" max="11039" width="2.140625" style="4" customWidth="1"/>
    <col min="11040" max="11040" width="12.42578125" style="4" customWidth="1"/>
    <col min="11041" max="11041" width="2.140625" style="4" customWidth="1"/>
    <col min="11042" max="11042" width="12.42578125" style="4" customWidth="1"/>
    <col min="11043" max="11043" width="2.140625" style="4" customWidth="1"/>
    <col min="11044" max="11044" width="12.42578125" style="4"/>
    <col min="11045" max="11045" width="26.140625" style="4" customWidth="1"/>
    <col min="11046" max="11233" width="12.42578125" style="4"/>
    <col min="11234" max="11234" width="35" style="4" customWidth="1"/>
    <col min="11235" max="11235" width="33.140625" style="4" customWidth="1"/>
    <col min="11236" max="11236" width="9.7109375" style="4" customWidth="1"/>
    <col min="11237" max="11237" width="10.7109375" style="4" customWidth="1"/>
    <col min="11238" max="11241" width="12.42578125" style="4" customWidth="1"/>
    <col min="11242" max="11242" width="12.85546875" style="4" customWidth="1"/>
    <col min="11243" max="11243" width="19.5703125" style="4" customWidth="1"/>
    <col min="11244" max="11244" width="12.42578125" style="4" customWidth="1"/>
    <col min="11245" max="11245" width="13.28515625" style="4" customWidth="1"/>
    <col min="11246" max="11246" width="12.5703125" style="4" customWidth="1"/>
    <col min="11247" max="11249" width="12.42578125" style="4" customWidth="1"/>
    <col min="11250" max="11250" width="15.5703125" style="4" customWidth="1"/>
    <col min="11251" max="11251" width="12.5703125" style="4" customWidth="1"/>
    <col min="11252" max="11253" width="12.42578125" style="4" customWidth="1"/>
    <col min="11254" max="11254" width="15.28515625" style="4" customWidth="1"/>
    <col min="11255" max="11257" width="15" style="4" customWidth="1"/>
    <col min="11258" max="11258" width="4.7109375" style="4" customWidth="1"/>
    <col min="11259" max="11259" width="16.28515625" style="4" customWidth="1"/>
    <col min="11260" max="11260" width="13.7109375" style="4" customWidth="1"/>
    <col min="11261" max="11261" width="12" style="4" customWidth="1"/>
    <col min="11262" max="11262" width="14.140625" style="4" customWidth="1"/>
    <col min="11263" max="11263" width="11.7109375" style="4" customWidth="1"/>
    <col min="11264" max="11266" width="12.42578125" style="4" customWidth="1"/>
    <col min="11267" max="11267" width="14.42578125" style="4" customWidth="1"/>
    <col min="11268" max="11268" width="15.7109375" style="4" customWidth="1"/>
    <col min="11269" max="11269" width="13.7109375" style="4" customWidth="1"/>
    <col min="11270" max="11270" width="12.42578125" style="4" customWidth="1"/>
    <col min="11271" max="11271" width="13.42578125" style="4" customWidth="1"/>
    <col min="11272" max="11274" width="15" style="4" customWidth="1"/>
    <col min="11275" max="11275" width="14.85546875" style="4" customWidth="1"/>
    <col min="11276" max="11276" width="15.140625" style="4" customWidth="1"/>
    <col min="11277" max="11280" width="12.42578125" style="4" customWidth="1"/>
    <col min="11281" max="11281" width="11.5703125" style="4" customWidth="1"/>
    <col min="11282" max="11282" width="12.42578125" style="4" customWidth="1"/>
    <col min="11283" max="11283" width="16.7109375" style="4" customWidth="1"/>
    <col min="11284" max="11284" width="15.28515625" style="4" bestFit="1" customWidth="1"/>
    <col min="11285" max="11285" width="13.28515625" style="4" customWidth="1"/>
    <col min="11286" max="11286" width="12.42578125" style="4" customWidth="1"/>
    <col min="11287" max="11287" width="12.5703125" style="4" customWidth="1"/>
    <col min="11288" max="11289" width="11.42578125" style="4" customWidth="1"/>
    <col min="11290" max="11290" width="12.42578125" style="4" customWidth="1"/>
    <col min="11291" max="11291" width="12.140625" style="4" customWidth="1"/>
    <col min="11292" max="11293" width="12.42578125" style="4" customWidth="1"/>
    <col min="11294" max="11294" width="13.7109375" style="4" customWidth="1"/>
    <col min="11295" max="11295" width="2.140625" style="4" customWidth="1"/>
    <col min="11296" max="11296" width="12.42578125" style="4" customWidth="1"/>
    <col min="11297" max="11297" width="2.140625" style="4" customWidth="1"/>
    <col min="11298" max="11298" width="12.42578125" style="4" customWidth="1"/>
    <col min="11299" max="11299" width="2.140625" style="4" customWidth="1"/>
    <col min="11300" max="11300" width="12.42578125" style="4"/>
    <col min="11301" max="11301" width="26.140625" style="4" customWidth="1"/>
    <col min="11302" max="11489" width="12.42578125" style="4"/>
    <col min="11490" max="11490" width="35" style="4" customWidth="1"/>
    <col min="11491" max="11491" width="33.140625" style="4" customWidth="1"/>
    <col min="11492" max="11492" width="9.7109375" style="4" customWidth="1"/>
    <col min="11493" max="11493" width="10.7109375" style="4" customWidth="1"/>
    <col min="11494" max="11497" width="12.42578125" style="4" customWidth="1"/>
    <col min="11498" max="11498" width="12.85546875" style="4" customWidth="1"/>
    <col min="11499" max="11499" width="19.5703125" style="4" customWidth="1"/>
    <col min="11500" max="11500" width="12.42578125" style="4" customWidth="1"/>
    <col min="11501" max="11501" width="13.28515625" style="4" customWidth="1"/>
    <col min="11502" max="11502" width="12.5703125" style="4" customWidth="1"/>
    <col min="11503" max="11505" width="12.42578125" style="4" customWidth="1"/>
    <col min="11506" max="11506" width="15.5703125" style="4" customWidth="1"/>
    <col min="11507" max="11507" width="12.5703125" style="4" customWidth="1"/>
    <col min="11508" max="11509" width="12.42578125" style="4" customWidth="1"/>
    <col min="11510" max="11510" width="15.28515625" style="4" customWidth="1"/>
    <col min="11511" max="11513" width="15" style="4" customWidth="1"/>
    <col min="11514" max="11514" width="4.7109375" style="4" customWidth="1"/>
    <col min="11515" max="11515" width="16.28515625" style="4" customWidth="1"/>
    <col min="11516" max="11516" width="13.7109375" style="4" customWidth="1"/>
    <col min="11517" max="11517" width="12" style="4" customWidth="1"/>
    <col min="11518" max="11518" width="14.140625" style="4" customWidth="1"/>
    <col min="11519" max="11519" width="11.7109375" style="4" customWidth="1"/>
    <col min="11520" max="11522" width="12.42578125" style="4" customWidth="1"/>
    <col min="11523" max="11523" width="14.42578125" style="4" customWidth="1"/>
    <col min="11524" max="11524" width="15.7109375" style="4" customWidth="1"/>
    <col min="11525" max="11525" width="13.7109375" style="4" customWidth="1"/>
    <col min="11526" max="11526" width="12.42578125" style="4" customWidth="1"/>
    <col min="11527" max="11527" width="13.42578125" style="4" customWidth="1"/>
    <col min="11528" max="11530" width="15" style="4" customWidth="1"/>
    <col min="11531" max="11531" width="14.85546875" style="4" customWidth="1"/>
    <col min="11532" max="11532" width="15.140625" style="4" customWidth="1"/>
    <col min="11533" max="11536" width="12.42578125" style="4" customWidth="1"/>
    <col min="11537" max="11537" width="11.5703125" style="4" customWidth="1"/>
    <col min="11538" max="11538" width="12.42578125" style="4" customWidth="1"/>
    <col min="11539" max="11539" width="16.7109375" style="4" customWidth="1"/>
    <col min="11540" max="11540" width="15.28515625" style="4" bestFit="1" customWidth="1"/>
    <col min="11541" max="11541" width="13.28515625" style="4" customWidth="1"/>
    <col min="11542" max="11542" width="12.42578125" style="4" customWidth="1"/>
    <col min="11543" max="11543" width="12.5703125" style="4" customWidth="1"/>
    <col min="11544" max="11545" width="11.42578125" style="4" customWidth="1"/>
    <col min="11546" max="11546" width="12.42578125" style="4" customWidth="1"/>
    <col min="11547" max="11547" width="12.140625" style="4" customWidth="1"/>
    <col min="11548" max="11549" width="12.42578125" style="4" customWidth="1"/>
    <col min="11550" max="11550" width="13.7109375" style="4" customWidth="1"/>
    <col min="11551" max="11551" width="2.140625" style="4" customWidth="1"/>
    <col min="11552" max="11552" width="12.42578125" style="4" customWidth="1"/>
    <col min="11553" max="11553" width="2.140625" style="4" customWidth="1"/>
    <col min="11554" max="11554" width="12.42578125" style="4" customWidth="1"/>
    <col min="11555" max="11555" width="2.140625" style="4" customWidth="1"/>
    <col min="11556" max="11556" width="12.42578125" style="4"/>
    <col min="11557" max="11557" width="26.140625" style="4" customWidth="1"/>
    <col min="11558" max="11745" width="12.42578125" style="4"/>
    <col min="11746" max="11746" width="35" style="4" customWidth="1"/>
    <col min="11747" max="11747" width="33.140625" style="4" customWidth="1"/>
    <col min="11748" max="11748" width="9.7109375" style="4" customWidth="1"/>
    <col min="11749" max="11749" width="10.7109375" style="4" customWidth="1"/>
    <col min="11750" max="11753" width="12.42578125" style="4" customWidth="1"/>
    <col min="11754" max="11754" width="12.85546875" style="4" customWidth="1"/>
    <col min="11755" max="11755" width="19.5703125" style="4" customWidth="1"/>
    <col min="11756" max="11756" width="12.42578125" style="4" customWidth="1"/>
    <col min="11757" max="11757" width="13.28515625" style="4" customWidth="1"/>
    <col min="11758" max="11758" width="12.5703125" style="4" customWidth="1"/>
    <col min="11759" max="11761" width="12.42578125" style="4" customWidth="1"/>
    <col min="11762" max="11762" width="15.5703125" style="4" customWidth="1"/>
    <col min="11763" max="11763" width="12.5703125" style="4" customWidth="1"/>
    <col min="11764" max="11765" width="12.42578125" style="4" customWidth="1"/>
    <col min="11766" max="11766" width="15.28515625" style="4" customWidth="1"/>
    <col min="11767" max="11769" width="15" style="4" customWidth="1"/>
    <col min="11770" max="11770" width="4.7109375" style="4" customWidth="1"/>
    <col min="11771" max="11771" width="16.28515625" style="4" customWidth="1"/>
    <col min="11772" max="11772" width="13.7109375" style="4" customWidth="1"/>
    <col min="11773" max="11773" width="12" style="4" customWidth="1"/>
    <col min="11774" max="11774" width="14.140625" style="4" customWidth="1"/>
    <col min="11775" max="11775" width="11.7109375" style="4" customWidth="1"/>
    <col min="11776" max="11778" width="12.42578125" style="4" customWidth="1"/>
    <col min="11779" max="11779" width="14.42578125" style="4" customWidth="1"/>
    <col min="11780" max="11780" width="15.7109375" style="4" customWidth="1"/>
    <col min="11781" max="11781" width="13.7109375" style="4" customWidth="1"/>
    <col min="11782" max="11782" width="12.42578125" style="4" customWidth="1"/>
    <col min="11783" max="11783" width="13.42578125" style="4" customWidth="1"/>
    <col min="11784" max="11786" width="15" style="4" customWidth="1"/>
    <col min="11787" max="11787" width="14.85546875" style="4" customWidth="1"/>
    <col min="11788" max="11788" width="15.140625" style="4" customWidth="1"/>
    <col min="11789" max="11792" width="12.42578125" style="4" customWidth="1"/>
    <col min="11793" max="11793" width="11.5703125" style="4" customWidth="1"/>
    <col min="11794" max="11794" width="12.42578125" style="4" customWidth="1"/>
    <col min="11795" max="11795" width="16.7109375" style="4" customWidth="1"/>
    <col min="11796" max="11796" width="15.28515625" style="4" bestFit="1" customWidth="1"/>
    <col min="11797" max="11797" width="13.28515625" style="4" customWidth="1"/>
    <col min="11798" max="11798" width="12.42578125" style="4" customWidth="1"/>
    <col min="11799" max="11799" width="12.5703125" style="4" customWidth="1"/>
    <col min="11800" max="11801" width="11.42578125" style="4" customWidth="1"/>
    <col min="11802" max="11802" width="12.42578125" style="4" customWidth="1"/>
    <col min="11803" max="11803" width="12.140625" style="4" customWidth="1"/>
    <col min="11804" max="11805" width="12.42578125" style="4" customWidth="1"/>
    <col min="11806" max="11806" width="13.7109375" style="4" customWidth="1"/>
    <col min="11807" max="11807" width="2.140625" style="4" customWidth="1"/>
    <col min="11808" max="11808" width="12.42578125" style="4" customWidth="1"/>
    <col min="11809" max="11809" width="2.140625" style="4" customWidth="1"/>
    <col min="11810" max="11810" width="12.42578125" style="4" customWidth="1"/>
    <col min="11811" max="11811" width="2.140625" style="4" customWidth="1"/>
    <col min="11812" max="11812" width="12.42578125" style="4"/>
    <col min="11813" max="11813" width="26.140625" style="4" customWidth="1"/>
    <col min="11814" max="12001" width="12.42578125" style="4"/>
    <col min="12002" max="12002" width="35" style="4" customWidth="1"/>
    <col min="12003" max="12003" width="33.140625" style="4" customWidth="1"/>
    <col min="12004" max="12004" width="9.7109375" style="4" customWidth="1"/>
    <col min="12005" max="12005" width="10.7109375" style="4" customWidth="1"/>
    <col min="12006" max="12009" width="12.42578125" style="4" customWidth="1"/>
    <col min="12010" max="12010" width="12.85546875" style="4" customWidth="1"/>
    <col min="12011" max="12011" width="19.5703125" style="4" customWidth="1"/>
    <col min="12012" max="12012" width="12.42578125" style="4" customWidth="1"/>
    <col min="12013" max="12013" width="13.28515625" style="4" customWidth="1"/>
    <col min="12014" max="12014" width="12.5703125" style="4" customWidth="1"/>
    <col min="12015" max="12017" width="12.42578125" style="4" customWidth="1"/>
    <col min="12018" max="12018" width="15.5703125" style="4" customWidth="1"/>
    <col min="12019" max="12019" width="12.5703125" style="4" customWidth="1"/>
    <col min="12020" max="12021" width="12.42578125" style="4" customWidth="1"/>
    <col min="12022" max="12022" width="15.28515625" style="4" customWidth="1"/>
    <col min="12023" max="12025" width="15" style="4" customWidth="1"/>
    <col min="12026" max="12026" width="4.7109375" style="4" customWidth="1"/>
    <col min="12027" max="12027" width="16.28515625" style="4" customWidth="1"/>
    <col min="12028" max="12028" width="13.7109375" style="4" customWidth="1"/>
    <col min="12029" max="12029" width="12" style="4" customWidth="1"/>
    <col min="12030" max="12030" width="14.140625" style="4" customWidth="1"/>
    <col min="12031" max="12031" width="11.7109375" style="4" customWidth="1"/>
    <col min="12032" max="12034" width="12.42578125" style="4" customWidth="1"/>
    <col min="12035" max="12035" width="14.42578125" style="4" customWidth="1"/>
    <col min="12036" max="12036" width="15.7109375" style="4" customWidth="1"/>
    <col min="12037" max="12037" width="13.7109375" style="4" customWidth="1"/>
    <col min="12038" max="12038" width="12.42578125" style="4" customWidth="1"/>
    <col min="12039" max="12039" width="13.42578125" style="4" customWidth="1"/>
    <col min="12040" max="12042" width="15" style="4" customWidth="1"/>
    <col min="12043" max="12043" width="14.85546875" style="4" customWidth="1"/>
    <col min="12044" max="12044" width="15.140625" style="4" customWidth="1"/>
    <col min="12045" max="12048" width="12.42578125" style="4" customWidth="1"/>
    <col min="12049" max="12049" width="11.5703125" style="4" customWidth="1"/>
    <col min="12050" max="12050" width="12.42578125" style="4" customWidth="1"/>
    <col min="12051" max="12051" width="16.7109375" style="4" customWidth="1"/>
    <col min="12052" max="12052" width="15.28515625" style="4" bestFit="1" customWidth="1"/>
    <col min="12053" max="12053" width="13.28515625" style="4" customWidth="1"/>
    <col min="12054" max="12054" width="12.42578125" style="4" customWidth="1"/>
    <col min="12055" max="12055" width="12.5703125" style="4" customWidth="1"/>
    <col min="12056" max="12057" width="11.42578125" style="4" customWidth="1"/>
    <col min="12058" max="12058" width="12.42578125" style="4" customWidth="1"/>
    <col min="12059" max="12059" width="12.140625" style="4" customWidth="1"/>
    <col min="12060" max="12061" width="12.42578125" style="4" customWidth="1"/>
    <col min="12062" max="12062" width="13.7109375" style="4" customWidth="1"/>
    <col min="12063" max="12063" width="2.140625" style="4" customWidth="1"/>
    <col min="12064" max="12064" width="12.42578125" style="4" customWidth="1"/>
    <col min="12065" max="12065" width="2.140625" style="4" customWidth="1"/>
    <col min="12066" max="12066" width="12.42578125" style="4" customWidth="1"/>
    <col min="12067" max="12067" width="2.140625" style="4" customWidth="1"/>
    <col min="12068" max="12068" width="12.42578125" style="4"/>
    <col min="12069" max="12069" width="26.140625" style="4" customWidth="1"/>
    <col min="12070" max="12257" width="12.42578125" style="4"/>
    <col min="12258" max="12258" width="35" style="4" customWidth="1"/>
    <col min="12259" max="12259" width="33.140625" style="4" customWidth="1"/>
    <col min="12260" max="12260" width="9.7109375" style="4" customWidth="1"/>
    <col min="12261" max="12261" width="10.7109375" style="4" customWidth="1"/>
    <col min="12262" max="12265" width="12.42578125" style="4" customWidth="1"/>
    <col min="12266" max="12266" width="12.85546875" style="4" customWidth="1"/>
    <col min="12267" max="12267" width="19.5703125" style="4" customWidth="1"/>
    <col min="12268" max="12268" width="12.42578125" style="4" customWidth="1"/>
    <col min="12269" max="12269" width="13.28515625" style="4" customWidth="1"/>
    <col min="12270" max="12270" width="12.5703125" style="4" customWidth="1"/>
    <col min="12271" max="12273" width="12.42578125" style="4" customWidth="1"/>
    <col min="12274" max="12274" width="15.5703125" style="4" customWidth="1"/>
    <col min="12275" max="12275" width="12.5703125" style="4" customWidth="1"/>
    <col min="12276" max="12277" width="12.42578125" style="4" customWidth="1"/>
    <col min="12278" max="12278" width="15.28515625" style="4" customWidth="1"/>
    <col min="12279" max="12281" width="15" style="4" customWidth="1"/>
    <col min="12282" max="12282" width="4.7109375" style="4" customWidth="1"/>
    <col min="12283" max="12283" width="16.28515625" style="4" customWidth="1"/>
    <col min="12284" max="12284" width="13.7109375" style="4" customWidth="1"/>
    <col min="12285" max="12285" width="12" style="4" customWidth="1"/>
    <col min="12286" max="12286" width="14.140625" style="4" customWidth="1"/>
    <col min="12287" max="12287" width="11.7109375" style="4" customWidth="1"/>
    <col min="12288" max="12290" width="12.42578125" style="4" customWidth="1"/>
    <col min="12291" max="12291" width="14.42578125" style="4" customWidth="1"/>
    <col min="12292" max="12292" width="15.7109375" style="4" customWidth="1"/>
    <col min="12293" max="12293" width="13.7109375" style="4" customWidth="1"/>
    <col min="12294" max="12294" width="12.42578125" style="4" customWidth="1"/>
    <col min="12295" max="12295" width="13.42578125" style="4" customWidth="1"/>
    <col min="12296" max="12298" width="15" style="4" customWidth="1"/>
    <col min="12299" max="12299" width="14.85546875" style="4" customWidth="1"/>
    <col min="12300" max="12300" width="15.140625" style="4" customWidth="1"/>
    <col min="12301" max="12304" width="12.42578125" style="4" customWidth="1"/>
    <col min="12305" max="12305" width="11.5703125" style="4" customWidth="1"/>
    <col min="12306" max="12306" width="12.42578125" style="4" customWidth="1"/>
    <col min="12307" max="12307" width="16.7109375" style="4" customWidth="1"/>
    <col min="12308" max="12308" width="15.28515625" style="4" bestFit="1" customWidth="1"/>
    <col min="12309" max="12309" width="13.28515625" style="4" customWidth="1"/>
    <col min="12310" max="12310" width="12.42578125" style="4" customWidth="1"/>
    <col min="12311" max="12311" width="12.5703125" style="4" customWidth="1"/>
    <col min="12312" max="12313" width="11.42578125" style="4" customWidth="1"/>
    <col min="12314" max="12314" width="12.42578125" style="4" customWidth="1"/>
    <col min="12315" max="12315" width="12.140625" style="4" customWidth="1"/>
    <col min="12316" max="12317" width="12.42578125" style="4" customWidth="1"/>
    <col min="12318" max="12318" width="13.7109375" style="4" customWidth="1"/>
    <col min="12319" max="12319" width="2.140625" style="4" customWidth="1"/>
    <col min="12320" max="12320" width="12.42578125" style="4" customWidth="1"/>
    <col min="12321" max="12321" width="2.140625" style="4" customWidth="1"/>
    <col min="12322" max="12322" width="12.42578125" style="4" customWidth="1"/>
    <col min="12323" max="12323" width="2.140625" style="4" customWidth="1"/>
    <col min="12324" max="12324" width="12.42578125" style="4"/>
    <col min="12325" max="12325" width="26.140625" style="4" customWidth="1"/>
    <col min="12326" max="12513" width="12.42578125" style="4"/>
    <col min="12514" max="12514" width="35" style="4" customWidth="1"/>
    <col min="12515" max="12515" width="33.140625" style="4" customWidth="1"/>
    <col min="12516" max="12516" width="9.7109375" style="4" customWidth="1"/>
    <col min="12517" max="12517" width="10.7109375" style="4" customWidth="1"/>
    <col min="12518" max="12521" width="12.42578125" style="4" customWidth="1"/>
    <col min="12522" max="12522" width="12.85546875" style="4" customWidth="1"/>
    <col min="12523" max="12523" width="19.5703125" style="4" customWidth="1"/>
    <col min="12524" max="12524" width="12.42578125" style="4" customWidth="1"/>
    <col min="12525" max="12525" width="13.28515625" style="4" customWidth="1"/>
    <col min="12526" max="12526" width="12.5703125" style="4" customWidth="1"/>
    <col min="12527" max="12529" width="12.42578125" style="4" customWidth="1"/>
    <col min="12530" max="12530" width="15.5703125" style="4" customWidth="1"/>
    <col min="12531" max="12531" width="12.5703125" style="4" customWidth="1"/>
    <col min="12532" max="12533" width="12.42578125" style="4" customWidth="1"/>
    <col min="12534" max="12534" width="15.28515625" style="4" customWidth="1"/>
    <col min="12535" max="12537" width="15" style="4" customWidth="1"/>
    <col min="12538" max="12538" width="4.7109375" style="4" customWidth="1"/>
    <col min="12539" max="12539" width="16.28515625" style="4" customWidth="1"/>
    <col min="12540" max="12540" width="13.7109375" style="4" customWidth="1"/>
    <col min="12541" max="12541" width="12" style="4" customWidth="1"/>
    <col min="12542" max="12542" width="14.140625" style="4" customWidth="1"/>
    <col min="12543" max="12543" width="11.7109375" style="4" customWidth="1"/>
    <col min="12544" max="12546" width="12.42578125" style="4" customWidth="1"/>
    <col min="12547" max="12547" width="14.42578125" style="4" customWidth="1"/>
    <col min="12548" max="12548" width="15.7109375" style="4" customWidth="1"/>
    <col min="12549" max="12549" width="13.7109375" style="4" customWidth="1"/>
    <col min="12550" max="12550" width="12.42578125" style="4" customWidth="1"/>
    <col min="12551" max="12551" width="13.42578125" style="4" customWidth="1"/>
    <col min="12552" max="12554" width="15" style="4" customWidth="1"/>
    <col min="12555" max="12555" width="14.85546875" style="4" customWidth="1"/>
    <col min="12556" max="12556" width="15.140625" style="4" customWidth="1"/>
    <col min="12557" max="12560" width="12.42578125" style="4" customWidth="1"/>
    <col min="12561" max="12561" width="11.5703125" style="4" customWidth="1"/>
    <col min="12562" max="12562" width="12.42578125" style="4" customWidth="1"/>
    <col min="12563" max="12563" width="16.7109375" style="4" customWidth="1"/>
    <col min="12564" max="12564" width="15.28515625" style="4" bestFit="1" customWidth="1"/>
    <col min="12565" max="12565" width="13.28515625" style="4" customWidth="1"/>
    <col min="12566" max="12566" width="12.42578125" style="4" customWidth="1"/>
    <col min="12567" max="12567" width="12.5703125" style="4" customWidth="1"/>
    <col min="12568" max="12569" width="11.42578125" style="4" customWidth="1"/>
    <col min="12570" max="12570" width="12.42578125" style="4" customWidth="1"/>
    <col min="12571" max="12571" width="12.140625" style="4" customWidth="1"/>
    <col min="12572" max="12573" width="12.42578125" style="4" customWidth="1"/>
    <col min="12574" max="12574" width="13.7109375" style="4" customWidth="1"/>
    <col min="12575" max="12575" width="2.140625" style="4" customWidth="1"/>
    <col min="12576" max="12576" width="12.42578125" style="4" customWidth="1"/>
    <col min="12577" max="12577" width="2.140625" style="4" customWidth="1"/>
    <col min="12578" max="12578" width="12.42578125" style="4" customWidth="1"/>
    <col min="12579" max="12579" width="2.140625" style="4" customWidth="1"/>
    <col min="12580" max="12580" width="12.42578125" style="4"/>
    <col min="12581" max="12581" width="26.140625" style="4" customWidth="1"/>
    <col min="12582" max="12769" width="12.42578125" style="4"/>
    <col min="12770" max="12770" width="35" style="4" customWidth="1"/>
    <col min="12771" max="12771" width="33.140625" style="4" customWidth="1"/>
    <col min="12772" max="12772" width="9.7109375" style="4" customWidth="1"/>
    <col min="12773" max="12773" width="10.7109375" style="4" customWidth="1"/>
    <col min="12774" max="12777" width="12.42578125" style="4" customWidth="1"/>
    <col min="12778" max="12778" width="12.85546875" style="4" customWidth="1"/>
    <col min="12779" max="12779" width="19.5703125" style="4" customWidth="1"/>
    <col min="12780" max="12780" width="12.42578125" style="4" customWidth="1"/>
    <col min="12781" max="12781" width="13.28515625" style="4" customWidth="1"/>
    <col min="12782" max="12782" width="12.5703125" style="4" customWidth="1"/>
    <col min="12783" max="12785" width="12.42578125" style="4" customWidth="1"/>
    <col min="12786" max="12786" width="15.5703125" style="4" customWidth="1"/>
    <col min="12787" max="12787" width="12.5703125" style="4" customWidth="1"/>
    <col min="12788" max="12789" width="12.42578125" style="4" customWidth="1"/>
    <col min="12790" max="12790" width="15.28515625" style="4" customWidth="1"/>
    <col min="12791" max="12793" width="15" style="4" customWidth="1"/>
    <col min="12794" max="12794" width="4.7109375" style="4" customWidth="1"/>
    <col min="12795" max="12795" width="16.28515625" style="4" customWidth="1"/>
    <col min="12796" max="12796" width="13.7109375" style="4" customWidth="1"/>
    <col min="12797" max="12797" width="12" style="4" customWidth="1"/>
    <col min="12798" max="12798" width="14.140625" style="4" customWidth="1"/>
    <col min="12799" max="12799" width="11.7109375" style="4" customWidth="1"/>
    <col min="12800" max="12802" width="12.42578125" style="4" customWidth="1"/>
    <col min="12803" max="12803" width="14.42578125" style="4" customWidth="1"/>
    <col min="12804" max="12804" width="15.7109375" style="4" customWidth="1"/>
    <col min="12805" max="12805" width="13.7109375" style="4" customWidth="1"/>
    <col min="12806" max="12806" width="12.42578125" style="4" customWidth="1"/>
    <col min="12807" max="12807" width="13.42578125" style="4" customWidth="1"/>
    <col min="12808" max="12810" width="15" style="4" customWidth="1"/>
    <col min="12811" max="12811" width="14.85546875" style="4" customWidth="1"/>
    <col min="12812" max="12812" width="15.140625" style="4" customWidth="1"/>
    <col min="12813" max="12816" width="12.42578125" style="4" customWidth="1"/>
    <col min="12817" max="12817" width="11.5703125" style="4" customWidth="1"/>
    <col min="12818" max="12818" width="12.42578125" style="4" customWidth="1"/>
    <col min="12819" max="12819" width="16.7109375" style="4" customWidth="1"/>
    <col min="12820" max="12820" width="15.28515625" style="4" bestFit="1" customWidth="1"/>
    <col min="12821" max="12821" width="13.28515625" style="4" customWidth="1"/>
    <col min="12822" max="12822" width="12.42578125" style="4" customWidth="1"/>
    <col min="12823" max="12823" width="12.5703125" style="4" customWidth="1"/>
    <col min="12824" max="12825" width="11.42578125" style="4" customWidth="1"/>
    <col min="12826" max="12826" width="12.42578125" style="4" customWidth="1"/>
    <col min="12827" max="12827" width="12.140625" style="4" customWidth="1"/>
    <col min="12828" max="12829" width="12.42578125" style="4" customWidth="1"/>
    <col min="12830" max="12830" width="13.7109375" style="4" customWidth="1"/>
    <col min="12831" max="12831" width="2.140625" style="4" customWidth="1"/>
    <col min="12832" max="12832" width="12.42578125" style="4" customWidth="1"/>
    <col min="12833" max="12833" width="2.140625" style="4" customWidth="1"/>
    <col min="12834" max="12834" width="12.42578125" style="4" customWidth="1"/>
    <col min="12835" max="12835" width="2.140625" style="4" customWidth="1"/>
    <col min="12836" max="12836" width="12.42578125" style="4"/>
    <col min="12837" max="12837" width="26.140625" style="4" customWidth="1"/>
    <col min="12838" max="13025" width="12.42578125" style="4"/>
    <col min="13026" max="13026" width="35" style="4" customWidth="1"/>
    <col min="13027" max="13027" width="33.140625" style="4" customWidth="1"/>
    <col min="13028" max="13028" width="9.7109375" style="4" customWidth="1"/>
    <col min="13029" max="13029" width="10.7109375" style="4" customWidth="1"/>
    <col min="13030" max="13033" width="12.42578125" style="4" customWidth="1"/>
    <col min="13034" max="13034" width="12.85546875" style="4" customWidth="1"/>
    <col min="13035" max="13035" width="19.5703125" style="4" customWidth="1"/>
    <col min="13036" max="13036" width="12.42578125" style="4" customWidth="1"/>
    <col min="13037" max="13037" width="13.28515625" style="4" customWidth="1"/>
    <col min="13038" max="13038" width="12.5703125" style="4" customWidth="1"/>
    <col min="13039" max="13041" width="12.42578125" style="4" customWidth="1"/>
    <col min="13042" max="13042" width="15.5703125" style="4" customWidth="1"/>
    <col min="13043" max="13043" width="12.5703125" style="4" customWidth="1"/>
    <col min="13044" max="13045" width="12.42578125" style="4" customWidth="1"/>
    <col min="13046" max="13046" width="15.28515625" style="4" customWidth="1"/>
    <col min="13047" max="13049" width="15" style="4" customWidth="1"/>
    <col min="13050" max="13050" width="4.7109375" style="4" customWidth="1"/>
    <col min="13051" max="13051" width="16.28515625" style="4" customWidth="1"/>
    <col min="13052" max="13052" width="13.7109375" style="4" customWidth="1"/>
    <col min="13053" max="13053" width="12" style="4" customWidth="1"/>
    <col min="13054" max="13054" width="14.140625" style="4" customWidth="1"/>
    <col min="13055" max="13055" width="11.7109375" style="4" customWidth="1"/>
    <col min="13056" max="13058" width="12.42578125" style="4" customWidth="1"/>
    <col min="13059" max="13059" width="14.42578125" style="4" customWidth="1"/>
    <col min="13060" max="13060" width="15.7109375" style="4" customWidth="1"/>
    <col min="13061" max="13061" width="13.7109375" style="4" customWidth="1"/>
    <col min="13062" max="13062" width="12.42578125" style="4" customWidth="1"/>
    <col min="13063" max="13063" width="13.42578125" style="4" customWidth="1"/>
    <col min="13064" max="13066" width="15" style="4" customWidth="1"/>
    <col min="13067" max="13067" width="14.85546875" style="4" customWidth="1"/>
    <col min="13068" max="13068" width="15.140625" style="4" customWidth="1"/>
    <col min="13069" max="13072" width="12.42578125" style="4" customWidth="1"/>
    <col min="13073" max="13073" width="11.5703125" style="4" customWidth="1"/>
    <col min="13074" max="13074" width="12.42578125" style="4" customWidth="1"/>
    <col min="13075" max="13075" width="16.7109375" style="4" customWidth="1"/>
    <col min="13076" max="13076" width="15.28515625" style="4" bestFit="1" customWidth="1"/>
    <col min="13077" max="13077" width="13.28515625" style="4" customWidth="1"/>
    <col min="13078" max="13078" width="12.42578125" style="4" customWidth="1"/>
    <col min="13079" max="13079" width="12.5703125" style="4" customWidth="1"/>
    <col min="13080" max="13081" width="11.42578125" style="4" customWidth="1"/>
    <col min="13082" max="13082" width="12.42578125" style="4" customWidth="1"/>
    <col min="13083" max="13083" width="12.140625" style="4" customWidth="1"/>
    <col min="13084" max="13085" width="12.42578125" style="4" customWidth="1"/>
    <col min="13086" max="13086" width="13.7109375" style="4" customWidth="1"/>
    <col min="13087" max="13087" width="2.140625" style="4" customWidth="1"/>
    <col min="13088" max="13088" width="12.42578125" style="4" customWidth="1"/>
    <col min="13089" max="13089" width="2.140625" style="4" customWidth="1"/>
    <col min="13090" max="13090" width="12.42578125" style="4" customWidth="1"/>
    <col min="13091" max="13091" width="2.140625" style="4" customWidth="1"/>
    <col min="13092" max="13092" width="12.42578125" style="4"/>
    <col min="13093" max="13093" width="26.140625" style="4" customWidth="1"/>
    <col min="13094" max="13281" width="12.42578125" style="4"/>
    <col min="13282" max="13282" width="35" style="4" customWidth="1"/>
    <col min="13283" max="13283" width="33.140625" style="4" customWidth="1"/>
    <col min="13284" max="13284" width="9.7109375" style="4" customWidth="1"/>
    <col min="13285" max="13285" width="10.7109375" style="4" customWidth="1"/>
    <col min="13286" max="13289" width="12.42578125" style="4" customWidth="1"/>
    <col min="13290" max="13290" width="12.85546875" style="4" customWidth="1"/>
    <col min="13291" max="13291" width="19.5703125" style="4" customWidth="1"/>
    <col min="13292" max="13292" width="12.42578125" style="4" customWidth="1"/>
    <col min="13293" max="13293" width="13.28515625" style="4" customWidth="1"/>
    <col min="13294" max="13294" width="12.5703125" style="4" customWidth="1"/>
    <col min="13295" max="13297" width="12.42578125" style="4" customWidth="1"/>
    <col min="13298" max="13298" width="15.5703125" style="4" customWidth="1"/>
    <col min="13299" max="13299" width="12.5703125" style="4" customWidth="1"/>
    <col min="13300" max="13301" width="12.42578125" style="4" customWidth="1"/>
    <col min="13302" max="13302" width="15.28515625" style="4" customWidth="1"/>
    <col min="13303" max="13305" width="15" style="4" customWidth="1"/>
    <col min="13306" max="13306" width="4.7109375" style="4" customWidth="1"/>
    <col min="13307" max="13307" width="16.28515625" style="4" customWidth="1"/>
    <col min="13308" max="13308" width="13.7109375" style="4" customWidth="1"/>
    <col min="13309" max="13309" width="12" style="4" customWidth="1"/>
    <col min="13310" max="13310" width="14.140625" style="4" customWidth="1"/>
    <col min="13311" max="13311" width="11.7109375" style="4" customWidth="1"/>
    <col min="13312" max="13314" width="12.42578125" style="4" customWidth="1"/>
    <col min="13315" max="13315" width="14.42578125" style="4" customWidth="1"/>
    <col min="13316" max="13316" width="15.7109375" style="4" customWidth="1"/>
    <col min="13317" max="13317" width="13.7109375" style="4" customWidth="1"/>
    <col min="13318" max="13318" width="12.42578125" style="4" customWidth="1"/>
    <col min="13319" max="13319" width="13.42578125" style="4" customWidth="1"/>
    <col min="13320" max="13322" width="15" style="4" customWidth="1"/>
    <col min="13323" max="13323" width="14.85546875" style="4" customWidth="1"/>
    <col min="13324" max="13324" width="15.140625" style="4" customWidth="1"/>
    <col min="13325" max="13328" width="12.42578125" style="4" customWidth="1"/>
    <col min="13329" max="13329" width="11.5703125" style="4" customWidth="1"/>
    <col min="13330" max="13330" width="12.42578125" style="4" customWidth="1"/>
    <col min="13331" max="13331" width="16.7109375" style="4" customWidth="1"/>
    <col min="13332" max="13332" width="15.28515625" style="4" bestFit="1" customWidth="1"/>
    <col min="13333" max="13333" width="13.28515625" style="4" customWidth="1"/>
    <col min="13334" max="13334" width="12.42578125" style="4" customWidth="1"/>
    <col min="13335" max="13335" width="12.5703125" style="4" customWidth="1"/>
    <col min="13336" max="13337" width="11.42578125" style="4" customWidth="1"/>
    <col min="13338" max="13338" width="12.42578125" style="4" customWidth="1"/>
    <col min="13339" max="13339" width="12.140625" style="4" customWidth="1"/>
    <col min="13340" max="13341" width="12.42578125" style="4" customWidth="1"/>
    <col min="13342" max="13342" width="13.7109375" style="4" customWidth="1"/>
    <col min="13343" max="13343" width="2.140625" style="4" customWidth="1"/>
    <col min="13344" max="13344" width="12.42578125" style="4" customWidth="1"/>
    <col min="13345" max="13345" width="2.140625" style="4" customWidth="1"/>
    <col min="13346" max="13346" width="12.42578125" style="4" customWidth="1"/>
    <col min="13347" max="13347" width="2.140625" style="4" customWidth="1"/>
    <col min="13348" max="13348" width="12.42578125" style="4"/>
    <col min="13349" max="13349" width="26.140625" style="4" customWidth="1"/>
    <col min="13350" max="13537" width="12.42578125" style="4"/>
    <col min="13538" max="13538" width="35" style="4" customWidth="1"/>
    <col min="13539" max="13539" width="33.140625" style="4" customWidth="1"/>
    <col min="13540" max="13540" width="9.7109375" style="4" customWidth="1"/>
    <col min="13541" max="13541" width="10.7109375" style="4" customWidth="1"/>
    <col min="13542" max="13545" width="12.42578125" style="4" customWidth="1"/>
    <col min="13546" max="13546" width="12.85546875" style="4" customWidth="1"/>
    <col min="13547" max="13547" width="19.5703125" style="4" customWidth="1"/>
    <col min="13548" max="13548" width="12.42578125" style="4" customWidth="1"/>
    <col min="13549" max="13549" width="13.28515625" style="4" customWidth="1"/>
    <col min="13550" max="13550" width="12.5703125" style="4" customWidth="1"/>
    <col min="13551" max="13553" width="12.42578125" style="4" customWidth="1"/>
    <col min="13554" max="13554" width="15.5703125" style="4" customWidth="1"/>
    <col min="13555" max="13555" width="12.5703125" style="4" customWidth="1"/>
    <col min="13556" max="13557" width="12.42578125" style="4" customWidth="1"/>
    <col min="13558" max="13558" width="15.28515625" style="4" customWidth="1"/>
    <col min="13559" max="13561" width="15" style="4" customWidth="1"/>
    <col min="13562" max="13562" width="4.7109375" style="4" customWidth="1"/>
    <col min="13563" max="13563" width="16.28515625" style="4" customWidth="1"/>
    <col min="13564" max="13564" width="13.7109375" style="4" customWidth="1"/>
    <col min="13565" max="13565" width="12" style="4" customWidth="1"/>
    <col min="13566" max="13566" width="14.140625" style="4" customWidth="1"/>
    <col min="13567" max="13567" width="11.7109375" style="4" customWidth="1"/>
    <col min="13568" max="13570" width="12.42578125" style="4" customWidth="1"/>
    <col min="13571" max="13571" width="14.42578125" style="4" customWidth="1"/>
    <col min="13572" max="13572" width="15.7109375" style="4" customWidth="1"/>
    <col min="13573" max="13573" width="13.7109375" style="4" customWidth="1"/>
    <col min="13574" max="13574" width="12.42578125" style="4" customWidth="1"/>
    <col min="13575" max="13575" width="13.42578125" style="4" customWidth="1"/>
    <col min="13576" max="13578" width="15" style="4" customWidth="1"/>
    <col min="13579" max="13579" width="14.85546875" style="4" customWidth="1"/>
    <col min="13580" max="13580" width="15.140625" style="4" customWidth="1"/>
    <col min="13581" max="13584" width="12.42578125" style="4" customWidth="1"/>
    <col min="13585" max="13585" width="11.5703125" style="4" customWidth="1"/>
    <col min="13586" max="13586" width="12.42578125" style="4" customWidth="1"/>
    <col min="13587" max="13587" width="16.7109375" style="4" customWidth="1"/>
    <col min="13588" max="13588" width="15.28515625" style="4" bestFit="1" customWidth="1"/>
    <col min="13589" max="13589" width="13.28515625" style="4" customWidth="1"/>
    <col min="13590" max="13590" width="12.42578125" style="4" customWidth="1"/>
    <col min="13591" max="13591" width="12.5703125" style="4" customWidth="1"/>
    <col min="13592" max="13593" width="11.42578125" style="4" customWidth="1"/>
    <col min="13594" max="13594" width="12.42578125" style="4" customWidth="1"/>
    <col min="13595" max="13595" width="12.140625" style="4" customWidth="1"/>
    <col min="13596" max="13597" width="12.42578125" style="4" customWidth="1"/>
    <col min="13598" max="13598" width="13.7109375" style="4" customWidth="1"/>
    <col min="13599" max="13599" width="2.140625" style="4" customWidth="1"/>
    <col min="13600" max="13600" width="12.42578125" style="4" customWidth="1"/>
    <col min="13601" max="13601" width="2.140625" style="4" customWidth="1"/>
    <col min="13602" max="13602" width="12.42578125" style="4" customWidth="1"/>
    <col min="13603" max="13603" width="2.140625" style="4" customWidth="1"/>
    <col min="13604" max="13604" width="12.42578125" style="4"/>
    <col min="13605" max="13605" width="26.140625" style="4" customWidth="1"/>
    <col min="13606" max="13793" width="12.42578125" style="4"/>
    <col min="13794" max="13794" width="35" style="4" customWidth="1"/>
    <col min="13795" max="13795" width="33.140625" style="4" customWidth="1"/>
    <col min="13796" max="13796" width="9.7109375" style="4" customWidth="1"/>
    <col min="13797" max="13797" width="10.7109375" style="4" customWidth="1"/>
    <col min="13798" max="13801" width="12.42578125" style="4" customWidth="1"/>
    <col min="13802" max="13802" width="12.85546875" style="4" customWidth="1"/>
    <col min="13803" max="13803" width="19.5703125" style="4" customWidth="1"/>
    <col min="13804" max="13804" width="12.42578125" style="4" customWidth="1"/>
    <col min="13805" max="13805" width="13.28515625" style="4" customWidth="1"/>
    <col min="13806" max="13806" width="12.5703125" style="4" customWidth="1"/>
    <col min="13807" max="13809" width="12.42578125" style="4" customWidth="1"/>
    <col min="13810" max="13810" width="15.5703125" style="4" customWidth="1"/>
    <col min="13811" max="13811" width="12.5703125" style="4" customWidth="1"/>
    <col min="13812" max="13813" width="12.42578125" style="4" customWidth="1"/>
    <col min="13814" max="13814" width="15.28515625" style="4" customWidth="1"/>
    <col min="13815" max="13817" width="15" style="4" customWidth="1"/>
    <col min="13818" max="13818" width="4.7109375" style="4" customWidth="1"/>
    <col min="13819" max="13819" width="16.28515625" style="4" customWidth="1"/>
    <col min="13820" max="13820" width="13.7109375" style="4" customWidth="1"/>
    <col min="13821" max="13821" width="12" style="4" customWidth="1"/>
    <col min="13822" max="13822" width="14.140625" style="4" customWidth="1"/>
    <col min="13823" max="13823" width="11.7109375" style="4" customWidth="1"/>
    <col min="13824" max="13826" width="12.42578125" style="4" customWidth="1"/>
    <col min="13827" max="13827" width="14.42578125" style="4" customWidth="1"/>
    <col min="13828" max="13828" width="15.7109375" style="4" customWidth="1"/>
    <col min="13829" max="13829" width="13.7109375" style="4" customWidth="1"/>
    <col min="13830" max="13830" width="12.42578125" style="4" customWidth="1"/>
    <col min="13831" max="13831" width="13.42578125" style="4" customWidth="1"/>
    <col min="13832" max="13834" width="15" style="4" customWidth="1"/>
    <col min="13835" max="13835" width="14.85546875" style="4" customWidth="1"/>
    <col min="13836" max="13836" width="15.140625" style="4" customWidth="1"/>
    <col min="13837" max="13840" width="12.42578125" style="4" customWidth="1"/>
    <col min="13841" max="13841" width="11.5703125" style="4" customWidth="1"/>
    <col min="13842" max="13842" width="12.42578125" style="4" customWidth="1"/>
    <col min="13843" max="13843" width="16.7109375" style="4" customWidth="1"/>
    <col min="13844" max="13844" width="15.28515625" style="4" bestFit="1" customWidth="1"/>
    <col min="13845" max="13845" width="13.28515625" style="4" customWidth="1"/>
    <col min="13846" max="13846" width="12.42578125" style="4" customWidth="1"/>
    <col min="13847" max="13847" width="12.5703125" style="4" customWidth="1"/>
    <col min="13848" max="13849" width="11.42578125" style="4" customWidth="1"/>
    <col min="13850" max="13850" width="12.42578125" style="4" customWidth="1"/>
    <col min="13851" max="13851" width="12.140625" style="4" customWidth="1"/>
    <col min="13852" max="13853" width="12.42578125" style="4" customWidth="1"/>
    <col min="13854" max="13854" width="13.7109375" style="4" customWidth="1"/>
    <col min="13855" max="13855" width="2.140625" style="4" customWidth="1"/>
    <col min="13856" max="13856" width="12.42578125" style="4" customWidth="1"/>
    <col min="13857" max="13857" width="2.140625" style="4" customWidth="1"/>
    <col min="13858" max="13858" width="12.42578125" style="4" customWidth="1"/>
    <col min="13859" max="13859" width="2.140625" style="4" customWidth="1"/>
    <col min="13860" max="13860" width="12.42578125" style="4"/>
    <col min="13861" max="13861" width="26.140625" style="4" customWidth="1"/>
    <col min="13862" max="14049" width="12.42578125" style="4"/>
    <col min="14050" max="14050" width="35" style="4" customWidth="1"/>
    <col min="14051" max="14051" width="33.140625" style="4" customWidth="1"/>
    <col min="14052" max="14052" width="9.7109375" style="4" customWidth="1"/>
    <col min="14053" max="14053" width="10.7109375" style="4" customWidth="1"/>
    <col min="14054" max="14057" width="12.42578125" style="4" customWidth="1"/>
    <col min="14058" max="14058" width="12.85546875" style="4" customWidth="1"/>
    <col min="14059" max="14059" width="19.5703125" style="4" customWidth="1"/>
    <col min="14060" max="14060" width="12.42578125" style="4" customWidth="1"/>
    <col min="14061" max="14061" width="13.28515625" style="4" customWidth="1"/>
    <col min="14062" max="14062" width="12.5703125" style="4" customWidth="1"/>
    <col min="14063" max="14065" width="12.42578125" style="4" customWidth="1"/>
    <col min="14066" max="14066" width="15.5703125" style="4" customWidth="1"/>
    <col min="14067" max="14067" width="12.5703125" style="4" customWidth="1"/>
    <col min="14068" max="14069" width="12.42578125" style="4" customWidth="1"/>
    <col min="14070" max="14070" width="15.28515625" style="4" customWidth="1"/>
    <col min="14071" max="14073" width="15" style="4" customWidth="1"/>
    <col min="14074" max="14074" width="4.7109375" style="4" customWidth="1"/>
    <col min="14075" max="14075" width="16.28515625" style="4" customWidth="1"/>
    <col min="14076" max="14076" width="13.7109375" style="4" customWidth="1"/>
    <col min="14077" max="14077" width="12" style="4" customWidth="1"/>
    <col min="14078" max="14078" width="14.140625" style="4" customWidth="1"/>
    <col min="14079" max="14079" width="11.7109375" style="4" customWidth="1"/>
    <col min="14080" max="14082" width="12.42578125" style="4" customWidth="1"/>
    <col min="14083" max="14083" width="14.42578125" style="4" customWidth="1"/>
    <col min="14084" max="14084" width="15.7109375" style="4" customWidth="1"/>
    <col min="14085" max="14085" width="13.7109375" style="4" customWidth="1"/>
    <col min="14086" max="14086" width="12.42578125" style="4" customWidth="1"/>
    <col min="14087" max="14087" width="13.42578125" style="4" customWidth="1"/>
    <col min="14088" max="14090" width="15" style="4" customWidth="1"/>
    <col min="14091" max="14091" width="14.85546875" style="4" customWidth="1"/>
    <col min="14092" max="14092" width="15.140625" style="4" customWidth="1"/>
    <col min="14093" max="14096" width="12.42578125" style="4" customWidth="1"/>
    <col min="14097" max="14097" width="11.5703125" style="4" customWidth="1"/>
    <col min="14098" max="14098" width="12.42578125" style="4" customWidth="1"/>
    <col min="14099" max="14099" width="16.7109375" style="4" customWidth="1"/>
    <col min="14100" max="14100" width="15.28515625" style="4" bestFit="1" customWidth="1"/>
    <col min="14101" max="14101" width="13.28515625" style="4" customWidth="1"/>
    <col min="14102" max="14102" width="12.42578125" style="4" customWidth="1"/>
    <col min="14103" max="14103" width="12.5703125" style="4" customWidth="1"/>
    <col min="14104" max="14105" width="11.42578125" style="4" customWidth="1"/>
    <col min="14106" max="14106" width="12.42578125" style="4" customWidth="1"/>
    <col min="14107" max="14107" width="12.140625" style="4" customWidth="1"/>
    <col min="14108" max="14109" width="12.42578125" style="4" customWidth="1"/>
    <col min="14110" max="14110" width="13.7109375" style="4" customWidth="1"/>
    <col min="14111" max="14111" width="2.140625" style="4" customWidth="1"/>
    <col min="14112" max="14112" width="12.42578125" style="4" customWidth="1"/>
    <col min="14113" max="14113" width="2.140625" style="4" customWidth="1"/>
    <col min="14114" max="14114" width="12.42578125" style="4" customWidth="1"/>
    <col min="14115" max="14115" width="2.140625" style="4" customWidth="1"/>
    <col min="14116" max="14116" width="12.42578125" style="4"/>
    <col min="14117" max="14117" width="26.140625" style="4" customWidth="1"/>
    <col min="14118" max="14305" width="12.42578125" style="4"/>
    <col min="14306" max="14306" width="35" style="4" customWidth="1"/>
    <col min="14307" max="14307" width="33.140625" style="4" customWidth="1"/>
    <col min="14308" max="14308" width="9.7109375" style="4" customWidth="1"/>
    <col min="14309" max="14309" width="10.7109375" style="4" customWidth="1"/>
    <col min="14310" max="14313" width="12.42578125" style="4" customWidth="1"/>
    <col min="14314" max="14314" width="12.85546875" style="4" customWidth="1"/>
    <col min="14315" max="14315" width="19.5703125" style="4" customWidth="1"/>
    <col min="14316" max="14316" width="12.42578125" style="4" customWidth="1"/>
    <col min="14317" max="14317" width="13.28515625" style="4" customWidth="1"/>
    <col min="14318" max="14318" width="12.5703125" style="4" customWidth="1"/>
    <col min="14319" max="14321" width="12.42578125" style="4" customWidth="1"/>
    <col min="14322" max="14322" width="15.5703125" style="4" customWidth="1"/>
    <col min="14323" max="14323" width="12.5703125" style="4" customWidth="1"/>
    <col min="14324" max="14325" width="12.42578125" style="4" customWidth="1"/>
    <col min="14326" max="14326" width="15.28515625" style="4" customWidth="1"/>
    <col min="14327" max="14329" width="15" style="4" customWidth="1"/>
    <col min="14330" max="14330" width="4.7109375" style="4" customWidth="1"/>
    <col min="14331" max="14331" width="16.28515625" style="4" customWidth="1"/>
    <col min="14332" max="14332" width="13.7109375" style="4" customWidth="1"/>
    <col min="14333" max="14333" width="12" style="4" customWidth="1"/>
    <col min="14334" max="14334" width="14.140625" style="4" customWidth="1"/>
    <col min="14335" max="14335" width="11.7109375" style="4" customWidth="1"/>
    <col min="14336" max="14338" width="12.42578125" style="4" customWidth="1"/>
    <col min="14339" max="14339" width="14.42578125" style="4" customWidth="1"/>
    <col min="14340" max="14340" width="15.7109375" style="4" customWidth="1"/>
    <col min="14341" max="14341" width="13.7109375" style="4" customWidth="1"/>
    <col min="14342" max="14342" width="12.42578125" style="4" customWidth="1"/>
    <col min="14343" max="14343" width="13.42578125" style="4" customWidth="1"/>
    <col min="14344" max="14346" width="15" style="4" customWidth="1"/>
    <col min="14347" max="14347" width="14.85546875" style="4" customWidth="1"/>
    <col min="14348" max="14348" width="15.140625" style="4" customWidth="1"/>
    <col min="14349" max="14352" width="12.42578125" style="4" customWidth="1"/>
    <col min="14353" max="14353" width="11.5703125" style="4" customWidth="1"/>
    <col min="14354" max="14354" width="12.42578125" style="4" customWidth="1"/>
    <col min="14355" max="14355" width="16.7109375" style="4" customWidth="1"/>
    <col min="14356" max="14356" width="15.28515625" style="4" bestFit="1" customWidth="1"/>
    <col min="14357" max="14357" width="13.28515625" style="4" customWidth="1"/>
    <col min="14358" max="14358" width="12.42578125" style="4" customWidth="1"/>
    <col min="14359" max="14359" width="12.5703125" style="4" customWidth="1"/>
    <col min="14360" max="14361" width="11.42578125" style="4" customWidth="1"/>
    <col min="14362" max="14362" width="12.42578125" style="4" customWidth="1"/>
    <col min="14363" max="14363" width="12.140625" style="4" customWidth="1"/>
    <col min="14364" max="14365" width="12.42578125" style="4" customWidth="1"/>
    <col min="14366" max="14366" width="13.7109375" style="4" customWidth="1"/>
    <col min="14367" max="14367" width="2.140625" style="4" customWidth="1"/>
    <col min="14368" max="14368" width="12.42578125" style="4" customWidth="1"/>
    <col min="14369" max="14369" width="2.140625" style="4" customWidth="1"/>
    <col min="14370" max="14370" width="12.42578125" style="4" customWidth="1"/>
    <col min="14371" max="14371" width="2.140625" style="4" customWidth="1"/>
    <col min="14372" max="14372" width="12.42578125" style="4"/>
    <col min="14373" max="14373" width="26.140625" style="4" customWidth="1"/>
    <col min="14374" max="14561" width="12.42578125" style="4"/>
    <col min="14562" max="14562" width="35" style="4" customWidth="1"/>
    <col min="14563" max="14563" width="33.140625" style="4" customWidth="1"/>
    <col min="14564" max="14564" width="9.7109375" style="4" customWidth="1"/>
    <col min="14565" max="14565" width="10.7109375" style="4" customWidth="1"/>
    <col min="14566" max="14569" width="12.42578125" style="4" customWidth="1"/>
    <col min="14570" max="14570" width="12.85546875" style="4" customWidth="1"/>
    <col min="14571" max="14571" width="19.5703125" style="4" customWidth="1"/>
    <col min="14572" max="14572" width="12.42578125" style="4" customWidth="1"/>
    <col min="14573" max="14573" width="13.28515625" style="4" customWidth="1"/>
    <col min="14574" max="14574" width="12.5703125" style="4" customWidth="1"/>
    <col min="14575" max="14577" width="12.42578125" style="4" customWidth="1"/>
    <col min="14578" max="14578" width="15.5703125" style="4" customWidth="1"/>
    <col min="14579" max="14579" width="12.5703125" style="4" customWidth="1"/>
    <col min="14580" max="14581" width="12.42578125" style="4" customWidth="1"/>
    <col min="14582" max="14582" width="15.28515625" style="4" customWidth="1"/>
    <col min="14583" max="14585" width="15" style="4" customWidth="1"/>
    <col min="14586" max="14586" width="4.7109375" style="4" customWidth="1"/>
    <col min="14587" max="14587" width="16.28515625" style="4" customWidth="1"/>
    <col min="14588" max="14588" width="13.7109375" style="4" customWidth="1"/>
    <col min="14589" max="14589" width="12" style="4" customWidth="1"/>
    <col min="14590" max="14590" width="14.140625" style="4" customWidth="1"/>
    <col min="14591" max="14591" width="11.7109375" style="4" customWidth="1"/>
    <col min="14592" max="14594" width="12.42578125" style="4" customWidth="1"/>
    <col min="14595" max="14595" width="14.42578125" style="4" customWidth="1"/>
    <col min="14596" max="14596" width="15.7109375" style="4" customWidth="1"/>
    <col min="14597" max="14597" width="13.7109375" style="4" customWidth="1"/>
    <col min="14598" max="14598" width="12.42578125" style="4" customWidth="1"/>
    <col min="14599" max="14599" width="13.42578125" style="4" customWidth="1"/>
    <col min="14600" max="14602" width="15" style="4" customWidth="1"/>
    <col min="14603" max="14603" width="14.85546875" style="4" customWidth="1"/>
    <col min="14604" max="14604" width="15.140625" style="4" customWidth="1"/>
    <col min="14605" max="14608" width="12.42578125" style="4" customWidth="1"/>
    <col min="14609" max="14609" width="11.5703125" style="4" customWidth="1"/>
    <col min="14610" max="14610" width="12.42578125" style="4" customWidth="1"/>
    <col min="14611" max="14611" width="16.7109375" style="4" customWidth="1"/>
    <col min="14612" max="14612" width="15.28515625" style="4" bestFit="1" customWidth="1"/>
    <col min="14613" max="14613" width="13.28515625" style="4" customWidth="1"/>
    <col min="14614" max="14614" width="12.42578125" style="4" customWidth="1"/>
    <col min="14615" max="14615" width="12.5703125" style="4" customWidth="1"/>
    <col min="14616" max="14617" width="11.42578125" style="4" customWidth="1"/>
    <col min="14618" max="14618" width="12.42578125" style="4" customWidth="1"/>
    <col min="14619" max="14619" width="12.140625" style="4" customWidth="1"/>
    <col min="14620" max="14621" width="12.42578125" style="4" customWidth="1"/>
    <col min="14622" max="14622" width="13.7109375" style="4" customWidth="1"/>
    <col min="14623" max="14623" width="2.140625" style="4" customWidth="1"/>
    <col min="14624" max="14624" width="12.42578125" style="4" customWidth="1"/>
    <col min="14625" max="14625" width="2.140625" style="4" customWidth="1"/>
    <col min="14626" max="14626" width="12.42578125" style="4" customWidth="1"/>
    <col min="14627" max="14627" width="2.140625" style="4" customWidth="1"/>
    <col min="14628" max="14628" width="12.42578125" style="4"/>
    <col min="14629" max="14629" width="26.140625" style="4" customWidth="1"/>
    <col min="14630" max="14817" width="12.42578125" style="4"/>
    <col min="14818" max="14818" width="35" style="4" customWidth="1"/>
    <col min="14819" max="14819" width="33.140625" style="4" customWidth="1"/>
    <col min="14820" max="14820" width="9.7109375" style="4" customWidth="1"/>
    <col min="14821" max="14821" width="10.7109375" style="4" customWidth="1"/>
    <col min="14822" max="14825" width="12.42578125" style="4" customWidth="1"/>
    <col min="14826" max="14826" width="12.85546875" style="4" customWidth="1"/>
    <col min="14827" max="14827" width="19.5703125" style="4" customWidth="1"/>
    <col min="14828" max="14828" width="12.42578125" style="4" customWidth="1"/>
    <col min="14829" max="14829" width="13.28515625" style="4" customWidth="1"/>
    <col min="14830" max="14830" width="12.5703125" style="4" customWidth="1"/>
    <col min="14831" max="14833" width="12.42578125" style="4" customWidth="1"/>
    <col min="14834" max="14834" width="15.5703125" style="4" customWidth="1"/>
    <col min="14835" max="14835" width="12.5703125" style="4" customWidth="1"/>
    <col min="14836" max="14837" width="12.42578125" style="4" customWidth="1"/>
    <col min="14838" max="14838" width="15.28515625" style="4" customWidth="1"/>
    <col min="14839" max="14841" width="15" style="4" customWidth="1"/>
    <col min="14842" max="14842" width="4.7109375" style="4" customWidth="1"/>
    <col min="14843" max="14843" width="16.28515625" style="4" customWidth="1"/>
    <col min="14844" max="14844" width="13.7109375" style="4" customWidth="1"/>
    <col min="14845" max="14845" width="12" style="4" customWidth="1"/>
    <col min="14846" max="14846" width="14.140625" style="4" customWidth="1"/>
    <col min="14847" max="14847" width="11.7109375" style="4" customWidth="1"/>
    <col min="14848" max="14850" width="12.42578125" style="4" customWidth="1"/>
    <col min="14851" max="14851" width="14.42578125" style="4" customWidth="1"/>
    <col min="14852" max="14852" width="15.7109375" style="4" customWidth="1"/>
    <col min="14853" max="14853" width="13.7109375" style="4" customWidth="1"/>
    <col min="14854" max="14854" width="12.42578125" style="4" customWidth="1"/>
    <col min="14855" max="14855" width="13.42578125" style="4" customWidth="1"/>
    <col min="14856" max="14858" width="15" style="4" customWidth="1"/>
    <col min="14859" max="14859" width="14.85546875" style="4" customWidth="1"/>
    <col min="14860" max="14860" width="15.140625" style="4" customWidth="1"/>
    <col min="14861" max="14864" width="12.42578125" style="4" customWidth="1"/>
    <col min="14865" max="14865" width="11.5703125" style="4" customWidth="1"/>
    <col min="14866" max="14866" width="12.42578125" style="4" customWidth="1"/>
    <col min="14867" max="14867" width="16.7109375" style="4" customWidth="1"/>
    <col min="14868" max="14868" width="15.28515625" style="4" bestFit="1" customWidth="1"/>
    <col min="14869" max="14869" width="13.28515625" style="4" customWidth="1"/>
    <col min="14870" max="14870" width="12.42578125" style="4" customWidth="1"/>
    <col min="14871" max="14871" width="12.5703125" style="4" customWidth="1"/>
    <col min="14872" max="14873" width="11.42578125" style="4" customWidth="1"/>
    <col min="14874" max="14874" width="12.42578125" style="4" customWidth="1"/>
    <col min="14875" max="14875" width="12.140625" style="4" customWidth="1"/>
    <col min="14876" max="14877" width="12.42578125" style="4" customWidth="1"/>
    <col min="14878" max="14878" width="13.7109375" style="4" customWidth="1"/>
    <col min="14879" max="14879" width="2.140625" style="4" customWidth="1"/>
    <col min="14880" max="14880" width="12.42578125" style="4" customWidth="1"/>
    <col min="14881" max="14881" width="2.140625" style="4" customWidth="1"/>
    <col min="14882" max="14882" width="12.42578125" style="4" customWidth="1"/>
    <col min="14883" max="14883" width="2.140625" style="4" customWidth="1"/>
    <col min="14884" max="14884" width="12.42578125" style="4"/>
    <col min="14885" max="14885" width="26.140625" style="4" customWidth="1"/>
    <col min="14886" max="15073" width="12.42578125" style="4"/>
    <col min="15074" max="15074" width="35" style="4" customWidth="1"/>
    <col min="15075" max="15075" width="33.140625" style="4" customWidth="1"/>
    <col min="15076" max="15076" width="9.7109375" style="4" customWidth="1"/>
    <col min="15077" max="15077" width="10.7109375" style="4" customWidth="1"/>
    <col min="15078" max="15081" width="12.42578125" style="4" customWidth="1"/>
    <col min="15082" max="15082" width="12.85546875" style="4" customWidth="1"/>
    <col min="15083" max="15083" width="19.5703125" style="4" customWidth="1"/>
    <col min="15084" max="15084" width="12.42578125" style="4" customWidth="1"/>
    <col min="15085" max="15085" width="13.28515625" style="4" customWidth="1"/>
    <col min="15086" max="15086" width="12.5703125" style="4" customWidth="1"/>
    <col min="15087" max="15089" width="12.42578125" style="4" customWidth="1"/>
    <col min="15090" max="15090" width="15.5703125" style="4" customWidth="1"/>
    <col min="15091" max="15091" width="12.5703125" style="4" customWidth="1"/>
    <col min="15092" max="15093" width="12.42578125" style="4" customWidth="1"/>
    <col min="15094" max="15094" width="15.28515625" style="4" customWidth="1"/>
    <col min="15095" max="15097" width="15" style="4" customWidth="1"/>
    <col min="15098" max="15098" width="4.7109375" style="4" customWidth="1"/>
    <col min="15099" max="15099" width="16.28515625" style="4" customWidth="1"/>
    <col min="15100" max="15100" width="13.7109375" style="4" customWidth="1"/>
    <col min="15101" max="15101" width="12" style="4" customWidth="1"/>
    <col min="15102" max="15102" width="14.140625" style="4" customWidth="1"/>
    <col min="15103" max="15103" width="11.7109375" style="4" customWidth="1"/>
    <col min="15104" max="15106" width="12.42578125" style="4" customWidth="1"/>
    <col min="15107" max="15107" width="14.42578125" style="4" customWidth="1"/>
    <col min="15108" max="15108" width="15.7109375" style="4" customWidth="1"/>
    <col min="15109" max="15109" width="13.7109375" style="4" customWidth="1"/>
    <col min="15110" max="15110" width="12.42578125" style="4" customWidth="1"/>
    <col min="15111" max="15111" width="13.42578125" style="4" customWidth="1"/>
    <col min="15112" max="15114" width="15" style="4" customWidth="1"/>
    <col min="15115" max="15115" width="14.85546875" style="4" customWidth="1"/>
    <col min="15116" max="15116" width="15.140625" style="4" customWidth="1"/>
    <col min="15117" max="15120" width="12.42578125" style="4" customWidth="1"/>
    <col min="15121" max="15121" width="11.5703125" style="4" customWidth="1"/>
    <col min="15122" max="15122" width="12.42578125" style="4" customWidth="1"/>
    <col min="15123" max="15123" width="16.7109375" style="4" customWidth="1"/>
    <col min="15124" max="15124" width="15.28515625" style="4" bestFit="1" customWidth="1"/>
    <col min="15125" max="15125" width="13.28515625" style="4" customWidth="1"/>
    <col min="15126" max="15126" width="12.42578125" style="4" customWidth="1"/>
    <col min="15127" max="15127" width="12.5703125" style="4" customWidth="1"/>
    <col min="15128" max="15129" width="11.42578125" style="4" customWidth="1"/>
    <col min="15130" max="15130" width="12.42578125" style="4" customWidth="1"/>
    <col min="15131" max="15131" width="12.140625" style="4" customWidth="1"/>
    <col min="15132" max="15133" width="12.42578125" style="4" customWidth="1"/>
    <col min="15134" max="15134" width="13.7109375" style="4" customWidth="1"/>
    <col min="15135" max="15135" width="2.140625" style="4" customWidth="1"/>
    <col min="15136" max="15136" width="12.42578125" style="4" customWidth="1"/>
    <col min="15137" max="15137" width="2.140625" style="4" customWidth="1"/>
    <col min="15138" max="15138" width="12.42578125" style="4" customWidth="1"/>
    <col min="15139" max="15139" width="2.140625" style="4" customWidth="1"/>
    <col min="15140" max="15140" width="12.42578125" style="4"/>
    <col min="15141" max="15141" width="26.140625" style="4" customWidth="1"/>
    <col min="15142" max="15329" width="12.42578125" style="4"/>
    <col min="15330" max="15330" width="35" style="4" customWidth="1"/>
    <col min="15331" max="15331" width="33.140625" style="4" customWidth="1"/>
    <col min="15332" max="15332" width="9.7109375" style="4" customWidth="1"/>
    <col min="15333" max="15333" width="10.7109375" style="4" customWidth="1"/>
    <col min="15334" max="15337" width="12.42578125" style="4" customWidth="1"/>
    <col min="15338" max="15338" width="12.85546875" style="4" customWidth="1"/>
    <col min="15339" max="15339" width="19.5703125" style="4" customWidth="1"/>
    <col min="15340" max="15340" width="12.42578125" style="4" customWidth="1"/>
    <col min="15341" max="15341" width="13.28515625" style="4" customWidth="1"/>
    <col min="15342" max="15342" width="12.5703125" style="4" customWidth="1"/>
    <col min="15343" max="15345" width="12.42578125" style="4" customWidth="1"/>
    <col min="15346" max="15346" width="15.5703125" style="4" customWidth="1"/>
    <col min="15347" max="15347" width="12.5703125" style="4" customWidth="1"/>
    <col min="15348" max="15349" width="12.42578125" style="4" customWidth="1"/>
    <col min="15350" max="15350" width="15.28515625" style="4" customWidth="1"/>
    <col min="15351" max="15353" width="15" style="4" customWidth="1"/>
    <col min="15354" max="15354" width="4.7109375" style="4" customWidth="1"/>
    <col min="15355" max="15355" width="16.28515625" style="4" customWidth="1"/>
    <col min="15356" max="15356" width="13.7109375" style="4" customWidth="1"/>
    <col min="15357" max="15357" width="12" style="4" customWidth="1"/>
    <col min="15358" max="15358" width="14.140625" style="4" customWidth="1"/>
    <col min="15359" max="15359" width="11.7109375" style="4" customWidth="1"/>
    <col min="15360" max="15362" width="12.42578125" style="4" customWidth="1"/>
    <col min="15363" max="15363" width="14.42578125" style="4" customWidth="1"/>
    <col min="15364" max="15364" width="15.7109375" style="4" customWidth="1"/>
    <col min="15365" max="15365" width="13.7109375" style="4" customWidth="1"/>
    <col min="15366" max="15366" width="12.42578125" style="4" customWidth="1"/>
    <col min="15367" max="15367" width="13.42578125" style="4" customWidth="1"/>
    <col min="15368" max="15370" width="15" style="4" customWidth="1"/>
    <col min="15371" max="15371" width="14.85546875" style="4" customWidth="1"/>
    <col min="15372" max="15372" width="15.140625" style="4" customWidth="1"/>
    <col min="15373" max="15376" width="12.42578125" style="4" customWidth="1"/>
    <col min="15377" max="15377" width="11.5703125" style="4" customWidth="1"/>
    <col min="15378" max="15378" width="12.42578125" style="4" customWidth="1"/>
    <col min="15379" max="15379" width="16.7109375" style="4" customWidth="1"/>
    <col min="15380" max="15380" width="15.28515625" style="4" bestFit="1" customWidth="1"/>
    <col min="15381" max="15381" width="13.28515625" style="4" customWidth="1"/>
    <col min="15382" max="15382" width="12.42578125" style="4" customWidth="1"/>
    <col min="15383" max="15383" width="12.5703125" style="4" customWidth="1"/>
    <col min="15384" max="15385" width="11.42578125" style="4" customWidth="1"/>
    <col min="15386" max="15386" width="12.42578125" style="4" customWidth="1"/>
    <col min="15387" max="15387" width="12.140625" style="4" customWidth="1"/>
    <col min="15388" max="15389" width="12.42578125" style="4" customWidth="1"/>
    <col min="15390" max="15390" width="13.7109375" style="4" customWidth="1"/>
    <col min="15391" max="15391" width="2.140625" style="4" customWidth="1"/>
    <col min="15392" max="15392" width="12.42578125" style="4" customWidth="1"/>
    <col min="15393" max="15393" width="2.140625" style="4" customWidth="1"/>
    <col min="15394" max="15394" width="12.42578125" style="4" customWidth="1"/>
    <col min="15395" max="15395" width="2.140625" style="4" customWidth="1"/>
    <col min="15396" max="15396" width="12.42578125" style="4"/>
    <col min="15397" max="15397" width="26.140625" style="4" customWidth="1"/>
    <col min="15398" max="15585" width="12.42578125" style="4"/>
    <col min="15586" max="15586" width="35" style="4" customWidth="1"/>
    <col min="15587" max="15587" width="33.140625" style="4" customWidth="1"/>
    <col min="15588" max="15588" width="9.7109375" style="4" customWidth="1"/>
    <col min="15589" max="15589" width="10.7109375" style="4" customWidth="1"/>
    <col min="15590" max="15593" width="12.42578125" style="4" customWidth="1"/>
    <col min="15594" max="15594" width="12.85546875" style="4" customWidth="1"/>
    <col min="15595" max="15595" width="19.5703125" style="4" customWidth="1"/>
    <col min="15596" max="15596" width="12.42578125" style="4" customWidth="1"/>
    <col min="15597" max="15597" width="13.28515625" style="4" customWidth="1"/>
    <col min="15598" max="15598" width="12.5703125" style="4" customWidth="1"/>
    <col min="15599" max="15601" width="12.42578125" style="4" customWidth="1"/>
    <col min="15602" max="15602" width="15.5703125" style="4" customWidth="1"/>
    <col min="15603" max="15603" width="12.5703125" style="4" customWidth="1"/>
    <col min="15604" max="15605" width="12.42578125" style="4" customWidth="1"/>
    <col min="15606" max="15606" width="15.28515625" style="4" customWidth="1"/>
    <col min="15607" max="15609" width="15" style="4" customWidth="1"/>
    <col min="15610" max="15610" width="4.7109375" style="4" customWidth="1"/>
    <col min="15611" max="15611" width="16.28515625" style="4" customWidth="1"/>
    <col min="15612" max="15612" width="13.7109375" style="4" customWidth="1"/>
    <col min="15613" max="15613" width="12" style="4" customWidth="1"/>
    <col min="15614" max="15614" width="14.140625" style="4" customWidth="1"/>
    <col min="15615" max="15615" width="11.7109375" style="4" customWidth="1"/>
    <col min="15616" max="15618" width="12.42578125" style="4" customWidth="1"/>
    <col min="15619" max="15619" width="14.42578125" style="4" customWidth="1"/>
    <col min="15620" max="15620" width="15.7109375" style="4" customWidth="1"/>
    <col min="15621" max="15621" width="13.7109375" style="4" customWidth="1"/>
    <col min="15622" max="15622" width="12.42578125" style="4" customWidth="1"/>
    <col min="15623" max="15623" width="13.42578125" style="4" customWidth="1"/>
    <col min="15624" max="15626" width="15" style="4" customWidth="1"/>
    <col min="15627" max="15627" width="14.85546875" style="4" customWidth="1"/>
    <col min="15628" max="15628" width="15.140625" style="4" customWidth="1"/>
    <col min="15629" max="15632" width="12.42578125" style="4" customWidth="1"/>
    <col min="15633" max="15633" width="11.5703125" style="4" customWidth="1"/>
    <col min="15634" max="15634" width="12.42578125" style="4" customWidth="1"/>
    <col min="15635" max="15635" width="16.7109375" style="4" customWidth="1"/>
    <col min="15636" max="15636" width="15.28515625" style="4" bestFit="1" customWidth="1"/>
    <col min="15637" max="15637" width="13.28515625" style="4" customWidth="1"/>
    <col min="15638" max="15638" width="12.42578125" style="4" customWidth="1"/>
    <col min="15639" max="15639" width="12.5703125" style="4" customWidth="1"/>
    <col min="15640" max="15641" width="11.42578125" style="4" customWidth="1"/>
    <col min="15642" max="15642" width="12.42578125" style="4" customWidth="1"/>
    <col min="15643" max="15643" width="12.140625" style="4" customWidth="1"/>
    <col min="15644" max="15645" width="12.42578125" style="4" customWidth="1"/>
    <col min="15646" max="15646" width="13.7109375" style="4" customWidth="1"/>
    <col min="15647" max="15647" width="2.140625" style="4" customWidth="1"/>
    <col min="15648" max="15648" width="12.42578125" style="4" customWidth="1"/>
    <col min="15649" max="15649" width="2.140625" style="4" customWidth="1"/>
    <col min="15650" max="15650" width="12.42578125" style="4" customWidth="1"/>
    <col min="15651" max="15651" width="2.140625" style="4" customWidth="1"/>
    <col min="15652" max="15652" width="12.42578125" style="4"/>
    <col min="15653" max="15653" width="26.140625" style="4" customWidth="1"/>
    <col min="15654" max="15841" width="12.42578125" style="4"/>
    <col min="15842" max="15842" width="35" style="4" customWidth="1"/>
    <col min="15843" max="15843" width="33.140625" style="4" customWidth="1"/>
    <col min="15844" max="15844" width="9.7109375" style="4" customWidth="1"/>
    <col min="15845" max="15845" width="10.7109375" style="4" customWidth="1"/>
    <col min="15846" max="15849" width="12.42578125" style="4" customWidth="1"/>
    <col min="15850" max="15850" width="12.85546875" style="4" customWidth="1"/>
    <col min="15851" max="15851" width="19.5703125" style="4" customWidth="1"/>
    <col min="15852" max="15852" width="12.42578125" style="4" customWidth="1"/>
    <col min="15853" max="15853" width="13.28515625" style="4" customWidth="1"/>
    <col min="15854" max="15854" width="12.5703125" style="4" customWidth="1"/>
    <col min="15855" max="15857" width="12.42578125" style="4" customWidth="1"/>
    <col min="15858" max="15858" width="15.5703125" style="4" customWidth="1"/>
    <col min="15859" max="15859" width="12.5703125" style="4" customWidth="1"/>
    <col min="15860" max="15861" width="12.42578125" style="4" customWidth="1"/>
    <col min="15862" max="15862" width="15.28515625" style="4" customWidth="1"/>
    <col min="15863" max="15865" width="15" style="4" customWidth="1"/>
    <col min="15866" max="15866" width="4.7109375" style="4" customWidth="1"/>
    <col min="15867" max="15867" width="16.28515625" style="4" customWidth="1"/>
    <col min="15868" max="15868" width="13.7109375" style="4" customWidth="1"/>
    <col min="15869" max="15869" width="12" style="4" customWidth="1"/>
    <col min="15870" max="15870" width="14.140625" style="4" customWidth="1"/>
    <col min="15871" max="15871" width="11.7109375" style="4" customWidth="1"/>
    <col min="15872" max="15874" width="12.42578125" style="4" customWidth="1"/>
    <col min="15875" max="15875" width="14.42578125" style="4" customWidth="1"/>
    <col min="15876" max="15876" width="15.7109375" style="4" customWidth="1"/>
    <col min="15877" max="15877" width="13.7109375" style="4" customWidth="1"/>
    <col min="15878" max="15878" width="12.42578125" style="4" customWidth="1"/>
    <col min="15879" max="15879" width="13.42578125" style="4" customWidth="1"/>
    <col min="15880" max="15882" width="15" style="4" customWidth="1"/>
    <col min="15883" max="15883" width="14.85546875" style="4" customWidth="1"/>
    <col min="15884" max="15884" width="15.140625" style="4" customWidth="1"/>
    <col min="15885" max="15888" width="12.42578125" style="4" customWidth="1"/>
    <col min="15889" max="15889" width="11.5703125" style="4" customWidth="1"/>
    <col min="15890" max="15890" width="12.42578125" style="4" customWidth="1"/>
    <col min="15891" max="15891" width="16.7109375" style="4" customWidth="1"/>
    <col min="15892" max="15892" width="15.28515625" style="4" bestFit="1" customWidth="1"/>
    <col min="15893" max="15893" width="13.28515625" style="4" customWidth="1"/>
    <col min="15894" max="15894" width="12.42578125" style="4" customWidth="1"/>
    <col min="15895" max="15895" width="12.5703125" style="4" customWidth="1"/>
    <col min="15896" max="15897" width="11.42578125" style="4" customWidth="1"/>
    <col min="15898" max="15898" width="12.42578125" style="4" customWidth="1"/>
    <col min="15899" max="15899" width="12.140625" style="4" customWidth="1"/>
    <col min="15900" max="15901" width="12.42578125" style="4" customWidth="1"/>
    <col min="15902" max="15902" width="13.7109375" style="4" customWidth="1"/>
    <col min="15903" max="15903" width="2.140625" style="4" customWidth="1"/>
    <col min="15904" max="15904" width="12.42578125" style="4" customWidth="1"/>
    <col min="15905" max="15905" width="2.140625" style="4" customWidth="1"/>
    <col min="15906" max="15906" width="12.42578125" style="4" customWidth="1"/>
    <col min="15907" max="15907" width="2.140625" style="4" customWidth="1"/>
    <col min="15908" max="15908" width="12.42578125" style="4"/>
    <col min="15909" max="15909" width="26.140625" style="4" customWidth="1"/>
    <col min="15910" max="16097" width="12.42578125" style="4"/>
    <col min="16098" max="16098" width="35" style="4" customWidth="1"/>
    <col min="16099" max="16099" width="33.140625" style="4" customWidth="1"/>
    <col min="16100" max="16100" width="9.7109375" style="4" customWidth="1"/>
    <col min="16101" max="16101" width="10.7109375" style="4" customWidth="1"/>
    <col min="16102" max="16105" width="12.42578125" style="4" customWidth="1"/>
    <col min="16106" max="16106" width="12.85546875" style="4" customWidth="1"/>
    <col min="16107" max="16107" width="19.5703125" style="4" customWidth="1"/>
    <col min="16108" max="16108" width="12.42578125" style="4" customWidth="1"/>
    <col min="16109" max="16109" width="13.28515625" style="4" customWidth="1"/>
    <col min="16110" max="16110" width="12.5703125" style="4" customWidth="1"/>
    <col min="16111" max="16113" width="12.42578125" style="4" customWidth="1"/>
    <col min="16114" max="16114" width="15.5703125" style="4" customWidth="1"/>
    <col min="16115" max="16115" width="12.5703125" style="4" customWidth="1"/>
    <col min="16116" max="16117" width="12.42578125" style="4" customWidth="1"/>
    <col min="16118" max="16118" width="15.28515625" style="4" customWidth="1"/>
    <col min="16119" max="16121" width="15" style="4" customWidth="1"/>
    <col min="16122" max="16122" width="4.7109375" style="4" customWidth="1"/>
    <col min="16123" max="16123" width="16.28515625" style="4" customWidth="1"/>
    <col min="16124" max="16124" width="13.7109375" style="4" customWidth="1"/>
    <col min="16125" max="16125" width="12" style="4" customWidth="1"/>
    <col min="16126" max="16126" width="14.140625" style="4" customWidth="1"/>
    <col min="16127" max="16127" width="11.7109375" style="4" customWidth="1"/>
    <col min="16128" max="16130" width="12.42578125" style="4" customWidth="1"/>
    <col min="16131" max="16131" width="14.42578125" style="4" customWidth="1"/>
    <col min="16132" max="16132" width="15.7109375" style="4" customWidth="1"/>
    <col min="16133" max="16133" width="13.7109375" style="4" customWidth="1"/>
    <col min="16134" max="16134" width="12.42578125" style="4" customWidth="1"/>
    <col min="16135" max="16135" width="13.42578125" style="4" customWidth="1"/>
    <col min="16136" max="16138" width="15" style="4" customWidth="1"/>
    <col min="16139" max="16139" width="14.85546875" style="4" customWidth="1"/>
    <col min="16140" max="16140" width="15.140625" style="4" customWidth="1"/>
    <col min="16141" max="16144" width="12.42578125" style="4" customWidth="1"/>
    <col min="16145" max="16145" width="11.5703125" style="4" customWidth="1"/>
    <col min="16146" max="16146" width="12.42578125" style="4" customWidth="1"/>
    <col min="16147" max="16147" width="16.7109375" style="4" customWidth="1"/>
    <col min="16148" max="16148" width="15.28515625" style="4" bestFit="1" customWidth="1"/>
    <col min="16149" max="16149" width="13.28515625" style="4" customWidth="1"/>
    <col min="16150" max="16150" width="12.42578125" style="4" customWidth="1"/>
    <col min="16151" max="16151" width="12.5703125" style="4" customWidth="1"/>
    <col min="16152" max="16153" width="11.42578125" style="4" customWidth="1"/>
    <col min="16154" max="16154" width="12.42578125" style="4" customWidth="1"/>
    <col min="16155" max="16155" width="12.140625" style="4" customWidth="1"/>
    <col min="16156" max="16157" width="12.42578125" style="4" customWidth="1"/>
    <col min="16158" max="16158" width="13.7109375" style="4" customWidth="1"/>
    <col min="16159" max="16159" width="2.140625" style="4" customWidth="1"/>
    <col min="16160" max="16160" width="12.42578125" style="4" customWidth="1"/>
    <col min="16161" max="16161" width="2.140625" style="4" customWidth="1"/>
    <col min="16162" max="16162" width="12.42578125" style="4" customWidth="1"/>
    <col min="16163" max="16163" width="2.140625" style="4" customWidth="1"/>
    <col min="16164" max="16164" width="12.42578125" style="4"/>
    <col min="16165" max="16165" width="26.140625" style="4" customWidth="1"/>
    <col min="16166" max="16384" width="12.42578125" style="4"/>
  </cols>
  <sheetData>
    <row r="1" spans="1:64" ht="30">
      <c r="A1" s="196" t="s">
        <v>0</v>
      </c>
      <c r="B1" s="197">
        <f>Vacation!D3</f>
        <v>0</v>
      </c>
      <c r="E1" s="4"/>
      <c r="Q1" s="2"/>
      <c r="AH1" s="5"/>
      <c r="AI1" s="5"/>
      <c r="AJ1" s="5"/>
      <c r="AK1" s="6"/>
      <c r="AL1" s="7"/>
      <c r="AM1" s="7"/>
      <c r="AN1" s="7"/>
      <c r="AO1" s="7"/>
      <c r="AP1" s="7"/>
      <c r="AQ1" s="7"/>
      <c r="AR1" s="8"/>
      <c r="AS1" s="8"/>
      <c r="AT1" s="8"/>
      <c r="AU1" s="8"/>
      <c r="AV1" s="9"/>
      <c r="AW1" s="9"/>
      <c r="AX1" s="9"/>
      <c r="AY1" s="8"/>
      <c r="AZ1" s="9"/>
      <c r="BA1" s="9"/>
      <c r="BB1" s="8"/>
      <c r="BC1" s="8"/>
      <c r="BD1" s="10"/>
      <c r="BE1" s="8"/>
      <c r="BF1" s="8"/>
      <c r="BG1" s="8"/>
      <c r="BH1" s="8"/>
      <c r="BI1" s="8"/>
      <c r="BJ1" s="8"/>
      <c r="BK1" s="11"/>
      <c r="BL1" s="11"/>
    </row>
    <row r="2" spans="1:64" ht="18.75" thickBot="1">
      <c r="A2" s="198" t="s">
        <v>2</v>
      </c>
      <c r="B2" s="199">
        <f>Vacation!D4</f>
        <v>0</v>
      </c>
      <c r="C2" s="200"/>
      <c r="E2" s="122" t="s">
        <v>3</v>
      </c>
      <c r="G2" s="201"/>
      <c r="L2" s="115" t="s">
        <v>4</v>
      </c>
      <c r="AH2" s="5"/>
      <c r="AI2" s="5"/>
      <c r="AJ2" s="5"/>
      <c r="AK2" s="6"/>
      <c r="AL2" s="12"/>
      <c r="AM2" s="12"/>
      <c r="AN2" s="8"/>
      <c r="AO2" s="13"/>
      <c r="AP2" s="13"/>
      <c r="AQ2" s="13"/>
      <c r="AR2" s="13"/>
      <c r="AS2" s="13"/>
      <c r="AT2" s="13"/>
      <c r="AU2" s="8"/>
      <c r="AV2" s="8"/>
      <c r="AW2" s="8"/>
      <c r="AX2" s="8"/>
      <c r="AY2" s="14"/>
      <c r="AZ2" s="8"/>
      <c r="BA2" s="8"/>
      <c r="BB2" s="8"/>
      <c r="BC2" s="8"/>
      <c r="BD2" s="10"/>
      <c r="BE2" s="8"/>
      <c r="BF2" s="8"/>
      <c r="BG2" s="8"/>
      <c r="BH2" s="8"/>
      <c r="BI2" s="8"/>
      <c r="BJ2" s="8"/>
      <c r="BK2" s="11"/>
      <c r="BL2" s="11"/>
    </row>
    <row r="3" spans="1:64" s="18" customFormat="1" ht="16.5" thickTop="1">
      <c r="A3" s="202"/>
      <c r="B3" s="17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>
        <v>6410.01</v>
      </c>
      <c r="R3" s="15">
        <v>6410.03</v>
      </c>
      <c r="S3" s="15"/>
      <c r="T3" s="15">
        <v>6410.04</v>
      </c>
      <c r="U3" s="15">
        <v>6410.0401000000002</v>
      </c>
      <c r="V3" s="15">
        <v>6410.0519999999997</v>
      </c>
      <c r="W3" s="16"/>
      <c r="X3" s="15"/>
      <c r="Y3" s="15"/>
      <c r="Z3" s="315" t="s">
        <v>5</v>
      </c>
      <c r="AA3" s="315"/>
      <c r="AB3" s="315" t="s">
        <v>6</v>
      </c>
      <c r="AC3" s="315"/>
      <c r="AF3" s="19"/>
      <c r="AG3" s="19"/>
      <c r="AH3" s="20"/>
      <c r="AI3" s="21"/>
      <c r="AJ3" s="21"/>
      <c r="AK3" s="22"/>
      <c r="AL3" s="20"/>
      <c r="AM3" s="20"/>
      <c r="AN3" s="20"/>
      <c r="AO3" s="20"/>
      <c r="AP3" s="20"/>
      <c r="AQ3" s="20"/>
      <c r="AR3" s="20"/>
      <c r="AS3" s="20"/>
      <c r="AT3" s="20"/>
      <c r="AU3" s="23"/>
      <c r="AV3" s="23"/>
      <c r="AW3" s="23"/>
      <c r="AX3" s="23"/>
      <c r="AY3" s="23"/>
      <c r="AZ3" s="23"/>
      <c r="BA3" s="23"/>
      <c r="BB3" s="23"/>
      <c r="BC3" s="20"/>
      <c r="BD3" s="23"/>
      <c r="BE3" s="23"/>
      <c r="BF3" s="23"/>
      <c r="BG3" s="20"/>
      <c r="BH3" s="20"/>
      <c r="BI3" s="20"/>
      <c r="BJ3" s="20"/>
      <c r="BK3" s="19"/>
      <c r="BL3" s="19"/>
    </row>
    <row r="4" spans="1:64" ht="15.75">
      <c r="A4" s="203" t="s">
        <v>7</v>
      </c>
      <c r="B4" s="26" t="s">
        <v>8</v>
      </c>
      <c r="C4" s="204" t="s">
        <v>9</v>
      </c>
      <c r="D4" s="24"/>
      <c r="E4" s="24"/>
      <c r="F4" s="24"/>
      <c r="G4" s="26" t="s">
        <v>10</v>
      </c>
      <c r="H4" s="26" t="s">
        <v>10</v>
      </c>
      <c r="I4" s="24"/>
      <c r="J4" s="24"/>
      <c r="K4" s="24"/>
      <c r="L4" s="26" t="s">
        <v>11</v>
      </c>
      <c r="M4" s="26" t="s">
        <v>11</v>
      </c>
      <c r="N4" s="24" t="s">
        <v>12</v>
      </c>
      <c r="O4" s="24" t="s">
        <v>12</v>
      </c>
      <c r="P4" s="24"/>
      <c r="Q4" s="25"/>
      <c r="R4" s="24"/>
      <c r="S4" s="24"/>
      <c r="T4" s="26" t="s">
        <v>11</v>
      </c>
      <c r="U4" s="24"/>
      <c r="V4" s="24"/>
      <c r="W4" s="27"/>
      <c r="X4" s="28"/>
      <c r="Y4" s="24"/>
      <c r="Z4" s="315"/>
      <c r="AA4" s="315"/>
      <c r="AB4" s="315"/>
      <c r="AC4" s="315"/>
      <c r="AF4" s="11"/>
      <c r="AG4" s="11"/>
      <c r="AH4" s="29"/>
      <c r="AI4" s="30"/>
      <c r="AJ4" s="30"/>
      <c r="AK4" s="6"/>
      <c r="AL4" s="31"/>
      <c r="AM4" s="31"/>
      <c r="AN4" s="29"/>
      <c r="AO4" s="29"/>
      <c r="AP4" s="29"/>
      <c r="AQ4" s="29"/>
      <c r="AR4" s="29"/>
      <c r="AS4" s="29"/>
      <c r="AT4" s="29"/>
      <c r="AU4" s="8"/>
      <c r="AV4" s="8"/>
      <c r="AW4" s="8"/>
      <c r="AX4" s="8"/>
      <c r="AY4" s="8"/>
      <c r="AZ4" s="8"/>
      <c r="BA4" s="8"/>
      <c r="BB4" s="8"/>
      <c r="BC4" s="29"/>
      <c r="BD4" s="10"/>
      <c r="BE4" s="8"/>
      <c r="BF4" s="8"/>
      <c r="BG4" s="29"/>
      <c r="BH4" s="29"/>
      <c r="BI4" s="29"/>
      <c r="BJ4" s="29"/>
      <c r="BK4" s="11"/>
      <c r="BL4" s="11"/>
    </row>
    <row r="5" spans="1:64" ht="15.75">
      <c r="A5" s="203" t="s">
        <v>14</v>
      </c>
      <c r="B5" s="26"/>
      <c r="C5" s="204" t="s">
        <v>15</v>
      </c>
      <c r="D5" s="26" t="s">
        <v>16</v>
      </c>
      <c r="E5" s="26" t="s">
        <v>17</v>
      </c>
      <c r="F5" s="26" t="s">
        <v>18</v>
      </c>
      <c r="G5" s="26" t="s">
        <v>19</v>
      </c>
      <c r="H5" s="26" t="s">
        <v>20</v>
      </c>
      <c r="I5" s="26" t="s">
        <v>21</v>
      </c>
      <c r="J5" s="26" t="s">
        <v>22</v>
      </c>
      <c r="K5" s="26" t="s">
        <v>23</v>
      </c>
      <c r="L5" s="26" t="s">
        <v>19</v>
      </c>
      <c r="M5" s="26" t="s">
        <v>20</v>
      </c>
      <c r="N5" s="26" t="s">
        <v>19</v>
      </c>
      <c r="O5" s="26" t="s">
        <v>20</v>
      </c>
      <c r="P5" s="26" t="s">
        <v>24</v>
      </c>
      <c r="Q5" s="32" t="s">
        <v>17</v>
      </c>
      <c r="R5" s="26" t="s">
        <v>18</v>
      </c>
      <c r="S5" s="26" t="s">
        <v>25</v>
      </c>
      <c r="T5" s="26" t="s">
        <v>19</v>
      </c>
      <c r="U5" s="26" t="s">
        <v>19</v>
      </c>
      <c r="V5" s="26" t="s">
        <v>23</v>
      </c>
      <c r="W5" s="26" t="s">
        <v>20</v>
      </c>
      <c r="X5" s="32" t="s">
        <v>24</v>
      </c>
      <c r="Y5" s="24"/>
      <c r="Z5" s="316" t="s">
        <v>26</v>
      </c>
      <c r="AA5" s="317" t="s">
        <v>27</v>
      </c>
      <c r="AB5" s="316" t="s">
        <v>26</v>
      </c>
      <c r="AC5" s="317" t="s">
        <v>27</v>
      </c>
      <c r="AF5" s="11"/>
      <c r="AG5" s="11"/>
      <c r="AH5" s="29"/>
      <c r="AI5" s="30"/>
      <c r="AJ5" s="30"/>
      <c r="AK5" s="6"/>
      <c r="AL5" s="29"/>
      <c r="AM5" s="29"/>
      <c r="AN5" s="29"/>
      <c r="AO5" s="29"/>
      <c r="AP5" s="29"/>
      <c r="AQ5" s="29"/>
      <c r="AR5" s="29"/>
      <c r="AS5" s="29"/>
      <c r="AT5" s="29"/>
      <c r="AU5" s="8"/>
      <c r="AV5" s="8"/>
      <c r="AW5" s="8"/>
      <c r="AX5" s="8"/>
      <c r="AY5" s="8"/>
      <c r="AZ5" s="8"/>
      <c r="BA5" s="8"/>
      <c r="BB5" s="8"/>
      <c r="BC5" s="29"/>
      <c r="BD5" s="10"/>
      <c r="BE5" s="8"/>
      <c r="BF5" s="8"/>
      <c r="BG5" s="29"/>
      <c r="BH5" s="29"/>
      <c r="BI5" s="29"/>
      <c r="BJ5" s="29"/>
      <c r="BK5" s="11"/>
      <c r="BL5" s="11"/>
    </row>
    <row r="6" spans="1:64" ht="16.5" thickBot="1">
      <c r="A6" s="205" t="s">
        <v>28</v>
      </c>
      <c r="B6" s="206"/>
      <c r="C6" s="207"/>
      <c r="D6" s="208"/>
      <c r="E6" s="26" t="s">
        <v>29</v>
      </c>
      <c r="F6" s="26" t="s">
        <v>29</v>
      </c>
      <c r="G6" s="26" t="s">
        <v>29</v>
      </c>
      <c r="H6" s="26" t="s">
        <v>29</v>
      </c>
      <c r="I6" s="26" t="s">
        <v>29</v>
      </c>
      <c r="J6" s="26" t="s">
        <v>29</v>
      </c>
      <c r="K6" s="26" t="s">
        <v>29</v>
      </c>
      <c r="L6" s="26" t="s">
        <v>29</v>
      </c>
      <c r="M6" s="26" t="s">
        <v>29</v>
      </c>
      <c r="N6" s="26" t="s">
        <v>29</v>
      </c>
      <c r="O6" s="26" t="s">
        <v>29</v>
      </c>
      <c r="P6" s="26" t="s">
        <v>30</v>
      </c>
      <c r="Q6" s="32" t="s">
        <v>31</v>
      </c>
      <c r="R6" s="26" t="s">
        <v>31</v>
      </c>
      <c r="S6" s="26" t="s">
        <v>31</v>
      </c>
      <c r="T6" s="26" t="s">
        <v>31</v>
      </c>
      <c r="U6" s="26" t="s">
        <v>31</v>
      </c>
      <c r="V6" s="26" t="s">
        <v>31</v>
      </c>
      <c r="W6" s="26" t="s">
        <v>31</v>
      </c>
      <c r="X6" s="32" t="s">
        <v>31</v>
      </c>
      <c r="Y6" s="24"/>
      <c r="Z6" s="316"/>
      <c r="AA6" s="317"/>
      <c r="AB6" s="316"/>
      <c r="AC6" s="317"/>
      <c r="AF6" s="11"/>
      <c r="AG6" s="11"/>
      <c r="AH6" s="29"/>
      <c r="AI6" s="30"/>
      <c r="AJ6" s="30"/>
      <c r="AK6" s="6"/>
      <c r="AL6" s="29"/>
      <c r="AM6" s="29"/>
      <c r="AN6" s="29"/>
      <c r="AO6" s="29"/>
      <c r="AP6" s="29"/>
      <c r="AQ6" s="29"/>
      <c r="AR6" s="29"/>
      <c r="AS6" s="29"/>
      <c r="AT6" s="29"/>
      <c r="AU6" s="8"/>
      <c r="AV6" s="8"/>
      <c r="AW6" s="8"/>
      <c r="AX6" s="8"/>
      <c r="AY6" s="8"/>
      <c r="AZ6" s="8"/>
      <c r="BA6" s="8"/>
      <c r="BB6" s="8"/>
      <c r="BC6" s="29"/>
      <c r="BD6" s="8"/>
      <c r="BE6" s="8"/>
      <c r="BF6" s="8"/>
      <c r="BG6" s="29"/>
      <c r="BH6" s="29"/>
      <c r="BI6" s="29"/>
      <c r="BJ6" s="29"/>
      <c r="BK6" s="11"/>
      <c r="BL6" s="11"/>
    </row>
    <row r="7" spans="1:64" ht="17.100000000000001" customHeight="1" thickTop="1" thickBot="1">
      <c r="A7" s="185" t="str">
        <f>Vacation!C11</f>
        <v>Doe, Jane</v>
      </c>
      <c r="B7" s="185" t="str">
        <f>Vacation!F11</f>
        <v>Cook</v>
      </c>
      <c r="C7" s="186"/>
      <c r="D7" s="33">
        <f>Vacation!E11</f>
        <v>15.5</v>
      </c>
      <c r="E7" s="34">
        <v>40</v>
      </c>
      <c r="F7" s="35"/>
      <c r="G7" s="36"/>
      <c r="H7" s="36"/>
      <c r="I7" s="36"/>
      <c r="J7" s="36"/>
      <c r="K7" s="36"/>
      <c r="L7" s="37"/>
      <c r="M7" s="38"/>
      <c r="N7" s="38"/>
      <c r="O7" s="36"/>
      <c r="P7" s="39">
        <f t="shared" ref="P7:P42" si="0">SUM(E7:O7)</f>
        <v>40</v>
      </c>
      <c r="Q7" s="40">
        <f t="shared" ref="Q7:Q42" si="1">E7*D7</f>
        <v>620</v>
      </c>
      <c r="R7" s="40">
        <f t="shared" ref="R7:R42" si="2">F7*(D7*1.5)</f>
        <v>0</v>
      </c>
      <c r="S7" s="41">
        <f t="shared" ref="S7:S42" si="3">(I7+J7)*D7</f>
        <v>0</v>
      </c>
      <c r="T7" s="41">
        <f t="shared" ref="T7:T42" si="4">(G7+L7)*D7</f>
        <v>0</v>
      </c>
      <c r="U7" s="41">
        <f t="shared" ref="U7:U42" si="5">N7*D7</f>
        <v>0</v>
      </c>
      <c r="V7" s="41">
        <f t="shared" ref="V7:V42" si="6">K7*D7</f>
        <v>0</v>
      </c>
      <c r="W7" s="41">
        <f t="shared" ref="W7:W42" si="7">(H7+M7+O7)*D7</f>
        <v>0</v>
      </c>
      <c r="X7" s="40">
        <f t="shared" ref="X7:X42" si="8">SUM(Q7:W7)</f>
        <v>620</v>
      </c>
      <c r="Y7" s="42"/>
      <c r="Z7" s="209" t="e">
        <f>#REF!</f>
        <v>#REF!</v>
      </c>
      <c r="AA7" s="210">
        <f>Vacation!Q11</f>
        <v>40</v>
      </c>
      <c r="AB7" s="4" t="e">
        <f>#REF!</f>
        <v>#REF!</v>
      </c>
      <c r="AC7" s="4" t="b">
        <f>Vacation!P11</f>
        <v>1</v>
      </c>
      <c r="AF7" s="11"/>
      <c r="AG7" s="11"/>
      <c r="AH7" s="233"/>
      <c r="AI7" s="234"/>
      <c r="AJ7" s="234"/>
      <c r="AK7" s="6"/>
      <c r="AL7" s="233"/>
      <c r="AM7" s="233"/>
      <c r="AN7" s="233"/>
      <c r="AO7" s="233"/>
      <c r="AP7" s="233"/>
      <c r="AQ7" s="233"/>
      <c r="AR7" s="233"/>
      <c r="AS7" s="233"/>
      <c r="AT7" s="233"/>
      <c r="AU7" s="8"/>
      <c r="AV7" s="235"/>
      <c r="AW7" s="233"/>
      <c r="AX7" s="8"/>
      <c r="AY7" s="9"/>
      <c r="AZ7" s="9"/>
      <c r="BA7" s="9"/>
      <c r="BB7" s="8"/>
      <c r="BC7" s="8"/>
      <c r="BD7" s="233"/>
      <c r="BE7" s="233"/>
      <c r="BF7" s="233"/>
      <c r="BG7" s="233"/>
      <c r="BH7" s="233"/>
      <c r="BI7" s="233"/>
      <c r="BJ7" s="233"/>
      <c r="BK7" s="11"/>
      <c r="BL7" s="11"/>
    </row>
    <row r="8" spans="1:64" ht="17.100000000000001" customHeight="1" thickTop="1" thickBot="1">
      <c r="A8" s="185" t="str">
        <f>Vacation!C12</f>
        <v>Jones, Dan</v>
      </c>
      <c r="B8" s="185" t="str">
        <f>Vacation!F12</f>
        <v>Utility</v>
      </c>
      <c r="C8" s="186"/>
      <c r="D8" s="33">
        <f>Vacation!E12</f>
        <v>12.5</v>
      </c>
      <c r="E8" s="34">
        <v>40</v>
      </c>
      <c r="F8" s="45"/>
      <c r="G8" s="38"/>
      <c r="H8" s="38"/>
      <c r="I8" s="38"/>
      <c r="J8" s="38"/>
      <c r="K8" s="38"/>
      <c r="L8" s="37"/>
      <c r="M8" s="38"/>
      <c r="N8" s="38"/>
      <c r="O8" s="38"/>
      <c r="P8" s="39">
        <f t="shared" si="0"/>
        <v>40</v>
      </c>
      <c r="Q8" s="40">
        <f t="shared" si="1"/>
        <v>500</v>
      </c>
      <c r="R8" s="40">
        <f t="shared" si="2"/>
        <v>0</v>
      </c>
      <c r="S8" s="41">
        <f t="shared" si="3"/>
        <v>0</v>
      </c>
      <c r="T8" s="41">
        <f t="shared" si="4"/>
        <v>0</v>
      </c>
      <c r="U8" s="41">
        <f t="shared" si="5"/>
        <v>0</v>
      </c>
      <c r="V8" s="41">
        <f t="shared" si="6"/>
        <v>0</v>
      </c>
      <c r="W8" s="41">
        <f t="shared" si="7"/>
        <v>0</v>
      </c>
      <c r="X8" s="41">
        <f t="shared" si="8"/>
        <v>500</v>
      </c>
      <c r="Y8" s="42"/>
      <c r="Z8" s="209" t="e">
        <f>#REF!</f>
        <v>#REF!</v>
      </c>
      <c r="AA8" s="210">
        <f>Vacation!Q12</f>
        <v>8</v>
      </c>
      <c r="AB8" s="4" t="e">
        <f>#REF!</f>
        <v>#REF!</v>
      </c>
      <c r="AC8" s="4" t="b">
        <f>Vacation!P12</f>
        <v>1</v>
      </c>
      <c r="AF8" s="11"/>
      <c r="AG8" s="11"/>
      <c r="AH8" s="233"/>
      <c r="AI8" s="234"/>
      <c r="AJ8" s="234"/>
      <c r="AK8" s="233"/>
      <c r="AL8" s="233"/>
      <c r="AM8" s="233"/>
      <c r="AN8" s="233"/>
      <c r="AO8" s="233"/>
      <c r="AP8" s="233"/>
      <c r="AQ8" s="233"/>
      <c r="AR8" s="233"/>
      <c r="AS8" s="233"/>
      <c r="AT8" s="233"/>
      <c r="AU8" s="8"/>
      <c r="AV8" s="8"/>
      <c r="AW8" s="8"/>
      <c r="AX8" s="8"/>
      <c r="AY8" s="9"/>
      <c r="AZ8" s="9"/>
      <c r="BA8" s="9"/>
      <c r="BB8" s="8"/>
      <c r="BC8" s="233"/>
      <c r="BD8" s="233"/>
      <c r="BE8" s="233"/>
      <c r="BF8" s="233"/>
      <c r="BG8" s="233"/>
      <c r="BH8" s="233"/>
      <c r="BI8" s="233"/>
      <c r="BJ8" s="233"/>
      <c r="BK8" s="11"/>
      <c r="BL8" s="11"/>
    </row>
    <row r="9" spans="1:64" ht="17.100000000000001" customHeight="1" thickTop="1" thickBot="1">
      <c r="A9" s="185" t="str">
        <f>Vacation!C13</f>
        <v>Last, First</v>
      </c>
      <c r="B9" s="185" t="str">
        <f>Vacation!F13</f>
        <v>Cook</v>
      </c>
      <c r="C9" s="186"/>
      <c r="D9" s="33">
        <f>Vacation!E13</f>
        <v>15.25</v>
      </c>
      <c r="E9" s="34">
        <v>40</v>
      </c>
      <c r="F9" s="45"/>
      <c r="G9" s="38"/>
      <c r="H9" s="38"/>
      <c r="I9" s="38"/>
      <c r="J9" s="38"/>
      <c r="K9" s="38"/>
      <c r="L9" s="37"/>
      <c r="M9" s="38"/>
      <c r="N9" s="38"/>
      <c r="O9" s="38"/>
      <c r="P9" s="39">
        <f t="shared" si="0"/>
        <v>40</v>
      </c>
      <c r="Q9" s="40">
        <f t="shared" si="1"/>
        <v>610</v>
      </c>
      <c r="R9" s="40">
        <f t="shared" si="2"/>
        <v>0</v>
      </c>
      <c r="S9" s="41">
        <f t="shared" si="3"/>
        <v>0</v>
      </c>
      <c r="T9" s="41">
        <f t="shared" si="4"/>
        <v>0</v>
      </c>
      <c r="U9" s="41">
        <f t="shared" si="5"/>
        <v>0</v>
      </c>
      <c r="V9" s="41">
        <f t="shared" si="6"/>
        <v>0</v>
      </c>
      <c r="W9" s="41">
        <f t="shared" si="7"/>
        <v>0</v>
      </c>
      <c r="X9" s="41">
        <f t="shared" si="8"/>
        <v>610</v>
      </c>
      <c r="Y9" s="42"/>
      <c r="Z9" s="209" t="e">
        <f>#REF!</f>
        <v>#REF!</v>
      </c>
      <c r="AA9" s="210">
        <f>Vacation!Q13</f>
        <v>0</v>
      </c>
      <c r="AB9" s="4" t="e">
        <f>#REF!</f>
        <v>#REF!</v>
      </c>
      <c r="AC9" s="4" t="b">
        <f>Vacation!P13</f>
        <v>1</v>
      </c>
      <c r="AF9" s="11"/>
      <c r="AG9" s="11"/>
      <c r="AH9" s="233"/>
      <c r="AI9" s="234"/>
      <c r="AJ9" s="234"/>
      <c r="AK9" s="233"/>
      <c r="AL9" s="233"/>
      <c r="AM9" s="233"/>
      <c r="AN9" s="233"/>
      <c r="AO9" s="233"/>
      <c r="AP9" s="233"/>
      <c r="AQ9" s="233"/>
      <c r="AR9" s="233"/>
      <c r="AS9" s="233"/>
      <c r="AT9" s="233"/>
      <c r="AU9" s="8"/>
      <c r="AV9" s="8"/>
      <c r="AW9" s="8"/>
      <c r="AX9" s="8"/>
      <c r="AY9" s="9"/>
      <c r="AZ9" s="9"/>
      <c r="BA9" s="9"/>
      <c r="BB9" s="8"/>
      <c r="BC9" s="233"/>
      <c r="BD9" s="233"/>
      <c r="BE9" s="233"/>
      <c r="BF9" s="233"/>
      <c r="BG9" s="233"/>
      <c r="BH9" s="233"/>
      <c r="BI9" s="233"/>
      <c r="BJ9" s="233"/>
      <c r="BK9" s="11"/>
      <c r="BL9" s="11"/>
    </row>
    <row r="10" spans="1:64" ht="17.100000000000001" customHeight="1" thickTop="1" thickBot="1">
      <c r="A10" s="185" t="str">
        <f>Vacation!C14</f>
        <v>Smith, Sam</v>
      </c>
      <c r="B10" s="185" t="str">
        <f>Vacation!F14</f>
        <v>Lead Cook</v>
      </c>
      <c r="C10" s="186"/>
      <c r="D10" s="33">
        <f>Vacation!E14</f>
        <v>20.100000000000001</v>
      </c>
      <c r="E10" s="34">
        <v>40</v>
      </c>
      <c r="F10" s="45"/>
      <c r="G10" s="38"/>
      <c r="H10" s="38"/>
      <c r="I10" s="38"/>
      <c r="J10" s="38"/>
      <c r="K10" s="38"/>
      <c r="L10" s="37"/>
      <c r="M10" s="38"/>
      <c r="N10" s="38"/>
      <c r="O10" s="38"/>
      <c r="P10" s="39">
        <f t="shared" si="0"/>
        <v>40</v>
      </c>
      <c r="Q10" s="40">
        <f t="shared" si="1"/>
        <v>804</v>
      </c>
      <c r="R10" s="40">
        <f t="shared" si="2"/>
        <v>0</v>
      </c>
      <c r="S10" s="41">
        <f t="shared" si="3"/>
        <v>0</v>
      </c>
      <c r="T10" s="41">
        <f t="shared" si="4"/>
        <v>0</v>
      </c>
      <c r="U10" s="41">
        <f t="shared" si="5"/>
        <v>0</v>
      </c>
      <c r="V10" s="41">
        <f t="shared" si="6"/>
        <v>0</v>
      </c>
      <c r="W10" s="41">
        <f t="shared" si="7"/>
        <v>0</v>
      </c>
      <c r="X10" s="41">
        <f t="shared" si="8"/>
        <v>804</v>
      </c>
      <c r="Y10" s="42"/>
      <c r="Z10" s="209" t="e">
        <f>#REF!</f>
        <v>#REF!</v>
      </c>
      <c r="AA10" s="210">
        <f>Vacation!Q14</f>
        <v>32</v>
      </c>
      <c r="AB10" s="4" t="e">
        <f>#REF!</f>
        <v>#REF!</v>
      </c>
      <c r="AC10" s="4" t="b">
        <f>Vacation!P14</f>
        <v>1</v>
      </c>
      <c r="AF10" s="11"/>
      <c r="AG10" s="11"/>
      <c r="AH10" s="233"/>
      <c r="AI10" s="234"/>
      <c r="AJ10" s="234"/>
      <c r="AK10" s="233"/>
      <c r="AL10" s="233"/>
      <c r="AM10" s="233"/>
      <c r="AN10" s="233"/>
      <c r="AO10" s="233"/>
      <c r="AP10" s="233"/>
      <c r="AQ10" s="233"/>
      <c r="AR10" s="233"/>
      <c r="AS10" s="233"/>
      <c r="AT10" s="233"/>
      <c r="AU10" s="8"/>
      <c r="AV10" s="8"/>
      <c r="AW10" s="8"/>
      <c r="AX10" s="8"/>
      <c r="AY10" s="9"/>
      <c r="AZ10" s="9"/>
      <c r="BA10" s="9"/>
      <c r="BB10" s="8"/>
      <c r="BC10" s="233"/>
      <c r="BD10" s="233"/>
      <c r="BE10" s="233"/>
      <c r="BF10" s="233"/>
      <c r="BG10" s="233"/>
      <c r="BH10" s="233"/>
      <c r="BI10" s="233"/>
      <c r="BJ10" s="233"/>
      <c r="BK10" s="11"/>
      <c r="BL10" s="11"/>
    </row>
    <row r="11" spans="1:64" ht="17.100000000000001" customHeight="1" thickTop="1" thickBot="1">
      <c r="A11" s="185" t="str">
        <f>Vacation!C15</f>
        <v xml:space="preserve">, </v>
      </c>
      <c r="B11" s="185">
        <f>Vacation!F15</f>
        <v>0</v>
      </c>
      <c r="C11" s="186"/>
      <c r="D11" s="33">
        <f>Vacation!E15</f>
        <v>0</v>
      </c>
      <c r="E11" s="34"/>
      <c r="F11" s="45"/>
      <c r="G11" s="38"/>
      <c r="H11" s="38"/>
      <c r="I11" s="38"/>
      <c r="J11" s="38"/>
      <c r="K11" s="38"/>
      <c r="L11" s="37"/>
      <c r="M11" s="38"/>
      <c r="N11" s="38"/>
      <c r="O11" s="38"/>
      <c r="P11" s="39">
        <f t="shared" si="0"/>
        <v>0</v>
      </c>
      <c r="Q11" s="40">
        <f t="shared" si="1"/>
        <v>0</v>
      </c>
      <c r="R11" s="40">
        <f t="shared" si="2"/>
        <v>0</v>
      </c>
      <c r="S11" s="41">
        <f t="shared" si="3"/>
        <v>0</v>
      </c>
      <c r="T11" s="41">
        <f t="shared" si="4"/>
        <v>0</v>
      </c>
      <c r="U11" s="41">
        <f t="shared" si="5"/>
        <v>0</v>
      </c>
      <c r="V11" s="41">
        <f t="shared" si="6"/>
        <v>0</v>
      </c>
      <c r="W11" s="41">
        <f t="shared" si="7"/>
        <v>0</v>
      </c>
      <c r="X11" s="41">
        <f t="shared" si="8"/>
        <v>0</v>
      </c>
      <c r="Y11" s="42"/>
      <c r="Z11" s="209" t="e">
        <f>#REF!</f>
        <v>#REF!</v>
      </c>
      <c r="AA11" s="210">
        <f>Vacation!Q15</f>
        <v>0</v>
      </c>
      <c r="AB11" s="4" t="e">
        <f>#REF!</f>
        <v>#REF!</v>
      </c>
      <c r="AC11" s="4" t="b">
        <f>Vacation!P15</f>
        <v>1</v>
      </c>
      <c r="AF11" s="11"/>
      <c r="AG11" s="11"/>
      <c r="AH11" s="233"/>
      <c r="AI11" s="234"/>
      <c r="AJ11" s="234"/>
      <c r="AK11" s="233"/>
      <c r="AL11" s="233"/>
      <c r="AM11" s="233"/>
      <c r="AN11" s="233"/>
      <c r="AO11" s="233"/>
      <c r="AP11" s="233"/>
      <c r="AQ11" s="233"/>
      <c r="AR11" s="233"/>
      <c r="AS11" s="233"/>
      <c r="AT11" s="233"/>
      <c r="AU11" s="8"/>
      <c r="AV11" s="8"/>
      <c r="AW11" s="8"/>
      <c r="AX11" s="8"/>
      <c r="AY11" s="9"/>
      <c r="AZ11" s="9"/>
      <c r="BA11" s="9"/>
      <c r="BB11" s="8"/>
      <c r="BC11" s="233"/>
      <c r="BD11" s="233"/>
      <c r="BE11" s="233"/>
      <c r="BF11" s="233"/>
      <c r="BG11" s="233"/>
      <c r="BH11" s="233"/>
      <c r="BI11" s="233"/>
      <c r="BJ11" s="233"/>
      <c r="BK11" s="11"/>
      <c r="BL11" s="11"/>
    </row>
    <row r="12" spans="1:64" ht="17.100000000000001" customHeight="1" thickTop="1" thickBot="1">
      <c r="A12" s="185" t="str">
        <f>Vacation!C16</f>
        <v>October, Hire</v>
      </c>
      <c r="B12" s="185" t="str">
        <f>Vacation!F16</f>
        <v>Utility</v>
      </c>
      <c r="C12" s="186"/>
      <c r="D12" s="33">
        <f>Vacation!E16</f>
        <v>11</v>
      </c>
      <c r="E12" s="34"/>
      <c r="F12" s="45"/>
      <c r="G12" s="38"/>
      <c r="H12" s="38"/>
      <c r="I12" s="38"/>
      <c r="J12" s="38"/>
      <c r="K12" s="38"/>
      <c r="L12" s="37"/>
      <c r="M12" s="38"/>
      <c r="N12" s="38"/>
      <c r="O12" s="38"/>
      <c r="P12" s="39">
        <f t="shared" si="0"/>
        <v>0</v>
      </c>
      <c r="Q12" s="40">
        <f t="shared" si="1"/>
        <v>0</v>
      </c>
      <c r="R12" s="40">
        <f t="shared" si="2"/>
        <v>0</v>
      </c>
      <c r="S12" s="41">
        <f t="shared" si="3"/>
        <v>0</v>
      </c>
      <c r="T12" s="41">
        <f t="shared" si="4"/>
        <v>0</v>
      </c>
      <c r="U12" s="41">
        <f t="shared" si="5"/>
        <v>0</v>
      </c>
      <c r="V12" s="41">
        <f t="shared" si="6"/>
        <v>0</v>
      </c>
      <c r="W12" s="41">
        <f t="shared" si="7"/>
        <v>0</v>
      </c>
      <c r="X12" s="41">
        <f t="shared" si="8"/>
        <v>0</v>
      </c>
      <c r="Y12" s="42"/>
      <c r="Z12" s="209" t="e">
        <f>#REF!</f>
        <v>#REF!</v>
      </c>
      <c r="AA12" s="210">
        <f>Vacation!Q16</f>
        <v>0</v>
      </c>
      <c r="AB12" s="4" t="e">
        <f>#REF!</f>
        <v>#REF!</v>
      </c>
      <c r="AC12" s="4" t="b">
        <f>Vacation!P16</f>
        <v>1</v>
      </c>
      <c r="AF12" s="11"/>
      <c r="AG12" s="11"/>
      <c r="AH12" s="233"/>
      <c r="AI12" s="234"/>
      <c r="AJ12" s="234"/>
      <c r="AK12" s="233"/>
      <c r="AL12" s="233"/>
      <c r="AM12" s="233"/>
      <c r="AN12" s="233"/>
      <c r="AO12" s="233"/>
      <c r="AP12" s="233"/>
      <c r="AQ12" s="233"/>
      <c r="AR12" s="233"/>
      <c r="AS12" s="233"/>
      <c r="AT12" s="233"/>
      <c r="AU12" s="8"/>
      <c r="AV12" s="8"/>
      <c r="AW12" s="8"/>
      <c r="AX12" s="8"/>
      <c r="AY12" s="9"/>
      <c r="AZ12" s="9"/>
      <c r="BA12" s="9"/>
      <c r="BB12" s="8"/>
      <c r="BC12" s="233"/>
      <c r="BD12" s="233"/>
      <c r="BE12" s="233"/>
      <c r="BF12" s="233"/>
      <c r="BG12" s="233"/>
      <c r="BH12" s="233"/>
      <c r="BI12" s="233"/>
      <c r="BJ12" s="233"/>
      <c r="BK12" s="11"/>
      <c r="BL12" s="11"/>
    </row>
    <row r="13" spans="1:64" ht="17.100000000000001" customHeight="1" thickTop="1" thickBot="1">
      <c r="A13" s="185" t="str">
        <f>Vacation!C17</f>
        <v xml:space="preserve">, </v>
      </c>
      <c r="B13" s="185">
        <f>Vacation!F17</f>
        <v>0</v>
      </c>
      <c r="C13" s="186"/>
      <c r="D13" s="33">
        <f>Vacation!E17</f>
        <v>0</v>
      </c>
      <c r="E13" s="34"/>
      <c r="F13" s="53"/>
      <c r="G13" s="54"/>
      <c r="H13" s="54"/>
      <c r="I13" s="54"/>
      <c r="J13" s="54"/>
      <c r="K13" s="54"/>
      <c r="L13" s="37"/>
      <c r="M13" s="38"/>
      <c r="N13" s="54"/>
      <c r="O13" s="54"/>
      <c r="P13" s="39">
        <f t="shared" si="0"/>
        <v>0</v>
      </c>
      <c r="Q13" s="55">
        <f t="shared" si="1"/>
        <v>0</v>
      </c>
      <c r="R13" s="55">
        <f t="shared" si="2"/>
        <v>0</v>
      </c>
      <c r="S13" s="56">
        <f t="shared" si="3"/>
        <v>0</v>
      </c>
      <c r="T13" s="56">
        <f t="shared" si="4"/>
        <v>0</v>
      </c>
      <c r="U13" s="56">
        <f t="shared" si="5"/>
        <v>0</v>
      </c>
      <c r="V13" s="56">
        <f t="shared" si="6"/>
        <v>0</v>
      </c>
      <c r="W13" s="56">
        <f t="shared" si="7"/>
        <v>0</v>
      </c>
      <c r="X13" s="56">
        <f t="shared" si="8"/>
        <v>0</v>
      </c>
      <c r="Y13" s="42"/>
      <c r="Z13" s="209" t="e">
        <f>#REF!</f>
        <v>#REF!</v>
      </c>
      <c r="AA13" s="210">
        <f>Vacation!Q17</f>
        <v>0</v>
      </c>
      <c r="AB13" s="4" t="e">
        <f>#REF!</f>
        <v>#REF!</v>
      </c>
      <c r="AC13" s="4" t="b">
        <f>Vacation!P17</f>
        <v>1</v>
      </c>
      <c r="AF13" s="11"/>
      <c r="AG13" s="11"/>
      <c r="AH13" s="233"/>
      <c r="AI13" s="234"/>
      <c r="AJ13" s="234"/>
      <c r="AK13" s="233"/>
      <c r="AL13" s="233"/>
      <c r="AM13" s="233"/>
      <c r="AN13" s="233"/>
      <c r="AO13" s="233"/>
      <c r="AP13" s="233"/>
      <c r="AQ13" s="233"/>
      <c r="AR13" s="233"/>
      <c r="AS13" s="233"/>
      <c r="AT13" s="233"/>
      <c r="AU13" s="8"/>
      <c r="AV13" s="8"/>
      <c r="AW13" s="8"/>
      <c r="AX13" s="8"/>
      <c r="AY13" s="9"/>
      <c r="AZ13" s="9"/>
      <c r="BA13" s="9"/>
      <c r="BB13" s="8"/>
      <c r="BC13" s="233"/>
      <c r="BD13" s="233"/>
      <c r="BE13" s="233"/>
      <c r="BF13" s="233"/>
      <c r="BG13" s="233"/>
      <c r="BH13" s="233"/>
      <c r="BI13" s="233"/>
      <c r="BJ13" s="233"/>
      <c r="BK13" s="11"/>
      <c r="BL13" s="11"/>
    </row>
    <row r="14" spans="1:64" ht="17.100000000000001" customHeight="1" thickTop="1" thickBot="1">
      <c r="A14" s="185" t="str">
        <f>Vacation!C18</f>
        <v xml:space="preserve">, </v>
      </c>
      <c r="B14" s="185">
        <f>Vacation!F18</f>
        <v>0</v>
      </c>
      <c r="C14" s="186"/>
      <c r="D14" s="33">
        <f>Vacation!E18</f>
        <v>0</v>
      </c>
      <c r="E14" s="34"/>
      <c r="F14" s="45"/>
      <c r="G14" s="38"/>
      <c r="H14" s="38"/>
      <c r="I14" s="38"/>
      <c r="J14" s="38"/>
      <c r="K14" s="38"/>
      <c r="L14" s="37"/>
      <c r="M14" s="38"/>
      <c r="N14" s="38"/>
      <c r="O14" s="38"/>
      <c r="P14" s="39">
        <f t="shared" si="0"/>
        <v>0</v>
      </c>
      <c r="Q14" s="40">
        <f t="shared" si="1"/>
        <v>0</v>
      </c>
      <c r="R14" s="40">
        <f t="shared" si="2"/>
        <v>0</v>
      </c>
      <c r="S14" s="41">
        <f t="shared" si="3"/>
        <v>0</v>
      </c>
      <c r="T14" s="41">
        <f t="shared" si="4"/>
        <v>0</v>
      </c>
      <c r="U14" s="41">
        <f t="shared" si="5"/>
        <v>0</v>
      </c>
      <c r="V14" s="41">
        <f t="shared" si="6"/>
        <v>0</v>
      </c>
      <c r="W14" s="41">
        <f t="shared" si="7"/>
        <v>0</v>
      </c>
      <c r="X14" s="41">
        <f t="shared" si="8"/>
        <v>0</v>
      </c>
      <c r="Y14" s="42"/>
      <c r="Z14" s="209" t="e">
        <f>#REF!</f>
        <v>#REF!</v>
      </c>
      <c r="AA14" s="210">
        <f>Vacation!Q18</f>
        <v>0</v>
      </c>
      <c r="AB14" s="4" t="e">
        <f>#REF!</f>
        <v>#REF!</v>
      </c>
      <c r="AC14" s="4" t="b">
        <f>Vacation!P18</f>
        <v>1</v>
      </c>
      <c r="AF14" s="11"/>
      <c r="AG14" s="11"/>
      <c r="AH14" s="233"/>
      <c r="AI14" s="234"/>
      <c r="AJ14" s="234"/>
      <c r="AK14" s="233"/>
      <c r="AL14" s="233"/>
      <c r="AM14" s="233"/>
      <c r="AN14" s="233"/>
      <c r="AO14" s="233"/>
      <c r="AP14" s="233"/>
      <c r="AQ14" s="233"/>
      <c r="AR14" s="233"/>
      <c r="AS14" s="233"/>
      <c r="AT14" s="233"/>
      <c r="AU14" s="8"/>
      <c r="AV14" s="8"/>
      <c r="AW14" s="8"/>
      <c r="AX14" s="8"/>
      <c r="AY14" s="9"/>
      <c r="AZ14" s="9"/>
      <c r="BA14" s="9"/>
      <c r="BB14" s="8"/>
      <c r="BC14" s="233"/>
      <c r="BD14" s="233"/>
      <c r="BE14" s="233"/>
      <c r="BF14" s="233"/>
      <c r="BG14" s="233"/>
      <c r="BH14" s="233"/>
      <c r="BI14" s="233"/>
      <c r="BJ14" s="233"/>
      <c r="BK14" s="11"/>
      <c r="BL14" s="11"/>
    </row>
    <row r="15" spans="1:64" ht="17.100000000000001" customHeight="1" thickTop="1" thickBot="1">
      <c r="A15" s="185" t="str">
        <f>Vacation!C19</f>
        <v xml:space="preserve">, </v>
      </c>
      <c r="B15" s="185">
        <f>Vacation!F19</f>
        <v>0</v>
      </c>
      <c r="C15" s="186"/>
      <c r="D15" s="33">
        <f>Vacation!E19</f>
        <v>0</v>
      </c>
      <c r="E15" s="34"/>
      <c r="F15" s="45"/>
      <c r="G15" s="38"/>
      <c r="H15" s="38"/>
      <c r="I15" s="38"/>
      <c r="J15" s="38"/>
      <c r="K15" s="38"/>
      <c r="L15" s="37"/>
      <c r="M15" s="38"/>
      <c r="N15" s="38"/>
      <c r="O15" s="38"/>
      <c r="P15" s="39">
        <f t="shared" si="0"/>
        <v>0</v>
      </c>
      <c r="Q15" s="55">
        <f t="shared" si="1"/>
        <v>0</v>
      </c>
      <c r="R15" s="55">
        <f t="shared" si="2"/>
        <v>0</v>
      </c>
      <c r="S15" s="56">
        <f t="shared" si="3"/>
        <v>0</v>
      </c>
      <c r="T15" s="56">
        <f t="shared" si="4"/>
        <v>0</v>
      </c>
      <c r="U15" s="56">
        <f t="shared" si="5"/>
        <v>0</v>
      </c>
      <c r="V15" s="56">
        <f t="shared" si="6"/>
        <v>0</v>
      </c>
      <c r="W15" s="56">
        <f t="shared" si="7"/>
        <v>0</v>
      </c>
      <c r="X15" s="56">
        <f t="shared" si="8"/>
        <v>0</v>
      </c>
      <c r="Y15" s="42"/>
      <c r="Z15" s="209" t="e">
        <f>#REF!</f>
        <v>#REF!</v>
      </c>
      <c r="AA15" s="210">
        <f>Vacation!Q19</f>
        <v>0</v>
      </c>
      <c r="AB15" s="4" t="e">
        <f>#REF!</f>
        <v>#REF!</v>
      </c>
      <c r="AC15" s="4" t="b">
        <f>Vacation!P19</f>
        <v>1</v>
      </c>
      <c r="AF15" s="11"/>
      <c r="AG15" s="11"/>
      <c r="AH15" s="233"/>
      <c r="AI15" s="234"/>
      <c r="AJ15" s="234"/>
      <c r="AK15" s="233"/>
      <c r="AL15" s="233"/>
      <c r="AM15" s="233"/>
      <c r="AN15" s="233"/>
      <c r="AO15" s="233"/>
      <c r="AP15" s="233"/>
      <c r="AQ15" s="233"/>
      <c r="AR15" s="233"/>
      <c r="AS15" s="233"/>
      <c r="AT15" s="233"/>
      <c r="AU15" s="8"/>
      <c r="AV15" s="8"/>
      <c r="AW15" s="8"/>
      <c r="AX15" s="8"/>
      <c r="AY15" s="9"/>
      <c r="AZ15" s="9"/>
      <c r="BA15" s="9"/>
      <c r="BB15" s="8"/>
      <c r="BC15" s="233"/>
      <c r="BD15" s="233"/>
      <c r="BE15" s="233"/>
      <c r="BF15" s="233"/>
      <c r="BG15" s="233"/>
      <c r="BH15" s="233"/>
      <c r="BI15" s="233"/>
      <c r="BJ15" s="233"/>
      <c r="BK15" s="11"/>
      <c r="BL15" s="11"/>
    </row>
    <row r="16" spans="1:64" ht="17.100000000000001" customHeight="1" thickTop="1" thickBot="1">
      <c r="A16" s="185" t="str">
        <f>Vacation!C20</f>
        <v xml:space="preserve">, </v>
      </c>
      <c r="B16" s="185">
        <f>Vacation!F20</f>
        <v>0</v>
      </c>
      <c r="C16" s="186"/>
      <c r="D16" s="33">
        <f>Vacation!E20</f>
        <v>0</v>
      </c>
      <c r="E16" s="34"/>
      <c r="F16" s="45"/>
      <c r="G16" s="38"/>
      <c r="H16" s="38"/>
      <c r="I16" s="38"/>
      <c r="J16" s="38"/>
      <c r="K16" s="38"/>
      <c r="L16" s="37"/>
      <c r="M16" s="38"/>
      <c r="N16" s="38"/>
      <c r="O16" s="38"/>
      <c r="P16" s="39">
        <f t="shared" si="0"/>
        <v>0</v>
      </c>
      <c r="Q16" s="55">
        <f t="shared" si="1"/>
        <v>0</v>
      </c>
      <c r="R16" s="55">
        <f t="shared" si="2"/>
        <v>0</v>
      </c>
      <c r="S16" s="56">
        <f t="shared" si="3"/>
        <v>0</v>
      </c>
      <c r="T16" s="56">
        <f t="shared" si="4"/>
        <v>0</v>
      </c>
      <c r="U16" s="56">
        <f t="shared" si="5"/>
        <v>0</v>
      </c>
      <c r="V16" s="56">
        <f t="shared" si="6"/>
        <v>0</v>
      </c>
      <c r="W16" s="56">
        <f t="shared" si="7"/>
        <v>0</v>
      </c>
      <c r="X16" s="56">
        <f t="shared" si="8"/>
        <v>0</v>
      </c>
      <c r="Y16" s="42"/>
      <c r="Z16" s="209" t="e">
        <f>#REF!</f>
        <v>#REF!</v>
      </c>
      <c r="AA16" s="210">
        <f>Vacation!Q20</f>
        <v>0</v>
      </c>
      <c r="AB16" s="4" t="e">
        <f>#REF!</f>
        <v>#REF!</v>
      </c>
      <c r="AC16" s="4" t="b">
        <f>Vacation!P20</f>
        <v>1</v>
      </c>
      <c r="AF16" s="11"/>
      <c r="AG16" s="11"/>
      <c r="AH16" s="233"/>
      <c r="AI16" s="234"/>
      <c r="AJ16" s="234"/>
      <c r="AK16" s="233"/>
      <c r="AL16" s="233"/>
      <c r="AM16" s="233"/>
      <c r="AN16" s="233"/>
      <c r="AO16" s="233"/>
      <c r="AP16" s="233"/>
      <c r="AQ16" s="233"/>
      <c r="AR16" s="233"/>
      <c r="AS16" s="233"/>
      <c r="AT16" s="233"/>
      <c r="AU16" s="8"/>
      <c r="AV16" s="8"/>
      <c r="AW16" s="8"/>
      <c r="AX16" s="8"/>
      <c r="AY16" s="9"/>
      <c r="AZ16" s="9"/>
      <c r="BA16" s="9"/>
      <c r="BB16" s="8"/>
      <c r="BC16" s="233"/>
      <c r="BD16" s="233"/>
      <c r="BE16" s="233"/>
      <c r="BF16" s="233"/>
      <c r="BG16" s="233"/>
      <c r="BH16" s="233"/>
      <c r="BI16" s="233"/>
      <c r="BJ16" s="233"/>
      <c r="BK16" s="11"/>
      <c r="BL16" s="11"/>
    </row>
    <row r="17" spans="1:64" ht="17.100000000000001" customHeight="1" thickTop="1" thickBot="1">
      <c r="A17" s="185" t="str">
        <f>Vacation!C21</f>
        <v xml:space="preserve">, </v>
      </c>
      <c r="B17" s="185">
        <f>Vacation!F21</f>
        <v>0</v>
      </c>
      <c r="C17" s="187"/>
      <c r="D17" s="33">
        <f>Vacation!E21</f>
        <v>0</v>
      </c>
      <c r="E17" s="57"/>
      <c r="F17" s="53"/>
      <c r="G17" s="54"/>
      <c r="H17" s="54"/>
      <c r="I17" s="54"/>
      <c r="J17" s="54"/>
      <c r="K17" s="54"/>
      <c r="L17" s="37"/>
      <c r="M17" s="38"/>
      <c r="N17" s="54"/>
      <c r="O17" s="54"/>
      <c r="P17" s="39">
        <f t="shared" si="0"/>
        <v>0</v>
      </c>
      <c r="Q17" s="40">
        <f t="shared" si="1"/>
        <v>0</v>
      </c>
      <c r="R17" s="40">
        <f t="shared" si="2"/>
        <v>0</v>
      </c>
      <c r="S17" s="41">
        <f t="shared" si="3"/>
        <v>0</v>
      </c>
      <c r="T17" s="41">
        <f t="shared" si="4"/>
        <v>0</v>
      </c>
      <c r="U17" s="41">
        <f t="shared" si="5"/>
        <v>0</v>
      </c>
      <c r="V17" s="41">
        <f t="shared" si="6"/>
        <v>0</v>
      </c>
      <c r="W17" s="41">
        <f t="shared" si="7"/>
        <v>0</v>
      </c>
      <c r="X17" s="41">
        <f t="shared" si="8"/>
        <v>0</v>
      </c>
      <c r="Y17" s="42"/>
      <c r="Z17" s="209" t="e">
        <f>#REF!</f>
        <v>#REF!</v>
      </c>
      <c r="AA17" s="210">
        <f>Vacation!Q21</f>
        <v>0</v>
      </c>
      <c r="AB17" s="4" t="e">
        <f>#REF!</f>
        <v>#REF!</v>
      </c>
      <c r="AC17" s="4" t="b">
        <f>Vacation!P21</f>
        <v>1</v>
      </c>
      <c r="AF17" s="11"/>
      <c r="AG17" s="11"/>
      <c r="AH17" s="233"/>
      <c r="AI17" s="234"/>
      <c r="AJ17" s="234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8"/>
      <c r="AV17" s="8"/>
      <c r="AW17" s="8"/>
      <c r="AX17" s="8"/>
      <c r="AY17" s="9"/>
      <c r="AZ17" s="9"/>
      <c r="BA17" s="9"/>
      <c r="BB17" s="8"/>
      <c r="BC17" s="233"/>
      <c r="BD17" s="233"/>
      <c r="BE17" s="233"/>
      <c r="BF17" s="233"/>
      <c r="BG17" s="233"/>
      <c r="BH17" s="233"/>
      <c r="BI17" s="233"/>
      <c r="BJ17" s="233"/>
      <c r="BK17" s="11"/>
      <c r="BL17" s="11"/>
    </row>
    <row r="18" spans="1:64" ht="17.100000000000001" customHeight="1" thickTop="1" thickBot="1">
      <c r="A18" s="185" t="str">
        <f>Vacation!C22</f>
        <v xml:space="preserve">, </v>
      </c>
      <c r="B18" s="185">
        <f>Vacation!F22</f>
        <v>0</v>
      </c>
      <c r="C18" s="186"/>
      <c r="D18" s="33">
        <f>Vacation!E22</f>
        <v>0</v>
      </c>
      <c r="E18" s="34"/>
      <c r="F18" s="45"/>
      <c r="G18" s="38"/>
      <c r="H18" s="38"/>
      <c r="I18" s="38"/>
      <c r="J18" s="38"/>
      <c r="K18" s="38"/>
      <c r="L18" s="37"/>
      <c r="M18" s="38"/>
      <c r="N18" s="38"/>
      <c r="O18" s="38"/>
      <c r="P18" s="39">
        <f t="shared" si="0"/>
        <v>0</v>
      </c>
      <c r="Q18" s="40">
        <f t="shared" si="1"/>
        <v>0</v>
      </c>
      <c r="R18" s="40">
        <f t="shared" si="2"/>
        <v>0</v>
      </c>
      <c r="S18" s="41">
        <f t="shared" si="3"/>
        <v>0</v>
      </c>
      <c r="T18" s="41">
        <f t="shared" si="4"/>
        <v>0</v>
      </c>
      <c r="U18" s="41">
        <f t="shared" si="5"/>
        <v>0</v>
      </c>
      <c r="V18" s="41">
        <f t="shared" si="6"/>
        <v>0</v>
      </c>
      <c r="W18" s="41">
        <f t="shared" si="7"/>
        <v>0</v>
      </c>
      <c r="X18" s="41">
        <f t="shared" si="8"/>
        <v>0</v>
      </c>
      <c r="Y18" s="42"/>
      <c r="Z18" s="209" t="e">
        <f>#REF!</f>
        <v>#REF!</v>
      </c>
      <c r="AA18" s="210">
        <f>Vacation!Q22</f>
        <v>0</v>
      </c>
      <c r="AB18" s="4" t="e">
        <f>#REF!</f>
        <v>#REF!</v>
      </c>
      <c r="AC18" s="4" t="b">
        <f>Vacation!P22</f>
        <v>1</v>
      </c>
      <c r="AF18" s="11"/>
      <c r="AG18" s="11"/>
      <c r="AH18" s="233"/>
      <c r="AI18" s="234"/>
      <c r="AJ18" s="234"/>
      <c r="AK18" s="233"/>
      <c r="AL18" s="233"/>
      <c r="AM18" s="233"/>
      <c r="AN18" s="233"/>
      <c r="AO18" s="233"/>
      <c r="AP18" s="233"/>
      <c r="AQ18" s="233"/>
      <c r="AR18" s="233"/>
      <c r="AS18" s="233"/>
      <c r="AT18" s="233"/>
      <c r="AU18" s="8"/>
      <c r="AV18" s="8"/>
      <c r="AW18" s="8"/>
      <c r="AX18" s="8"/>
      <c r="AY18" s="9"/>
      <c r="AZ18" s="9"/>
      <c r="BA18" s="9"/>
      <c r="BB18" s="8"/>
      <c r="BC18" s="233"/>
      <c r="BD18" s="233"/>
      <c r="BE18" s="233"/>
      <c r="BF18" s="233"/>
      <c r="BG18" s="233"/>
      <c r="BH18" s="233"/>
      <c r="BI18" s="233"/>
      <c r="BJ18" s="233"/>
      <c r="BK18" s="11"/>
      <c r="BL18" s="11"/>
    </row>
    <row r="19" spans="1:64" ht="17.100000000000001" customHeight="1" thickTop="1" thickBot="1">
      <c r="A19" s="185" t="str">
        <f>Vacation!C23</f>
        <v xml:space="preserve">, </v>
      </c>
      <c r="B19" s="185">
        <f>Vacation!F23</f>
        <v>0</v>
      </c>
      <c r="C19" s="186"/>
      <c r="D19" s="33">
        <f>Vacation!E23</f>
        <v>0</v>
      </c>
      <c r="E19" s="58"/>
      <c r="F19" s="45"/>
      <c r="G19" s="38"/>
      <c r="H19" s="38"/>
      <c r="I19" s="38"/>
      <c r="J19" s="38"/>
      <c r="K19" s="38"/>
      <c r="L19" s="37"/>
      <c r="M19" s="38"/>
      <c r="N19" s="38"/>
      <c r="O19" s="38"/>
      <c r="P19" s="39">
        <f t="shared" si="0"/>
        <v>0</v>
      </c>
      <c r="Q19" s="55">
        <f t="shared" si="1"/>
        <v>0</v>
      </c>
      <c r="R19" s="55">
        <f t="shared" si="2"/>
        <v>0</v>
      </c>
      <c r="S19" s="56">
        <f t="shared" si="3"/>
        <v>0</v>
      </c>
      <c r="T19" s="56">
        <f t="shared" si="4"/>
        <v>0</v>
      </c>
      <c r="U19" s="56">
        <f t="shared" si="5"/>
        <v>0</v>
      </c>
      <c r="V19" s="56">
        <f t="shared" si="6"/>
        <v>0</v>
      </c>
      <c r="W19" s="56">
        <f t="shared" si="7"/>
        <v>0</v>
      </c>
      <c r="X19" s="56">
        <f t="shared" si="8"/>
        <v>0</v>
      </c>
      <c r="Y19" s="42"/>
      <c r="Z19" s="209" t="e">
        <f>#REF!</f>
        <v>#REF!</v>
      </c>
      <c r="AA19" s="210">
        <f>Vacation!Q23</f>
        <v>0</v>
      </c>
      <c r="AB19" s="4" t="e">
        <f>#REF!</f>
        <v>#REF!</v>
      </c>
      <c r="AC19" s="4" t="b">
        <f>Vacation!P23</f>
        <v>1</v>
      </c>
      <c r="AF19" s="11"/>
      <c r="AG19" s="11"/>
      <c r="AH19" s="233"/>
      <c r="AI19" s="234"/>
      <c r="AJ19" s="234"/>
      <c r="AK19" s="233"/>
      <c r="AL19" s="233"/>
      <c r="AM19" s="233"/>
      <c r="AN19" s="233"/>
      <c r="AO19" s="233"/>
      <c r="AP19" s="233"/>
      <c r="AQ19" s="233"/>
      <c r="AR19" s="233"/>
      <c r="AS19" s="233"/>
      <c r="AT19" s="233"/>
      <c r="AU19" s="8"/>
      <c r="AV19" s="8"/>
      <c r="AW19" s="8"/>
      <c r="AX19" s="8"/>
      <c r="AY19" s="9"/>
      <c r="AZ19" s="9"/>
      <c r="BA19" s="9"/>
      <c r="BB19" s="8"/>
      <c r="BC19" s="233"/>
      <c r="BD19" s="233"/>
      <c r="BE19" s="233"/>
      <c r="BF19" s="233"/>
      <c r="BG19" s="233"/>
      <c r="BH19" s="233"/>
      <c r="BI19" s="233"/>
      <c r="BJ19" s="233"/>
      <c r="BK19" s="11"/>
      <c r="BL19" s="11"/>
    </row>
    <row r="20" spans="1:64" ht="17.100000000000001" customHeight="1" thickTop="1" thickBot="1">
      <c r="A20" s="185" t="str">
        <f>Vacation!C24</f>
        <v xml:space="preserve">, </v>
      </c>
      <c r="B20" s="185">
        <f>Vacation!F24</f>
        <v>0</v>
      </c>
      <c r="C20" s="186"/>
      <c r="D20" s="33">
        <f>Vacation!E24</f>
        <v>0</v>
      </c>
      <c r="E20" s="34"/>
      <c r="F20" s="45"/>
      <c r="G20" s="38"/>
      <c r="H20" s="38"/>
      <c r="I20" s="38"/>
      <c r="J20" s="38"/>
      <c r="K20" s="38"/>
      <c r="L20" s="37"/>
      <c r="M20" s="38"/>
      <c r="N20" s="38"/>
      <c r="O20" s="38"/>
      <c r="P20" s="39">
        <f t="shared" si="0"/>
        <v>0</v>
      </c>
      <c r="Q20" s="40">
        <f t="shared" si="1"/>
        <v>0</v>
      </c>
      <c r="R20" s="40">
        <f t="shared" si="2"/>
        <v>0</v>
      </c>
      <c r="S20" s="41">
        <f t="shared" si="3"/>
        <v>0</v>
      </c>
      <c r="T20" s="41">
        <f t="shared" si="4"/>
        <v>0</v>
      </c>
      <c r="U20" s="41">
        <f t="shared" si="5"/>
        <v>0</v>
      </c>
      <c r="V20" s="41">
        <f t="shared" si="6"/>
        <v>0</v>
      </c>
      <c r="W20" s="41">
        <f t="shared" si="7"/>
        <v>0</v>
      </c>
      <c r="X20" s="41">
        <f t="shared" si="8"/>
        <v>0</v>
      </c>
      <c r="Y20" s="42"/>
      <c r="Z20" s="209" t="e">
        <f>#REF!</f>
        <v>#REF!</v>
      </c>
      <c r="AA20" s="210">
        <f>Vacation!Q24</f>
        <v>0</v>
      </c>
      <c r="AB20" s="4" t="e">
        <f>#REF!</f>
        <v>#REF!</v>
      </c>
      <c r="AC20" s="4" t="b">
        <f>Vacation!P24</f>
        <v>1</v>
      </c>
      <c r="AF20" s="11"/>
      <c r="AG20" s="11"/>
      <c r="AH20" s="233"/>
      <c r="AI20" s="234"/>
      <c r="AJ20" s="234"/>
      <c r="AK20" s="233"/>
      <c r="AL20" s="233"/>
      <c r="AM20" s="233"/>
      <c r="AN20" s="233"/>
      <c r="AO20" s="233"/>
      <c r="AP20" s="233"/>
      <c r="AQ20" s="233"/>
      <c r="AR20" s="233"/>
      <c r="AS20" s="233"/>
      <c r="AT20" s="233"/>
      <c r="AU20" s="8"/>
      <c r="AV20" s="8"/>
      <c r="AW20" s="8"/>
      <c r="AX20" s="8"/>
      <c r="AY20" s="9"/>
      <c r="AZ20" s="9"/>
      <c r="BA20" s="9"/>
      <c r="BB20" s="8"/>
      <c r="BC20" s="233"/>
      <c r="BD20" s="233"/>
      <c r="BE20" s="233"/>
      <c r="BF20" s="233"/>
      <c r="BG20" s="233"/>
      <c r="BH20" s="233"/>
      <c r="BI20" s="233"/>
      <c r="BJ20" s="233"/>
      <c r="BK20" s="11"/>
      <c r="BL20" s="11"/>
    </row>
    <row r="21" spans="1:64" ht="17.100000000000001" customHeight="1" thickTop="1" thickBot="1">
      <c r="A21" s="185" t="str">
        <f>Vacation!C25</f>
        <v xml:space="preserve">, </v>
      </c>
      <c r="B21" s="185">
        <f>Vacation!F25</f>
        <v>0</v>
      </c>
      <c r="C21" s="186"/>
      <c r="D21" s="33">
        <f>Vacation!E25</f>
        <v>0</v>
      </c>
      <c r="E21" s="34"/>
      <c r="F21" s="45"/>
      <c r="G21" s="38"/>
      <c r="H21" s="38"/>
      <c r="I21" s="38"/>
      <c r="J21" s="38"/>
      <c r="K21" s="38"/>
      <c r="L21" s="37"/>
      <c r="M21" s="38"/>
      <c r="N21" s="38"/>
      <c r="O21" s="38"/>
      <c r="P21" s="39">
        <f t="shared" si="0"/>
        <v>0</v>
      </c>
      <c r="Q21" s="40">
        <f t="shared" si="1"/>
        <v>0</v>
      </c>
      <c r="R21" s="40">
        <f t="shared" si="2"/>
        <v>0</v>
      </c>
      <c r="S21" s="41">
        <f t="shared" si="3"/>
        <v>0</v>
      </c>
      <c r="T21" s="41">
        <f t="shared" si="4"/>
        <v>0</v>
      </c>
      <c r="U21" s="41">
        <f t="shared" si="5"/>
        <v>0</v>
      </c>
      <c r="V21" s="41">
        <f t="shared" si="6"/>
        <v>0</v>
      </c>
      <c r="W21" s="41">
        <f t="shared" si="7"/>
        <v>0</v>
      </c>
      <c r="X21" s="41">
        <f t="shared" si="8"/>
        <v>0</v>
      </c>
      <c r="Y21" s="42"/>
      <c r="Z21" s="209" t="e">
        <f>#REF!</f>
        <v>#REF!</v>
      </c>
      <c r="AA21" s="210">
        <f>Vacation!Q25</f>
        <v>0</v>
      </c>
      <c r="AB21" s="4" t="e">
        <f>#REF!</f>
        <v>#REF!</v>
      </c>
      <c r="AC21" s="4" t="b">
        <f>Vacation!P25</f>
        <v>1</v>
      </c>
      <c r="AF21" s="11"/>
      <c r="AG21" s="11"/>
      <c r="AH21" s="233"/>
      <c r="AI21" s="234"/>
      <c r="AJ21" s="234"/>
      <c r="AK21" s="233"/>
      <c r="AL21" s="233"/>
      <c r="AM21" s="233"/>
      <c r="AN21" s="233"/>
      <c r="AO21" s="233"/>
      <c r="AP21" s="233"/>
      <c r="AQ21" s="233"/>
      <c r="AR21" s="233"/>
      <c r="AS21" s="233"/>
      <c r="AT21" s="233"/>
      <c r="AU21" s="8"/>
      <c r="AV21" s="8"/>
      <c r="AW21" s="8"/>
      <c r="AX21" s="8"/>
      <c r="AY21" s="9"/>
      <c r="AZ21" s="9"/>
      <c r="BA21" s="9"/>
      <c r="BB21" s="8"/>
      <c r="BC21" s="233"/>
      <c r="BD21" s="233"/>
      <c r="BE21" s="233"/>
      <c r="BF21" s="233"/>
      <c r="BG21" s="233"/>
      <c r="BH21" s="233"/>
      <c r="BI21" s="233"/>
      <c r="BJ21" s="233"/>
      <c r="BK21" s="11"/>
      <c r="BL21" s="11"/>
    </row>
    <row r="22" spans="1:64" ht="17.100000000000001" customHeight="1" thickTop="1" thickBot="1">
      <c r="A22" s="185" t="str">
        <f>Vacation!C26</f>
        <v xml:space="preserve">, </v>
      </c>
      <c r="B22" s="185">
        <f>Vacation!F26</f>
        <v>0</v>
      </c>
      <c r="C22" s="186"/>
      <c r="D22" s="33">
        <f>Vacation!E26</f>
        <v>0</v>
      </c>
      <c r="E22" s="34"/>
      <c r="F22" s="45"/>
      <c r="G22" s="38"/>
      <c r="H22" s="38"/>
      <c r="I22" s="38"/>
      <c r="J22" s="38"/>
      <c r="K22" s="38"/>
      <c r="L22" s="37"/>
      <c r="M22" s="38"/>
      <c r="N22" s="38"/>
      <c r="O22" s="38"/>
      <c r="P22" s="39">
        <f t="shared" si="0"/>
        <v>0</v>
      </c>
      <c r="Q22" s="40">
        <f t="shared" si="1"/>
        <v>0</v>
      </c>
      <c r="R22" s="40">
        <f t="shared" si="2"/>
        <v>0</v>
      </c>
      <c r="S22" s="41">
        <f t="shared" si="3"/>
        <v>0</v>
      </c>
      <c r="T22" s="41">
        <f t="shared" si="4"/>
        <v>0</v>
      </c>
      <c r="U22" s="41">
        <f t="shared" si="5"/>
        <v>0</v>
      </c>
      <c r="V22" s="41">
        <f t="shared" si="6"/>
        <v>0</v>
      </c>
      <c r="W22" s="41">
        <f t="shared" si="7"/>
        <v>0</v>
      </c>
      <c r="X22" s="41">
        <f t="shared" si="8"/>
        <v>0</v>
      </c>
      <c r="Y22" s="42"/>
      <c r="Z22" s="209" t="e">
        <f>#REF!</f>
        <v>#REF!</v>
      </c>
      <c r="AA22" s="210">
        <f>Vacation!Q26</f>
        <v>0</v>
      </c>
      <c r="AB22" s="4" t="e">
        <f>#REF!</f>
        <v>#REF!</v>
      </c>
      <c r="AC22" s="4" t="b">
        <f>Vacation!P26</f>
        <v>1</v>
      </c>
      <c r="AF22" s="11"/>
      <c r="AG22" s="11"/>
      <c r="AH22" s="233"/>
      <c r="AI22" s="234"/>
      <c r="AJ22" s="234"/>
      <c r="AK22" s="233"/>
      <c r="AL22" s="233"/>
      <c r="AM22" s="233"/>
      <c r="AN22" s="233"/>
      <c r="AO22" s="233"/>
      <c r="AP22" s="233"/>
      <c r="AQ22" s="233"/>
      <c r="AR22" s="233"/>
      <c r="AS22" s="233"/>
      <c r="AT22" s="233"/>
      <c r="AU22" s="8"/>
      <c r="AV22" s="8"/>
      <c r="AW22" s="8"/>
      <c r="AX22" s="8"/>
      <c r="AY22" s="9"/>
      <c r="AZ22" s="9"/>
      <c r="BA22" s="9"/>
      <c r="BB22" s="8"/>
      <c r="BC22" s="233"/>
      <c r="BD22" s="233"/>
      <c r="BE22" s="233"/>
      <c r="BF22" s="233"/>
      <c r="BG22" s="233"/>
      <c r="BH22" s="233"/>
      <c r="BI22" s="233"/>
      <c r="BJ22" s="233"/>
      <c r="BK22" s="11"/>
      <c r="BL22" s="11"/>
    </row>
    <row r="23" spans="1:64" ht="17.100000000000001" customHeight="1" thickTop="1" thickBot="1">
      <c r="A23" s="185" t="str">
        <f>Vacation!C27</f>
        <v xml:space="preserve">, </v>
      </c>
      <c r="B23" s="185">
        <f>Vacation!F27</f>
        <v>0</v>
      </c>
      <c r="C23" s="186"/>
      <c r="D23" s="33">
        <f>Vacation!E27</f>
        <v>0</v>
      </c>
      <c r="E23" s="34"/>
      <c r="F23" s="45"/>
      <c r="G23" s="38"/>
      <c r="H23" s="38"/>
      <c r="I23" s="38"/>
      <c r="J23" s="38"/>
      <c r="K23" s="38"/>
      <c r="L23" s="37"/>
      <c r="M23" s="38"/>
      <c r="N23" s="38"/>
      <c r="O23" s="38"/>
      <c r="P23" s="39">
        <f t="shared" si="0"/>
        <v>0</v>
      </c>
      <c r="Q23" s="40">
        <f t="shared" si="1"/>
        <v>0</v>
      </c>
      <c r="R23" s="40">
        <f t="shared" si="2"/>
        <v>0</v>
      </c>
      <c r="S23" s="41">
        <f t="shared" si="3"/>
        <v>0</v>
      </c>
      <c r="T23" s="41">
        <f t="shared" si="4"/>
        <v>0</v>
      </c>
      <c r="U23" s="41">
        <f t="shared" si="5"/>
        <v>0</v>
      </c>
      <c r="V23" s="41">
        <f t="shared" si="6"/>
        <v>0</v>
      </c>
      <c r="W23" s="41">
        <f t="shared" si="7"/>
        <v>0</v>
      </c>
      <c r="X23" s="41">
        <f t="shared" si="8"/>
        <v>0</v>
      </c>
      <c r="Y23" s="42"/>
      <c r="Z23" s="209" t="e">
        <f>#REF!</f>
        <v>#REF!</v>
      </c>
      <c r="AA23" s="210">
        <f>Vacation!Q27</f>
        <v>0</v>
      </c>
      <c r="AB23" s="4" t="e">
        <f>#REF!</f>
        <v>#REF!</v>
      </c>
      <c r="AC23" s="4" t="b">
        <f>Vacation!P27</f>
        <v>1</v>
      </c>
      <c r="AF23" s="11"/>
      <c r="AG23" s="11"/>
      <c r="AH23" s="233"/>
      <c r="AI23" s="234"/>
      <c r="AJ23" s="234"/>
      <c r="AK23" s="233"/>
      <c r="AL23" s="233"/>
      <c r="AM23" s="233"/>
      <c r="AN23" s="233"/>
      <c r="AO23" s="233"/>
      <c r="AP23" s="233"/>
      <c r="AQ23" s="233"/>
      <c r="AR23" s="233"/>
      <c r="AS23" s="233"/>
      <c r="AT23" s="233"/>
      <c r="AU23" s="8"/>
      <c r="AV23" s="8"/>
      <c r="AW23" s="8"/>
      <c r="AX23" s="8"/>
      <c r="AY23" s="9"/>
      <c r="AZ23" s="9"/>
      <c r="BA23" s="9"/>
      <c r="BB23" s="8"/>
      <c r="BC23" s="233"/>
      <c r="BD23" s="233"/>
      <c r="BE23" s="233"/>
      <c r="BF23" s="233"/>
      <c r="BG23" s="233"/>
      <c r="BH23" s="233"/>
      <c r="BI23" s="233"/>
      <c r="BJ23" s="233"/>
      <c r="BK23" s="11"/>
      <c r="BL23" s="11"/>
    </row>
    <row r="24" spans="1:64" ht="17.100000000000001" customHeight="1" thickTop="1" thickBot="1">
      <c r="A24" s="185" t="str">
        <f>Vacation!C28</f>
        <v xml:space="preserve">, </v>
      </c>
      <c r="B24" s="185">
        <f>Vacation!F28</f>
        <v>0</v>
      </c>
      <c r="C24" s="186"/>
      <c r="D24" s="33">
        <f>Vacation!E28</f>
        <v>0</v>
      </c>
      <c r="E24" s="34"/>
      <c r="F24" s="45"/>
      <c r="G24" s="54"/>
      <c r="H24" s="54"/>
      <c r="I24" s="54"/>
      <c r="J24" s="54"/>
      <c r="K24" s="54"/>
      <c r="L24" s="37"/>
      <c r="M24" s="38"/>
      <c r="N24" s="54"/>
      <c r="O24" s="54"/>
      <c r="P24" s="39">
        <f t="shared" si="0"/>
        <v>0</v>
      </c>
      <c r="Q24" s="40">
        <f t="shared" si="1"/>
        <v>0</v>
      </c>
      <c r="R24" s="40">
        <f t="shared" si="2"/>
        <v>0</v>
      </c>
      <c r="S24" s="41">
        <f t="shared" si="3"/>
        <v>0</v>
      </c>
      <c r="T24" s="41">
        <f t="shared" si="4"/>
        <v>0</v>
      </c>
      <c r="U24" s="41">
        <f t="shared" si="5"/>
        <v>0</v>
      </c>
      <c r="V24" s="41">
        <f t="shared" si="6"/>
        <v>0</v>
      </c>
      <c r="W24" s="41">
        <f t="shared" si="7"/>
        <v>0</v>
      </c>
      <c r="X24" s="41">
        <f t="shared" si="8"/>
        <v>0</v>
      </c>
      <c r="Y24" s="42"/>
      <c r="Z24" s="209" t="e">
        <f>#REF!</f>
        <v>#REF!</v>
      </c>
      <c r="AA24" s="210">
        <f>Vacation!Q28</f>
        <v>0</v>
      </c>
      <c r="AB24" s="4" t="e">
        <f>#REF!</f>
        <v>#REF!</v>
      </c>
      <c r="AC24" s="4" t="b">
        <f>Vacation!P28</f>
        <v>1</v>
      </c>
      <c r="AF24" s="11"/>
      <c r="AG24" s="11"/>
      <c r="AH24" s="233"/>
      <c r="AI24" s="234"/>
      <c r="AJ24" s="234"/>
      <c r="AK24" s="233"/>
      <c r="AL24" s="233"/>
      <c r="AM24" s="233"/>
      <c r="AN24" s="233"/>
      <c r="AO24" s="233"/>
      <c r="AP24" s="233"/>
      <c r="AQ24" s="233"/>
      <c r="AR24" s="233"/>
      <c r="AS24" s="233"/>
      <c r="AT24" s="233"/>
      <c r="AU24" s="8"/>
      <c r="AV24" s="8"/>
      <c r="AW24" s="8"/>
      <c r="AX24" s="8"/>
      <c r="AY24" s="9"/>
      <c r="AZ24" s="9"/>
      <c r="BA24" s="9"/>
      <c r="BB24" s="8"/>
      <c r="BC24" s="233"/>
      <c r="BD24" s="233"/>
      <c r="BE24" s="233"/>
      <c r="BF24" s="233"/>
      <c r="BG24" s="233"/>
      <c r="BH24" s="233"/>
      <c r="BI24" s="233"/>
      <c r="BJ24" s="233"/>
      <c r="BK24" s="11"/>
      <c r="BL24" s="11"/>
    </row>
    <row r="25" spans="1:64" ht="17.100000000000001" customHeight="1" thickTop="1" thickBot="1">
      <c r="A25" s="185" t="str">
        <f>Vacation!C29</f>
        <v xml:space="preserve">, </v>
      </c>
      <c r="B25" s="185">
        <f>Vacation!F29</f>
        <v>0</v>
      </c>
      <c r="C25" s="186"/>
      <c r="D25" s="33">
        <f>Vacation!E29</f>
        <v>0</v>
      </c>
      <c r="E25" s="34"/>
      <c r="F25" s="45"/>
      <c r="G25" s="54"/>
      <c r="H25" s="54"/>
      <c r="I25" s="54"/>
      <c r="J25" s="54"/>
      <c r="K25" s="54"/>
      <c r="L25" s="37"/>
      <c r="M25" s="38"/>
      <c r="N25" s="54"/>
      <c r="O25" s="54"/>
      <c r="P25" s="39">
        <f t="shared" si="0"/>
        <v>0</v>
      </c>
      <c r="Q25" s="40">
        <f t="shared" si="1"/>
        <v>0</v>
      </c>
      <c r="R25" s="40">
        <f t="shared" si="2"/>
        <v>0</v>
      </c>
      <c r="S25" s="41">
        <f t="shared" si="3"/>
        <v>0</v>
      </c>
      <c r="T25" s="41">
        <f t="shared" si="4"/>
        <v>0</v>
      </c>
      <c r="U25" s="41">
        <f t="shared" si="5"/>
        <v>0</v>
      </c>
      <c r="V25" s="41">
        <f t="shared" si="6"/>
        <v>0</v>
      </c>
      <c r="W25" s="41">
        <f t="shared" si="7"/>
        <v>0</v>
      </c>
      <c r="X25" s="41">
        <f t="shared" si="8"/>
        <v>0</v>
      </c>
      <c r="Y25" s="42"/>
      <c r="Z25" s="209" t="e">
        <f>#REF!</f>
        <v>#REF!</v>
      </c>
      <c r="AA25" s="210">
        <f>Vacation!Q29</f>
        <v>0</v>
      </c>
      <c r="AB25" s="4" t="e">
        <f>#REF!</f>
        <v>#REF!</v>
      </c>
      <c r="AC25" s="4" t="b">
        <f>Vacation!P29</f>
        <v>1</v>
      </c>
      <c r="AF25" s="11"/>
      <c r="AG25" s="11"/>
      <c r="AH25" s="233"/>
      <c r="AI25" s="234"/>
      <c r="AJ25" s="234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8"/>
      <c r="AV25" s="8"/>
      <c r="AW25" s="8"/>
      <c r="AX25" s="8"/>
      <c r="AY25" s="9"/>
      <c r="AZ25" s="9"/>
      <c r="BA25" s="9"/>
      <c r="BB25" s="8"/>
      <c r="BC25" s="233"/>
      <c r="BD25" s="233"/>
      <c r="BE25" s="233"/>
      <c r="BF25" s="233"/>
      <c r="BG25" s="233"/>
      <c r="BH25" s="233"/>
      <c r="BI25" s="233"/>
      <c r="BJ25" s="233"/>
      <c r="BK25" s="11"/>
      <c r="BL25" s="11"/>
    </row>
    <row r="26" spans="1:64" ht="17.100000000000001" customHeight="1" thickTop="1" thickBot="1">
      <c r="A26" s="185" t="str">
        <f>Vacation!C30</f>
        <v xml:space="preserve">, </v>
      </c>
      <c r="B26" s="185">
        <f>Vacation!F30</f>
        <v>0</v>
      </c>
      <c r="C26" s="186"/>
      <c r="D26" s="33">
        <f>Vacation!E30</f>
        <v>0</v>
      </c>
      <c r="E26" s="34"/>
      <c r="F26" s="45"/>
      <c r="G26" s="54"/>
      <c r="H26" s="54"/>
      <c r="I26" s="54"/>
      <c r="J26" s="54"/>
      <c r="K26" s="54"/>
      <c r="L26" s="37"/>
      <c r="M26" s="38"/>
      <c r="N26" s="54"/>
      <c r="O26" s="54"/>
      <c r="P26" s="39">
        <f t="shared" si="0"/>
        <v>0</v>
      </c>
      <c r="Q26" s="40">
        <f t="shared" si="1"/>
        <v>0</v>
      </c>
      <c r="R26" s="40">
        <f t="shared" si="2"/>
        <v>0</v>
      </c>
      <c r="S26" s="41">
        <f t="shared" si="3"/>
        <v>0</v>
      </c>
      <c r="T26" s="41">
        <f t="shared" si="4"/>
        <v>0</v>
      </c>
      <c r="U26" s="41">
        <f t="shared" si="5"/>
        <v>0</v>
      </c>
      <c r="V26" s="41">
        <f t="shared" si="6"/>
        <v>0</v>
      </c>
      <c r="W26" s="41">
        <f t="shared" si="7"/>
        <v>0</v>
      </c>
      <c r="X26" s="41">
        <f t="shared" si="8"/>
        <v>0</v>
      </c>
      <c r="Y26" s="42"/>
      <c r="Z26" s="209" t="e">
        <f>#REF!</f>
        <v>#REF!</v>
      </c>
      <c r="AA26" s="210">
        <f>Vacation!Q30</f>
        <v>0</v>
      </c>
      <c r="AB26" s="4" t="e">
        <f>#REF!</f>
        <v>#REF!</v>
      </c>
      <c r="AC26" s="4" t="b">
        <f>Vacation!P30</f>
        <v>1</v>
      </c>
      <c r="AF26" s="11"/>
      <c r="AG26" s="11"/>
      <c r="AH26" s="233"/>
      <c r="AI26" s="234"/>
      <c r="AJ26" s="234"/>
      <c r="AK26" s="233"/>
      <c r="AL26" s="233"/>
      <c r="AM26" s="233"/>
      <c r="AN26" s="233"/>
      <c r="AO26" s="233"/>
      <c r="AP26" s="233"/>
      <c r="AQ26" s="233"/>
      <c r="AR26" s="233"/>
      <c r="AS26" s="233"/>
      <c r="AT26" s="233"/>
      <c r="AU26" s="8"/>
      <c r="AV26" s="8"/>
      <c r="AW26" s="8"/>
      <c r="AX26" s="8"/>
      <c r="AY26" s="9"/>
      <c r="AZ26" s="9"/>
      <c r="BA26" s="9"/>
      <c r="BB26" s="8"/>
      <c r="BC26" s="233"/>
      <c r="BD26" s="233"/>
      <c r="BE26" s="233"/>
      <c r="BF26" s="233"/>
      <c r="BG26" s="233"/>
      <c r="BH26" s="233"/>
      <c r="BI26" s="233"/>
      <c r="BJ26" s="233"/>
      <c r="BK26" s="11"/>
      <c r="BL26" s="11"/>
    </row>
    <row r="27" spans="1:64" ht="17.100000000000001" customHeight="1" thickTop="1" thickBot="1">
      <c r="A27" s="185" t="str">
        <f>Vacation!C31</f>
        <v xml:space="preserve">, </v>
      </c>
      <c r="B27" s="185">
        <f>Vacation!F31</f>
        <v>0</v>
      </c>
      <c r="C27" s="186"/>
      <c r="D27" s="33">
        <f>Vacation!E31</f>
        <v>0</v>
      </c>
      <c r="E27" s="34"/>
      <c r="F27" s="45"/>
      <c r="G27" s="54"/>
      <c r="H27" s="54"/>
      <c r="I27" s="54"/>
      <c r="J27" s="54"/>
      <c r="K27" s="54"/>
      <c r="L27" s="37"/>
      <c r="M27" s="38"/>
      <c r="N27" s="54"/>
      <c r="O27" s="54"/>
      <c r="P27" s="39">
        <f t="shared" si="0"/>
        <v>0</v>
      </c>
      <c r="Q27" s="40">
        <f t="shared" si="1"/>
        <v>0</v>
      </c>
      <c r="R27" s="40">
        <f t="shared" si="2"/>
        <v>0</v>
      </c>
      <c r="S27" s="41">
        <f t="shared" si="3"/>
        <v>0</v>
      </c>
      <c r="T27" s="41">
        <f t="shared" si="4"/>
        <v>0</v>
      </c>
      <c r="U27" s="41">
        <f t="shared" si="5"/>
        <v>0</v>
      </c>
      <c r="V27" s="41">
        <f t="shared" si="6"/>
        <v>0</v>
      </c>
      <c r="W27" s="41">
        <f t="shared" si="7"/>
        <v>0</v>
      </c>
      <c r="X27" s="41">
        <f t="shared" si="8"/>
        <v>0</v>
      </c>
      <c r="Y27" s="42"/>
      <c r="Z27" s="209" t="e">
        <f>#REF!</f>
        <v>#REF!</v>
      </c>
      <c r="AA27" s="210">
        <f>Vacation!Q31</f>
        <v>0</v>
      </c>
      <c r="AB27" s="4" t="e">
        <f>#REF!</f>
        <v>#REF!</v>
      </c>
      <c r="AC27" s="4" t="b">
        <f>Vacation!P31</f>
        <v>1</v>
      </c>
      <c r="AF27" s="11"/>
      <c r="AG27" s="11"/>
      <c r="AH27" s="233"/>
      <c r="AI27" s="234"/>
      <c r="AJ27" s="234"/>
      <c r="AK27" s="233"/>
      <c r="AL27" s="233"/>
      <c r="AM27" s="233"/>
      <c r="AN27" s="233"/>
      <c r="AO27" s="233"/>
      <c r="AP27" s="233"/>
      <c r="AQ27" s="233"/>
      <c r="AR27" s="233"/>
      <c r="AS27" s="233"/>
      <c r="AT27" s="233"/>
      <c r="AU27" s="8"/>
      <c r="AV27" s="8"/>
      <c r="AW27" s="8"/>
      <c r="AX27" s="8"/>
      <c r="AY27" s="9"/>
      <c r="AZ27" s="9"/>
      <c r="BA27" s="9"/>
      <c r="BB27" s="8"/>
      <c r="BC27" s="233"/>
      <c r="BD27" s="233"/>
      <c r="BE27" s="233"/>
      <c r="BF27" s="233"/>
      <c r="BG27" s="233"/>
      <c r="BH27" s="233"/>
      <c r="BI27" s="233"/>
      <c r="BJ27" s="233"/>
      <c r="BK27" s="11"/>
      <c r="BL27" s="11"/>
    </row>
    <row r="28" spans="1:64" ht="17.100000000000001" customHeight="1" thickTop="1" thickBot="1">
      <c r="A28" s="185" t="str">
        <f>Vacation!C32</f>
        <v xml:space="preserve">, </v>
      </c>
      <c r="B28" s="185">
        <f>Vacation!F32</f>
        <v>0</v>
      </c>
      <c r="C28" s="186"/>
      <c r="D28" s="33">
        <f>Vacation!E32</f>
        <v>0</v>
      </c>
      <c r="E28" s="34"/>
      <c r="F28" s="45"/>
      <c r="G28" s="54"/>
      <c r="H28" s="54"/>
      <c r="I28" s="54"/>
      <c r="J28" s="54"/>
      <c r="K28" s="54"/>
      <c r="L28" s="37"/>
      <c r="M28" s="38"/>
      <c r="N28" s="54"/>
      <c r="O28" s="54"/>
      <c r="P28" s="39">
        <f t="shared" si="0"/>
        <v>0</v>
      </c>
      <c r="Q28" s="40">
        <f t="shared" si="1"/>
        <v>0</v>
      </c>
      <c r="R28" s="40">
        <f t="shared" si="2"/>
        <v>0</v>
      </c>
      <c r="S28" s="41">
        <f t="shared" si="3"/>
        <v>0</v>
      </c>
      <c r="T28" s="41">
        <f t="shared" si="4"/>
        <v>0</v>
      </c>
      <c r="U28" s="41">
        <f t="shared" si="5"/>
        <v>0</v>
      </c>
      <c r="V28" s="41">
        <f t="shared" si="6"/>
        <v>0</v>
      </c>
      <c r="W28" s="41">
        <f t="shared" si="7"/>
        <v>0</v>
      </c>
      <c r="X28" s="41">
        <f t="shared" si="8"/>
        <v>0</v>
      </c>
      <c r="Y28" s="42"/>
      <c r="Z28" s="209" t="e">
        <f>#REF!</f>
        <v>#REF!</v>
      </c>
      <c r="AA28" s="210">
        <f>Vacation!Q32</f>
        <v>0</v>
      </c>
      <c r="AB28" s="4" t="e">
        <f>#REF!</f>
        <v>#REF!</v>
      </c>
      <c r="AC28" s="4" t="b">
        <f>Vacation!P32</f>
        <v>1</v>
      </c>
      <c r="AF28" s="11"/>
      <c r="AG28" s="11"/>
      <c r="AH28" s="233"/>
      <c r="AI28" s="234"/>
      <c r="AJ28" s="234"/>
      <c r="AK28" s="233"/>
      <c r="AL28" s="233"/>
      <c r="AM28" s="233"/>
      <c r="AN28" s="233"/>
      <c r="AO28" s="233"/>
      <c r="AP28" s="233"/>
      <c r="AQ28" s="233"/>
      <c r="AR28" s="233"/>
      <c r="AS28" s="233"/>
      <c r="AT28" s="233"/>
      <c r="AU28" s="8"/>
      <c r="AV28" s="8"/>
      <c r="AW28" s="8"/>
      <c r="AX28" s="8"/>
      <c r="AY28" s="9"/>
      <c r="AZ28" s="9"/>
      <c r="BA28" s="9"/>
      <c r="BB28" s="8"/>
      <c r="BC28" s="233"/>
      <c r="BD28" s="233"/>
      <c r="BE28" s="233"/>
      <c r="BF28" s="233"/>
      <c r="BG28" s="233"/>
      <c r="BH28" s="233"/>
      <c r="BI28" s="233"/>
      <c r="BJ28" s="233"/>
      <c r="BK28" s="11"/>
      <c r="BL28" s="11"/>
    </row>
    <row r="29" spans="1:64" ht="17.100000000000001" customHeight="1" thickTop="1" thickBot="1">
      <c r="A29" s="185" t="str">
        <f>Vacation!C33</f>
        <v xml:space="preserve">, </v>
      </c>
      <c r="B29" s="185">
        <f>Vacation!F33</f>
        <v>0</v>
      </c>
      <c r="C29" s="186"/>
      <c r="D29" s="33">
        <f>Vacation!E33</f>
        <v>0</v>
      </c>
      <c r="E29" s="34"/>
      <c r="F29" s="45"/>
      <c r="G29" s="54"/>
      <c r="H29" s="54"/>
      <c r="I29" s="54"/>
      <c r="J29" s="54"/>
      <c r="K29" s="54"/>
      <c r="L29" s="37"/>
      <c r="M29" s="38"/>
      <c r="N29" s="54"/>
      <c r="O29" s="54"/>
      <c r="P29" s="39">
        <f t="shared" si="0"/>
        <v>0</v>
      </c>
      <c r="Q29" s="55">
        <f t="shared" si="1"/>
        <v>0</v>
      </c>
      <c r="R29" s="55">
        <f t="shared" si="2"/>
        <v>0</v>
      </c>
      <c r="S29" s="56">
        <f t="shared" si="3"/>
        <v>0</v>
      </c>
      <c r="T29" s="56">
        <f t="shared" si="4"/>
        <v>0</v>
      </c>
      <c r="U29" s="56">
        <f t="shared" si="5"/>
        <v>0</v>
      </c>
      <c r="V29" s="56">
        <f t="shared" si="6"/>
        <v>0</v>
      </c>
      <c r="W29" s="56">
        <f t="shared" si="7"/>
        <v>0</v>
      </c>
      <c r="X29" s="56">
        <f t="shared" si="8"/>
        <v>0</v>
      </c>
      <c r="Y29" s="42"/>
      <c r="Z29" s="209" t="e">
        <f>#REF!</f>
        <v>#REF!</v>
      </c>
      <c r="AA29" s="210">
        <f>Vacation!Q33</f>
        <v>0</v>
      </c>
      <c r="AB29" s="4" t="e">
        <f>#REF!</f>
        <v>#REF!</v>
      </c>
      <c r="AC29" s="4" t="b">
        <f>Vacation!P33</f>
        <v>1</v>
      </c>
      <c r="AF29" s="11"/>
      <c r="AG29" s="11"/>
      <c r="AH29" s="233"/>
      <c r="AI29" s="234"/>
      <c r="AJ29" s="234"/>
      <c r="AK29" s="233"/>
      <c r="AL29" s="233"/>
      <c r="AM29" s="233"/>
      <c r="AN29" s="233"/>
      <c r="AO29" s="233"/>
      <c r="AP29" s="233"/>
      <c r="AQ29" s="233"/>
      <c r="AR29" s="233"/>
      <c r="AS29" s="233"/>
      <c r="AT29" s="233"/>
      <c r="AU29" s="8"/>
      <c r="AV29" s="8"/>
      <c r="AW29" s="8"/>
      <c r="AX29" s="8"/>
      <c r="AY29" s="9"/>
      <c r="AZ29" s="9"/>
      <c r="BA29" s="9"/>
      <c r="BB29" s="8"/>
      <c r="BC29" s="233"/>
      <c r="BD29" s="233"/>
      <c r="BE29" s="233"/>
      <c r="BF29" s="233"/>
      <c r="BG29" s="233"/>
      <c r="BH29" s="233"/>
      <c r="BI29" s="233"/>
      <c r="BJ29" s="233"/>
      <c r="BK29" s="11"/>
      <c r="BL29" s="11"/>
    </row>
    <row r="30" spans="1:64" ht="17.100000000000001" customHeight="1" thickTop="1" thickBot="1">
      <c r="A30" s="185" t="str">
        <f>Vacation!C34</f>
        <v xml:space="preserve">, </v>
      </c>
      <c r="B30" s="185">
        <f>Vacation!F34</f>
        <v>0</v>
      </c>
      <c r="C30" s="186"/>
      <c r="D30" s="33">
        <f>Vacation!E34</f>
        <v>0</v>
      </c>
      <c r="E30" s="34"/>
      <c r="F30" s="45"/>
      <c r="G30" s="54"/>
      <c r="H30" s="54"/>
      <c r="I30" s="54"/>
      <c r="J30" s="54"/>
      <c r="K30" s="54"/>
      <c r="L30" s="37"/>
      <c r="M30" s="38"/>
      <c r="N30" s="54"/>
      <c r="O30" s="54"/>
      <c r="P30" s="39">
        <f t="shared" si="0"/>
        <v>0</v>
      </c>
      <c r="Q30" s="55">
        <f t="shared" si="1"/>
        <v>0</v>
      </c>
      <c r="R30" s="55">
        <f t="shared" si="2"/>
        <v>0</v>
      </c>
      <c r="S30" s="56">
        <f t="shared" si="3"/>
        <v>0</v>
      </c>
      <c r="T30" s="56">
        <f t="shared" si="4"/>
        <v>0</v>
      </c>
      <c r="U30" s="56">
        <f t="shared" si="5"/>
        <v>0</v>
      </c>
      <c r="V30" s="56">
        <f t="shared" si="6"/>
        <v>0</v>
      </c>
      <c r="W30" s="56">
        <f t="shared" si="7"/>
        <v>0</v>
      </c>
      <c r="X30" s="56">
        <f t="shared" si="8"/>
        <v>0</v>
      </c>
      <c r="Y30" s="42"/>
      <c r="Z30" s="209" t="e">
        <f>#REF!</f>
        <v>#REF!</v>
      </c>
      <c r="AA30" s="210">
        <f>Vacation!Q34</f>
        <v>0</v>
      </c>
      <c r="AB30" s="4" t="e">
        <f>#REF!</f>
        <v>#REF!</v>
      </c>
      <c r="AC30" s="4" t="b">
        <f>Vacation!P34</f>
        <v>1</v>
      </c>
      <c r="AF30" s="11"/>
      <c r="AG30" s="11"/>
      <c r="AH30" s="233"/>
      <c r="AI30" s="234"/>
      <c r="AJ30" s="234"/>
      <c r="AK30" s="233"/>
      <c r="AL30" s="233"/>
      <c r="AM30" s="233"/>
      <c r="AN30" s="233"/>
      <c r="AO30" s="233"/>
      <c r="AP30" s="233"/>
      <c r="AQ30" s="233"/>
      <c r="AR30" s="233"/>
      <c r="AS30" s="233"/>
      <c r="AT30" s="233"/>
      <c r="AU30" s="8"/>
      <c r="AV30" s="8"/>
      <c r="AW30" s="8"/>
      <c r="AX30" s="8"/>
      <c r="AY30" s="9"/>
      <c r="AZ30" s="9"/>
      <c r="BA30" s="9"/>
      <c r="BB30" s="8"/>
      <c r="BC30" s="233"/>
      <c r="BD30" s="233"/>
      <c r="BE30" s="233"/>
      <c r="BF30" s="233"/>
      <c r="BG30" s="233"/>
      <c r="BH30" s="233"/>
      <c r="BI30" s="233"/>
      <c r="BJ30" s="233"/>
      <c r="BK30" s="11"/>
      <c r="BL30" s="11"/>
    </row>
    <row r="31" spans="1:64" ht="17.100000000000001" customHeight="1" thickTop="1" thickBot="1">
      <c r="A31" s="185" t="str">
        <f>Vacation!C35</f>
        <v xml:space="preserve">, </v>
      </c>
      <c r="B31" s="185">
        <f>Vacation!F35</f>
        <v>0</v>
      </c>
      <c r="C31" s="186"/>
      <c r="D31" s="33">
        <f>Vacation!E35</f>
        <v>0</v>
      </c>
      <c r="E31" s="57"/>
      <c r="F31" s="45"/>
      <c r="G31" s="38"/>
      <c r="H31" s="38"/>
      <c r="I31" s="38"/>
      <c r="J31" s="38"/>
      <c r="K31" s="38"/>
      <c r="L31" s="37"/>
      <c r="M31" s="38"/>
      <c r="N31" s="38"/>
      <c r="O31" s="38"/>
      <c r="P31" s="39">
        <f t="shared" si="0"/>
        <v>0</v>
      </c>
      <c r="Q31" s="40">
        <f t="shared" si="1"/>
        <v>0</v>
      </c>
      <c r="R31" s="40">
        <f t="shared" si="2"/>
        <v>0</v>
      </c>
      <c r="S31" s="41">
        <f t="shared" si="3"/>
        <v>0</v>
      </c>
      <c r="T31" s="41">
        <f t="shared" si="4"/>
        <v>0</v>
      </c>
      <c r="U31" s="41">
        <f t="shared" si="5"/>
        <v>0</v>
      </c>
      <c r="V31" s="41">
        <f t="shared" si="6"/>
        <v>0</v>
      </c>
      <c r="W31" s="41">
        <f t="shared" si="7"/>
        <v>0</v>
      </c>
      <c r="X31" s="41">
        <f t="shared" si="8"/>
        <v>0</v>
      </c>
      <c r="Y31" s="42"/>
      <c r="Z31" s="209" t="e">
        <f>#REF!</f>
        <v>#REF!</v>
      </c>
      <c r="AA31" s="210">
        <f>Vacation!Q35</f>
        <v>0</v>
      </c>
      <c r="AB31" s="4" t="e">
        <f>#REF!</f>
        <v>#REF!</v>
      </c>
      <c r="AC31" s="4" t="b">
        <f>Vacation!P35</f>
        <v>1</v>
      </c>
      <c r="AF31" s="11"/>
      <c r="AG31" s="11"/>
      <c r="AH31" s="233"/>
      <c r="AI31" s="234"/>
      <c r="AJ31" s="234"/>
      <c r="AK31" s="233"/>
      <c r="AL31" s="233"/>
      <c r="AM31" s="233"/>
      <c r="AN31" s="233"/>
      <c r="AO31" s="233"/>
      <c r="AP31" s="233"/>
      <c r="AQ31" s="233"/>
      <c r="AR31" s="233"/>
      <c r="AS31" s="233"/>
      <c r="AT31" s="233"/>
      <c r="AU31" s="8"/>
      <c r="AV31" s="8"/>
      <c r="AW31" s="8"/>
      <c r="AX31" s="8"/>
      <c r="AY31" s="9"/>
      <c r="AZ31" s="9"/>
      <c r="BA31" s="9"/>
      <c r="BB31" s="8"/>
      <c r="BC31" s="233"/>
      <c r="BD31" s="233"/>
      <c r="BE31" s="233"/>
      <c r="BF31" s="233"/>
      <c r="BG31" s="233"/>
      <c r="BH31" s="233"/>
      <c r="BI31" s="233"/>
      <c r="BJ31" s="233"/>
      <c r="BK31" s="11"/>
      <c r="BL31" s="11"/>
    </row>
    <row r="32" spans="1:64" ht="17.100000000000001" customHeight="1" thickTop="1" thickBot="1">
      <c r="A32" s="185" t="str">
        <f>Vacation!C36</f>
        <v xml:space="preserve">, </v>
      </c>
      <c r="B32" s="185">
        <f>Vacation!F36</f>
        <v>0</v>
      </c>
      <c r="C32" s="186"/>
      <c r="D32" s="33">
        <f>Vacation!E36</f>
        <v>0</v>
      </c>
      <c r="E32" s="34"/>
      <c r="F32" s="45"/>
      <c r="G32" s="38"/>
      <c r="H32" s="38"/>
      <c r="I32" s="38"/>
      <c r="J32" s="38"/>
      <c r="K32" s="38"/>
      <c r="L32" s="37"/>
      <c r="M32" s="38"/>
      <c r="N32" s="38"/>
      <c r="O32" s="38"/>
      <c r="P32" s="39">
        <f t="shared" si="0"/>
        <v>0</v>
      </c>
      <c r="Q32" s="40">
        <f t="shared" si="1"/>
        <v>0</v>
      </c>
      <c r="R32" s="40">
        <f t="shared" si="2"/>
        <v>0</v>
      </c>
      <c r="S32" s="41">
        <f t="shared" si="3"/>
        <v>0</v>
      </c>
      <c r="T32" s="41">
        <f t="shared" si="4"/>
        <v>0</v>
      </c>
      <c r="U32" s="41">
        <f t="shared" si="5"/>
        <v>0</v>
      </c>
      <c r="V32" s="41">
        <f t="shared" si="6"/>
        <v>0</v>
      </c>
      <c r="W32" s="41">
        <f t="shared" si="7"/>
        <v>0</v>
      </c>
      <c r="X32" s="41">
        <f t="shared" si="8"/>
        <v>0</v>
      </c>
      <c r="Y32" s="42"/>
      <c r="Z32" s="209" t="e">
        <f>#REF!</f>
        <v>#REF!</v>
      </c>
      <c r="AA32" s="210">
        <f>Vacation!Q36</f>
        <v>0</v>
      </c>
      <c r="AB32" s="4" t="e">
        <f>#REF!</f>
        <v>#REF!</v>
      </c>
      <c r="AC32" s="4" t="b">
        <f>Vacation!P36</f>
        <v>1</v>
      </c>
      <c r="AF32" s="11"/>
      <c r="AG32" s="11"/>
      <c r="AH32" s="233"/>
      <c r="AI32" s="234"/>
      <c r="AJ32" s="234"/>
      <c r="AK32" s="233"/>
      <c r="AL32" s="233"/>
      <c r="AM32" s="233"/>
      <c r="AN32" s="233"/>
      <c r="AO32" s="233"/>
      <c r="AP32" s="233"/>
      <c r="AQ32" s="233"/>
      <c r="AR32" s="233"/>
      <c r="AS32" s="233"/>
      <c r="AT32" s="233"/>
      <c r="AU32" s="8"/>
      <c r="AV32" s="8"/>
      <c r="AW32" s="8"/>
      <c r="AX32" s="8"/>
      <c r="AY32" s="9"/>
      <c r="AZ32" s="9"/>
      <c r="BA32" s="9"/>
      <c r="BB32" s="8"/>
      <c r="BC32" s="233"/>
      <c r="BD32" s="233"/>
      <c r="BE32" s="233"/>
      <c r="BF32" s="233"/>
      <c r="BG32" s="233"/>
      <c r="BH32" s="233"/>
      <c r="BI32" s="233"/>
      <c r="BJ32" s="233"/>
      <c r="BK32" s="11"/>
      <c r="BL32" s="11"/>
    </row>
    <row r="33" spans="1:64" ht="17.100000000000001" customHeight="1" thickTop="1" thickBot="1">
      <c r="A33" s="185" t="str">
        <f>Vacation!C37</f>
        <v xml:space="preserve">, </v>
      </c>
      <c r="B33" s="185">
        <f>Vacation!F37</f>
        <v>0</v>
      </c>
      <c r="C33" s="186"/>
      <c r="D33" s="33">
        <f>Vacation!E37</f>
        <v>0</v>
      </c>
      <c r="E33" s="34"/>
      <c r="F33" s="45"/>
      <c r="G33" s="38"/>
      <c r="H33" s="38"/>
      <c r="I33" s="38"/>
      <c r="J33" s="38"/>
      <c r="K33" s="38"/>
      <c r="L33" s="37"/>
      <c r="M33" s="38"/>
      <c r="N33" s="38"/>
      <c r="O33" s="38"/>
      <c r="P33" s="39">
        <f t="shared" si="0"/>
        <v>0</v>
      </c>
      <c r="Q33" s="40">
        <f t="shared" si="1"/>
        <v>0</v>
      </c>
      <c r="R33" s="40">
        <f t="shared" si="2"/>
        <v>0</v>
      </c>
      <c r="S33" s="41">
        <f t="shared" si="3"/>
        <v>0</v>
      </c>
      <c r="T33" s="41">
        <f t="shared" si="4"/>
        <v>0</v>
      </c>
      <c r="U33" s="41">
        <f t="shared" si="5"/>
        <v>0</v>
      </c>
      <c r="V33" s="41">
        <f t="shared" si="6"/>
        <v>0</v>
      </c>
      <c r="W33" s="41">
        <f t="shared" si="7"/>
        <v>0</v>
      </c>
      <c r="X33" s="41">
        <f t="shared" si="8"/>
        <v>0</v>
      </c>
      <c r="Y33" s="42"/>
      <c r="Z33" s="209" t="e">
        <f>#REF!</f>
        <v>#REF!</v>
      </c>
      <c r="AA33" s="210">
        <f>Vacation!Q37</f>
        <v>0</v>
      </c>
      <c r="AB33" s="4" t="e">
        <f>#REF!</f>
        <v>#REF!</v>
      </c>
      <c r="AC33" s="4" t="b">
        <f>Vacation!P37</f>
        <v>1</v>
      </c>
      <c r="AF33" s="11"/>
      <c r="AG33" s="11"/>
      <c r="AH33" s="233"/>
      <c r="AI33" s="234"/>
      <c r="AJ33" s="234"/>
      <c r="AK33" s="233"/>
      <c r="AL33" s="233"/>
      <c r="AM33" s="233"/>
      <c r="AN33" s="233"/>
      <c r="AO33" s="233"/>
      <c r="AP33" s="233"/>
      <c r="AQ33" s="233"/>
      <c r="AR33" s="233"/>
      <c r="AS33" s="233"/>
      <c r="AT33" s="233"/>
      <c r="AU33" s="8"/>
      <c r="AV33" s="8"/>
      <c r="AW33" s="8"/>
      <c r="AX33" s="8"/>
      <c r="AY33" s="9"/>
      <c r="AZ33" s="9"/>
      <c r="BA33" s="9"/>
      <c r="BB33" s="8"/>
      <c r="BC33" s="233"/>
      <c r="BD33" s="233"/>
      <c r="BE33" s="233"/>
      <c r="BF33" s="233"/>
      <c r="BG33" s="233"/>
      <c r="BH33" s="233"/>
      <c r="BI33" s="233"/>
      <c r="BJ33" s="233"/>
      <c r="BK33" s="11"/>
      <c r="BL33" s="11"/>
    </row>
    <row r="34" spans="1:64" ht="17.100000000000001" customHeight="1" thickTop="1" thickBot="1">
      <c r="A34" s="185" t="str">
        <f>Vacation!C38</f>
        <v xml:space="preserve">, </v>
      </c>
      <c r="B34" s="185">
        <f>Vacation!F38</f>
        <v>0</v>
      </c>
      <c r="C34" s="186"/>
      <c r="D34" s="33">
        <f>Vacation!E38</f>
        <v>0</v>
      </c>
      <c r="E34" s="34"/>
      <c r="F34" s="45"/>
      <c r="G34" s="38"/>
      <c r="H34" s="38"/>
      <c r="I34" s="38"/>
      <c r="J34" s="38"/>
      <c r="K34" s="38"/>
      <c r="L34" s="37"/>
      <c r="M34" s="38"/>
      <c r="N34" s="38"/>
      <c r="O34" s="38"/>
      <c r="P34" s="39">
        <f t="shared" si="0"/>
        <v>0</v>
      </c>
      <c r="Q34" s="40">
        <f t="shared" si="1"/>
        <v>0</v>
      </c>
      <c r="R34" s="40">
        <f t="shared" si="2"/>
        <v>0</v>
      </c>
      <c r="S34" s="41">
        <f t="shared" si="3"/>
        <v>0</v>
      </c>
      <c r="T34" s="41">
        <f t="shared" si="4"/>
        <v>0</v>
      </c>
      <c r="U34" s="41">
        <f t="shared" si="5"/>
        <v>0</v>
      </c>
      <c r="V34" s="41">
        <f t="shared" si="6"/>
        <v>0</v>
      </c>
      <c r="W34" s="41">
        <f t="shared" si="7"/>
        <v>0</v>
      </c>
      <c r="X34" s="41">
        <f t="shared" si="8"/>
        <v>0</v>
      </c>
      <c r="Y34" s="42"/>
      <c r="Z34" s="209" t="e">
        <f>#REF!</f>
        <v>#REF!</v>
      </c>
      <c r="AA34" s="210">
        <f>Vacation!Q38</f>
        <v>0</v>
      </c>
      <c r="AB34" s="4" t="e">
        <f>#REF!</f>
        <v>#REF!</v>
      </c>
      <c r="AC34" s="4" t="b">
        <f>Vacation!P38</f>
        <v>1</v>
      </c>
      <c r="AF34" s="11"/>
      <c r="AG34" s="11"/>
      <c r="AH34" s="233"/>
      <c r="AI34" s="234"/>
      <c r="AJ34" s="234"/>
      <c r="AK34" s="233"/>
      <c r="AL34" s="233"/>
      <c r="AM34" s="233"/>
      <c r="AN34" s="233"/>
      <c r="AO34" s="233"/>
      <c r="AP34" s="233"/>
      <c r="AQ34" s="233"/>
      <c r="AR34" s="233"/>
      <c r="AS34" s="233"/>
      <c r="AT34" s="233"/>
      <c r="AU34" s="8"/>
      <c r="AV34" s="8"/>
      <c r="AW34" s="8"/>
      <c r="AX34" s="8"/>
      <c r="AY34" s="9"/>
      <c r="AZ34" s="9"/>
      <c r="BA34" s="9"/>
      <c r="BB34" s="8"/>
      <c r="BC34" s="233"/>
      <c r="BD34" s="233"/>
      <c r="BE34" s="233"/>
      <c r="BF34" s="233"/>
      <c r="BG34" s="233"/>
      <c r="BH34" s="233"/>
      <c r="BI34" s="233"/>
      <c r="BJ34" s="233"/>
      <c r="BK34" s="11"/>
      <c r="BL34" s="11"/>
    </row>
    <row r="35" spans="1:64" ht="17.100000000000001" customHeight="1" thickTop="1" thickBot="1">
      <c r="A35" s="185" t="str">
        <f>Vacation!C39</f>
        <v xml:space="preserve">, </v>
      </c>
      <c r="B35" s="185">
        <f>Vacation!F39</f>
        <v>0</v>
      </c>
      <c r="C35" s="186"/>
      <c r="D35" s="33">
        <f>Vacation!E39</f>
        <v>0</v>
      </c>
      <c r="E35" s="34"/>
      <c r="F35" s="45"/>
      <c r="G35" s="38"/>
      <c r="H35" s="38"/>
      <c r="I35" s="38"/>
      <c r="J35" s="38"/>
      <c r="K35" s="38"/>
      <c r="L35" s="37"/>
      <c r="M35" s="38"/>
      <c r="N35" s="38"/>
      <c r="O35" s="38"/>
      <c r="P35" s="39">
        <f t="shared" si="0"/>
        <v>0</v>
      </c>
      <c r="Q35" s="40">
        <f t="shared" si="1"/>
        <v>0</v>
      </c>
      <c r="R35" s="40">
        <f t="shared" si="2"/>
        <v>0</v>
      </c>
      <c r="S35" s="41">
        <f t="shared" si="3"/>
        <v>0</v>
      </c>
      <c r="T35" s="41">
        <f t="shared" si="4"/>
        <v>0</v>
      </c>
      <c r="U35" s="41">
        <f t="shared" si="5"/>
        <v>0</v>
      </c>
      <c r="V35" s="41">
        <f t="shared" si="6"/>
        <v>0</v>
      </c>
      <c r="W35" s="41">
        <f t="shared" si="7"/>
        <v>0</v>
      </c>
      <c r="X35" s="41">
        <f t="shared" si="8"/>
        <v>0</v>
      </c>
      <c r="Y35" s="42"/>
      <c r="Z35" s="209" t="e">
        <f>#REF!</f>
        <v>#REF!</v>
      </c>
      <c r="AA35" s="210">
        <f>Vacation!Q39</f>
        <v>0</v>
      </c>
      <c r="AB35" s="4" t="e">
        <f>#REF!</f>
        <v>#REF!</v>
      </c>
      <c r="AC35" s="4" t="b">
        <f>Vacation!P39</f>
        <v>1</v>
      </c>
      <c r="AF35" s="11"/>
      <c r="AG35" s="11"/>
      <c r="AH35" s="233"/>
      <c r="AI35" s="234"/>
      <c r="AJ35" s="234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8"/>
      <c r="AV35" s="8"/>
      <c r="AW35" s="8"/>
      <c r="AX35" s="8"/>
      <c r="AY35" s="9"/>
      <c r="AZ35" s="9"/>
      <c r="BA35" s="9"/>
      <c r="BB35" s="8"/>
      <c r="BC35" s="233"/>
      <c r="BD35" s="233"/>
      <c r="BE35" s="233"/>
      <c r="BF35" s="233"/>
      <c r="BG35" s="233"/>
      <c r="BH35" s="233"/>
      <c r="BI35" s="233"/>
      <c r="BJ35" s="233"/>
      <c r="BK35" s="11"/>
      <c r="BL35" s="11"/>
    </row>
    <row r="36" spans="1:64" ht="17.100000000000001" customHeight="1" thickTop="1" thickBot="1">
      <c r="A36" s="185" t="str">
        <f>Vacation!C40</f>
        <v xml:space="preserve">, </v>
      </c>
      <c r="B36" s="185">
        <f>Vacation!F40</f>
        <v>0</v>
      </c>
      <c r="C36" s="186"/>
      <c r="D36" s="33">
        <f>Vacation!E40</f>
        <v>0</v>
      </c>
      <c r="E36" s="34"/>
      <c r="F36" s="45"/>
      <c r="G36" s="38"/>
      <c r="H36" s="38"/>
      <c r="I36" s="38"/>
      <c r="J36" s="38"/>
      <c r="K36" s="38"/>
      <c r="L36" s="37"/>
      <c r="M36" s="38"/>
      <c r="N36" s="38"/>
      <c r="O36" s="38"/>
      <c r="P36" s="39">
        <f t="shared" si="0"/>
        <v>0</v>
      </c>
      <c r="Q36" s="40">
        <f t="shared" si="1"/>
        <v>0</v>
      </c>
      <c r="R36" s="40">
        <f t="shared" si="2"/>
        <v>0</v>
      </c>
      <c r="S36" s="41">
        <f t="shared" si="3"/>
        <v>0</v>
      </c>
      <c r="T36" s="41">
        <f t="shared" si="4"/>
        <v>0</v>
      </c>
      <c r="U36" s="41">
        <f t="shared" si="5"/>
        <v>0</v>
      </c>
      <c r="V36" s="41">
        <f t="shared" si="6"/>
        <v>0</v>
      </c>
      <c r="W36" s="41">
        <f t="shared" si="7"/>
        <v>0</v>
      </c>
      <c r="X36" s="41">
        <f t="shared" si="8"/>
        <v>0</v>
      </c>
      <c r="Y36" s="42"/>
      <c r="Z36" s="209" t="e">
        <f>#REF!</f>
        <v>#REF!</v>
      </c>
      <c r="AA36" s="210">
        <f>Vacation!Q40</f>
        <v>0</v>
      </c>
      <c r="AB36" s="4" t="e">
        <f>#REF!</f>
        <v>#REF!</v>
      </c>
      <c r="AC36" s="4" t="b">
        <f>Vacation!P40</f>
        <v>1</v>
      </c>
      <c r="AF36" s="11"/>
      <c r="AG36" s="11"/>
      <c r="AH36" s="233"/>
      <c r="AI36" s="234"/>
      <c r="AJ36" s="234"/>
      <c r="AK36" s="233"/>
      <c r="AL36" s="233"/>
      <c r="AM36" s="233"/>
      <c r="AN36" s="233"/>
      <c r="AO36" s="233"/>
      <c r="AP36" s="233"/>
      <c r="AQ36" s="233"/>
      <c r="AR36" s="233"/>
      <c r="AS36" s="233"/>
      <c r="AT36" s="233"/>
      <c r="AU36" s="8"/>
      <c r="AV36" s="8"/>
      <c r="AW36" s="8"/>
      <c r="AX36" s="8"/>
      <c r="AY36" s="9"/>
      <c r="AZ36" s="9"/>
      <c r="BA36" s="9"/>
      <c r="BB36" s="8"/>
      <c r="BC36" s="233"/>
      <c r="BD36" s="233"/>
      <c r="BE36" s="233"/>
      <c r="BF36" s="233"/>
      <c r="BG36" s="233"/>
      <c r="BH36" s="233"/>
      <c r="BI36" s="233"/>
      <c r="BJ36" s="233"/>
      <c r="BK36" s="11"/>
      <c r="BL36" s="11"/>
    </row>
    <row r="37" spans="1:64" ht="17.100000000000001" customHeight="1" thickTop="1" thickBot="1">
      <c r="A37" s="185" t="str">
        <f>Vacation!C41</f>
        <v xml:space="preserve">, </v>
      </c>
      <c r="B37" s="185">
        <f>Vacation!F41</f>
        <v>0</v>
      </c>
      <c r="C37" s="186"/>
      <c r="D37" s="33">
        <f>Vacation!E41</f>
        <v>0</v>
      </c>
      <c r="E37" s="34"/>
      <c r="F37" s="45"/>
      <c r="G37" s="38"/>
      <c r="H37" s="38"/>
      <c r="I37" s="38"/>
      <c r="J37" s="38"/>
      <c r="K37" s="38"/>
      <c r="L37" s="37"/>
      <c r="M37" s="38"/>
      <c r="N37" s="38"/>
      <c r="O37" s="38"/>
      <c r="P37" s="39">
        <f t="shared" si="0"/>
        <v>0</v>
      </c>
      <c r="Q37" s="55">
        <f t="shared" si="1"/>
        <v>0</v>
      </c>
      <c r="R37" s="55">
        <f t="shared" si="2"/>
        <v>0</v>
      </c>
      <c r="S37" s="56">
        <f t="shared" si="3"/>
        <v>0</v>
      </c>
      <c r="T37" s="56">
        <f t="shared" si="4"/>
        <v>0</v>
      </c>
      <c r="U37" s="56">
        <f t="shared" si="5"/>
        <v>0</v>
      </c>
      <c r="V37" s="56">
        <f t="shared" si="6"/>
        <v>0</v>
      </c>
      <c r="W37" s="56">
        <f t="shared" si="7"/>
        <v>0</v>
      </c>
      <c r="X37" s="56">
        <f t="shared" si="8"/>
        <v>0</v>
      </c>
      <c r="Y37" s="42"/>
      <c r="Z37" s="209" t="e">
        <f>#REF!</f>
        <v>#REF!</v>
      </c>
      <c r="AA37" s="210">
        <f>Vacation!Q41</f>
        <v>0</v>
      </c>
      <c r="AB37" s="4" t="e">
        <f>#REF!</f>
        <v>#REF!</v>
      </c>
      <c r="AC37" s="4" t="b">
        <f>Vacation!P41</f>
        <v>1</v>
      </c>
      <c r="AF37" s="11"/>
      <c r="AG37" s="11"/>
      <c r="AH37" s="233"/>
      <c r="AI37" s="234"/>
      <c r="AJ37" s="234"/>
      <c r="AK37" s="233"/>
      <c r="AL37" s="233"/>
      <c r="AM37" s="233"/>
      <c r="AN37" s="233"/>
      <c r="AO37" s="233"/>
      <c r="AP37" s="233"/>
      <c r="AQ37" s="233"/>
      <c r="AR37" s="233"/>
      <c r="AS37" s="233"/>
      <c r="AT37" s="233"/>
      <c r="AU37" s="8"/>
      <c r="AV37" s="8"/>
      <c r="AW37" s="8"/>
      <c r="AX37" s="8"/>
      <c r="AY37" s="9"/>
      <c r="AZ37" s="9"/>
      <c r="BA37" s="9"/>
      <c r="BB37" s="8"/>
      <c r="BC37" s="233"/>
      <c r="BD37" s="233"/>
      <c r="BE37" s="233"/>
      <c r="BF37" s="233"/>
      <c r="BG37" s="233"/>
      <c r="BH37" s="233"/>
      <c r="BI37" s="233"/>
      <c r="BJ37" s="233"/>
      <c r="BK37" s="11"/>
      <c r="BL37" s="11"/>
    </row>
    <row r="38" spans="1:64" ht="17.100000000000001" customHeight="1" thickTop="1" thickBot="1">
      <c r="A38" s="185" t="str">
        <f>Vacation!C42</f>
        <v xml:space="preserve">, </v>
      </c>
      <c r="B38" s="185">
        <f>Vacation!F42</f>
        <v>0</v>
      </c>
      <c r="C38" s="186"/>
      <c r="D38" s="33">
        <f>Vacation!E42</f>
        <v>0</v>
      </c>
      <c r="E38" s="34"/>
      <c r="F38" s="45"/>
      <c r="G38" s="38"/>
      <c r="H38" s="38"/>
      <c r="I38" s="38"/>
      <c r="J38" s="38"/>
      <c r="K38" s="38"/>
      <c r="L38" s="37"/>
      <c r="M38" s="38"/>
      <c r="N38" s="38"/>
      <c r="O38" s="38"/>
      <c r="P38" s="39">
        <f t="shared" si="0"/>
        <v>0</v>
      </c>
      <c r="Q38" s="40">
        <f t="shared" si="1"/>
        <v>0</v>
      </c>
      <c r="R38" s="40">
        <f t="shared" si="2"/>
        <v>0</v>
      </c>
      <c r="S38" s="41">
        <f t="shared" si="3"/>
        <v>0</v>
      </c>
      <c r="T38" s="41">
        <f t="shared" si="4"/>
        <v>0</v>
      </c>
      <c r="U38" s="41">
        <f t="shared" si="5"/>
        <v>0</v>
      </c>
      <c r="V38" s="41">
        <f t="shared" si="6"/>
        <v>0</v>
      </c>
      <c r="W38" s="41">
        <f t="shared" si="7"/>
        <v>0</v>
      </c>
      <c r="X38" s="41">
        <f t="shared" si="8"/>
        <v>0</v>
      </c>
      <c r="Y38" s="42"/>
      <c r="Z38" s="209" t="e">
        <f>#REF!</f>
        <v>#REF!</v>
      </c>
      <c r="AA38" s="210">
        <f>Vacation!Q42</f>
        <v>0</v>
      </c>
      <c r="AB38" s="4" t="e">
        <f>#REF!</f>
        <v>#REF!</v>
      </c>
      <c r="AC38" s="4" t="b">
        <f>Vacation!P42</f>
        <v>1</v>
      </c>
      <c r="AF38" s="11"/>
      <c r="AG38" s="11"/>
      <c r="AH38" s="233"/>
      <c r="AI38" s="234"/>
      <c r="AJ38" s="234"/>
      <c r="AK38" s="233"/>
      <c r="AL38" s="233"/>
      <c r="AM38" s="233"/>
      <c r="AN38" s="233"/>
      <c r="AO38" s="233"/>
      <c r="AP38" s="233"/>
      <c r="AQ38" s="233"/>
      <c r="AR38" s="233"/>
      <c r="AS38" s="233"/>
      <c r="AT38" s="233"/>
      <c r="AU38" s="8"/>
      <c r="AV38" s="8"/>
      <c r="AW38" s="8"/>
      <c r="AX38" s="8"/>
      <c r="AY38" s="9"/>
      <c r="AZ38" s="9"/>
      <c r="BA38" s="9"/>
      <c r="BB38" s="8"/>
      <c r="BC38" s="233"/>
      <c r="BD38" s="233"/>
      <c r="BE38" s="233"/>
      <c r="BF38" s="233"/>
      <c r="BG38" s="233"/>
      <c r="BH38" s="233"/>
      <c r="BI38" s="233"/>
      <c r="BJ38" s="233"/>
      <c r="BK38" s="11"/>
      <c r="BL38" s="11"/>
    </row>
    <row r="39" spans="1:64" ht="17.100000000000001" customHeight="1" thickTop="1" thickBot="1">
      <c r="A39" s="185" t="str">
        <f>Vacation!C43</f>
        <v xml:space="preserve">, </v>
      </c>
      <c r="B39" s="185">
        <f>Vacation!F43</f>
        <v>0</v>
      </c>
      <c r="C39" s="186"/>
      <c r="D39" s="33">
        <f>Vacation!E43</f>
        <v>0</v>
      </c>
      <c r="E39" s="34"/>
      <c r="F39" s="45"/>
      <c r="G39" s="38"/>
      <c r="H39" s="38"/>
      <c r="I39" s="38"/>
      <c r="J39" s="38"/>
      <c r="K39" s="38"/>
      <c r="L39" s="37"/>
      <c r="M39" s="38"/>
      <c r="N39" s="38"/>
      <c r="O39" s="38"/>
      <c r="P39" s="39">
        <f t="shared" si="0"/>
        <v>0</v>
      </c>
      <c r="Q39" s="55">
        <f t="shared" si="1"/>
        <v>0</v>
      </c>
      <c r="R39" s="55">
        <f t="shared" si="2"/>
        <v>0</v>
      </c>
      <c r="S39" s="56">
        <f t="shared" si="3"/>
        <v>0</v>
      </c>
      <c r="T39" s="56">
        <f t="shared" si="4"/>
        <v>0</v>
      </c>
      <c r="U39" s="56">
        <f t="shared" si="5"/>
        <v>0</v>
      </c>
      <c r="V39" s="56">
        <f t="shared" si="6"/>
        <v>0</v>
      </c>
      <c r="W39" s="56">
        <f t="shared" si="7"/>
        <v>0</v>
      </c>
      <c r="X39" s="56">
        <f t="shared" si="8"/>
        <v>0</v>
      </c>
      <c r="Y39" s="42"/>
      <c r="Z39" s="209" t="e">
        <f>#REF!</f>
        <v>#REF!</v>
      </c>
      <c r="AA39" s="210">
        <f>Vacation!Q43</f>
        <v>0</v>
      </c>
      <c r="AB39" s="4" t="e">
        <f>#REF!</f>
        <v>#REF!</v>
      </c>
      <c r="AC39" s="4" t="b">
        <f>Vacation!P43</f>
        <v>1</v>
      </c>
      <c r="AF39" s="11"/>
      <c r="AG39" s="11"/>
      <c r="AH39" s="233"/>
      <c r="AI39" s="234"/>
      <c r="AJ39" s="234"/>
      <c r="AK39" s="233"/>
      <c r="AL39" s="233"/>
      <c r="AM39" s="233"/>
      <c r="AN39" s="233"/>
      <c r="AO39" s="233"/>
      <c r="AP39" s="233"/>
      <c r="AQ39" s="233"/>
      <c r="AR39" s="233"/>
      <c r="AS39" s="233"/>
      <c r="AT39" s="233"/>
      <c r="AU39" s="8"/>
      <c r="AV39" s="8"/>
      <c r="AW39" s="8"/>
      <c r="AX39" s="8"/>
      <c r="AY39" s="9"/>
      <c r="AZ39" s="9"/>
      <c r="BA39" s="9"/>
      <c r="BB39" s="8"/>
      <c r="BC39" s="233"/>
      <c r="BD39" s="233"/>
      <c r="BE39" s="233"/>
      <c r="BF39" s="233"/>
      <c r="BG39" s="233"/>
      <c r="BH39" s="233"/>
      <c r="BI39" s="233"/>
      <c r="BJ39" s="233"/>
      <c r="BK39" s="11"/>
      <c r="BL39" s="11"/>
    </row>
    <row r="40" spans="1:64" ht="17.100000000000001" customHeight="1" thickTop="1" thickBot="1">
      <c r="A40" s="185" t="str">
        <f>Vacation!C44</f>
        <v xml:space="preserve">, </v>
      </c>
      <c r="B40" s="185">
        <f>Vacation!F44</f>
        <v>0</v>
      </c>
      <c r="C40" s="186"/>
      <c r="D40" s="33">
        <f>Vacation!E44</f>
        <v>0</v>
      </c>
      <c r="E40" s="34"/>
      <c r="F40" s="45"/>
      <c r="G40" s="38"/>
      <c r="H40" s="38"/>
      <c r="I40" s="38"/>
      <c r="J40" s="38"/>
      <c r="K40" s="38"/>
      <c r="L40" s="37"/>
      <c r="M40" s="38"/>
      <c r="N40" s="38"/>
      <c r="O40" s="38"/>
      <c r="P40" s="39">
        <f t="shared" si="0"/>
        <v>0</v>
      </c>
      <c r="Q40" s="40">
        <f t="shared" si="1"/>
        <v>0</v>
      </c>
      <c r="R40" s="40">
        <f t="shared" si="2"/>
        <v>0</v>
      </c>
      <c r="S40" s="41">
        <f t="shared" si="3"/>
        <v>0</v>
      </c>
      <c r="T40" s="41">
        <f t="shared" si="4"/>
        <v>0</v>
      </c>
      <c r="U40" s="41">
        <f t="shared" si="5"/>
        <v>0</v>
      </c>
      <c r="V40" s="41">
        <f t="shared" si="6"/>
        <v>0</v>
      </c>
      <c r="W40" s="41">
        <f t="shared" si="7"/>
        <v>0</v>
      </c>
      <c r="X40" s="41">
        <f t="shared" si="8"/>
        <v>0</v>
      </c>
      <c r="Y40" s="42"/>
      <c r="Z40" s="209" t="e">
        <f>#REF!</f>
        <v>#REF!</v>
      </c>
      <c r="AA40" s="210">
        <f>Vacation!Q44</f>
        <v>0</v>
      </c>
      <c r="AB40" s="4" t="e">
        <f>#REF!</f>
        <v>#REF!</v>
      </c>
      <c r="AC40" s="4" t="b">
        <f>Vacation!P44</f>
        <v>1</v>
      </c>
      <c r="AF40" s="11"/>
      <c r="AG40" s="11"/>
      <c r="AH40" s="233"/>
      <c r="AI40" s="234"/>
      <c r="AJ40" s="234"/>
      <c r="AK40" s="233"/>
      <c r="AL40" s="233"/>
      <c r="AM40" s="233"/>
      <c r="AN40" s="233"/>
      <c r="AO40" s="233"/>
      <c r="AP40" s="233"/>
      <c r="AQ40" s="233"/>
      <c r="AR40" s="233"/>
      <c r="AS40" s="233"/>
      <c r="AT40" s="233"/>
      <c r="AU40" s="8"/>
      <c r="AV40" s="8"/>
      <c r="AW40" s="8"/>
      <c r="AX40" s="8"/>
      <c r="AY40" s="9"/>
      <c r="AZ40" s="9"/>
      <c r="BA40" s="9"/>
      <c r="BB40" s="8"/>
      <c r="BC40" s="233"/>
      <c r="BD40" s="233"/>
      <c r="BE40" s="233"/>
      <c r="BF40" s="233"/>
      <c r="BG40" s="233"/>
      <c r="BH40" s="233"/>
      <c r="BI40" s="233"/>
      <c r="BJ40" s="233"/>
      <c r="BK40" s="11"/>
      <c r="BL40" s="11"/>
    </row>
    <row r="41" spans="1:64" ht="17.100000000000001" customHeight="1" thickTop="1" thickBot="1">
      <c r="A41" s="185" t="str">
        <f>Vacation!C45</f>
        <v xml:space="preserve">, </v>
      </c>
      <c r="B41" s="185">
        <f>Vacation!F45</f>
        <v>0</v>
      </c>
      <c r="C41" s="186"/>
      <c r="D41" s="33">
        <f>Vacation!E45</f>
        <v>0</v>
      </c>
      <c r="E41" s="34"/>
      <c r="F41" s="45"/>
      <c r="G41" s="38"/>
      <c r="H41" s="38"/>
      <c r="I41" s="38"/>
      <c r="J41" s="38"/>
      <c r="K41" s="38"/>
      <c r="L41" s="37"/>
      <c r="M41" s="38"/>
      <c r="N41" s="38"/>
      <c r="O41" s="38"/>
      <c r="P41" s="39">
        <f t="shared" si="0"/>
        <v>0</v>
      </c>
      <c r="Q41" s="40">
        <f t="shared" si="1"/>
        <v>0</v>
      </c>
      <c r="R41" s="40">
        <f t="shared" si="2"/>
        <v>0</v>
      </c>
      <c r="S41" s="41">
        <f t="shared" si="3"/>
        <v>0</v>
      </c>
      <c r="T41" s="41">
        <f t="shared" si="4"/>
        <v>0</v>
      </c>
      <c r="U41" s="41">
        <f t="shared" si="5"/>
        <v>0</v>
      </c>
      <c r="V41" s="41">
        <f t="shared" si="6"/>
        <v>0</v>
      </c>
      <c r="W41" s="41">
        <f t="shared" si="7"/>
        <v>0</v>
      </c>
      <c r="X41" s="41">
        <f t="shared" si="8"/>
        <v>0</v>
      </c>
      <c r="Y41" s="42"/>
      <c r="Z41" s="209" t="e">
        <f>#REF!</f>
        <v>#REF!</v>
      </c>
      <c r="AA41" s="210">
        <f>Vacation!Q45</f>
        <v>0</v>
      </c>
      <c r="AB41" s="4" t="e">
        <f>#REF!</f>
        <v>#REF!</v>
      </c>
      <c r="AC41" s="4" t="b">
        <f>Vacation!P45</f>
        <v>1</v>
      </c>
      <c r="AF41" s="11"/>
      <c r="AG41" s="11"/>
      <c r="AH41" s="233"/>
      <c r="AI41" s="234"/>
      <c r="AJ41" s="234"/>
      <c r="AK41" s="233"/>
      <c r="AL41" s="233"/>
      <c r="AM41" s="233"/>
      <c r="AN41" s="233"/>
      <c r="AO41" s="233"/>
      <c r="AP41" s="233"/>
      <c r="AQ41" s="233"/>
      <c r="AR41" s="233"/>
      <c r="AS41" s="233"/>
      <c r="AT41" s="233"/>
      <c r="AU41" s="8"/>
      <c r="AV41" s="8"/>
      <c r="AW41" s="8"/>
      <c r="AX41" s="8"/>
      <c r="AY41" s="9"/>
      <c r="AZ41" s="9"/>
      <c r="BA41" s="9"/>
      <c r="BB41" s="8"/>
      <c r="BC41" s="233"/>
      <c r="BD41" s="233"/>
      <c r="BE41" s="233"/>
      <c r="BF41" s="233"/>
      <c r="BG41" s="233"/>
      <c r="BH41" s="233"/>
      <c r="BI41" s="233"/>
      <c r="BJ41" s="233"/>
      <c r="BK41" s="11"/>
      <c r="BL41" s="11"/>
    </row>
    <row r="42" spans="1:64" ht="17.100000000000001" customHeight="1" thickTop="1" thickBot="1">
      <c r="A42" s="185" t="str">
        <f>Vacation!C46</f>
        <v xml:space="preserve">, </v>
      </c>
      <c r="B42" s="185">
        <f>Vacation!F46</f>
        <v>0</v>
      </c>
      <c r="C42" s="186"/>
      <c r="D42" s="33">
        <f>Vacation!E46</f>
        <v>0</v>
      </c>
      <c r="E42" s="34"/>
      <c r="F42" s="45"/>
      <c r="G42" s="38"/>
      <c r="H42" s="38"/>
      <c r="I42" s="38"/>
      <c r="J42" s="38"/>
      <c r="K42" s="38"/>
      <c r="L42" s="37"/>
      <c r="M42" s="38"/>
      <c r="N42" s="38"/>
      <c r="O42" s="38"/>
      <c r="P42" s="39">
        <f t="shared" si="0"/>
        <v>0</v>
      </c>
      <c r="Q42" s="40">
        <f t="shared" si="1"/>
        <v>0</v>
      </c>
      <c r="R42" s="40">
        <f t="shared" si="2"/>
        <v>0</v>
      </c>
      <c r="S42" s="41">
        <f t="shared" si="3"/>
        <v>0</v>
      </c>
      <c r="T42" s="41">
        <f t="shared" si="4"/>
        <v>0</v>
      </c>
      <c r="U42" s="41">
        <f t="shared" si="5"/>
        <v>0</v>
      </c>
      <c r="V42" s="41">
        <f t="shared" si="6"/>
        <v>0</v>
      </c>
      <c r="W42" s="41">
        <f t="shared" si="7"/>
        <v>0</v>
      </c>
      <c r="X42" s="41">
        <f t="shared" si="8"/>
        <v>0</v>
      </c>
      <c r="Y42" s="42"/>
      <c r="Z42" s="209" t="e">
        <f>#REF!</f>
        <v>#REF!</v>
      </c>
      <c r="AA42" s="210">
        <f>Vacation!Q46</f>
        <v>0</v>
      </c>
      <c r="AB42" s="4" t="e">
        <f>#REF!</f>
        <v>#REF!</v>
      </c>
      <c r="AC42" s="4" t="b">
        <f>Vacation!P46</f>
        <v>1</v>
      </c>
      <c r="AF42" s="11"/>
      <c r="AG42" s="11"/>
      <c r="AH42" s="233"/>
      <c r="AI42" s="234"/>
      <c r="AJ42" s="234"/>
      <c r="AK42" s="233"/>
      <c r="AL42" s="233"/>
      <c r="AM42" s="233"/>
      <c r="AN42" s="233"/>
      <c r="AO42" s="233"/>
      <c r="AP42" s="233"/>
      <c r="AQ42" s="233"/>
      <c r="AR42" s="233"/>
      <c r="AS42" s="233"/>
      <c r="AT42" s="233"/>
      <c r="AU42" s="8"/>
      <c r="AV42" s="8"/>
      <c r="AW42" s="8"/>
      <c r="AX42" s="8"/>
      <c r="AY42" s="9"/>
      <c r="AZ42" s="9"/>
      <c r="BA42" s="9"/>
      <c r="BB42" s="8"/>
      <c r="BC42" s="233"/>
      <c r="BD42" s="233"/>
      <c r="BE42" s="233"/>
      <c r="BF42" s="233"/>
      <c r="BG42" s="233"/>
      <c r="BH42" s="233"/>
      <c r="BI42" s="233"/>
      <c r="BJ42" s="233"/>
      <c r="BK42" s="11"/>
      <c r="BL42" s="11"/>
    </row>
    <row r="43" spans="1:64" ht="15.75" customHeight="1" thickTop="1" thickBot="1">
      <c r="A43" s="185" t="str">
        <f>Vacation!C47</f>
        <v xml:space="preserve">, </v>
      </c>
      <c r="B43" s="185">
        <f>Vacation!F47</f>
        <v>0</v>
      </c>
      <c r="C43" s="186"/>
      <c r="D43" s="33">
        <f>Vacation!E47</f>
        <v>0</v>
      </c>
      <c r="E43" s="34"/>
      <c r="F43" s="45"/>
      <c r="G43" s="38"/>
      <c r="H43" s="38"/>
      <c r="I43" s="38"/>
      <c r="J43" s="38"/>
      <c r="K43" s="38"/>
      <c r="L43" s="37"/>
      <c r="M43" s="38"/>
      <c r="N43" s="38"/>
      <c r="O43" s="38"/>
      <c r="P43" s="39">
        <f t="shared" ref="P43:P48" si="9">SUM(E43:O43)</f>
        <v>0</v>
      </c>
      <c r="Q43" s="40">
        <f t="shared" ref="Q43:Q48" si="10">E43*D43</f>
        <v>0</v>
      </c>
      <c r="R43" s="40">
        <f t="shared" ref="R43:R48" si="11">F43*(D43*1.5)</f>
        <v>0</v>
      </c>
      <c r="S43" s="41">
        <f t="shared" ref="S43:S48" si="12">(I43+J43)*D43</f>
        <v>0</v>
      </c>
      <c r="T43" s="41">
        <f t="shared" ref="T43:T48" si="13">(G43+L43)*D43</f>
        <v>0</v>
      </c>
      <c r="U43" s="41">
        <f t="shared" ref="U43:U48" si="14">N43*D43</f>
        <v>0</v>
      </c>
      <c r="V43" s="41">
        <f t="shared" ref="V43:V48" si="15">K43*D43</f>
        <v>0</v>
      </c>
      <c r="W43" s="41">
        <f t="shared" ref="W43:W48" si="16">(H43+M43+O43)*D43</f>
        <v>0</v>
      </c>
      <c r="X43" s="41">
        <f t="shared" ref="X43:X48" si="17">SUM(Q43:W43)</f>
        <v>0</v>
      </c>
      <c r="Y43" s="42"/>
      <c r="Z43" s="209" t="e">
        <f>#REF!</f>
        <v>#REF!</v>
      </c>
      <c r="AA43" s="210">
        <f>Vacation!Q47</f>
        <v>0</v>
      </c>
      <c r="AB43" s="4" t="e">
        <f>#REF!</f>
        <v>#REF!</v>
      </c>
      <c r="AC43" s="4" t="b">
        <f>Vacation!P47</f>
        <v>1</v>
      </c>
      <c r="AF43" s="11"/>
      <c r="AG43" s="11"/>
      <c r="AH43" s="233"/>
      <c r="AI43" s="234"/>
      <c r="AJ43" s="234"/>
      <c r="AK43" s="233"/>
      <c r="AL43" s="233"/>
      <c r="AM43" s="233"/>
      <c r="AN43" s="233"/>
      <c r="AO43" s="233"/>
      <c r="AP43" s="233"/>
      <c r="AQ43" s="233"/>
      <c r="AR43" s="233"/>
      <c r="AS43" s="233"/>
      <c r="AT43" s="233"/>
      <c r="AU43" s="8"/>
      <c r="AV43" s="8"/>
      <c r="AW43" s="8"/>
      <c r="AX43" s="8"/>
      <c r="AY43" s="9"/>
      <c r="AZ43" s="9"/>
      <c r="BA43" s="9"/>
      <c r="BB43" s="8"/>
      <c r="BC43" s="233"/>
      <c r="BD43" s="233"/>
      <c r="BE43" s="233"/>
      <c r="BF43" s="233"/>
      <c r="BG43" s="233"/>
      <c r="BH43" s="233"/>
      <c r="BI43" s="233"/>
      <c r="BJ43" s="233"/>
      <c r="BK43" s="11"/>
      <c r="BL43" s="11"/>
    </row>
    <row r="44" spans="1:64" ht="17.100000000000001" customHeight="1" thickTop="1" thickBot="1">
      <c r="A44" s="185" t="str">
        <f>Vacation!C48</f>
        <v xml:space="preserve">, </v>
      </c>
      <c r="B44" s="185">
        <f>Vacation!F48</f>
        <v>0</v>
      </c>
      <c r="C44" s="186"/>
      <c r="D44" s="33">
        <f>Vacation!E48</f>
        <v>0</v>
      </c>
      <c r="E44" s="45"/>
      <c r="F44" s="38"/>
      <c r="G44" s="38"/>
      <c r="H44" s="38"/>
      <c r="I44" s="38"/>
      <c r="J44" s="38"/>
      <c r="K44" s="38"/>
      <c r="L44" s="37"/>
      <c r="M44" s="38"/>
      <c r="N44" s="38"/>
      <c r="O44" s="38"/>
      <c r="P44" s="39">
        <f t="shared" si="9"/>
        <v>0</v>
      </c>
      <c r="Q44" s="40">
        <f t="shared" si="10"/>
        <v>0</v>
      </c>
      <c r="R44" s="40">
        <f t="shared" si="11"/>
        <v>0</v>
      </c>
      <c r="S44" s="41">
        <f t="shared" si="12"/>
        <v>0</v>
      </c>
      <c r="T44" s="41">
        <f t="shared" si="13"/>
        <v>0</v>
      </c>
      <c r="U44" s="41">
        <f t="shared" si="14"/>
        <v>0</v>
      </c>
      <c r="V44" s="41">
        <f t="shared" si="15"/>
        <v>0</v>
      </c>
      <c r="W44" s="41">
        <f t="shared" si="16"/>
        <v>0</v>
      </c>
      <c r="X44" s="41">
        <f t="shared" si="17"/>
        <v>0</v>
      </c>
      <c r="Y44" s="42"/>
      <c r="Z44" s="209" t="e">
        <f>#REF!</f>
        <v>#REF!</v>
      </c>
      <c r="AA44" s="210">
        <f>Vacation!Q48</f>
        <v>0</v>
      </c>
      <c r="AB44" s="4" t="e">
        <f>#REF!</f>
        <v>#REF!</v>
      </c>
      <c r="AC44" s="4" t="b">
        <f>Vacation!P48</f>
        <v>1</v>
      </c>
      <c r="AF44" s="11"/>
      <c r="AG44" s="11"/>
      <c r="AH44" s="233"/>
      <c r="AI44" s="234"/>
      <c r="AJ44" s="234"/>
      <c r="AK44" s="233"/>
      <c r="AL44" s="233"/>
      <c r="AM44" s="233"/>
      <c r="AN44" s="233"/>
      <c r="AO44" s="233"/>
      <c r="AP44" s="233"/>
      <c r="AQ44" s="233"/>
      <c r="AR44" s="233"/>
      <c r="AS44" s="233"/>
      <c r="AT44" s="233"/>
      <c r="AU44" s="8"/>
      <c r="AV44" s="8"/>
      <c r="AW44" s="8"/>
      <c r="AX44" s="8"/>
      <c r="AY44" s="9"/>
      <c r="AZ44" s="9"/>
      <c r="BA44" s="9"/>
      <c r="BB44" s="8"/>
      <c r="BC44" s="233"/>
      <c r="BD44" s="233"/>
      <c r="BE44" s="233"/>
      <c r="BF44" s="233"/>
      <c r="BG44" s="233"/>
      <c r="BH44" s="233"/>
      <c r="BI44" s="233"/>
      <c r="BJ44" s="233"/>
      <c r="BK44" s="11"/>
      <c r="BL44" s="11"/>
    </row>
    <row r="45" spans="1:64" ht="17.100000000000001" customHeight="1" thickTop="1" thickBot="1">
      <c r="A45" s="185" t="str">
        <f>Vacation!C49</f>
        <v xml:space="preserve">, </v>
      </c>
      <c r="B45" s="185">
        <f>Vacation!F49</f>
        <v>0</v>
      </c>
      <c r="C45" s="186"/>
      <c r="D45" s="33">
        <f>Vacation!E49</f>
        <v>0</v>
      </c>
      <c r="E45" s="45"/>
      <c r="F45" s="38"/>
      <c r="G45" s="38"/>
      <c r="H45" s="38"/>
      <c r="I45" s="38"/>
      <c r="J45" s="38"/>
      <c r="K45" s="38"/>
      <c r="L45" s="37"/>
      <c r="M45" s="38"/>
      <c r="N45" s="38"/>
      <c r="O45" s="38"/>
      <c r="P45" s="39">
        <f t="shared" si="9"/>
        <v>0</v>
      </c>
      <c r="Q45" s="40">
        <f t="shared" si="10"/>
        <v>0</v>
      </c>
      <c r="R45" s="40">
        <f t="shared" si="11"/>
        <v>0</v>
      </c>
      <c r="S45" s="41">
        <f t="shared" si="12"/>
        <v>0</v>
      </c>
      <c r="T45" s="41">
        <f t="shared" si="13"/>
        <v>0</v>
      </c>
      <c r="U45" s="41">
        <f t="shared" si="14"/>
        <v>0</v>
      </c>
      <c r="V45" s="41">
        <f t="shared" si="15"/>
        <v>0</v>
      </c>
      <c r="W45" s="41">
        <f t="shared" si="16"/>
        <v>0</v>
      </c>
      <c r="X45" s="41">
        <f t="shared" si="17"/>
        <v>0</v>
      </c>
      <c r="Y45" s="42"/>
      <c r="Z45" s="209" t="e">
        <f>#REF!</f>
        <v>#REF!</v>
      </c>
      <c r="AA45" s="210">
        <f>Vacation!Q49</f>
        <v>0</v>
      </c>
      <c r="AB45" s="4" t="e">
        <f>#REF!</f>
        <v>#REF!</v>
      </c>
      <c r="AC45" s="4" t="b">
        <f>Vacation!P49</f>
        <v>1</v>
      </c>
      <c r="AF45" s="11"/>
      <c r="AG45" s="11"/>
      <c r="AH45" s="233"/>
      <c r="AI45" s="234"/>
      <c r="AJ45" s="234"/>
      <c r="AK45" s="233"/>
      <c r="AL45" s="233"/>
      <c r="AM45" s="233"/>
      <c r="AN45" s="233"/>
      <c r="AO45" s="233"/>
      <c r="AP45" s="233"/>
      <c r="AQ45" s="233"/>
      <c r="AR45" s="233"/>
      <c r="AS45" s="233"/>
      <c r="AT45" s="233"/>
      <c r="AU45" s="8"/>
      <c r="AV45" s="8"/>
      <c r="AW45" s="8"/>
      <c r="AX45" s="8"/>
      <c r="AY45" s="9"/>
      <c r="AZ45" s="9"/>
      <c r="BA45" s="9"/>
      <c r="BB45" s="8"/>
      <c r="BC45" s="233"/>
      <c r="BD45" s="233"/>
      <c r="BE45" s="233"/>
      <c r="BF45" s="233"/>
      <c r="BG45" s="233"/>
      <c r="BH45" s="233"/>
      <c r="BI45" s="233"/>
      <c r="BJ45" s="233"/>
      <c r="BK45" s="11"/>
      <c r="BL45" s="11"/>
    </row>
    <row r="46" spans="1:64" ht="17.100000000000001" customHeight="1" thickTop="1" thickBot="1">
      <c r="A46" s="185" t="str">
        <f>Vacation!C50</f>
        <v xml:space="preserve">, </v>
      </c>
      <c r="B46" s="185">
        <f>Vacation!F50</f>
        <v>0</v>
      </c>
      <c r="C46" s="186"/>
      <c r="D46" s="33">
        <f>Vacation!E50</f>
        <v>0</v>
      </c>
      <c r="E46" s="45"/>
      <c r="F46" s="38"/>
      <c r="G46" s="38"/>
      <c r="H46" s="38"/>
      <c r="I46" s="38"/>
      <c r="J46" s="38"/>
      <c r="K46" s="38"/>
      <c r="L46" s="37"/>
      <c r="M46" s="38"/>
      <c r="N46" s="38"/>
      <c r="O46" s="38"/>
      <c r="P46" s="39">
        <f t="shared" si="9"/>
        <v>0</v>
      </c>
      <c r="Q46" s="55">
        <f t="shared" si="10"/>
        <v>0</v>
      </c>
      <c r="R46" s="55">
        <f t="shared" si="11"/>
        <v>0</v>
      </c>
      <c r="S46" s="56">
        <f t="shared" si="12"/>
        <v>0</v>
      </c>
      <c r="T46" s="56">
        <f t="shared" si="13"/>
        <v>0</v>
      </c>
      <c r="U46" s="56">
        <f t="shared" si="14"/>
        <v>0</v>
      </c>
      <c r="V46" s="56">
        <f t="shared" si="15"/>
        <v>0</v>
      </c>
      <c r="W46" s="56">
        <f t="shared" si="16"/>
        <v>0</v>
      </c>
      <c r="X46" s="56">
        <f t="shared" si="17"/>
        <v>0</v>
      </c>
      <c r="Y46" s="42"/>
      <c r="Z46" s="209" t="e">
        <f>#REF!</f>
        <v>#REF!</v>
      </c>
      <c r="AA46" s="210">
        <f>Vacation!Q50</f>
        <v>0</v>
      </c>
      <c r="AB46" s="4" t="e">
        <f>#REF!</f>
        <v>#REF!</v>
      </c>
      <c r="AC46" s="4" t="b">
        <f>Vacation!P50</f>
        <v>1</v>
      </c>
      <c r="AF46" s="11"/>
      <c r="AG46" s="11"/>
      <c r="AH46" s="233"/>
      <c r="AI46" s="234"/>
      <c r="AJ46" s="234"/>
      <c r="AK46" s="233"/>
      <c r="AL46" s="233"/>
      <c r="AM46" s="233"/>
      <c r="AN46" s="233"/>
      <c r="AO46" s="233"/>
      <c r="AP46" s="233"/>
      <c r="AQ46" s="233"/>
      <c r="AR46" s="233"/>
      <c r="AS46" s="233"/>
      <c r="AT46" s="233"/>
      <c r="AU46" s="8"/>
      <c r="AV46" s="8"/>
      <c r="AW46" s="8"/>
      <c r="AX46" s="8"/>
      <c r="AY46" s="9"/>
      <c r="AZ46" s="9"/>
      <c r="BA46" s="9"/>
      <c r="BB46" s="8"/>
      <c r="BC46" s="233"/>
      <c r="BD46" s="233"/>
      <c r="BE46" s="233"/>
      <c r="BF46" s="233"/>
      <c r="BG46" s="233"/>
      <c r="BH46" s="233"/>
      <c r="BI46" s="233"/>
      <c r="BJ46" s="233"/>
      <c r="BK46" s="11"/>
      <c r="BL46" s="11"/>
    </row>
    <row r="47" spans="1:64" ht="17.100000000000001" customHeight="1" thickTop="1" thickBot="1">
      <c r="A47" s="185" t="str">
        <f>Vacation!C51</f>
        <v xml:space="preserve">, </v>
      </c>
      <c r="B47" s="185">
        <f>Vacation!F51</f>
        <v>0</v>
      </c>
      <c r="C47" s="186"/>
      <c r="D47" s="33">
        <f>Vacation!E51</f>
        <v>0</v>
      </c>
      <c r="E47" s="45"/>
      <c r="F47" s="38"/>
      <c r="G47" s="38"/>
      <c r="H47" s="38"/>
      <c r="I47" s="38"/>
      <c r="J47" s="38"/>
      <c r="K47" s="38"/>
      <c r="L47" s="37"/>
      <c r="M47" s="38"/>
      <c r="N47" s="38"/>
      <c r="O47" s="38"/>
      <c r="P47" s="39">
        <f t="shared" si="9"/>
        <v>0</v>
      </c>
      <c r="Q47" s="55">
        <f t="shared" si="10"/>
        <v>0</v>
      </c>
      <c r="R47" s="55">
        <f t="shared" si="11"/>
        <v>0</v>
      </c>
      <c r="S47" s="56">
        <f t="shared" si="12"/>
        <v>0</v>
      </c>
      <c r="T47" s="56">
        <f t="shared" si="13"/>
        <v>0</v>
      </c>
      <c r="U47" s="56">
        <f t="shared" si="14"/>
        <v>0</v>
      </c>
      <c r="V47" s="56">
        <f t="shared" si="15"/>
        <v>0</v>
      </c>
      <c r="W47" s="56">
        <f t="shared" si="16"/>
        <v>0</v>
      </c>
      <c r="X47" s="56">
        <f t="shared" si="17"/>
        <v>0</v>
      </c>
      <c r="Y47" s="42"/>
      <c r="Z47" s="209" t="e">
        <f>#REF!</f>
        <v>#REF!</v>
      </c>
      <c r="AA47" s="210">
        <f>Vacation!Q51</f>
        <v>0</v>
      </c>
      <c r="AB47" s="4" t="e">
        <f>#REF!</f>
        <v>#REF!</v>
      </c>
      <c r="AC47" s="4" t="b">
        <f>Vacation!P51</f>
        <v>1</v>
      </c>
      <c r="AF47" s="11"/>
      <c r="AG47" s="11"/>
      <c r="AH47" s="233"/>
      <c r="AI47" s="234"/>
      <c r="AJ47" s="234"/>
      <c r="AK47" s="233"/>
      <c r="AL47" s="233"/>
      <c r="AM47" s="233"/>
      <c r="AN47" s="233"/>
      <c r="AO47" s="233"/>
      <c r="AP47" s="233"/>
      <c r="AQ47" s="233"/>
      <c r="AR47" s="233"/>
      <c r="AS47" s="233"/>
      <c r="AT47" s="233"/>
      <c r="AU47" s="8"/>
      <c r="AV47" s="8"/>
      <c r="AW47" s="8"/>
      <c r="AX47" s="8"/>
      <c r="AY47" s="9"/>
      <c r="AZ47" s="9"/>
      <c r="BA47" s="9"/>
      <c r="BB47" s="8"/>
      <c r="BC47" s="233"/>
      <c r="BD47" s="233"/>
      <c r="BE47" s="233"/>
      <c r="BF47" s="233"/>
      <c r="BG47" s="233"/>
      <c r="BH47" s="233"/>
      <c r="BI47" s="233"/>
      <c r="BJ47" s="233"/>
      <c r="BK47" s="11"/>
      <c r="BL47" s="11"/>
    </row>
    <row r="48" spans="1:64" ht="17.100000000000001" customHeight="1" thickTop="1" thickBot="1">
      <c r="A48" s="185" t="str">
        <f>Vacation!C52</f>
        <v xml:space="preserve">, </v>
      </c>
      <c r="B48" s="185">
        <f>Vacation!F52</f>
        <v>0</v>
      </c>
      <c r="C48" s="186"/>
      <c r="D48" s="33">
        <f>Vacation!E52</f>
        <v>0</v>
      </c>
      <c r="E48" s="45"/>
      <c r="F48" s="38"/>
      <c r="G48" s="38"/>
      <c r="H48" s="38"/>
      <c r="I48" s="38"/>
      <c r="J48" s="38"/>
      <c r="K48" s="38"/>
      <c r="L48" s="37"/>
      <c r="M48" s="38"/>
      <c r="N48" s="38"/>
      <c r="O48" s="38"/>
      <c r="P48" s="39">
        <f t="shared" si="9"/>
        <v>0</v>
      </c>
      <c r="Q48" s="40">
        <f t="shared" si="10"/>
        <v>0</v>
      </c>
      <c r="R48" s="40">
        <f t="shared" si="11"/>
        <v>0</v>
      </c>
      <c r="S48" s="41">
        <f t="shared" si="12"/>
        <v>0</v>
      </c>
      <c r="T48" s="41">
        <f t="shared" si="13"/>
        <v>0</v>
      </c>
      <c r="U48" s="41">
        <f t="shared" si="14"/>
        <v>0</v>
      </c>
      <c r="V48" s="41">
        <f t="shared" si="15"/>
        <v>0</v>
      </c>
      <c r="W48" s="41">
        <f t="shared" si="16"/>
        <v>0</v>
      </c>
      <c r="X48" s="41">
        <f t="shared" si="17"/>
        <v>0</v>
      </c>
      <c r="Y48" s="42"/>
      <c r="Z48" s="209" t="e">
        <f>#REF!</f>
        <v>#REF!</v>
      </c>
      <c r="AA48" s="210">
        <f>Vacation!Q52</f>
        <v>0</v>
      </c>
      <c r="AB48" s="4" t="e">
        <f>#REF!</f>
        <v>#REF!</v>
      </c>
      <c r="AC48" s="4" t="b">
        <f>Vacation!P52</f>
        <v>1</v>
      </c>
      <c r="AF48" s="11"/>
      <c r="AG48" s="11"/>
      <c r="AH48" s="233"/>
      <c r="AI48" s="234"/>
      <c r="AJ48" s="234"/>
      <c r="AK48" s="233"/>
      <c r="AL48" s="233"/>
      <c r="AM48" s="233"/>
      <c r="AN48" s="233"/>
      <c r="AO48" s="233"/>
      <c r="AP48" s="233"/>
      <c r="AQ48" s="233"/>
      <c r="AR48" s="233"/>
      <c r="AS48" s="233"/>
      <c r="AT48" s="233"/>
      <c r="AU48" s="8"/>
      <c r="AV48" s="8"/>
      <c r="AW48" s="8"/>
      <c r="AX48" s="8"/>
      <c r="AY48" s="9"/>
      <c r="AZ48" s="9"/>
      <c r="BA48" s="9"/>
      <c r="BB48" s="8"/>
      <c r="BC48" s="233"/>
      <c r="BD48" s="233"/>
      <c r="BE48" s="233"/>
      <c r="BF48" s="233"/>
      <c r="BG48" s="233"/>
      <c r="BH48" s="233"/>
      <c r="BI48" s="233"/>
      <c r="BJ48" s="233"/>
      <c r="BK48" s="11"/>
      <c r="BL48" s="11"/>
    </row>
    <row r="49" spans="1:64" ht="17.100000000000001" customHeight="1" thickTop="1" thickBot="1">
      <c r="A49" s="185" t="str">
        <f>Vacation!C53</f>
        <v xml:space="preserve">, </v>
      </c>
      <c r="B49" s="185">
        <f>Vacation!F53</f>
        <v>0</v>
      </c>
      <c r="C49" s="186"/>
      <c r="D49" s="33">
        <f>Vacation!E53</f>
        <v>0</v>
      </c>
      <c r="E49" s="45"/>
      <c r="F49" s="38"/>
      <c r="G49" s="38"/>
      <c r="H49" s="38"/>
      <c r="I49" s="38"/>
      <c r="J49" s="38"/>
      <c r="K49" s="38"/>
      <c r="L49" s="37"/>
      <c r="M49" s="38"/>
      <c r="N49" s="38"/>
      <c r="O49" s="38"/>
      <c r="P49" s="39">
        <f t="shared" ref="P49:P64" si="18">SUM(E49:O49)</f>
        <v>0</v>
      </c>
      <c r="Q49" s="40">
        <f t="shared" ref="Q49:Q64" si="19">E49*D49</f>
        <v>0</v>
      </c>
      <c r="R49" s="40">
        <f t="shared" ref="R49:R64" si="20">F49*(D49*1.5)</f>
        <v>0</v>
      </c>
      <c r="S49" s="41">
        <f t="shared" ref="S49:S64" si="21">(I49+J49)*D49</f>
        <v>0</v>
      </c>
      <c r="T49" s="41">
        <f t="shared" ref="T49:T64" si="22">(G49+L49)*D49</f>
        <v>0</v>
      </c>
      <c r="U49" s="41">
        <f t="shared" ref="U49:U64" si="23">N49*D49</f>
        <v>0</v>
      </c>
      <c r="V49" s="41">
        <f t="shared" ref="V49:V64" si="24">K49*D49</f>
        <v>0</v>
      </c>
      <c r="W49" s="41">
        <f t="shared" ref="W49:W64" si="25">(H49+M49+O49)*D49</f>
        <v>0</v>
      </c>
      <c r="X49" s="41">
        <f t="shared" ref="X49:X59" si="26">SUM(Q49:W49)</f>
        <v>0</v>
      </c>
      <c r="Y49" s="42"/>
      <c r="Z49" s="209" t="e">
        <f>#REF!</f>
        <v>#REF!</v>
      </c>
      <c r="AA49" s="210">
        <f>Vacation!Q53</f>
        <v>0</v>
      </c>
      <c r="AB49" s="4" t="e">
        <f>#REF!</f>
        <v>#REF!</v>
      </c>
      <c r="AC49" s="4" t="b">
        <f>Vacation!P53</f>
        <v>1</v>
      </c>
      <c r="AF49" s="11"/>
      <c r="AG49" s="11"/>
      <c r="AH49" s="233"/>
      <c r="AI49" s="234"/>
      <c r="AJ49" s="234"/>
      <c r="AK49" s="233"/>
      <c r="AL49" s="233"/>
      <c r="AM49" s="233"/>
      <c r="AN49" s="233"/>
      <c r="AO49" s="233"/>
      <c r="AP49" s="233"/>
      <c r="AQ49" s="233"/>
      <c r="AR49" s="233"/>
      <c r="AS49" s="233"/>
      <c r="AT49" s="233"/>
      <c r="AU49" s="8"/>
      <c r="AV49" s="8"/>
      <c r="AW49" s="8"/>
      <c r="AX49" s="8"/>
      <c r="AY49" s="9"/>
      <c r="AZ49" s="9"/>
      <c r="BA49" s="9"/>
      <c r="BB49" s="8"/>
      <c r="BC49" s="233"/>
      <c r="BD49" s="233"/>
      <c r="BE49" s="233"/>
      <c r="BF49" s="233"/>
      <c r="BG49" s="233"/>
      <c r="BH49" s="233"/>
      <c r="BI49" s="233"/>
      <c r="BJ49" s="233"/>
      <c r="BK49" s="11"/>
      <c r="BL49" s="11"/>
    </row>
    <row r="50" spans="1:64" ht="17.100000000000001" customHeight="1" thickTop="1" thickBot="1">
      <c r="A50" s="185" t="str">
        <f>Vacation!C54</f>
        <v xml:space="preserve">, </v>
      </c>
      <c r="B50" s="185">
        <f>Vacation!F54</f>
        <v>0</v>
      </c>
      <c r="C50" s="186"/>
      <c r="D50" s="33">
        <f>Vacation!E54</f>
        <v>0</v>
      </c>
      <c r="E50" s="45"/>
      <c r="F50" s="38"/>
      <c r="G50" s="38"/>
      <c r="H50" s="38"/>
      <c r="I50" s="38"/>
      <c r="J50" s="38"/>
      <c r="K50" s="38"/>
      <c r="L50" s="37"/>
      <c r="M50" s="38"/>
      <c r="N50" s="38"/>
      <c r="O50" s="38"/>
      <c r="P50" s="39">
        <f t="shared" si="18"/>
        <v>0</v>
      </c>
      <c r="Q50" s="40">
        <f t="shared" si="19"/>
        <v>0</v>
      </c>
      <c r="R50" s="40">
        <f t="shared" si="20"/>
        <v>0</v>
      </c>
      <c r="S50" s="41">
        <f t="shared" si="21"/>
        <v>0</v>
      </c>
      <c r="T50" s="41">
        <f t="shared" si="22"/>
        <v>0</v>
      </c>
      <c r="U50" s="41">
        <f t="shared" si="23"/>
        <v>0</v>
      </c>
      <c r="V50" s="41">
        <f t="shared" si="24"/>
        <v>0</v>
      </c>
      <c r="W50" s="41">
        <f t="shared" si="25"/>
        <v>0</v>
      </c>
      <c r="X50" s="41">
        <f t="shared" si="26"/>
        <v>0</v>
      </c>
      <c r="Y50" s="42"/>
      <c r="Z50" s="209" t="e">
        <f>#REF!</f>
        <v>#REF!</v>
      </c>
      <c r="AA50" s="210">
        <f>Vacation!Q54</f>
        <v>0</v>
      </c>
      <c r="AB50" s="4" t="e">
        <f>#REF!</f>
        <v>#REF!</v>
      </c>
      <c r="AC50" s="4" t="b">
        <f>Vacation!P54</f>
        <v>1</v>
      </c>
      <c r="AF50" s="11"/>
      <c r="AG50" s="11"/>
      <c r="AH50" s="233"/>
      <c r="AI50" s="234"/>
      <c r="AJ50" s="234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8"/>
      <c r="AV50" s="8"/>
      <c r="AW50" s="8"/>
      <c r="AX50" s="8"/>
      <c r="AY50" s="9"/>
      <c r="AZ50" s="9"/>
      <c r="BA50" s="9"/>
      <c r="BB50" s="8"/>
      <c r="BC50" s="233"/>
      <c r="BD50" s="233"/>
      <c r="BE50" s="233"/>
      <c r="BF50" s="233"/>
      <c r="BG50" s="233"/>
      <c r="BH50" s="233"/>
      <c r="BI50" s="233"/>
      <c r="BJ50" s="233"/>
      <c r="BK50" s="11"/>
      <c r="BL50" s="11"/>
    </row>
    <row r="51" spans="1:64" ht="17.100000000000001" customHeight="1" thickTop="1" thickBot="1">
      <c r="A51" s="185" t="str">
        <f>Vacation!C55</f>
        <v xml:space="preserve">, </v>
      </c>
      <c r="B51" s="185">
        <f>Vacation!F55</f>
        <v>0</v>
      </c>
      <c r="C51" s="186"/>
      <c r="D51" s="33">
        <f>Vacation!E55</f>
        <v>0</v>
      </c>
      <c r="E51" s="45"/>
      <c r="F51" s="38"/>
      <c r="G51" s="38"/>
      <c r="H51" s="38"/>
      <c r="I51" s="38"/>
      <c r="J51" s="38"/>
      <c r="K51" s="38"/>
      <c r="L51" s="37"/>
      <c r="M51" s="38"/>
      <c r="N51" s="38"/>
      <c r="O51" s="38"/>
      <c r="P51" s="39">
        <f t="shared" si="18"/>
        <v>0</v>
      </c>
      <c r="Q51" s="55">
        <f t="shared" si="19"/>
        <v>0</v>
      </c>
      <c r="R51" s="55">
        <f t="shared" si="20"/>
        <v>0</v>
      </c>
      <c r="S51" s="56">
        <f t="shared" si="21"/>
        <v>0</v>
      </c>
      <c r="T51" s="56">
        <f t="shared" si="22"/>
        <v>0</v>
      </c>
      <c r="U51" s="56">
        <f t="shared" si="23"/>
        <v>0</v>
      </c>
      <c r="V51" s="56">
        <f t="shared" si="24"/>
        <v>0</v>
      </c>
      <c r="W51" s="56">
        <f t="shared" si="25"/>
        <v>0</v>
      </c>
      <c r="X51" s="56">
        <f t="shared" si="26"/>
        <v>0</v>
      </c>
      <c r="Y51" s="42"/>
      <c r="Z51" s="209" t="e">
        <f>#REF!</f>
        <v>#REF!</v>
      </c>
      <c r="AA51" s="210">
        <f>Vacation!Q55</f>
        <v>0</v>
      </c>
      <c r="AB51" s="4" t="e">
        <f>#REF!</f>
        <v>#REF!</v>
      </c>
      <c r="AC51" s="4" t="b">
        <f>Vacation!P55</f>
        <v>1</v>
      </c>
      <c r="AF51" s="11"/>
      <c r="AG51" s="11"/>
      <c r="AH51" s="233"/>
      <c r="AI51" s="234"/>
      <c r="AJ51" s="234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8"/>
      <c r="AV51" s="8"/>
      <c r="AW51" s="8"/>
      <c r="AX51" s="8"/>
      <c r="AY51" s="9"/>
      <c r="AZ51" s="9"/>
      <c r="BA51" s="9"/>
      <c r="BB51" s="8"/>
      <c r="BC51" s="233"/>
      <c r="BD51" s="233"/>
      <c r="BE51" s="233"/>
      <c r="BF51" s="233"/>
      <c r="BG51" s="233"/>
      <c r="BH51" s="233"/>
      <c r="BI51" s="233"/>
      <c r="BJ51" s="233"/>
      <c r="BK51" s="11"/>
      <c r="BL51" s="11"/>
    </row>
    <row r="52" spans="1:64" ht="17.100000000000001" customHeight="1" thickTop="1" thickBot="1">
      <c r="A52" s="185" t="str">
        <f>Vacation!C56</f>
        <v xml:space="preserve">, </v>
      </c>
      <c r="B52" s="185">
        <f>Vacation!F56</f>
        <v>0</v>
      </c>
      <c r="C52" s="186"/>
      <c r="D52" s="33">
        <f>Vacation!E56</f>
        <v>0</v>
      </c>
      <c r="E52" s="45"/>
      <c r="F52" s="38"/>
      <c r="G52" s="38"/>
      <c r="H52" s="38"/>
      <c r="I52" s="38"/>
      <c r="J52" s="38"/>
      <c r="K52" s="38"/>
      <c r="L52" s="37"/>
      <c r="M52" s="38"/>
      <c r="N52" s="38"/>
      <c r="O52" s="38"/>
      <c r="P52" s="39">
        <f t="shared" si="18"/>
        <v>0</v>
      </c>
      <c r="Q52" s="55">
        <f t="shared" si="19"/>
        <v>0</v>
      </c>
      <c r="R52" s="55">
        <f t="shared" si="20"/>
        <v>0</v>
      </c>
      <c r="S52" s="56">
        <f t="shared" si="21"/>
        <v>0</v>
      </c>
      <c r="T52" s="56">
        <f t="shared" si="22"/>
        <v>0</v>
      </c>
      <c r="U52" s="56">
        <f t="shared" si="23"/>
        <v>0</v>
      </c>
      <c r="V52" s="56">
        <f t="shared" si="24"/>
        <v>0</v>
      </c>
      <c r="W52" s="56">
        <f t="shared" si="25"/>
        <v>0</v>
      </c>
      <c r="X52" s="56">
        <f t="shared" si="26"/>
        <v>0</v>
      </c>
      <c r="Y52" s="42"/>
      <c r="Z52" s="209" t="e">
        <f>#REF!</f>
        <v>#REF!</v>
      </c>
      <c r="AA52" s="210">
        <f>Vacation!Q56</f>
        <v>0</v>
      </c>
      <c r="AB52" s="4" t="e">
        <f>#REF!</f>
        <v>#REF!</v>
      </c>
      <c r="AC52" s="4" t="b">
        <f>Vacation!P56</f>
        <v>1</v>
      </c>
      <c r="AF52" s="11"/>
      <c r="AG52" s="11"/>
      <c r="AH52" s="233"/>
      <c r="AI52" s="234"/>
      <c r="AJ52" s="234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8"/>
      <c r="AV52" s="8"/>
      <c r="AW52" s="8"/>
      <c r="AX52" s="8"/>
      <c r="AY52" s="9"/>
      <c r="AZ52" s="9"/>
      <c r="BA52" s="9"/>
      <c r="BB52" s="8"/>
      <c r="BC52" s="233"/>
      <c r="BD52" s="233"/>
      <c r="BE52" s="233"/>
      <c r="BF52" s="233"/>
      <c r="BG52" s="233"/>
      <c r="BH52" s="233"/>
      <c r="BI52" s="233"/>
      <c r="BJ52" s="233"/>
      <c r="BK52" s="11"/>
      <c r="BL52" s="11"/>
    </row>
    <row r="53" spans="1:64" ht="17.100000000000001" customHeight="1" thickTop="1" thickBot="1">
      <c r="A53" s="185" t="str">
        <f>Vacation!C57</f>
        <v xml:space="preserve">, </v>
      </c>
      <c r="B53" s="185">
        <f>Vacation!F57</f>
        <v>0</v>
      </c>
      <c r="C53" s="186"/>
      <c r="D53" s="33">
        <f>Vacation!E57</f>
        <v>0</v>
      </c>
      <c r="E53" s="45"/>
      <c r="F53" s="38"/>
      <c r="G53" s="38"/>
      <c r="H53" s="38"/>
      <c r="I53" s="38"/>
      <c r="J53" s="38"/>
      <c r="K53" s="38"/>
      <c r="L53" s="37"/>
      <c r="M53" s="38"/>
      <c r="N53" s="38"/>
      <c r="O53" s="38"/>
      <c r="P53" s="39">
        <f t="shared" si="18"/>
        <v>0</v>
      </c>
      <c r="Q53" s="40">
        <f t="shared" si="19"/>
        <v>0</v>
      </c>
      <c r="R53" s="40">
        <f t="shared" si="20"/>
        <v>0</v>
      </c>
      <c r="S53" s="41">
        <f t="shared" si="21"/>
        <v>0</v>
      </c>
      <c r="T53" s="41">
        <f t="shared" si="22"/>
        <v>0</v>
      </c>
      <c r="U53" s="41">
        <f t="shared" si="23"/>
        <v>0</v>
      </c>
      <c r="V53" s="41">
        <f t="shared" si="24"/>
        <v>0</v>
      </c>
      <c r="W53" s="41">
        <f t="shared" si="25"/>
        <v>0</v>
      </c>
      <c r="X53" s="41">
        <f t="shared" si="26"/>
        <v>0</v>
      </c>
      <c r="Y53" s="42"/>
      <c r="Z53" s="209" t="e">
        <f>#REF!</f>
        <v>#REF!</v>
      </c>
      <c r="AA53" s="210">
        <f>Vacation!Q57</f>
        <v>0</v>
      </c>
      <c r="AB53" s="4" t="e">
        <f>#REF!</f>
        <v>#REF!</v>
      </c>
      <c r="AC53" s="4" t="b">
        <f>Vacation!P57</f>
        <v>1</v>
      </c>
      <c r="AF53" s="11"/>
      <c r="AG53" s="11"/>
      <c r="AH53" s="233"/>
      <c r="AI53" s="234"/>
      <c r="AJ53" s="234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8"/>
      <c r="AV53" s="8"/>
      <c r="AW53" s="8"/>
      <c r="AX53" s="8"/>
      <c r="AY53" s="9"/>
      <c r="AZ53" s="9"/>
      <c r="BA53" s="9"/>
      <c r="BB53" s="8"/>
      <c r="BC53" s="233"/>
      <c r="BD53" s="233"/>
      <c r="BE53" s="233"/>
      <c r="BF53" s="233"/>
      <c r="BG53" s="233"/>
      <c r="BH53" s="233"/>
      <c r="BI53" s="233"/>
      <c r="BJ53" s="233"/>
      <c r="BK53" s="11"/>
      <c r="BL53" s="11"/>
    </row>
    <row r="54" spans="1:64" ht="17.100000000000001" customHeight="1" thickTop="1" thickBot="1">
      <c r="A54" s="185" t="str">
        <f>Vacation!C58</f>
        <v xml:space="preserve">, </v>
      </c>
      <c r="B54" s="185">
        <f>Vacation!F58</f>
        <v>0</v>
      </c>
      <c r="C54" s="186"/>
      <c r="D54" s="33">
        <f>Vacation!E58</f>
        <v>0</v>
      </c>
      <c r="E54" s="45"/>
      <c r="F54" s="38"/>
      <c r="G54" s="38"/>
      <c r="H54" s="38"/>
      <c r="I54" s="38"/>
      <c r="J54" s="38"/>
      <c r="K54" s="38"/>
      <c r="L54" s="37"/>
      <c r="M54" s="38"/>
      <c r="N54" s="38"/>
      <c r="O54" s="38"/>
      <c r="P54" s="39">
        <f t="shared" si="18"/>
        <v>0</v>
      </c>
      <c r="Q54" s="40">
        <f t="shared" si="19"/>
        <v>0</v>
      </c>
      <c r="R54" s="40">
        <f t="shared" si="20"/>
        <v>0</v>
      </c>
      <c r="S54" s="41">
        <f t="shared" si="21"/>
        <v>0</v>
      </c>
      <c r="T54" s="41">
        <f t="shared" si="22"/>
        <v>0</v>
      </c>
      <c r="U54" s="41">
        <f t="shared" si="23"/>
        <v>0</v>
      </c>
      <c r="V54" s="41">
        <f t="shared" si="24"/>
        <v>0</v>
      </c>
      <c r="W54" s="41">
        <f t="shared" si="25"/>
        <v>0</v>
      </c>
      <c r="X54" s="41">
        <f t="shared" si="26"/>
        <v>0</v>
      </c>
      <c r="Y54" s="42"/>
      <c r="Z54" s="209" t="e">
        <f>#REF!</f>
        <v>#REF!</v>
      </c>
      <c r="AA54" s="210">
        <f>Vacation!Q58</f>
        <v>0</v>
      </c>
      <c r="AB54" s="4" t="e">
        <f>#REF!</f>
        <v>#REF!</v>
      </c>
      <c r="AC54" s="4" t="b">
        <f>Vacation!P58</f>
        <v>1</v>
      </c>
      <c r="AF54" s="11"/>
      <c r="AG54" s="11"/>
      <c r="AH54" s="233"/>
      <c r="AI54" s="234"/>
      <c r="AJ54" s="234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8"/>
      <c r="AV54" s="8"/>
      <c r="AW54" s="8"/>
      <c r="AX54" s="8"/>
      <c r="AY54" s="9"/>
      <c r="AZ54" s="9"/>
      <c r="BA54" s="9"/>
      <c r="BB54" s="8"/>
      <c r="BC54" s="233"/>
      <c r="BD54" s="233"/>
      <c r="BE54" s="233"/>
      <c r="BF54" s="233"/>
      <c r="BG54" s="233"/>
      <c r="BH54" s="233"/>
      <c r="BI54" s="233"/>
      <c r="BJ54" s="233"/>
      <c r="BK54" s="11"/>
      <c r="BL54" s="11"/>
    </row>
    <row r="55" spans="1:64" ht="17.100000000000001" customHeight="1" thickTop="1" thickBot="1">
      <c r="A55" s="185" t="str">
        <f>Vacation!C59</f>
        <v xml:space="preserve">, </v>
      </c>
      <c r="B55" s="185">
        <f>Vacation!F59</f>
        <v>0</v>
      </c>
      <c r="C55" s="186"/>
      <c r="D55" s="33">
        <f>Vacation!E59</f>
        <v>0</v>
      </c>
      <c r="E55" s="45"/>
      <c r="F55" s="38"/>
      <c r="G55" s="38"/>
      <c r="H55" s="38"/>
      <c r="I55" s="38"/>
      <c r="J55" s="38"/>
      <c r="K55" s="38"/>
      <c r="L55" s="37"/>
      <c r="M55" s="38"/>
      <c r="N55" s="38"/>
      <c r="O55" s="38"/>
      <c r="P55" s="39">
        <f t="shared" si="18"/>
        <v>0</v>
      </c>
      <c r="Q55" s="40">
        <f t="shared" si="19"/>
        <v>0</v>
      </c>
      <c r="R55" s="40">
        <f t="shared" si="20"/>
        <v>0</v>
      </c>
      <c r="S55" s="41">
        <f t="shared" si="21"/>
        <v>0</v>
      </c>
      <c r="T55" s="41">
        <f t="shared" si="22"/>
        <v>0</v>
      </c>
      <c r="U55" s="41">
        <f t="shared" si="23"/>
        <v>0</v>
      </c>
      <c r="V55" s="41">
        <f t="shared" si="24"/>
        <v>0</v>
      </c>
      <c r="W55" s="41">
        <f t="shared" si="25"/>
        <v>0</v>
      </c>
      <c r="X55" s="41">
        <f t="shared" si="26"/>
        <v>0</v>
      </c>
      <c r="Y55" s="42"/>
      <c r="Z55" s="209" t="e">
        <f>#REF!</f>
        <v>#REF!</v>
      </c>
      <c r="AA55" s="210">
        <f>Vacation!Q59</f>
        <v>0</v>
      </c>
      <c r="AB55" s="4" t="e">
        <f>#REF!</f>
        <v>#REF!</v>
      </c>
      <c r="AC55" s="4" t="b">
        <f>Vacation!P59</f>
        <v>1</v>
      </c>
      <c r="AF55" s="11"/>
      <c r="AG55" s="11"/>
      <c r="AH55" s="233"/>
      <c r="AI55" s="234"/>
      <c r="AJ55" s="234"/>
      <c r="AK55" s="233"/>
      <c r="AL55" s="233"/>
      <c r="AM55" s="233"/>
      <c r="AN55" s="233"/>
      <c r="AO55" s="233"/>
      <c r="AP55" s="233"/>
      <c r="AQ55" s="233"/>
      <c r="AR55" s="233"/>
      <c r="AS55" s="233"/>
      <c r="AT55" s="233"/>
      <c r="AU55" s="8"/>
      <c r="AV55" s="8"/>
      <c r="AW55" s="8"/>
      <c r="AX55" s="8"/>
      <c r="AY55" s="9"/>
      <c r="AZ55" s="9"/>
      <c r="BA55" s="9"/>
      <c r="BB55" s="8"/>
      <c r="BC55" s="233"/>
      <c r="BD55" s="233"/>
      <c r="BE55" s="233"/>
      <c r="BF55" s="233"/>
      <c r="BG55" s="233"/>
      <c r="BH55" s="233"/>
      <c r="BI55" s="233"/>
      <c r="BJ55" s="233"/>
      <c r="BK55" s="11"/>
      <c r="BL55" s="11"/>
    </row>
    <row r="56" spans="1:64" ht="17.100000000000001" customHeight="1" thickTop="1" thickBot="1">
      <c r="A56" s="185" t="str">
        <f>Vacation!C60</f>
        <v xml:space="preserve">, </v>
      </c>
      <c r="B56" s="185">
        <f>Vacation!F60</f>
        <v>0</v>
      </c>
      <c r="C56" s="186"/>
      <c r="D56" s="33">
        <f>Vacation!E60</f>
        <v>0</v>
      </c>
      <c r="E56" s="45"/>
      <c r="F56" s="38"/>
      <c r="G56" s="38"/>
      <c r="H56" s="38"/>
      <c r="I56" s="38"/>
      <c r="J56" s="38"/>
      <c r="K56" s="38"/>
      <c r="L56" s="37"/>
      <c r="M56" s="38"/>
      <c r="N56" s="38"/>
      <c r="O56" s="38"/>
      <c r="P56" s="39">
        <f t="shared" si="18"/>
        <v>0</v>
      </c>
      <c r="Q56" s="55">
        <f t="shared" si="19"/>
        <v>0</v>
      </c>
      <c r="R56" s="55">
        <f t="shared" si="20"/>
        <v>0</v>
      </c>
      <c r="S56" s="56">
        <f t="shared" si="21"/>
        <v>0</v>
      </c>
      <c r="T56" s="56">
        <f t="shared" si="22"/>
        <v>0</v>
      </c>
      <c r="U56" s="56">
        <f t="shared" si="23"/>
        <v>0</v>
      </c>
      <c r="V56" s="56">
        <f t="shared" si="24"/>
        <v>0</v>
      </c>
      <c r="W56" s="56">
        <f t="shared" si="25"/>
        <v>0</v>
      </c>
      <c r="X56" s="56">
        <f t="shared" si="26"/>
        <v>0</v>
      </c>
      <c r="Y56" s="42"/>
      <c r="Z56" s="209" t="e">
        <f>#REF!</f>
        <v>#REF!</v>
      </c>
      <c r="AA56" s="210">
        <f>Vacation!Q60</f>
        <v>0</v>
      </c>
      <c r="AB56" s="4" t="e">
        <f>#REF!</f>
        <v>#REF!</v>
      </c>
      <c r="AC56" s="4" t="b">
        <f>Vacation!P60</f>
        <v>1</v>
      </c>
      <c r="AF56" s="11"/>
      <c r="AG56" s="11"/>
      <c r="AH56" s="233"/>
      <c r="AI56" s="234"/>
      <c r="AJ56" s="234"/>
      <c r="AK56" s="233"/>
      <c r="AL56" s="233"/>
      <c r="AM56" s="233"/>
      <c r="AN56" s="233"/>
      <c r="AO56" s="233"/>
      <c r="AP56" s="233"/>
      <c r="AQ56" s="233"/>
      <c r="AR56" s="233"/>
      <c r="AS56" s="233"/>
      <c r="AT56" s="233"/>
      <c r="AU56" s="8"/>
      <c r="AV56" s="8"/>
      <c r="AW56" s="8"/>
      <c r="AX56" s="8"/>
      <c r="AY56" s="9"/>
      <c r="AZ56" s="9"/>
      <c r="BA56" s="9"/>
      <c r="BB56" s="8"/>
      <c r="BC56" s="233"/>
      <c r="BD56" s="233"/>
      <c r="BE56" s="233"/>
      <c r="BF56" s="233"/>
      <c r="BG56" s="233"/>
      <c r="BH56" s="233"/>
      <c r="BI56" s="233"/>
      <c r="BJ56" s="233"/>
      <c r="BK56" s="11"/>
      <c r="BL56" s="11"/>
    </row>
    <row r="57" spans="1:64" ht="17.100000000000001" customHeight="1" thickTop="1" thickBot="1">
      <c r="A57" s="185" t="str">
        <f>Vacation!C61</f>
        <v xml:space="preserve">, </v>
      </c>
      <c r="B57" s="185">
        <f>Vacation!F61</f>
        <v>0</v>
      </c>
      <c r="C57" s="186"/>
      <c r="D57" s="33">
        <f>Vacation!E61</f>
        <v>0</v>
      </c>
      <c r="E57" s="45"/>
      <c r="F57" s="38"/>
      <c r="G57" s="38"/>
      <c r="H57" s="38"/>
      <c r="I57" s="38"/>
      <c r="J57" s="38"/>
      <c r="K57" s="38"/>
      <c r="L57" s="37"/>
      <c r="M57" s="38"/>
      <c r="N57" s="38"/>
      <c r="O57" s="38"/>
      <c r="P57" s="39">
        <f t="shared" si="18"/>
        <v>0</v>
      </c>
      <c r="Q57" s="55">
        <f t="shared" si="19"/>
        <v>0</v>
      </c>
      <c r="R57" s="55">
        <f t="shared" si="20"/>
        <v>0</v>
      </c>
      <c r="S57" s="56">
        <f t="shared" si="21"/>
        <v>0</v>
      </c>
      <c r="T57" s="56">
        <f t="shared" si="22"/>
        <v>0</v>
      </c>
      <c r="U57" s="56">
        <f t="shared" si="23"/>
        <v>0</v>
      </c>
      <c r="V57" s="56">
        <f t="shared" si="24"/>
        <v>0</v>
      </c>
      <c r="W57" s="56">
        <f t="shared" si="25"/>
        <v>0</v>
      </c>
      <c r="X57" s="56">
        <f t="shared" si="26"/>
        <v>0</v>
      </c>
      <c r="Y57" s="42"/>
      <c r="Z57" s="209" t="e">
        <f>#REF!</f>
        <v>#REF!</v>
      </c>
      <c r="AA57" s="210">
        <f>Vacation!Q61</f>
        <v>0</v>
      </c>
      <c r="AB57" s="4" t="e">
        <f>#REF!</f>
        <v>#REF!</v>
      </c>
      <c r="AC57" s="4" t="b">
        <f>Vacation!P61</f>
        <v>1</v>
      </c>
      <c r="AF57" s="11"/>
      <c r="AG57" s="11"/>
      <c r="AH57" s="233"/>
      <c r="AI57" s="234"/>
      <c r="AJ57" s="234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8"/>
      <c r="AV57" s="8"/>
      <c r="AW57" s="8"/>
      <c r="AX57" s="8"/>
      <c r="AY57" s="9"/>
      <c r="AZ57" s="9"/>
      <c r="BA57" s="9"/>
      <c r="BB57" s="8"/>
      <c r="BC57" s="233"/>
      <c r="BD57" s="233"/>
      <c r="BE57" s="233"/>
      <c r="BF57" s="233"/>
      <c r="BG57" s="233"/>
      <c r="BH57" s="233"/>
      <c r="BI57" s="233"/>
      <c r="BJ57" s="233"/>
      <c r="BK57" s="11"/>
      <c r="BL57" s="11"/>
    </row>
    <row r="58" spans="1:64" ht="17.100000000000001" customHeight="1" thickTop="1" thickBot="1">
      <c r="A58" s="185" t="str">
        <f>Vacation!C62</f>
        <v xml:space="preserve">, </v>
      </c>
      <c r="B58" s="185">
        <f>Vacation!F62</f>
        <v>0</v>
      </c>
      <c r="C58" s="186"/>
      <c r="D58" s="33">
        <f>Vacation!E62</f>
        <v>0</v>
      </c>
      <c r="E58" s="45"/>
      <c r="F58" s="38"/>
      <c r="G58" s="38"/>
      <c r="H58" s="38"/>
      <c r="I58" s="38"/>
      <c r="J58" s="38"/>
      <c r="K58" s="38"/>
      <c r="L58" s="37"/>
      <c r="M58" s="38"/>
      <c r="N58" s="38"/>
      <c r="O58" s="38"/>
      <c r="P58" s="39">
        <f t="shared" si="18"/>
        <v>0</v>
      </c>
      <c r="Q58" s="40">
        <f t="shared" si="19"/>
        <v>0</v>
      </c>
      <c r="R58" s="40">
        <f t="shared" si="20"/>
        <v>0</v>
      </c>
      <c r="S58" s="41">
        <f t="shared" si="21"/>
        <v>0</v>
      </c>
      <c r="T58" s="41">
        <f t="shared" si="22"/>
        <v>0</v>
      </c>
      <c r="U58" s="41">
        <f t="shared" si="23"/>
        <v>0</v>
      </c>
      <c r="V58" s="41">
        <f t="shared" si="24"/>
        <v>0</v>
      </c>
      <c r="W58" s="41">
        <f t="shared" si="25"/>
        <v>0</v>
      </c>
      <c r="X58" s="41">
        <f t="shared" si="26"/>
        <v>0</v>
      </c>
      <c r="Y58" s="42"/>
      <c r="Z58" s="209" t="e">
        <f>#REF!</f>
        <v>#REF!</v>
      </c>
      <c r="AA58" s="210">
        <f>Vacation!Q62</f>
        <v>0</v>
      </c>
      <c r="AB58" s="4" t="e">
        <f>#REF!</f>
        <v>#REF!</v>
      </c>
      <c r="AC58" s="4" t="b">
        <f>Vacation!P62</f>
        <v>1</v>
      </c>
      <c r="AF58" s="11"/>
      <c r="AG58" s="11"/>
      <c r="AH58" s="233"/>
      <c r="AI58" s="234"/>
      <c r="AJ58" s="234"/>
      <c r="AK58" s="233"/>
      <c r="AL58" s="233"/>
      <c r="AM58" s="233"/>
      <c r="AN58" s="233"/>
      <c r="AO58" s="233"/>
      <c r="AP58" s="233"/>
      <c r="AQ58" s="233"/>
      <c r="AR58" s="233"/>
      <c r="AS58" s="233"/>
      <c r="AT58" s="233"/>
      <c r="AU58" s="8"/>
      <c r="AV58" s="8"/>
      <c r="AW58" s="8"/>
      <c r="AX58" s="8"/>
      <c r="AY58" s="9"/>
      <c r="AZ58" s="9"/>
      <c r="BA58" s="9"/>
      <c r="BB58" s="8"/>
      <c r="BC58" s="233"/>
      <c r="BD58" s="233"/>
      <c r="BE58" s="233"/>
      <c r="BF58" s="233"/>
      <c r="BG58" s="233"/>
      <c r="BH58" s="233"/>
      <c r="BI58" s="233"/>
      <c r="BJ58" s="233"/>
      <c r="BK58" s="11"/>
      <c r="BL58" s="11"/>
    </row>
    <row r="59" spans="1:64" ht="17.100000000000001" customHeight="1" thickTop="1" thickBot="1">
      <c r="A59" s="185">
        <f>Vacation!C63</f>
        <v>0</v>
      </c>
      <c r="B59" s="185">
        <f>Vacation!F63</f>
        <v>0</v>
      </c>
      <c r="C59" s="188"/>
      <c r="D59" s="33">
        <f>Vacation!E63</f>
        <v>0</v>
      </c>
      <c r="E59" s="45"/>
      <c r="F59" s="38"/>
      <c r="G59" s="38"/>
      <c r="H59" s="38"/>
      <c r="I59" s="38"/>
      <c r="J59" s="38"/>
      <c r="K59" s="38"/>
      <c r="L59" s="37"/>
      <c r="M59" s="38"/>
      <c r="N59" s="38"/>
      <c r="O59" s="38"/>
      <c r="P59" s="39">
        <f t="shared" si="18"/>
        <v>0</v>
      </c>
      <c r="Q59" s="40">
        <f t="shared" si="19"/>
        <v>0</v>
      </c>
      <c r="R59" s="40">
        <f t="shared" si="20"/>
        <v>0</v>
      </c>
      <c r="S59" s="41">
        <f t="shared" si="21"/>
        <v>0</v>
      </c>
      <c r="T59" s="41">
        <f t="shared" si="22"/>
        <v>0</v>
      </c>
      <c r="U59" s="41">
        <f t="shared" si="23"/>
        <v>0</v>
      </c>
      <c r="V59" s="41">
        <f t="shared" si="24"/>
        <v>0</v>
      </c>
      <c r="W59" s="41">
        <f t="shared" si="25"/>
        <v>0</v>
      </c>
      <c r="X59" s="41">
        <f t="shared" si="26"/>
        <v>0</v>
      </c>
      <c r="Y59" s="42"/>
      <c r="Z59" s="209" t="e">
        <f>#REF!</f>
        <v>#REF!</v>
      </c>
      <c r="AA59" s="210">
        <f>Vacation!Q63</f>
        <v>0</v>
      </c>
      <c r="AB59" s="4" t="e">
        <f>#REF!</f>
        <v>#REF!</v>
      </c>
      <c r="AC59" s="4" t="b">
        <f>Vacation!P63</f>
        <v>1</v>
      </c>
      <c r="AF59" s="11"/>
      <c r="AG59" s="11"/>
      <c r="AH59" s="233"/>
      <c r="AI59" s="234"/>
      <c r="AJ59" s="234"/>
      <c r="AK59" s="233"/>
      <c r="AL59" s="233"/>
      <c r="AM59" s="233"/>
      <c r="AN59" s="233"/>
      <c r="AO59" s="233"/>
      <c r="AP59" s="233"/>
      <c r="AQ59" s="233"/>
      <c r="AR59" s="233"/>
      <c r="AS59" s="233"/>
      <c r="AT59" s="233"/>
      <c r="AU59" s="8"/>
      <c r="AV59" s="8"/>
      <c r="AW59" s="8"/>
      <c r="AX59" s="8"/>
      <c r="AY59" s="9"/>
      <c r="AZ59" s="9"/>
      <c r="BA59" s="9"/>
      <c r="BB59" s="8"/>
      <c r="BC59" s="233"/>
      <c r="BD59" s="233"/>
      <c r="BE59" s="233"/>
      <c r="BF59" s="233"/>
      <c r="BG59" s="233"/>
      <c r="BH59" s="233"/>
      <c r="BI59" s="233"/>
      <c r="BJ59" s="233"/>
      <c r="BK59" s="11"/>
      <c r="BL59" s="11"/>
    </row>
    <row r="60" spans="1:64" ht="17.100000000000001" customHeight="1" thickTop="1" thickBot="1">
      <c r="A60" s="185">
        <f>Vacation!C64</f>
        <v>0</v>
      </c>
      <c r="B60" s="185">
        <f>Vacation!F64</f>
        <v>0</v>
      </c>
      <c r="C60" s="189"/>
      <c r="D60" s="33">
        <f>Vacation!E64</f>
        <v>0</v>
      </c>
      <c r="E60" s="38"/>
      <c r="F60" s="38"/>
      <c r="G60" s="38"/>
      <c r="H60" s="38"/>
      <c r="I60" s="38"/>
      <c r="J60" s="38"/>
      <c r="K60" s="38"/>
      <c r="L60" s="37"/>
      <c r="M60" s="38"/>
      <c r="N60" s="38"/>
      <c r="O60" s="38"/>
      <c r="P60" s="39">
        <f t="shared" si="18"/>
        <v>0</v>
      </c>
      <c r="Q60" s="40">
        <f t="shared" si="19"/>
        <v>0</v>
      </c>
      <c r="R60" s="40">
        <f t="shared" si="20"/>
        <v>0</v>
      </c>
      <c r="S60" s="41">
        <f t="shared" si="21"/>
        <v>0</v>
      </c>
      <c r="T60" s="41">
        <f t="shared" si="22"/>
        <v>0</v>
      </c>
      <c r="U60" s="41">
        <f t="shared" si="23"/>
        <v>0</v>
      </c>
      <c r="V60" s="41">
        <f t="shared" si="24"/>
        <v>0</v>
      </c>
      <c r="W60" s="41">
        <f t="shared" si="25"/>
        <v>0</v>
      </c>
      <c r="X60" s="41"/>
      <c r="Y60" s="42"/>
      <c r="Z60" s="209" t="e">
        <f>#REF!</f>
        <v>#REF!</v>
      </c>
      <c r="AA60" s="210">
        <f>Vacation!Q64</f>
        <v>0</v>
      </c>
      <c r="AB60" s="4" t="e">
        <f>#REF!</f>
        <v>#REF!</v>
      </c>
      <c r="AC60" s="4" t="b">
        <f>Vacation!P64</f>
        <v>1</v>
      </c>
      <c r="AF60" s="11"/>
      <c r="AG60" s="11"/>
      <c r="AH60" s="233"/>
      <c r="AI60" s="234"/>
      <c r="AJ60" s="234"/>
      <c r="AK60" s="233"/>
      <c r="AL60" s="233"/>
      <c r="AM60" s="233"/>
      <c r="AN60" s="233"/>
      <c r="AO60" s="233"/>
      <c r="AP60" s="233"/>
      <c r="AQ60" s="233"/>
      <c r="AR60" s="233"/>
      <c r="AS60" s="233"/>
      <c r="AT60" s="233"/>
      <c r="AU60" s="8"/>
      <c r="AV60" s="8"/>
      <c r="AW60" s="8"/>
      <c r="AX60" s="8"/>
      <c r="AY60" s="9"/>
      <c r="AZ60" s="9"/>
      <c r="BA60" s="9"/>
      <c r="BB60" s="8"/>
      <c r="BC60" s="233"/>
      <c r="BD60" s="233"/>
      <c r="BE60" s="233"/>
      <c r="BF60" s="233"/>
      <c r="BG60" s="233"/>
      <c r="BH60" s="233"/>
      <c r="BI60" s="233"/>
      <c r="BJ60" s="233"/>
      <c r="BK60" s="11"/>
      <c r="BL60" s="11"/>
    </row>
    <row r="61" spans="1:64" ht="17.100000000000001" customHeight="1" thickTop="1" thickBot="1">
      <c r="A61" s="185">
        <f>Vacation!C65</f>
        <v>0</v>
      </c>
      <c r="B61" s="185">
        <f>Vacation!F65</f>
        <v>0</v>
      </c>
      <c r="C61" s="189"/>
      <c r="D61" s="33">
        <f>Vacation!E65</f>
        <v>0</v>
      </c>
      <c r="E61" s="38"/>
      <c r="F61" s="38"/>
      <c r="G61" s="38"/>
      <c r="H61" s="38"/>
      <c r="I61" s="38"/>
      <c r="J61" s="38"/>
      <c r="K61" s="38"/>
      <c r="L61" s="37"/>
      <c r="M61" s="38"/>
      <c r="N61" s="38"/>
      <c r="O61" s="38"/>
      <c r="P61" s="64">
        <f t="shared" si="18"/>
        <v>0</v>
      </c>
      <c r="Q61" s="40">
        <f t="shared" si="19"/>
        <v>0</v>
      </c>
      <c r="R61" s="40">
        <f t="shared" si="20"/>
        <v>0</v>
      </c>
      <c r="S61" s="41">
        <f t="shared" si="21"/>
        <v>0</v>
      </c>
      <c r="T61" s="41">
        <f t="shared" si="22"/>
        <v>0</v>
      </c>
      <c r="U61" s="41">
        <f t="shared" si="23"/>
        <v>0</v>
      </c>
      <c r="V61" s="41">
        <f t="shared" si="24"/>
        <v>0</v>
      </c>
      <c r="W61" s="41">
        <f t="shared" si="25"/>
        <v>0</v>
      </c>
      <c r="X61" s="41"/>
      <c r="Y61" s="42"/>
      <c r="Z61" s="209" t="e">
        <f>#REF!</f>
        <v>#REF!</v>
      </c>
      <c r="AA61" s="210">
        <f>Vacation!Q65</f>
        <v>0</v>
      </c>
      <c r="AB61" s="4" t="e">
        <f>#REF!</f>
        <v>#REF!</v>
      </c>
      <c r="AC61" s="4" t="b">
        <f>Vacation!P65</f>
        <v>1</v>
      </c>
      <c r="AF61" s="11"/>
      <c r="AG61" s="11"/>
      <c r="AH61" s="233"/>
      <c r="AI61" s="234"/>
      <c r="AJ61" s="234"/>
      <c r="AK61" s="233"/>
      <c r="AL61" s="233"/>
      <c r="AM61" s="233"/>
      <c r="AN61" s="233"/>
      <c r="AO61" s="233"/>
      <c r="AP61" s="233"/>
      <c r="AQ61" s="233"/>
      <c r="AR61" s="233"/>
      <c r="AS61" s="233"/>
      <c r="AT61" s="233"/>
      <c r="AU61" s="8"/>
      <c r="AV61" s="8"/>
      <c r="AW61" s="8"/>
      <c r="AX61" s="8"/>
      <c r="AY61" s="9"/>
      <c r="AZ61" s="9"/>
      <c r="BA61" s="9"/>
      <c r="BB61" s="8"/>
      <c r="BC61" s="233"/>
      <c r="BD61" s="233"/>
      <c r="BE61" s="233"/>
      <c r="BF61" s="233"/>
      <c r="BG61" s="233"/>
      <c r="BH61" s="233"/>
      <c r="BI61" s="233"/>
      <c r="BJ61" s="233"/>
      <c r="BK61" s="11"/>
      <c r="BL61" s="11"/>
    </row>
    <row r="62" spans="1:64" ht="17.100000000000001" customHeight="1" thickTop="1" thickBot="1">
      <c r="A62" s="185">
        <f>Vacation!C66</f>
        <v>0</v>
      </c>
      <c r="B62" s="185">
        <f>Vacation!F66</f>
        <v>0</v>
      </c>
      <c r="C62" s="190"/>
      <c r="D62" s="33">
        <f>Vacation!E66</f>
        <v>0</v>
      </c>
      <c r="E62" s="54"/>
      <c r="F62" s="54"/>
      <c r="G62" s="54"/>
      <c r="H62" s="54"/>
      <c r="I62" s="54"/>
      <c r="J62" s="54"/>
      <c r="K62" s="54"/>
      <c r="L62" s="37"/>
      <c r="M62" s="38"/>
      <c r="N62" s="54"/>
      <c r="O62" s="54"/>
      <c r="P62" s="65">
        <f t="shared" si="18"/>
        <v>0</v>
      </c>
      <c r="Q62" s="55">
        <f t="shared" si="19"/>
        <v>0</v>
      </c>
      <c r="R62" s="55">
        <f t="shared" si="20"/>
        <v>0</v>
      </c>
      <c r="S62" s="56">
        <f t="shared" si="21"/>
        <v>0</v>
      </c>
      <c r="T62" s="56">
        <f t="shared" si="22"/>
        <v>0</v>
      </c>
      <c r="U62" s="56">
        <f t="shared" si="23"/>
        <v>0</v>
      </c>
      <c r="V62" s="56">
        <f t="shared" si="24"/>
        <v>0</v>
      </c>
      <c r="W62" s="56">
        <f t="shared" si="25"/>
        <v>0</v>
      </c>
      <c r="X62" s="56">
        <f>SUM(Q62:W62)</f>
        <v>0</v>
      </c>
      <c r="Y62" s="42"/>
      <c r="Z62" s="209" t="e">
        <f>#REF!</f>
        <v>#REF!</v>
      </c>
      <c r="AA62" s="210">
        <f>Vacation!Q66</f>
        <v>0</v>
      </c>
      <c r="AB62" s="4" t="e">
        <f>#REF!</f>
        <v>#REF!</v>
      </c>
      <c r="AC62" s="4" t="b">
        <f>Vacation!P66</f>
        <v>1</v>
      </c>
      <c r="AF62" s="11"/>
      <c r="AG62" s="11"/>
      <c r="AH62" s="233"/>
      <c r="AI62" s="234"/>
      <c r="AJ62" s="234"/>
      <c r="AK62" s="233"/>
      <c r="AL62" s="233"/>
      <c r="AM62" s="233"/>
      <c r="AN62" s="233"/>
      <c r="AO62" s="233"/>
      <c r="AP62" s="233"/>
      <c r="AQ62" s="233"/>
      <c r="AR62" s="233"/>
      <c r="AS62" s="233"/>
      <c r="AT62" s="233"/>
      <c r="AU62" s="8"/>
      <c r="AV62" s="8"/>
      <c r="AW62" s="8"/>
      <c r="AX62" s="8"/>
      <c r="AY62" s="9"/>
      <c r="AZ62" s="9"/>
      <c r="BA62" s="9"/>
      <c r="BB62" s="8"/>
      <c r="BC62" s="233"/>
      <c r="BD62" s="233"/>
      <c r="BE62" s="233"/>
      <c r="BF62" s="233"/>
      <c r="BG62" s="233"/>
      <c r="BH62" s="233"/>
      <c r="BI62" s="233"/>
      <c r="BJ62" s="233"/>
      <c r="BK62" s="11"/>
      <c r="BL62" s="11"/>
    </row>
    <row r="63" spans="1:64" ht="17.100000000000001" customHeight="1" thickTop="1" thickBot="1">
      <c r="A63" s="185">
        <f>Vacation!C67</f>
        <v>0</v>
      </c>
      <c r="B63" s="185">
        <f>Vacation!F67</f>
        <v>0</v>
      </c>
      <c r="C63" s="191"/>
      <c r="D63" s="33">
        <f>Vacation!E67</f>
        <v>0</v>
      </c>
      <c r="E63" s="66"/>
      <c r="F63" s="38"/>
      <c r="G63" s="38"/>
      <c r="H63" s="38"/>
      <c r="I63" s="38"/>
      <c r="J63" s="38"/>
      <c r="K63" s="38"/>
      <c r="L63" s="37"/>
      <c r="M63" s="38"/>
      <c r="N63" s="38"/>
      <c r="O63" s="38"/>
      <c r="P63" s="64">
        <f t="shared" si="18"/>
        <v>0</v>
      </c>
      <c r="Q63" s="40">
        <f t="shared" si="19"/>
        <v>0</v>
      </c>
      <c r="R63" s="40">
        <f t="shared" si="20"/>
        <v>0</v>
      </c>
      <c r="S63" s="41">
        <f t="shared" si="21"/>
        <v>0</v>
      </c>
      <c r="T63" s="41">
        <f t="shared" si="22"/>
        <v>0</v>
      </c>
      <c r="U63" s="41">
        <f t="shared" si="23"/>
        <v>0</v>
      </c>
      <c r="V63" s="41">
        <f t="shared" si="24"/>
        <v>0</v>
      </c>
      <c r="W63" s="41">
        <f t="shared" si="25"/>
        <v>0</v>
      </c>
      <c r="X63" s="41">
        <f>SUM(Q63:W63)</f>
        <v>0</v>
      </c>
      <c r="Y63" s="42"/>
      <c r="Z63" s="209" t="e">
        <f>#REF!</f>
        <v>#REF!</v>
      </c>
      <c r="AA63" s="210">
        <f>Vacation!Q67</f>
        <v>0</v>
      </c>
      <c r="AB63" s="4" t="e">
        <f>#REF!</f>
        <v>#REF!</v>
      </c>
      <c r="AC63" s="4" t="b">
        <f>Vacation!P67</f>
        <v>1</v>
      </c>
      <c r="AF63" s="11"/>
      <c r="AG63" s="11"/>
      <c r="AH63" s="233"/>
      <c r="AI63" s="234"/>
      <c r="AJ63" s="234"/>
      <c r="AK63" s="233"/>
      <c r="AL63" s="233"/>
      <c r="AM63" s="233"/>
      <c r="AN63" s="233"/>
      <c r="AO63" s="233"/>
      <c r="AP63" s="233"/>
      <c r="AQ63" s="233"/>
      <c r="AR63" s="233"/>
      <c r="AS63" s="233"/>
      <c r="AT63" s="233"/>
      <c r="AU63" s="8"/>
      <c r="AV63" s="8"/>
      <c r="AW63" s="8"/>
      <c r="AX63" s="8"/>
      <c r="AY63" s="9"/>
      <c r="AZ63" s="9"/>
      <c r="BA63" s="9"/>
      <c r="BB63" s="8"/>
      <c r="BC63" s="233"/>
      <c r="BD63" s="233"/>
      <c r="BE63" s="233"/>
      <c r="BF63" s="233"/>
      <c r="BG63" s="233"/>
      <c r="BH63" s="233"/>
      <c r="BI63" s="233"/>
      <c r="BJ63" s="233"/>
      <c r="BK63" s="11"/>
      <c r="BL63" s="11"/>
    </row>
    <row r="64" spans="1:64" ht="17.25" thickTop="1" thickBot="1">
      <c r="A64" s="185">
        <f>Vacation!C68</f>
        <v>0</v>
      </c>
      <c r="B64" s="185">
        <f>Vacation!F68</f>
        <v>0</v>
      </c>
      <c r="C64" s="191"/>
      <c r="D64" s="33">
        <f>Vacation!E68</f>
        <v>0</v>
      </c>
      <c r="E64" s="70"/>
      <c r="F64" s="71"/>
      <c r="G64" s="71"/>
      <c r="H64" s="71"/>
      <c r="I64" s="71"/>
      <c r="J64" s="71"/>
      <c r="K64" s="71"/>
      <c r="L64" s="37"/>
      <c r="M64" s="38"/>
      <c r="N64" s="71"/>
      <c r="O64" s="71"/>
      <c r="P64" s="72">
        <f t="shared" si="18"/>
        <v>0</v>
      </c>
      <c r="Q64" s="40">
        <f t="shared" si="19"/>
        <v>0</v>
      </c>
      <c r="R64" s="40">
        <f t="shared" si="20"/>
        <v>0</v>
      </c>
      <c r="S64" s="41">
        <f t="shared" si="21"/>
        <v>0</v>
      </c>
      <c r="T64" s="41">
        <f t="shared" si="22"/>
        <v>0</v>
      </c>
      <c r="U64" s="41">
        <f t="shared" si="23"/>
        <v>0</v>
      </c>
      <c r="V64" s="41">
        <f t="shared" si="24"/>
        <v>0</v>
      </c>
      <c r="W64" s="41">
        <f t="shared" si="25"/>
        <v>0</v>
      </c>
      <c r="X64" s="41">
        <f>SUM(Q64:W64)</f>
        <v>0</v>
      </c>
      <c r="Y64" s="42"/>
      <c r="Z64" s="209" t="e">
        <f>#REF!</f>
        <v>#REF!</v>
      </c>
      <c r="AA64" s="210">
        <f>Vacation!Q68</f>
        <v>0</v>
      </c>
      <c r="AB64" s="4" t="e">
        <f>#REF!</f>
        <v>#REF!</v>
      </c>
      <c r="AC64" s="4" t="b">
        <f>Vacation!P68</f>
        <v>1</v>
      </c>
      <c r="AF64" s="11"/>
      <c r="AG64" s="11"/>
      <c r="AH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</row>
    <row r="65" spans="1:64" ht="17.25" thickTop="1" thickBot="1">
      <c r="A65" s="185">
        <f>Vacation!C69</f>
        <v>0</v>
      </c>
      <c r="B65" s="185">
        <f>Vacation!F69</f>
        <v>0</v>
      </c>
      <c r="C65" s="194"/>
      <c r="D65" s="33">
        <f>Vacation!E69</f>
        <v>0</v>
      </c>
      <c r="E65" s="70"/>
      <c r="F65" s="71"/>
      <c r="G65" s="71"/>
      <c r="H65" s="71"/>
      <c r="I65" s="71"/>
      <c r="J65" s="71"/>
      <c r="K65" s="71"/>
      <c r="L65" s="37"/>
      <c r="M65" s="38"/>
      <c r="N65" s="71"/>
      <c r="O65" s="71"/>
      <c r="P65" s="72">
        <f t="shared" ref="P65:P83" si="27">SUM(E65:O65)</f>
        <v>0</v>
      </c>
      <c r="Q65" s="40">
        <f t="shared" ref="Q65:Q83" si="28">E65*D65</f>
        <v>0</v>
      </c>
      <c r="R65" s="40">
        <f t="shared" ref="R65:R83" si="29">F65*(D65*1.5)</f>
        <v>0</v>
      </c>
      <c r="S65" s="41">
        <f t="shared" ref="S65:S83" si="30">(I65+J65)*D65</f>
        <v>0</v>
      </c>
      <c r="T65" s="41">
        <f t="shared" ref="T65:T83" si="31">(G65+L65)*D65</f>
        <v>0</v>
      </c>
      <c r="U65" s="41">
        <f t="shared" ref="U65:U83" si="32">N65*D65</f>
        <v>0</v>
      </c>
      <c r="V65" s="41">
        <f t="shared" ref="V65:V83" si="33">K65*D65</f>
        <v>0</v>
      </c>
      <c r="W65" s="41">
        <f t="shared" ref="W65:W83" si="34">(H65+M65+O65)*D65</f>
        <v>0</v>
      </c>
      <c r="X65" s="41">
        <f t="shared" ref="X65:X83" si="35">SUM(Q65:W65)</f>
        <v>0</v>
      </c>
      <c r="Y65" s="42"/>
      <c r="Z65" s="209" t="e">
        <f>#REF!</f>
        <v>#REF!</v>
      </c>
      <c r="AA65" s="210">
        <f>Vacation!Q69</f>
        <v>0</v>
      </c>
      <c r="AB65" s="4" t="e">
        <f>#REF!</f>
        <v>#REF!</v>
      </c>
      <c r="AC65" s="4">
        <f>Vacation!P69</f>
        <v>0</v>
      </c>
      <c r="AF65" s="11"/>
      <c r="AG65" s="11"/>
      <c r="AH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</row>
    <row r="66" spans="1:64" ht="17.25" thickTop="1" thickBot="1">
      <c r="A66" s="185">
        <f>Vacation!C70</f>
        <v>0</v>
      </c>
      <c r="B66" s="185">
        <f>Vacation!F70</f>
        <v>0</v>
      </c>
      <c r="C66" s="195"/>
      <c r="D66" s="33">
        <f>Vacation!E70</f>
        <v>0</v>
      </c>
      <c r="E66" s="66"/>
      <c r="F66" s="71"/>
      <c r="G66" s="71"/>
      <c r="H66" s="71"/>
      <c r="I66" s="71"/>
      <c r="J66" s="71"/>
      <c r="K66" s="71"/>
      <c r="L66" s="37"/>
      <c r="M66" s="38"/>
      <c r="N66" s="71"/>
      <c r="O66" s="71"/>
      <c r="P66" s="72">
        <f t="shared" si="27"/>
        <v>0</v>
      </c>
      <c r="Q66" s="40">
        <f t="shared" si="28"/>
        <v>0</v>
      </c>
      <c r="R66" s="40">
        <f t="shared" si="29"/>
        <v>0</v>
      </c>
      <c r="S66" s="41">
        <f t="shared" si="30"/>
        <v>0</v>
      </c>
      <c r="T66" s="41">
        <f t="shared" si="31"/>
        <v>0</v>
      </c>
      <c r="U66" s="41">
        <f t="shared" si="32"/>
        <v>0</v>
      </c>
      <c r="V66" s="41">
        <f t="shared" si="33"/>
        <v>0</v>
      </c>
      <c r="W66" s="41">
        <f t="shared" si="34"/>
        <v>0</v>
      </c>
      <c r="X66" s="41">
        <f t="shared" si="35"/>
        <v>0</v>
      </c>
      <c r="Y66" s="42"/>
      <c r="Z66" s="209" t="e">
        <f>#REF!</f>
        <v>#REF!</v>
      </c>
      <c r="AA66" s="210">
        <f>Vacation!Q70</f>
        <v>0</v>
      </c>
      <c r="AB66" s="4" t="e">
        <f>#REF!</f>
        <v>#REF!</v>
      </c>
      <c r="AC66" s="4">
        <f>Vacation!P70</f>
        <v>0</v>
      </c>
      <c r="AF66" s="11"/>
      <c r="AG66" s="11"/>
      <c r="AH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</row>
    <row r="67" spans="1:64" ht="17.25" thickTop="1" thickBot="1">
      <c r="A67" s="185">
        <f>Vacation!C71</f>
        <v>0</v>
      </c>
      <c r="B67" s="185">
        <f>Vacation!F71</f>
        <v>0</v>
      </c>
      <c r="C67" s="194"/>
      <c r="D67" s="33">
        <f>Vacation!E71</f>
        <v>0</v>
      </c>
      <c r="E67" s="70"/>
      <c r="F67" s="71"/>
      <c r="G67" s="71"/>
      <c r="H67" s="71"/>
      <c r="I67" s="71"/>
      <c r="J67" s="71"/>
      <c r="K67" s="71"/>
      <c r="L67" s="37"/>
      <c r="M67" s="38"/>
      <c r="N67" s="71"/>
      <c r="O67" s="71"/>
      <c r="P67" s="72">
        <f t="shared" si="27"/>
        <v>0</v>
      </c>
      <c r="Q67" s="40">
        <f t="shared" si="28"/>
        <v>0</v>
      </c>
      <c r="R67" s="40">
        <f t="shared" si="29"/>
        <v>0</v>
      </c>
      <c r="S67" s="41">
        <f t="shared" si="30"/>
        <v>0</v>
      </c>
      <c r="T67" s="41">
        <f t="shared" si="31"/>
        <v>0</v>
      </c>
      <c r="U67" s="41">
        <f t="shared" si="32"/>
        <v>0</v>
      </c>
      <c r="V67" s="41">
        <f t="shared" si="33"/>
        <v>0</v>
      </c>
      <c r="W67" s="41">
        <f t="shared" si="34"/>
        <v>0</v>
      </c>
      <c r="X67" s="41">
        <f t="shared" si="35"/>
        <v>0</v>
      </c>
      <c r="Y67" s="42"/>
      <c r="Z67" s="209" t="e">
        <f>#REF!</f>
        <v>#REF!</v>
      </c>
      <c r="AA67" s="210">
        <f>Vacation!Q71</f>
        <v>0</v>
      </c>
      <c r="AB67" s="4" t="e">
        <f>#REF!</f>
        <v>#REF!</v>
      </c>
      <c r="AC67" s="4">
        <f>Vacation!P71</f>
        <v>0</v>
      </c>
      <c r="AF67" s="11"/>
      <c r="AG67" s="11"/>
      <c r="AH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</row>
    <row r="68" spans="1:64" ht="17.25" thickTop="1" thickBot="1">
      <c r="A68" s="185">
        <f>Vacation!C72</f>
        <v>0</v>
      </c>
      <c r="B68" s="185">
        <f>Vacation!F72</f>
        <v>0</v>
      </c>
      <c r="C68" s="194"/>
      <c r="D68" s="33">
        <f>Vacation!E72</f>
        <v>0</v>
      </c>
      <c r="E68" s="73"/>
      <c r="F68" s="71"/>
      <c r="G68" s="71"/>
      <c r="H68" s="71"/>
      <c r="I68" s="71"/>
      <c r="J68" s="71"/>
      <c r="K68" s="71"/>
      <c r="L68" s="37"/>
      <c r="M68" s="38"/>
      <c r="N68" s="71"/>
      <c r="O68" s="71"/>
      <c r="P68" s="72">
        <f t="shared" si="27"/>
        <v>0</v>
      </c>
      <c r="Q68" s="40">
        <f t="shared" si="28"/>
        <v>0</v>
      </c>
      <c r="R68" s="40">
        <f t="shared" si="29"/>
        <v>0</v>
      </c>
      <c r="S68" s="41">
        <f t="shared" si="30"/>
        <v>0</v>
      </c>
      <c r="T68" s="41">
        <f t="shared" si="31"/>
        <v>0</v>
      </c>
      <c r="U68" s="41">
        <f t="shared" si="32"/>
        <v>0</v>
      </c>
      <c r="V68" s="41">
        <f t="shared" si="33"/>
        <v>0</v>
      </c>
      <c r="W68" s="41">
        <f t="shared" si="34"/>
        <v>0</v>
      </c>
      <c r="X68" s="41">
        <f t="shared" si="35"/>
        <v>0</v>
      </c>
      <c r="Y68" s="42"/>
      <c r="Z68" s="209" t="e">
        <f>#REF!</f>
        <v>#REF!</v>
      </c>
      <c r="AA68" s="210">
        <f>Vacation!Q72</f>
        <v>0</v>
      </c>
      <c r="AB68" s="4" t="e">
        <f>#REF!</f>
        <v>#REF!</v>
      </c>
      <c r="AC68" s="4">
        <f>Vacation!P72</f>
        <v>0</v>
      </c>
      <c r="AF68" s="11"/>
      <c r="AG68" s="11"/>
      <c r="AH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</row>
    <row r="69" spans="1:64" ht="17.25" thickTop="1" thickBot="1">
      <c r="A69" s="185">
        <f>Vacation!C73</f>
        <v>0</v>
      </c>
      <c r="B69" s="185">
        <f>Vacation!F73</f>
        <v>0</v>
      </c>
      <c r="C69" s="194"/>
      <c r="D69" s="33">
        <f>Vacation!E73</f>
        <v>0</v>
      </c>
      <c r="E69" s="70"/>
      <c r="F69" s="71"/>
      <c r="G69" s="71"/>
      <c r="H69" s="71"/>
      <c r="I69" s="71"/>
      <c r="J69" s="71"/>
      <c r="K69" s="71"/>
      <c r="L69" s="37"/>
      <c r="M69" s="38"/>
      <c r="N69" s="71"/>
      <c r="O69" s="71"/>
      <c r="P69" s="72">
        <f t="shared" si="27"/>
        <v>0</v>
      </c>
      <c r="Q69" s="40">
        <f t="shared" si="28"/>
        <v>0</v>
      </c>
      <c r="R69" s="40">
        <f t="shared" si="29"/>
        <v>0</v>
      </c>
      <c r="S69" s="41">
        <f t="shared" si="30"/>
        <v>0</v>
      </c>
      <c r="T69" s="41">
        <f t="shared" si="31"/>
        <v>0</v>
      </c>
      <c r="U69" s="41">
        <f t="shared" si="32"/>
        <v>0</v>
      </c>
      <c r="V69" s="41">
        <f t="shared" si="33"/>
        <v>0</v>
      </c>
      <c r="W69" s="41">
        <f t="shared" si="34"/>
        <v>0</v>
      </c>
      <c r="X69" s="41">
        <f t="shared" si="35"/>
        <v>0</v>
      </c>
      <c r="Y69" s="42"/>
      <c r="Z69" s="209" t="e">
        <f>#REF!</f>
        <v>#REF!</v>
      </c>
      <c r="AA69" s="210">
        <f>Vacation!Q73</f>
        <v>0</v>
      </c>
      <c r="AB69" s="4" t="e">
        <f>#REF!</f>
        <v>#REF!</v>
      </c>
      <c r="AC69" s="4">
        <f>Vacation!P73</f>
        <v>0</v>
      </c>
      <c r="AF69" s="11"/>
      <c r="AG69" s="11"/>
      <c r="AH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</row>
    <row r="70" spans="1:64" ht="17.25" thickTop="1" thickBot="1">
      <c r="A70" s="185">
        <f>Vacation!C74</f>
        <v>0</v>
      </c>
      <c r="B70" s="185">
        <f>Vacation!F74</f>
        <v>0</v>
      </c>
      <c r="C70" s="195"/>
      <c r="D70" s="33">
        <f>Vacation!E74</f>
        <v>0</v>
      </c>
      <c r="E70" s="66"/>
      <c r="F70" s="71"/>
      <c r="G70" s="71"/>
      <c r="H70" s="71"/>
      <c r="I70" s="71"/>
      <c r="J70" s="71"/>
      <c r="K70" s="71"/>
      <c r="L70" s="37"/>
      <c r="M70" s="38"/>
      <c r="N70" s="71"/>
      <c r="O70" s="71"/>
      <c r="P70" s="72">
        <f t="shared" si="27"/>
        <v>0</v>
      </c>
      <c r="Q70" s="40">
        <f t="shared" si="28"/>
        <v>0</v>
      </c>
      <c r="R70" s="40">
        <f t="shared" si="29"/>
        <v>0</v>
      </c>
      <c r="S70" s="41">
        <f t="shared" si="30"/>
        <v>0</v>
      </c>
      <c r="T70" s="41">
        <f t="shared" si="31"/>
        <v>0</v>
      </c>
      <c r="U70" s="41">
        <f t="shared" si="32"/>
        <v>0</v>
      </c>
      <c r="V70" s="41">
        <f t="shared" si="33"/>
        <v>0</v>
      </c>
      <c r="W70" s="41">
        <f t="shared" si="34"/>
        <v>0</v>
      </c>
      <c r="X70" s="41">
        <f t="shared" si="35"/>
        <v>0</v>
      </c>
      <c r="Y70" s="42"/>
      <c r="Z70" s="209" t="e">
        <f>#REF!</f>
        <v>#REF!</v>
      </c>
      <c r="AA70" s="210">
        <f>Vacation!Q74</f>
        <v>0</v>
      </c>
      <c r="AB70" s="4" t="e">
        <f>#REF!</f>
        <v>#REF!</v>
      </c>
      <c r="AC70" s="4">
        <f>Vacation!P74</f>
        <v>0</v>
      </c>
      <c r="AF70" s="11"/>
      <c r="AG70" s="11"/>
      <c r="AH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</row>
    <row r="71" spans="1:64" ht="17.25" thickTop="1" thickBot="1">
      <c r="A71" s="185">
        <f>Vacation!C75</f>
        <v>0</v>
      </c>
      <c r="B71" s="185">
        <f>Vacation!F75</f>
        <v>0</v>
      </c>
      <c r="C71" s="191"/>
      <c r="D71" s="33">
        <f>Vacation!E75</f>
        <v>0</v>
      </c>
      <c r="E71" s="70"/>
      <c r="F71" s="71"/>
      <c r="G71" s="71"/>
      <c r="H71" s="71"/>
      <c r="I71" s="71"/>
      <c r="J71" s="71"/>
      <c r="K71" s="71"/>
      <c r="L71" s="37"/>
      <c r="M71" s="38"/>
      <c r="N71" s="71"/>
      <c r="O71" s="71"/>
      <c r="P71" s="72">
        <f t="shared" si="27"/>
        <v>0</v>
      </c>
      <c r="Q71" s="40">
        <f t="shared" si="28"/>
        <v>0</v>
      </c>
      <c r="R71" s="40">
        <f t="shared" si="29"/>
        <v>0</v>
      </c>
      <c r="S71" s="41">
        <f t="shared" si="30"/>
        <v>0</v>
      </c>
      <c r="T71" s="41">
        <f t="shared" si="31"/>
        <v>0</v>
      </c>
      <c r="U71" s="41">
        <f t="shared" si="32"/>
        <v>0</v>
      </c>
      <c r="V71" s="41">
        <f t="shared" si="33"/>
        <v>0</v>
      </c>
      <c r="W71" s="41">
        <f t="shared" si="34"/>
        <v>0</v>
      </c>
      <c r="X71" s="41">
        <f t="shared" si="35"/>
        <v>0</v>
      </c>
      <c r="Y71" s="42"/>
      <c r="Z71" s="209" t="e">
        <f>#REF!</f>
        <v>#REF!</v>
      </c>
      <c r="AA71" s="210">
        <f>Vacation!Q75</f>
        <v>0</v>
      </c>
      <c r="AB71" s="4" t="e">
        <f>#REF!</f>
        <v>#REF!</v>
      </c>
      <c r="AC71" s="4">
        <f>Vacation!P75</f>
        <v>0</v>
      </c>
      <c r="AF71" s="11"/>
      <c r="AG71" s="11"/>
      <c r="AH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</row>
    <row r="72" spans="1:64" ht="17.25" thickTop="1" thickBot="1">
      <c r="A72" s="185">
        <f>Vacation!C76</f>
        <v>0</v>
      </c>
      <c r="B72" s="185">
        <f>Vacation!F76</f>
        <v>0</v>
      </c>
      <c r="C72" s="191"/>
      <c r="D72" s="33">
        <f>Vacation!E76</f>
        <v>0</v>
      </c>
      <c r="E72" s="70"/>
      <c r="F72" s="71"/>
      <c r="G72" s="71"/>
      <c r="H72" s="71"/>
      <c r="I72" s="71"/>
      <c r="J72" s="71"/>
      <c r="K72" s="71"/>
      <c r="L72" s="37"/>
      <c r="M72" s="38"/>
      <c r="N72" s="71"/>
      <c r="O72" s="71"/>
      <c r="P72" s="72">
        <f t="shared" si="27"/>
        <v>0</v>
      </c>
      <c r="Q72" s="40">
        <f t="shared" si="28"/>
        <v>0</v>
      </c>
      <c r="R72" s="40">
        <f t="shared" si="29"/>
        <v>0</v>
      </c>
      <c r="S72" s="41">
        <f t="shared" si="30"/>
        <v>0</v>
      </c>
      <c r="T72" s="41">
        <f t="shared" si="31"/>
        <v>0</v>
      </c>
      <c r="U72" s="41">
        <f t="shared" si="32"/>
        <v>0</v>
      </c>
      <c r="V72" s="41">
        <f t="shared" si="33"/>
        <v>0</v>
      </c>
      <c r="W72" s="41">
        <f t="shared" si="34"/>
        <v>0</v>
      </c>
      <c r="X72" s="41">
        <f t="shared" si="35"/>
        <v>0</v>
      </c>
      <c r="Y72" s="42"/>
      <c r="Z72" s="209" t="e">
        <f>#REF!</f>
        <v>#REF!</v>
      </c>
      <c r="AA72" s="210">
        <f>Vacation!Q76</f>
        <v>0</v>
      </c>
      <c r="AB72" s="4" t="e">
        <f>#REF!</f>
        <v>#REF!</v>
      </c>
      <c r="AC72" s="4">
        <f>Vacation!P76</f>
        <v>0</v>
      </c>
      <c r="AF72" s="11"/>
      <c r="AG72" s="11"/>
      <c r="AH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</row>
    <row r="73" spans="1:64" ht="17.25" thickTop="1" thickBot="1">
      <c r="A73" s="185">
        <f>Vacation!C77</f>
        <v>0</v>
      </c>
      <c r="B73" s="185">
        <f>Vacation!F77</f>
        <v>0</v>
      </c>
      <c r="C73" s="191"/>
      <c r="D73" s="33">
        <f>Vacation!E77</f>
        <v>0</v>
      </c>
      <c r="E73" s="70"/>
      <c r="F73" s="71"/>
      <c r="G73" s="71"/>
      <c r="H73" s="71"/>
      <c r="I73" s="71"/>
      <c r="J73" s="71"/>
      <c r="K73" s="71"/>
      <c r="L73" s="37"/>
      <c r="M73" s="38"/>
      <c r="N73" s="71"/>
      <c r="O73" s="71"/>
      <c r="P73" s="72">
        <f t="shared" si="27"/>
        <v>0</v>
      </c>
      <c r="Q73" s="40">
        <f t="shared" si="28"/>
        <v>0</v>
      </c>
      <c r="R73" s="40">
        <f t="shared" si="29"/>
        <v>0</v>
      </c>
      <c r="S73" s="41">
        <f t="shared" si="30"/>
        <v>0</v>
      </c>
      <c r="T73" s="41">
        <f t="shared" si="31"/>
        <v>0</v>
      </c>
      <c r="U73" s="41">
        <f t="shared" si="32"/>
        <v>0</v>
      </c>
      <c r="V73" s="41">
        <f t="shared" si="33"/>
        <v>0</v>
      </c>
      <c r="W73" s="41">
        <f t="shared" si="34"/>
        <v>0</v>
      </c>
      <c r="X73" s="41">
        <f t="shared" si="35"/>
        <v>0</v>
      </c>
      <c r="Y73" s="42"/>
      <c r="Z73" s="209" t="e">
        <f>#REF!</f>
        <v>#REF!</v>
      </c>
      <c r="AA73" s="210">
        <f>Vacation!Q77</f>
        <v>0</v>
      </c>
      <c r="AB73" s="4" t="e">
        <f>#REF!</f>
        <v>#REF!</v>
      </c>
      <c r="AC73" s="4">
        <f>Vacation!P77</f>
        <v>0</v>
      </c>
      <c r="AF73" s="11"/>
      <c r="AG73" s="11"/>
      <c r="AH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</row>
    <row r="74" spans="1:64" ht="17.25" thickTop="1" thickBot="1">
      <c r="A74" s="185">
        <f>Vacation!C78</f>
        <v>0</v>
      </c>
      <c r="B74" s="185">
        <f>Vacation!F78</f>
        <v>0</v>
      </c>
      <c r="C74" s="191"/>
      <c r="D74" s="33">
        <f>Vacation!E78</f>
        <v>0</v>
      </c>
      <c r="E74" s="70"/>
      <c r="F74" s="71"/>
      <c r="G74" s="71"/>
      <c r="H74" s="71"/>
      <c r="I74" s="71"/>
      <c r="J74" s="71"/>
      <c r="K74" s="71"/>
      <c r="L74" s="37"/>
      <c r="M74" s="38"/>
      <c r="N74" s="71"/>
      <c r="O74" s="71"/>
      <c r="P74" s="72">
        <f t="shared" si="27"/>
        <v>0</v>
      </c>
      <c r="Q74" s="40">
        <f t="shared" si="28"/>
        <v>0</v>
      </c>
      <c r="R74" s="40">
        <f t="shared" si="29"/>
        <v>0</v>
      </c>
      <c r="S74" s="41">
        <f t="shared" si="30"/>
        <v>0</v>
      </c>
      <c r="T74" s="41">
        <f t="shared" si="31"/>
        <v>0</v>
      </c>
      <c r="U74" s="41">
        <f t="shared" si="32"/>
        <v>0</v>
      </c>
      <c r="V74" s="41">
        <f t="shared" si="33"/>
        <v>0</v>
      </c>
      <c r="W74" s="41">
        <f t="shared" si="34"/>
        <v>0</v>
      </c>
      <c r="X74" s="41">
        <f t="shared" si="35"/>
        <v>0</v>
      </c>
      <c r="Y74" s="42"/>
      <c r="Z74" s="209" t="e">
        <f>#REF!</f>
        <v>#REF!</v>
      </c>
      <c r="AA74" s="210">
        <f>Vacation!Q78</f>
        <v>0</v>
      </c>
      <c r="AB74" s="4" t="e">
        <f>#REF!</f>
        <v>#REF!</v>
      </c>
      <c r="AC74" s="4">
        <f>Vacation!P78</f>
        <v>0</v>
      </c>
      <c r="AF74" s="11"/>
      <c r="AG74" s="11"/>
      <c r="AH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</row>
    <row r="75" spans="1:64" ht="17.25" thickTop="1" thickBot="1">
      <c r="A75" s="237"/>
      <c r="B75" s="192"/>
      <c r="C75" s="191"/>
      <c r="D75" s="238"/>
      <c r="E75" s="236"/>
      <c r="F75" s="72"/>
      <c r="G75" s="72"/>
      <c r="H75" s="72"/>
      <c r="I75" s="72"/>
      <c r="J75" s="72"/>
      <c r="K75" s="72"/>
      <c r="L75" s="232"/>
      <c r="M75" s="214"/>
      <c r="N75" s="72"/>
      <c r="O75" s="72"/>
      <c r="P75" s="72">
        <f t="shared" si="27"/>
        <v>0</v>
      </c>
      <c r="Q75" s="40">
        <f t="shared" si="28"/>
        <v>0</v>
      </c>
      <c r="R75" s="40">
        <f t="shared" si="29"/>
        <v>0</v>
      </c>
      <c r="S75" s="41">
        <f t="shared" si="30"/>
        <v>0</v>
      </c>
      <c r="T75" s="41">
        <f t="shared" si="31"/>
        <v>0</v>
      </c>
      <c r="U75" s="41">
        <f t="shared" si="32"/>
        <v>0</v>
      </c>
      <c r="V75" s="41">
        <f t="shared" si="33"/>
        <v>0</v>
      </c>
      <c r="W75" s="41">
        <f t="shared" si="34"/>
        <v>0</v>
      </c>
      <c r="X75" s="41">
        <f t="shared" si="35"/>
        <v>0</v>
      </c>
      <c r="Y75" s="42"/>
      <c r="Z75" s="209" t="e">
        <f>#REF!</f>
        <v>#REF!</v>
      </c>
      <c r="AA75" s="210">
        <f>Vacation!Q79</f>
        <v>0</v>
      </c>
      <c r="AB75" s="4" t="e">
        <f>#REF!</f>
        <v>#REF!</v>
      </c>
      <c r="AC75" s="4">
        <f>Vacation!P79</f>
        <v>0</v>
      </c>
      <c r="AF75" s="11"/>
      <c r="AG75" s="11"/>
      <c r="AH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</row>
    <row r="76" spans="1:64" ht="17.25" thickTop="1" thickBot="1">
      <c r="A76" s="237"/>
      <c r="B76" s="192"/>
      <c r="C76" s="191"/>
      <c r="D76" s="238"/>
      <c r="E76" s="236"/>
      <c r="F76" s="72"/>
      <c r="G76" s="72"/>
      <c r="H76" s="72"/>
      <c r="I76" s="72"/>
      <c r="J76" s="72"/>
      <c r="K76" s="72"/>
      <c r="L76" s="232"/>
      <c r="M76" s="214"/>
      <c r="N76" s="72"/>
      <c r="O76" s="72"/>
      <c r="P76" s="72">
        <f t="shared" si="27"/>
        <v>0</v>
      </c>
      <c r="Q76" s="40">
        <f t="shared" si="28"/>
        <v>0</v>
      </c>
      <c r="R76" s="40">
        <f t="shared" si="29"/>
        <v>0</v>
      </c>
      <c r="S76" s="41">
        <f t="shared" si="30"/>
        <v>0</v>
      </c>
      <c r="T76" s="41">
        <f t="shared" si="31"/>
        <v>0</v>
      </c>
      <c r="U76" s="41">
        <f t="shared" si="32"/>
        <v>0</v>
      </c>
      <c r="V76" s="41">
        <f t="shared" si="33"/>
        <v>0</v>
      </c>
      <c r="W76" s="41">
        <f t="shared" si="34"/>
        <v>0</v>
      </c>
      <c r="X76" s="41">
        <f t="shared" si="35"/>
        <v>0</v>
      </c>
      <c r="Y76" s="42"/>
      <c r="Z76" s="209" t="e">
        <f>#REF!</f>
        <v>#REF!</v>
      </c>
      <c r="AA76" s="210">
        <f>Vacation!Q80</f>
        <v>0</v>
      </c>
      <c r="AB76" s="4" t="e">
        <f>#REF!</f>
        <v>#REF!</v>
      </c>
      <c r="AC76" s="4">
        <f>Vacation!P80</f>
        <v>0</v>
      </c>
      <c r="AF76" s="11"/>
      <c r="AG76" s="11"/>
      <c r="AH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</row>
    <row r="77" spans="1:64" ht="17.25" thickTop="1" thickBot="1">
      <c r="A77" s="237"/>
      <c r="B77" s="192"/>
      <c r="C77" s="191"/>
      <c r="D77" s="238"/>
      <c r="E77" s="236"/>
      <c r="F77" s="72"/>
      <c r="G77" s="72"/>
      <c r="H77" s="72"/>
      <c r="I77" s="72"/>
      <c r="J77" s="72"/>
      <c r="K77" s="72"/>
      <c r="L77" s="232"/>
      <c r="M77" s="214"/>
      <c r="N77" s="72"/>
      <c r="O77" s="72"/>
      <c r="P77" s="72"/>
      <c r="Q77" s="40"/>
      <c r="R77" s="40"/>
      <c r="S77" s="41"/>
      <c r="T77" s="41"/>
      <c r="U77" s="41"/>
      <c r="V77" s="41"/>
      <c r="W77" s="41"/>
      <c r="X77" s="41"/>
      <c r="Y77" s="42"/>
      <c r="Z77" s="209" t="e">
        <f>#REF!</f>
        <v>#REF!</v>
      </c>
      <c r="AA77" s="210">
        <f>Vacation!Q81</f>
        <v>0</v>
      </c>
      <c r="AB77" s="4" t="e">
        <f>#REF!</f>
        <v>#REF!</v>
      </c>
      <c r="AC77" s="4">
        <f>Vacation!P81</f>
        <v>0</v>
      </c>
      <c r="AF77" s="11"/>
      <c r="AG77" s="11"/>
      <c r="AH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</row>
    <row r="78" spans="1:64" ht="17.25" thickTop="1" thickBot="1">
      <c r="A78" s="237"/>
      <c r="B78" s="192"/>
      <c r="C78" s="191"/>
      <c r="D78" s="238"/>
      <c r="E78" s="236"/>
      <c r="F78" s="72"/>
      <c r="G78" s="72"/>
      <c r="H78" s="72"/>
      <c r="I78" s="72"/>
      <c r="J78" s="72"/>
      <c r="K78" s="72"/>
      <c r="L78" s="232"/>
      <c r="M78" s="214"/>
      <c r="N78" s="72"/>
      <c r="O78" s="72"/>
      <c r="P78" s="72"/>
      <c r="Q78" s="40"/>
      <c r="R78" s="40"/>
      <c r="S78" s="41"/>
      <c r="T78" s="41"/>
      <c r="U78" s="41"/>
      <c r="V78" s="41"/>
      <c r="W78" s="41"/>
      <c r="X78" s="41"/>
      <c r="Y78" s="42"/>
      <c r="Z78" s="209" t="e">
        <f>#REF!</f>
        <v>#REF!</v>
      </c>
      <c r="AA78" s="210">
        <f>Vacation!Q82</f>
        <v>0</v>
      </c>
      <c r="AB78" s="4" t="e">
        <f>#REF!</f>
        <v>#REF!</v>
      </c>
      <c r="AC78" s="4">
        <f>Vacation!P82</f>
        <v>0</v>
      </c>
      <c r="AF78" s="11"/>
      <c r="AG78" s="11"/>
      <c r="AH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</row>
    <row r="79" spans="1:64" ht="17.25" thickTop="1" thickBot="1">
      <c r="A79" s="237"/>
      <c r="B79" s="192"/>
      <c r="C79" s="191"/>
      <c r="D79" s="238"/>
      <c r="E79" s="236"/>
      <c r="F79" s="72"/>
      <c r="G79" s="72"/>
      <c r="H79" s="72"/>
      <c r="I79" s="72"/>
      <c r="J79" s="72"/>
      <c r="K79" s="72"/>
      <c r="L79" s="232"/>
      <c r="M79" s="214"/>
      <c r="N79" s="72"/>
      <c r="O79" s="72"/>
      <c r="P79" s="72"/>
      <c r="Q79" s="40"/>
      <c r="R79" s="40"/>
      <c r="S79" s="41"/>
      <c r="T79" s="41"/>
      <c r="U79" s="41"/>
      <c r="V79" s="41"/>
      <c r="W79" s="41"/>
      <c r="X79" s="41"/>
      <c r="Y79" s="42"/>
      <c r="Z79" s="209" t="e">
        <f>#REF!</f>
        <v>#REF!</v>
      </c>
      <c r="AA79" s="210">
        <f>Vacation!Q83</f>
        <v>0</v>
      </c>
      <c r="AB79" s="4" t="e">
        <f>#REF!</f>
        <v>#REF!</v>
      </c>
      <c r="AC79" s="4">
        <f>Vacation!P83</f>
        <v>0</v>
      </c>
      <c r="AF79" s="11"/>
      <c r="AG79" s="11"/>
      <c r="AH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</row>
    <row r="80" spans="1:64" ht="17.25" thickTop="1" thickBot="1">
      <c r="A80" s="237"/>
      <c r="B80" s="192"/>
      <c r="C80" s="191"/>
      <c r="D80" s="238"/>
      <c r="E80" s="236"/>
      <c r="F80" s="72"/>
      <c r="G80" s="72"/>
      <c r="H80" s="72"/>
      <c r="I80" s="72"/>
      <c r="J80" s="72"/>
      <c r="K80" s="72"/>
      <c r="L80" s="232"/>
      <c r="M80" s="214"/>
      <c r="N80" s="72"/>
      <c r="O80" s="72"/>
      <c r="P80" s="72"/>
      <c r="Q80" s="40"/>
      <c r="R80" s="40"/>
      <c r="S80" s="41"/>
      <c r="T80" s="41"/>
      <c r="U80" s="41"/>
      <c r="V80" s="41"/>
      <c r="W80" s="41"/>
      <c r="X80" s="41"/>
      <c r="Y80" s="42"/>
      <c r="Z80" s="209" t="e">
        <f>#REF!</f>
        <v>#REF!</v>
      </c>
      <c r="AA80" s="210">
        <f>Vacation!Q84</f>
        <v>0</v>
      </c>
      <c r="AB80" s="4" t="e">
        <f>#REF!</f>
        <v>#REF!</v>
      </c>
      <c r="AC80" s="4">
        <f>Vacation!P84</f>
        <v>0</v>
      </c>
      <c r="AF80" s="11"/>
      <c r="AG80" s="11"/>
      <c r="AH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</row>
    <row r="81" spans="1:225" ht="17.25" thickTop="1" thickBot="1">
      <c r="A81" s="237"/>
      <c r="B81" s="192"/>
      <c r="C81" s="191"/>
      <c r="D81" s="238"/>
      <c r="E81" s="236"/>
      <c r="F81" s="72"/>
      <c r="G81" s="72"/>
      <c r="H81" s="72"/>
      <c r="I81" s="72"/>
      <c r="J81" s="72"/>
      <c r="K81" s="72"/>
      <c r="L81" s="232"/>
      <c r="M81" s="214"/>
      <c r="N81" s="72"/>
      <c r="O81" s="72"/>
      <c r="P81" s="72"/>
      <c r="Q81" s="40"/>
      <c r="R81" s="40"/>
      <c r="S81" s="41"/>
      <c r="T81" s="41"/>
      <c r="U81" s="41"/>
      <c r="V81" s="41"/>
      <c r="W81" s="41"/>
      <c r="X81" s="41"/>
      <c r="Y81" s="42"/>
      <c r="Z81" s="209" t="e">
        <f>#REF!</f>
        <v>#REF!</v>
      </c>
      <c r="AA81" s="210">
        <f>Vacation!Q85</f>
        <v>0</v>
      </c>
      <c r="AB81" s="4" t="e">
        <f>#REF!</f>
        <v>#REF!</v>
      </c>
      <c r="AC81" s="4">
        <f>Vacation!P85</f>
        <v>0</v>
      </c>
      <c r="AF81" s="11"/>
      <c r="AG81" s="11"/>
      <c r="AH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</row>
    <row r="82" spans="1:225" ht="17.25" thickTop="1" thickBot="1">
      <c r="A82" s="237"/>
      <c r="B82" s="192"/>
      <c r="C82" s="191"/>
      <c r="D82" s="238"/>
      <c r="E82" s="236"/>
      <c r="F82" s="72"/>
      <c r="G82" s="72"/>
      <c r="H82" s="72"/>
      <c r="I82" s="72"/>
      <c r="J82" s="72"/>
      <c r="K82" s="72"/>
      <c r="L82" s="232"/>
      <c r="M82" s="214"/>
      <c r="N82" s="72"/>
      <c r="O82" s="72"/>
      <c r="P82" s="72"/>
      <c r="Q82" s="40"/>
      <c r="R82" s="40"/>
      <c r="S82" s="41"/>
      <c r="T82" s="41"/>
      <c r="U82" s="41"/>
      <c r="V82" s="41"/>
      <c r="W82" s="41"/>
      <c r="X82" s="41"/>
      <c r="Y82" s="42"/>
      <c r="Z82" s="209" t="e">
        <f>#REF!</f>
        <v>#REF!</v>
      </c>
      <c r="AA82" s="210">
        <f>Vacation!Q86</f>
        <v>0</v>
      </c>
      <c r="AB82" s="4" t="e">
        <f>#REF!</f>
        <v>#REF!</v>
      </c>
      <c r="AC82" s="4">
        <f>Vacation!P86</f>
        <v>0</v>
      </c>
      <c r="AF82" s="11"/>
      <c r="AG82" s="11"/>
      <c r="AH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</row>
    <row r="83" spans="1:225" ht="17.25" thickTop="1" thickBot="1">
      <c r="A83" s="237"/>
      <c r="B83" s="192"/>
      <c r="C83" s="194"/>
      <c r="D83" s="239"/>
      <c r="E83" s="236"/>
      <c r="F83" s="72"/>
      <c r="G83" s="72"/>
      <c r="H83" s="72"/>
      <c r="I83" s="72"/>
      <c r="J83" s="72"/>
      <c r="K83" s="72"/>
      <c r="L83" s="232"/>
      <c r="M83" s="214"/>
      <c r="N83" s="72"/>
      <c r="O83" s="72"/>
      <c r="P83" s="72">
        <f t="shared" si="27"/>
        <v>0</v>
      </c>
      <c r="Q83" s="40">
        <f t="shared" si="28"/>
        <v>0</v>
      </c>
      <c r="R83" s="40">
        <f t="shared" si="29"/>
        <v>0</v>
      </c>
      <c r="S83" s="41">
        <f t="shared" si="30"/>
        <v>0</v>
      </c>
      <c r="T83" s="41">
        <f t="shared" si="31"/>
        <v>0</v>
      </c>
      <c r="U83" s="41">
        <f t="shared" si="32"/>
        <v>0</v>
      </c>
      <c r="V83" s="41">
        <f t="shared" si="33"/>
        <v>0</v>
      </c>
      <c r="W83" s="41">
        <f t="shared" si="34"/>
        <v>0</v>
      </c>
      <c r="X83" s="41">
        <f t="shared" si="35"/>
        <v>0</v>
      </c>
      <c r="Y83" s="42"/>
      <c r="Z83" s="209" t="e">
        <f>#REF!</f>
        <v>#REF!</v>
      </c>
      <c r="AA83" s="210">
        <f>Vacation!Q87</f>
        <v>0</v>
      </c>
      <c r="AB83" s="4" t="e">
        <f>#REF!</f>
        <v>#REF!</v>
      </c>
      <c r="AC83" s="4">
        <f>Vacation!P87</f>
        <v>0</v>
      </c>
      <c r="AF83" s="11"/>
      <c r="AG83" s="11"/>
      <c r="AH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</row>
    <row r="84" spans="1:225" s="76" customFormat="1" ht="15.75" thickTop="1">
      <c r="A84" s="237"/>
      <c r="B84" s="240"/>
      <c r="C84" s="241"/>
      <c r="D84" s="242"/>
      <c r="E84" s="243">
        <f t="shared" ref="E84:X84" si="36">SUM(E7:E83)</f>
        <v>160</v>
      </c>
      <c r="F84" s="74">
        <f t="shared" si="36"/>
        <v>0</v>
      </c>
      <c r="G84" s="74">
        <f t="shared" si="36"/>
        <v>0</v>
      </c>
      <c r="H84" s="74">
        <f t="shared" si="36"/>
        <v>0</v>
      </c>
      <c r="I84" s="74">
        <f t="shared" si="36"/>
        <v>0</v>
      </c>
      <c r="J84" s="74">
        <f t="shared" si="36"/>
        <v>0</v>
      </c>
      <c r="K84" s="74">
        <f t="shared" si="36"/>
        <v>0</v>
      </c>
      <c r="L84" s="74">
        <f t="shared" si="36"/>
        <v>0</v>
      </c>
      <c r="M84" s="74">
        <f t="shared" si="36"/>
        <v>0</v>
      </c>
      <c r="N84" s="74">
        <f t="shared" si="36"/>
        <v>0</v>
      </c>
      <c r="O84" s="74">
        <f t="shared" si="36"/>
        <v>0</v>
      </c>
      <c r="P84" s="74">
        <f t="shared" si="36"/>
        <v>160</v>
      </c>
      <c r="Q84" s="75">
        <f t="shared" si="36"/>
        <v>2534</v>
      </c>
      <c r="R84" s="75">
        <f t="shared" si="36"/>
        <v>0</v>
      </c>
      <c r="S84" s="75">
        <f t="shared" si="36"/>
        <v>0</v>
      </c>
      <c r="T84" s="75">
        <f t="shared" si="36"/>
        <v>0</v>
      </c>
      <c r="U84" s="75">
        <f t="shared" si="36"/>
        <v>0</v>
      </c>
      <c r="V84" s="75">
        <f t="shared" si="36"/>
        <v>0</v>
      </c>
      <c r="W84" s="75">
        <f t="shared" si="36"/>
        <v>0</v>
      </c>
      <c r="X84" s="75">
        <f t="shared" si="36"/>
        <v>2534</v>
      </c>
      <c r="Y84" s="42"/>
      <c r="AF84" s="77"/>
      <c r="AG84" s="77"/>
      <c r="AH84" s="8"/>
      <c r="AI84" s="5"/>
      <c r="AJ84" s="5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77"/>
      <c r="BL84" s="77"/>
    </row>
    <row r="85" spans="1:225" s="76" customFormat="1" ht="15.75" thickBot="1">
      <c r="A85" s="237"/>
      <c r="B85" s="244"/>
      <c r="C85" s="245"/>
      <c r="D85" s="246"/>
      <c r="E85" s="247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9"/>
      <c r="R85" s="79"/>
      <c r="S85" s="79"/>
      <c r="T85" s="79"/>
      <c r="U85" s="79"/>
      <c r="V85" s="79"/>
      <c r="W85" s="79"/>
      <c r="X85" s="79">
        <f>SUM(Q84:W84)</f>
        <v>2534</v>
      </c>
      <c r="Y85" s="42"/>
      <c r="AF85" s="77"/>
      <c r="AG85" s="77"/>
      <c r="AH85" s="8"/>
      <c r="AI85" s="5"/>
      <c r="AJ85" s="5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77"/>
      <c r="BL85" s="77"/>
    </row>
    <row r="86" spans="1:225" ht="19.5" thickTop="1" thickBot="1">
      <c r="A86" s="237"/>
      <c r="B86" s="248"/>
      <c r="C86" s="249"/>
      <c r="D86" s="250"/>
      <c r="E86" s="25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1"/>
      <c r="R86" s="80"/>
      <c r="S86" s="80"/>
      <c r="T86" s="80"/>
      <c r="U86" s="80"/>
      <c r="V86" s="80"/>
      <c r="W86" s="80"/>
      <c r="X86" s="81"/>
      <c r="Y86" s="42"/>
      <c r="AF86" s="11"/>
      <c r="AG86" s="11"/>
      <c r="AH86" s="8"/>
      <c r="AI86" s="5"/>
      <c r="AJ86" s="5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11"/>
      <c r="BL86" s="11"/>
    </row>
    <row r="87" spans="1:225" ht="16.5" thickTop="1">
      <c r="A87" s="251" t="s">
        <v>32</v>
      </c>
      <c r="B87" s="251" t="s">
        <v>8</v>
      </c>
      <c r="C87" s="252"/>
      <c r="D87" s="253"/>
      <c r="E87" s="253"/>
      <c r="F87" s="83"/>
      <c r="G87" s="85" t="s">
        <v>10</v>
      </c>
      <c r="H87" s="85" t="s">
        <v>10</v>
      </c>
      <c r="I87" s="83"/>
      <c r="J87" s="83"/>
      <c r="K87" s="83"/>
      <c r="L87" s="85" t="s">
        <v>33</v>
      </c>
      <c r="M87" s="85" t="s">
        <v>34</v>
      </c>
      <c r="N87" s="254" t="s">
        <v>12</v>
      </c>
      <c r="O87" s="254" t="s">
        <v>12</v>
      </c>
      <c r="P87" s="83"/>
      <c r="Q87" s="84"/>
      <c r="R87" s="83"/>
      <c r="S87" s="83"/>
      <c r="T87" s="85" t="s">
        <v>11</v>
      </c>
      <c r="U87" s="83"/>
      <c r="V87" s="83"/>
      <c r="W87" s="83"/>
      <c r="X87" s="84"/>
      <c r="Y87" s="42"/>
      <c r="AF87" s="11"/>
      <c r="AG87" s="11"/>
      <c r="AH87" s="29"/>
      <c r="AI87" s="30"/>
      <c r="AJ87" s="30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8"/>
      <c r="AV87" s="8"/>
      <c r="AW87" s="8"/>
      <c r="AX87" s="8"/>
      <c r="AY87" s="29"/>
      <c r="AZ87" s="29"/>
      <c r="BA87" s="29"/>
      <c r="BB87" s="29"/>
      <c r="BC87" s="29"/>
      <c r="BD87" s="86"/>
      <c r="BE87" s="29"/>
      <c r="BF87" s="29"/>
      <c r="BG87" s="29"/>
      <c r="BH87" s="29"/>
      <c r="BI87" s="29"/>
      <c r="BJ87" s="29"/>
      <c r="BK87" s="11"/>
      <c r="BL87" s="11"/>
    </row>
    <row r="88" spans="1:225" ht="15.75">
      <c r="A88" s="255" t="s">
        <v>14</v>
      </c>
      <c r="B88" s="255" t="s">
        <v>9</v>
      </c>
      <c r="C88" s="256" t="s">
        <v>9</v>
      </c>
      <c r="D88" s="255" t="s">
        <v>16</v>
      </c>
      <c r="E88" s="255" t="s">
        <v>17</v>
      </c>
      <c r="F88" s="87" t="s">
        <v>18</v>
      </c>
      <c r="G88" s="87" t="s">
        <v>19</v>
      </c>
      <c r="H88" s="87" t="s">
        <v>20</v>
      </c>
      <c r="I88" s="87" t="s">
        <v>21</v>
      </c>
      <c r="J88" s="87" t="s">
        <v>22</v>
      </c>
      <c r="K88" s="87" t="s">
        <v>23</v>
      </c>
      <c r="L88" s="89" t="s">
        <v>19</v>
      </c>
      <c r="M88" s="89" t="s">
        <v>20</v>
      </c>
      <c r="N88" s="89" t="s">
        <v>19</v>
      </c>
      <c r="O88" s="89" t="s">
        <v>20</v>
      </c>
      <c r="P88" s="87" t="s">
        <v>24</v>
      </c>
      <c r="Q88" s="88" t="s">
        <v>17</v>
      </c>
      <c r="R88" s="87" t="s">
        <v>18</v>
      </c>
      <c r="S88" s="87" t="s">
        <v>25</v>
      </c>
      <c r="T88" s="89" t="s">
        <v>19</v>
      </c>
      <c r="U88" s="87" t="s">
        <v>19</v>
      </c>
      <c r="V88" s="87" t="s">
        <v>23</v>
      </c>
      <c r="W88" s="87" t="s">
        <v>20</v>
      </c>
      <c r="X88" s="88" t="s">
        <v>24</v>
      </c>
      <c r="Y88" s="42"/>
      <c r="AF88" s="11"/>
      <c r="AG88" s="11"/>
      <c r="AH88" s="29"/>
      <c r="AI88" s="30"/>
      <c r="AJ88" s="30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8"/>
      <c r="AV88" s="8"/>
      <c r="AW88" s="8"/>
      <c r="AX88" s="8"/>
      <c r="AY88" s="29"/>
      <c r="AZ88" s="29"/>
      <c r="BA88" s="29"/>
      <c r="BB88" s="29"/>
      <c r="BC88" s="29"/>
      <c r="BD88" s="86"/>
      <c r="BE88" s="29"/>
      <c r="BF88" s="29"/>
      <c r="BG88" s="29"/>
      <c r="BH88" s="29"/>
      <c r="BI88" s="29"/>
      <c r="BJ88" s="29"/>
      <c r="BK88" s="11"/>
      <c r="BL88" s="11"/>
    </row>
    <row r="89" spans="1:225" ht="16.5" thickBot="1">
      <c r="A89" s="255" t="s">
        <v>28</v>
      </c>
      <c r="B89" s="255"/>
      <c r="C89" s="256"/>
      <c r="D89" s="257"/>
      <c r="E89" s="258" t="s">
        <v>29</v>
      </c>
      <c r="F89" s="90" t="s">
        <v>29</v>
      </c>
      <c r="G89" s="90" t="s">
        <v>29</v>
      </c>
      <c r="H89" s="90" t="s">
        <v>29</v>
      </c>
      <c r="I89" s="90" t="s">
        <v>35</v>
      </c>
      <c r="J89" s="90" t="s">
        <v>29</v>
      </c>
      <c r="K89" s="90" t="s">
        <v>29</v>
      </c>
      <c r="L89" s="90" t="s">
        <v>29</v>
      </c>
      <c r="M89" s="90" t="s">
        <v>29</v>
      </c>
      <c r="N89" s="90" t="s">
        <v>29</v>
      </c>
      <c r="O89" s="90" t="s">
        <v>29</v>
      </c>
      <c r="P89" s="90" t="s">
        <v>30</v>
      </c>
      <c r="Q89" s="91" t="s">
        <v>31</v>
      </c>
      <c r="R89" s="90" t="s">
        <v>31</v>
      </c>
      <c r="S89" s="90" t="s">
        <v>31</v>
      </c>
      <c r="T89" s="92" t="s">
        <v>31</v>
      </c>
      <c r="U89" s="90" t="s">
        <v>31</v>
      </c>
      <c r="V89" s="90" t="s">
        <v>31</v>
      </c>
      <c r="W89" s="90" t="s">
        <v>31</v>
      </c>
      <c r="X89" s="91" t="s">
        <v>31</v>
      </c>
      <c r="Y89" s="42"/>
      <c r="AF89" s="11"/>
      <c r="AG89" s="11"/>
      <c r="AH89" s="29"/>
      <c r="AI89" s="30"/>
      <c r="AJ89" s="30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8"/>
      <c r="AV89" s="8"/>
      <c r="AW89" s="8"/>
      <c r="AX89" s="8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11"/>
      <c r="BL89" s="11"/>
    </row>
    <row r="90" spans="1:225" ht="16.5" thickTop="1" thickBot="1">
      <c r="A90" s="237"/>
      <c r="B90" s="259"/>
      <c r="C90" s="260"/>
      <c r="D90" s="261"/>
      <c r="E90" s="214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93">
        <f>SUM(E90:O90)</f>
        <v>0</v>
      </c>
      <c r="Q90" s="40">
        <f>E90*D90</f>
        <v>0</v>
      </c>
      <c r="R90" s="40">
        <f>F90*(D90*1.5)</f>
        <v>0</v>
      </c>
      <c r="S90" s="41">
        <f>(I90+J90)*D90</f>
        <v>0</v>
      </c>
      <c r="T90" s="41">
        <f>(G90+L90)*D90</f>
        <v>0</v>
      </c>
      <c r="U90" s="41">
        <f>N90*D90</f>
        <v>0</v>
      </c>
      <c r="V90" s="41">
        <f>K90*D90</f>
        <v>0</v>
      </c>
      <c r="W90" s="41">
        <f>(H90+M90+O90)*D90</f>
        <v>0</v>
      </c>
      <c r="X90" s="41">
        <f>SUM(Q90:W90)</f>
        <v>0</v>
      </c>
      <c r="Y90" s="42"/>
      <c r="AF90" s="11"/>
      <c r="AG90" s="11"/>
      <c r="AH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</row>
    <row r="91" spans="1:225" ht="16.5" thickTop="1" thickBot="1">
      <c r="A91" s="237"/>
      <c r="B91" s="259"/>
      <c r="C91" s="262"/>
      <c r="D91" s="261"/>
      <c r="E91" s="214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93">
        <f>SUM(E91:O91)</f>
        <v>0</v>
      </c>
      <c r="Q91" s="40">
        <f>E91*D91</f>
        <v>0</v>
      </c>
      <c r="R91" s="40">
        <f>F91*(D91*1.5)</f>
        <v>0</v>
      </c>
      <c r="S91" s="41">
        <f>(I91+J91)*D91</f>
        <v>0</v>
      </c>
      <c r="T91" s="41">
        <f>(G91+L91)*D91</f>
        <v>0</v>
      </c>
      <c r="U91" s="41">
        <f>N91*D91</f>
        <v>0</v>
      </c>
      <c r="V91" s="41">
        <f>K91*D91</f>
        <v>0</v>
      </c>
      <c r="W91" s="41">
        <f>(H91+M91+O91)*D91</f>
        <v>0</v>
      </c>
      <c r="X91" s="41">
        <f>SUM(Q91:W91)</f>
        <v>0</v>
      </c>
      <c r="Y91" s="42"/>
      <c r="AF91" s="11"/>
      <c r="AG91" s="11"/>
      <c r="AH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</row>
    <row r="92" spans="1:225" ht="16.5" thickTop="1" thickBot="1">
      <c r="A92" s="237"/>
      <c r="B92" s="259"/>
      <c r="C92" s="262"/>
      <c r="D92" s="261"/>
      <c r="E92" s="214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93">
        <f t="shared" ref="P92:P104" si="37">SUM(E92:O92)</f>
        <v>0</v>
      </c>
      <c r="Q92" s="40">
        <f t="shared" ref="Q92:Q105" si="38">E92*D92</f>
        <v>0</v>
      </c>
      <c r="R92" s="40">
        <f t="shared" ref="R92:R110" si="39">F92*(D92*1.5)</f>
        <v>0</v>
      </c>
      <c r="S92" s="41">
        <f t="shared" ref="S92:S110" si="40">(I92+J92)*D92</f>
        <v>0</v>
      </c>
      <c r="T92" s="41">
        <f t="shared" ref="T92:T110" si="41">(G92+L92)*D92</f>
        <v>0</v>
      </c>
      <c r="U92" s="41">
        <f t="shared" ref="U92:U110" si="42">N92*D92</f>
        <v>0</v>
      </c>
      <c r="V92" s="41">
        <f t="shared" ref="V92:V110" si="43">K92*D92</f>
        <v>0</v>
      </c>
      <c r="W92" s="41">
        <f t="shared" ref="W92:W110" si="44">(H92+M92+O92)*D92</f>
        <v>0</v>
      </c>
      <c r="X92" s="41">
        <f t="shared" ref="X92:X110" si="45">SUM(Q92:W92)</f>
        <v>0</v>
      </c>
      <c r="Y92" s="42"/>
      <c r="AF92" s="11"/>
      <c r="AG92" s="11"/>
      <c r="AH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</row>
    <row r="93" spans="1:225" ht="16.5" thickTop="1" thickBot="1">
      <c r="A93" s="237"/>
      <c r="B93" s="259"/>
      <c r="C93" s="262"/>
      <c r="D93" s="261"/>
      <c r="E93" s="214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93">
        <f t="shared" si="37"/>
        <v>0</v>
      </c>
      <c r="Q93" s="40">
        <f t="shared" si="38"/>
        <v>0</v>
      </c>
      <c r="R93" s="40">
        <f t="shared" si="39"/>
        <v>0</v>
      </c>
      <c r="S93" s="41">
        <f t="shared" si="40"/>
        <v>0</v>
      </c>
      <c r="T93" s="41">
        <f t="shared" si="41"/>
        <v>0</v>
      </c>
      <c r="U93" s="41">
        <f t="shared" si="42"/>
        <v>0</v>
      </c>
      <c r="V93" s="41">
        <f t="shared" si="43"/>
        <v>0</v>
      </c>
      <c r="W93" s="41">
        <f t="shared" si="44"/>
        <v>0</v>
      </c>
      <c r="X93" s="41">
        <f t="shared" si="45"/>
        <v>0</v>
      </c>
      <c r="Y93" s="42"/>
      <c r="AF93" s="11"/>
      <c r="AG93" s="11"/>
      <c r="AH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</row>
    <row r="94" spans="1:225" ht="17.25" thickTop="1" thickBot="1">
      <c r="A94" s="237"/>
      <c r="B94" s="259"/>
      <c r="C94" s="262"/>
      <c r="D94" s="261"/>
      <c r="E94" s="213"/>
      <c r="F94" s="214"/>
      <c r="G94" s="214"/>
      <c r="H94" s="214"/>
      <c r="I94" s="214"/>
      <c r="J94" s="214"/>
      <c r="K94" s="214"/>
      <c r="L94" s="214"/>
      <c r="M94" s="214"/>
      <c r="N94" s="214"/>
      <c r="O94" s="214"/>
      <c r="P94" s="93">
        <f t="shared" si="37"/>
        <v>0</v>
      </c>
      <c r="Q94" s="40">
        <f t="shared" si="38"/>
        <v>0</v>
      </c>
      <c r="R94" s="40">
        <f t="shared" si="39"/>
        <v>0</v>
      </c>
      <c r="S94" s="41">
        <f t="shared" si="40"/>
        <v>0</v>
      </c>
      <c r="T94" s="41">
        <f t="shared" si="41"/>
        <v>0</v>
      </c>
      <c r="U94" s="41">
        <f t="shared" si="42"/>
        <v>0</v>
      </c>
      <c r="V94" s="41">
        <f t="shared" si="43"/>
        <v>0</v>
      </c>
      <c r="W94" s="41">
        <f t="shared" si="44"/>
        <v>0</v>
      </c>
      <c r="X94" s="41">
        <f t="shared" si="45"/>
        <v>0</v>
      </c>
      <c r="Y94" s="42"/>
      <c r="Z94" s="195"/>
      <c r="AA94" s="212"/>
      <c r="AB94" s="213"/>
      <c r="AC94" s="214"/>
      <c r="AD94" s="214"/>
      <c r="AE94" s="214"/>
      <c r="AF94" s="214"/>
      <c r="AG94" s="214"/>
      <c r="AH94" s="214"/>
      <c r="AI94" s="214"/>
      <c r="AJ94" s="214"/>
      <c r="AK94" s="214"/>
      <c r="AL94" s="214"/>
      <c r="AM94" s="64"/>
      <c r="AN94" s="41"/>
      <c r="AO94" s="41"/>
      <c r="AP94" s="41"/>
      <c r="AQ94" s="41"/>
      <c r="AR94" s="41"/>
      <c r="AS94" s="41"/>
      <c r="AT94" s="41"/>
      <c r="AU94" s="41"/>
      <c r="AV94" s="42"/>
      <c r="AW94" s="67"/>
      <c r="AX94" s="46"/>
      <c r="AY94" s="47"/>
      <c r="AZ94" s="43"/>
      <c r="BA94" s="48"/>
      <c r="BB94" s="43"/>
      <c r="BC94" s="49"/>
      <c r="BD94" s="49"/>
      <c r="BE94" s="49"/>
      <c r="BF94" s="43"/>
      <c r="BG94" s="43"/>
      <c r="BH94" s="50"/>
      <c r="BI94" s="43"/>
      <c r="BJ94" s="43"/>
      <c r="BK94" s="43"/>
      <c r="BL94" s="43"/>
      <c r="BM94" s="43"/>
      <c r="BN94" s="59"/>
      <c r="BO94" s="44"/>
      <c r="BP94" s="43"/>
      <c r="BQ94" s="68"/>
      <c r="BR94" s="60"/>
      <c r="BS94" s="61"/>
      <c r="BT94" s="51"/>
      <c r="BU94" s="62"/>
      <c r="BV94" s="43"/>
      <c r="BW94" s="63"/>
      <c r="BX94" s="69"/>
      <c r="BY94" s="52"/>
      <c r="BZ94" s="211"/>
      <c r="CA94" s="193"/>
      <c r="CB94" s="195"/>
      <c r="CC94" s="212"/>
      <c r="CD94" s="213"/>
      <c r="CE94" s="214"/>
      <c r="CF94" s="214"/>
      <c r="CG94" s="214"/>
      <c r="CH94" s="214"/>
      <c r="CI94" s="214"/>
      <c r="CJ94" s="214"/>
      <c r="CK94" s="214"/>
      <c r="CL94" s="214"/>
      <c r="CM94" s="214"/>
      <c r="CN94" s="214"/>
      <c r="CO94" s="64"/>
      <c r="CP94" s="41"/>
      <c r="CQ94" s="41"/>
      <c r="CR94" s="41"/>
      <c r="CS94" s="41"/>
      <c r="CT94" s="41"/>
      <c r="CU94" s="41"/>
      <c r="CV94" s="41"/>
      <c r="CW94" s="41"/>
      <c r="CX94" s="42"/>
      <c r="CY94" s="67"/>
      <c r="CZ94" s="46"/>
      <c r="DA94" s="47"/>
      <c r="DB94" s="43"/>
      <c r="DC94" s="48"/>
      <c r="DD94" s="43"/>
      <c r="DE94" s="49"/>
      <c r="DF94" s="49"/>
      <c r="DG94" s="49"/>
      <c r="DH94" s="43"/>
      <c r="DI94" s="43"/>
      <c r="DJ94" s="50"/>
      <c r="DK94" s="43"/>
      <c r="DL94" s="43"/>
      <c r="DM94" s="43"/>
      <c r="DN94" s="43"/>
      <c r="DO94" s="43"/>
      <c r="DP94" s="59"/>
      <c r="DQ94" s="44"/>
      <c r="DR94" s="43"/>
      <c r="DS94" s="68"/>
      <c r="DT94" s="60"/>
      <c r="DU94" s="61"/>
      <c r="DV94" s="51"/>
      <c r="DW94" s="62"/>
      <c r="DX94" s="43"/>
      <c r="DY94" s="63"/>
      <c r="DZ94" s="69"/>
      <c r="EA94" s="52"/>
      <c r="EB94" s="211"/>
      <c r="EC94" s="193"/>
      <c r="ED94" s="195"/>
      <c r="EE94" s="212"/>
      <c r="EF94" s="213"/>
      <c r="EG94" s="214"/>
      <c r="EH94" s="214"/>
      <c r="EI94" s="214"/>
      <c r="EJ94" s="214"/>
      <c r="EK94" s="214"/>
      <c r="EL94" s="214"/>
      <c r="EM94" s="214"/>
      <c r="EN94" s="214"/>
      <c r="EO94" s="214"/>
      <c r="EP94" s="214"/>
      <c r="EQ94" s="64"/>
      <c r="ER94" s="41"/>
      <c r="ES94" s="41"/>
      <c r="ET94" s="41"/>
      <c r="EU94" s="41"/>
      <c r="EV94" s="41"/>
      <c r="EW94" s="41"/>
      <c r="EX94" s="41"/>
      <c r="EY94" s="41"/>
      <c r="EZ94" s="42"/>
      <c r="FA94" s="67"/>
      <c r="FB94" s="46"/>
      <c r="FC94" s="47"/>
      <c r="FD94" s="43"/>
      <c r="FE94" s="48"/>
      <c r="FF94" s="43"/>
      <c r="FG94" s="49"/>
      <c r="FH94" s="49"/>
      <c r="FI94" s="49"/>
      <c r="FJ94" s="43"/>
      <c r="FK94" s="43"/>
      <c r="FL94" s="50"/>
      <c r="FM94" s="43"/>
      <c r="FN94" s="43"/>
      <c r="FO94" s="43"/>
      <c r="FP94" s="43"/>
      <c r="FQ94" s="43"/>
      <c r="FR94" s="59"/>
      <c r="FS94" s="44"/>
      <c r="FT94" s="43"/>
      <c r="FU94" s="68"/>
      <c r="FV94" s="60"/>
      <c r="FW94" s="61"/>
      <c r="FX94" s="51"/>
      <c r="FY94" s="62"/>
      <c r="FZ94" s="43"/>
      <c r="GA94" s="63"/>
      <c r="GB94" s="69"/>
      <c r="GC94" s="52"/>
      <c r="GD94" s="211"/>
      <c r="GE94" s="193"/>
      <c r="GF94" s="195"/>
      <c r="GG94" s="212"/>
      <c r="GH94" s="213"/>
      <c r="GI94" s="214"/>
      <c r="GJ94" s="214"/>
      <c r="GK94" s="214"/>
      <c r="GL94" s="214"/>
      <c r="GM94" s="214"/>
      <c r="GN94" s="214"/>
      <c r="GO94" s="214"/>
      <c r="GP94" s="214"/>
      <c r="GQ94" s="214"/>
      <c r="GR94" s="214"/>
      <c r="GS94" s="64"/>
      <c r="GT94" s="41"/>
      <c r="GU94" s="41"/>
      <c r="GV94" s="41"/>
      <c r="GW94" s="41"/>
      <c r="GX94" s="41"/>
      <c r="GY94" s="41"/>
      <c r="GZ94" s="41"/>
      <c r="HA94" s="41"/>
      <c r="HB94" s="42"/>
      <c r="HC94" s="67"/>
      <c r="HD94" s="46"/>
      <c r="HE94" s="47"/>
      <c r="HF94" s="43"/>
      <c r="HG94" s="48"/>
      <c r="HH94" s="43"/>
      <c r="HI94" s="49"/>
      <c r="HJ94" s="49"/>
      <c r="HK94" s="49"/>
      <c r="HL94" s="43"/>
      <c r="HM94" s="43"/>
      <c r="HN94" s="50"/>
      <c r="HO94" s="43"/>
      <c r="HP94" s="43"/>
      <c r="HQ94" s="43"/>
    </row>
    <row r="95" spans="1:225" ht="17.25" thickTop="1" thickBot="1">
      <c r="A95" s="237"/>
      <c r="B95" s="259"/>
      <c r="C95" s="263"/>
      <c r="D95" s="264"/>
      <c r="E95" s="213"/>
      <c r="F95" s="214"/>
      <c r="G95" s="214"/>
      <c r="H95" s="214"/>
      <c r="I95" s="214"/>
      <c r="J95" s="214"/>
      <c r="K95" s="214"/>
      <c r="L95" s="214"/>
      <c r="M95" s="214"/>
      <c r="N95" s="214"/>
      <c r="O95" s="214"/>
      <c r="P95" s="93">
        <f>SUM(E95:O95)</f>
        <v>0</v>
      </c>
      <c r="Q95" s="40">
        <f>E95*D95</f>
        <v>0</v>
      </c>
      <c r="R95" s="40">
        <f>F95*(D95*1.5)</f>
        <v>0</v>
      </c>
      <c r="S95" s="41">
        <f>(I95+J95)*D95</f>
        <v>0</v>
      </c>
      <c r="T95" s="41">
        <f>(G95+L95)*D95</f>
        <v>0</v>
      </c>
      <c r="U95" s="41">
        <f>N95*D95</f>
        <v>0</v>
      </c>
      <c r="V95" s="41">
        <f>K95*D95</f>
        <v>0</v>
      </c>
      <c r="W95" s="41">
        <f>(H95+M95+O95)*D95</f>
        <v>0</v>
      </c>
      <c r="X95" s="41">
        <f>SUM(Q95:W95)</f>
        <v>0</v>
      </c>
      <c r="Y95" s="42"/>
      <c r="Z95" s="217"/>
      <c r="AA95" s="218"/>
      <c r="AB95" s="219"/>
      <c r="AC95" s="220"/>
      <c r="AD95" s="220"/>
      <c r="AE95" s="220"/>
      <c r="AF95" s="220"/>
      <c r="AG95" s="220"/>
      <c r="AH95" s="220"/>
      <c r="AI95" s="220"/>
      <c r="AJ95" s="220"/>
      <c r="AK95" s="220"/>
      <c r="AL95" s="220"/>
      <c r="AM95" s="94"/>
      <c r="AN95" s="95"/>
      <c r="AO95" s="95"/>
      <c r="AP95" s="95"/>
      <c r="AQ95" s="95"/>
      <c r="AR95" s="95"/>
      <c r="AS95" s="95"/>
      <c r="AT95" s="95"/>
      <c r="AU95" s="95"/>
      <c r="AV95" s="96"/>
      <c r="AW95" s="97"/>
      <c r="AX95" s="95"/>
      <c r="AY95" s="313"/>
      <c r="AZ95" s="99"/>
      <c r="BA95" s="313"/>
      <c r="BB95" s="99"/>
      <c r="BC95" s="98"/>
      <c r="BD95" s="98"/>
      <c r="BE95" s="98"/>
      <c r="BF95" s="99"/>
      <c r="BG95" s="99"/>
      <c r="BH95" s="100"/>
      <c r="BI95" s="99"/>
      <c r="BJ95" s="99"/>
      <c r="BK95" s="99"/>
      <c r="BL95" s="99"/>
      <c r="BM95" s="99"/>
      <c r="BN95" s="101"/>
      <c r="BO95" s="99"/>
      <c r="BP95" s="99"/>
      <c r="BQ95" s="102"/>
      <c r="BR95" s="103"/>
      <c r="BS95" s="104"/>
      <c r="BT95" s="314"/>
      <c r="BU95" s="105"/>
      <c r="BV95" s="99"/>
      <c r="BW95" s="99"/>
      <c r="BX95" s="106"/>
      <c r="BY95" s="105"/>
      <c r="BZ95" s="215"/>
      <c r="CA95" s="216"/>
      <c r="CB95" s="217"/>
      <c r="CC95" s="218"/>
      <c r="CD95" s="219"/>
      <c r="CE95" s="220"/>
      <c r="CF95" s="220"/>
      <c r="CG95" s="220"/>
      <c r="CH95" s="220"/>
      <c r="CI95" s="220"/>
      <c r="CJ95" s="220"/>
      <c r="CK95" s="220"/>
      <c r="CL95" s="220"/>
      <c r="CM95" s="220"/>
      <c r="CN95" s="220"/>
      <c r="CO95" s="94"/>
      <c r="CP95" s="95"/>
      <c r="CQ95" s="95"/>
      <c r="CR95" s="95"/>
      <c r="CS95" s="95"/>
      <c r="CT95" s="95"/>
      <c r="CU95" s="95"/>
      <c r="CV95" s="95"/>
      <c r="CW95" s="95"/>
      <c r="CX95" s="96"/>
      <c r="CY95" s="97"/>
      <c r="CZ95" s="95"/>
      <c r="DA95" s="313"/>
      <c r="DB95" s="99"/>
      <c r="DC95" s="313"/>
      <c r="DD95" s="99"/>
      <c r="DE95" s="98"/>
      <c r="DF95" s="98"/>
      <c r="DG95" s="98"/>
      <c r="DH95" s="99"/>
      <c r="DI95" s="99"/>
      <c r="DJ95" s="100"/>
      <c r="DK95" s="99"/>
      <c r="DL95" s="99"/>
      <c r="DM95" s="99"/>
      <c r="DN95" s="99"/>
      <c r="DO95" s="99"/>
      <c r="DP95" s="101"/>
      <c r="DQ95" s="99"/>
      <c r="DR95" s="99"/>
      <c r="DS95" s="102"/>
      <c r="DT95" s="103"/>
      <c r="DU95" s="104"/>
      <c r="DV95" s="314"/>
      <c r="DW95" s="105"/>
      <c r="DX95" s="99"/>
      <c r="DY95" s="99"/>
      <c r="DZ95" s="106"/>
      <c r="EA95" s="105"/>
      <c r="EB95" s="215"/>
      <c r="EC95" s="216"/>
      <c r="ED95" s="217"/>
      <c r="EE95" s="218"/>
      <c r="EF95" s="219"/>
      <c r="EG95" s="220"/>
      <c r="EH95" s="220"/>
      <c r="EI95" s="220"/>
      <c r="EJ95" s="220"/>
      <c r="EK95" s="220"/>
      <c r="EL95" s="220"/>
      <c r="EM95" s="220"/>
      <c r="EN95" s="220"/>
      <c r="EO95" s="220"/>
      <c r="EP95" s="220"/>
      <c r="EQ95" s="94"/>
      <c r="ER95" s="95"/>
      <c r="ES95" s="95"/>
      <c r="ET95" s="95"/>
      <c r="EU95" s="95"/>
      <c r="EV95" s="95"/>
      <c r="EW95" s="95"/>
      <c r="EX95" s="95"/>
      <c r="EY95" s="95"/>
      <c r="EZ95" s="96"/>
      <c r="FA95" s="97"/>
      <c r="FB95" s="95"/>
      <c r="FC95" s="313"/>
      <c r="FD95" s="99"/>
      <c r="FE95" s="313"/>
      <c r="FF95" s="99"/>
      <c r="FG95" s="98"/>
      <c r="FH95" s="98"/>
      <c r="FI95" s="98"/>
      <c r="FJ95" s="99"/>
      <c r="FK95" s="99"/>
      <c r="FL95" s="100"/>
      <c r="FM95" s="99"/>
      <c r="FN95" s="99"/>
      <c r="FO95" s="99"/>
      <c r="FP95" s="99"/>
      <c r="FQ95" s="99"/>
      <c r="FR95" s="101"/>
      <c r="FS95" s="99"/>
      <c r="FT95" s="99"/>
      <c r="FU95" s="102"/>
      <c r="FV95" s="103"/>
      <c r="FW95" s="104"/>
      <c r="FX95" s="314"/>
      <c r="FY95" s="105"/>
      <c r="FZ95" s="99"/>
      <c r="GA95" s="99"/>
      <c r="GB95" s="106"/>
      <c r="GC95" s="105"/>
      <c r="GD95" s="215"/>
      <c r="GE95" s="216"/>
      <c r="GF95" s="217"/>
      <c r="GG95" s="218"/>
      <c r="GH95" s="219"/>
      <c r="GI95" s="220"/>
      <c r="GJ95" s="220"/>
      <c r="GK95" s="220"/>
      <c r="GL95" s="220"/>
      <c r="GM95" s="220"/>
      <c r="GN95" s="220"/>
      <c r="GO95" s="220"/>
      <c r="GP95" s="220"/>
      <c r="GQ95" s="220"/>
      <c r="GR95" s="220"/>
      <c r="GS95" s="94"/>
      <c r="GT95" s="95"/>
      <c r="GU95" s="95"/>
      <c r="GV95" s="95"/>
      <c r="GW95" s="95"/>
      <c r="GX95" s="95"/>
      <c r="GY95" s="95"/>
      <c r="GZ95" s="95"/>
      <c r="HA95" s="95"/>
      <c r="HB95" s="96"/>
      <c r="HC95" s="97"/>
      <c r="HD95" s="95"/>
      <c r="HE95" s="313"/>
      <c r="HF95" s="99"/>
      <c r="HG95" s="313"/>
      <c r="HH95" s="99"/>
      <c r="HI95" s="98"/>
      <c r="HJ95" s="98"/>
      <c r="HK95" s="98"/>
      <c r="HL95" s="99"/>
      <c r="HM95" s="99"/>
      <c r="HN95" s="100"/>
      <c r="HO95" s="99"/>
      <c r="HP95" s="99"/>
      <c r="HQ95" s="99"/>
    </row>
    <row r="96" spans="1:225" ht="17.25" thickTop="1" thickBot="1">
      <c r="A96" s="237"/>
      <c r="B96" s="259"/>
      <c r="C96" s="263"/>
      <c r="D96" s="264"/>
      <c r="E96" s="213"/>
      <c r="F96" s="214"/>
      <c r="G96" s="214"/>
      <c r="H96" s="214"/>
      <c r="I96" s="214"/>
      <c r="J96" s="214"/>
      <c r="K96" s="214"/>
      <c r="L96" s="214"/>
      <c r="M96" s="214"/>
      <c r="N96" s="214"/>
      <c r="O96" s="214"/>
      <c r="P96" s="93">
        <f t="shared" si="37"/>
        <v>0</v>
      </c>
      <c r="Q96" s="40">
        <f t="shared" si="38"/>
        <v>0</v>
      </c>
      <c r="R96" s="40">
        <f t="shared" si="39"/>
        <v>0</v>
      </c>
      <c r="S96" s="41">
        <f t="shared" si="40"/>
        <v>0</v>
      </c>
      <c r="T96" s="41">
        <f t="shared" si="41"/>
        <v>0</v>
      </c>
      <c r="U96" s="41">
        <f t="shared" si="42"/>
        <v>0</v>
      </c>
      <c r="V96" s="41">
        <f t="shared" si="43"/>
        <v>0</v>
      </c>
      <c r="W96" s="41">
        <f t="shared" si="44"/>
        <v>0</v>
      </c>
      <c r="X96" s="41">
        <f t="shared" si="45"/>
        <v>0</v>
      </c>
      <c r="Y96" s="42"/>
      <c r="Z96" s="217"/>
      <c r="AA96" s="218"/>
      <c r="AB96" s="219"/>
      <c r="AC96" s="220"/>
      <c r="AD96" s="220"/>
      <c r="AE96" s="220"/>
      <c r="AF96" s="220"/>
      <c r="AG96" s="220"/>
      <c r="AH96" s="220"/>
      <c r="AI96" s="220"/>
      <c r="AJ96" s="220"/>
      <c r="AK96" s="220"/>
      <c r="AL96" s="220"/>
      <c r="AM96" s="94"/>
      <c r="AN96" s="95"/>
      <c r="AO96" s="95"/>
      <c r="AP96" s="95"/>
      <c r="AQ96" s="95"/>
      <c r="AR96" s="95"/>
      <c r="AS96" s="95"/>
      <c r="AT96" s="95"/>
      <c r="AU96" s="95"/>
      <c r="AV96" s="96"/>
      <c r="AW96" s="97"/>
      <c r="AX96" s="95"/>
      <c r="AY96" s="313"/>
      <c r="AZ96" s="99"/>
      <c r="BA96" s="313"/>
      <c r="BB96" s="99"/>
      <c r="BC96" s="98"/>
      <c r="BD96" s="98"/>
      <c r="BE96" s="98"/>
      <c r="BF96" s="99"/>
      <c r="BG96" s="99"/>
      <c r="BH96" s="100"/>
      <c r="BI96" s="99"/>
      <c r="BJ96" s="99"/>
      <c r="BK96" s="99"/>
      <c r="BL96" s="99"/>
      <c r="BM96" s="99"/>
      <c r="BN96" s="101"/>
      <c r="BO96" s="99"/>
      <c r="BP96" s="99"/>
      <c r="BQ96" s="102"/>
      <c r="BR96" s="103"/>
      <c r="BS96" s="104"/>
      <c r="BT96" s="314"/>
      <c r="BU96" s="105"/>
      <c r="BV96" s="99"/>
      <c r="BW96" s="99"/>
      <c r="BX96" s="106"/>
      <c r="BY96" s="105"/>
      <c r="BZ96" s="215"/>
      <c r="CA96" s="216"/>
      <c r="CB96" s="217"/>
      <c r="CC96" s="218"/>
      <c r="CD96" s="219"/>
      <c r="CE96" s="220"/>
      <c r="CF96" s="220"/>
      <c r="CG96" s="220"/>
      <c r="CH96" s="220"/>
      <c r="CI96" s="220"/>
      <c r="CJ96" s="220"/>
      <c r="CK96" s="220"/>
      <c r="CL96" s="220"/>
      <c r="CM96" s="220"/>
      <c r="CN96" s="220"/>
      <c r="CO96" s="94"/>
      <c r="CP96" s="95"/>
      <c r="CQ96" s="95"/>
      <c r="CR96" s="95"/>
      <c r="CS96" s="95"/>
      <c r="CT96" s="95"/>
      <c r="CU96" s="95"/>
      <c r="CV96" s="95"/>
      <c r="CW96" s="95"/>
      <c r="CX96" s="96"/>
      <c r="CY96" s="97"/>
      <c r="CZ96" s="95"/>
      <c r="DA96" s="313"/>
      <c r="DB96" s="99"/>
      <c r="DC96" s="313"/>
      <c r="DD96" s="99"/>
      <c r="DE96" s="98"/>
      <c r="DF96" s="98"/>
      <c r="DG96" s="98"/>
      <c r="DH96" s="99"/>
      <c r="DI96" s="99"/>
      <c r="DJ96" s="100"/>
      <c r="DK96" s="99"/>
      <c r="DL96" s="99"/>
      <c r="DM96" s="99"/>
      <c r="DN96" s="99"/>
      <c r="DO96" s="99"/>
      <c r="DP96" s="101"/>
      <c r="DQ96" s="99"/>
      <c r="DR96" s="99"/>
      <c r="DS96" s="102"/>
      <c r="DT96" s="103"/>
      <c r="DU96" s="104"/>
      <c r="DV96" s="314"/>
      <c r="DW96" s="105"/>
      <c r="DX96" s="99"/>
      <c r="DY96" s="99"/>
      <c r="DZ96" s="106"/>
      <c r="EA96" s="105"/>
      <c r="EB96" s="215"/>
      <c r="EC96" s="216"/>
      <c r="ED96" s="217"/>
      <c r="EE96" s="218"/>
      <c r="EF96" s="219"/>
      <c r="EG96" s="220"/>
      <c r="EH96" s="220"/>
      <c r="EI96" s="220"/>
      <c r="EJ96" s="220"/>
      <c r="EK96" s="220"/>
      <c r="EL96" s="220"/>
      <c r="EM96" s="220"/>
      <c r="EN96" s="220"/>
      <c r="EO96" s="220"/>
      <c r="EP96" s="220"/>
      <c r="EQ96" s="94"/>
      <c r="ER96" s="95"/>
      <c r="ES96" s="95"/>
      <c r="ET96" s="95"/>
      <c r="EU96" s="95"/>
      <c r="EV96" s="95"/>
      <c r="EW96" s="95"/>
      <c r="EX96" s="95"/>
      <c r="EY96" s="95"/>
      <c r="EZ96" s="96"/>
      <c r="FA96" s="97"/>
      <c r="FB96" s="95"/>
      <c r="FC96" s="313"/>
      <c r="FD96" s="99"/>
      <c r="FE96" s="313"/>
      <c r="FF96" s="99"/>
      <c r="FG96" s="98"/>
      <c r="FH96" s="98"/>
      <c r="FI96" s="98"/>
      <c r="FJ96" s="99"/>
      <c r="FK96" s="99"/>
      <c r="FL96" s="100"/>
      <c r="FM96" s="99"/>
      <c r="FN96" s="99"/>
      <c r="FO96" s="99"/>
      <c r="FP96" s="99"/>
      <c r="FQ96" s="99"/>
      <c r="FR96" s="101"/>
      <c r="FS96" s="99"/>
      <c r="FT96" s="99"/>
      <c r="FU96" s="102"/>
      <c r="FV96" s="103"/>
      <c r="FW96" s="104"/>
      <c r="FX96" s="314"/>
      <c r="FY96" s="105"/>
      <c r="FZ96" s="99"/>
      <c r="GA96" s="99"/>
      <c r="GB96" s="106"/>
      <c r="GC96" s="105"/>
      <c r="GD96" s="215"/>
      <c r="GE96" s="216"/>
      <c r="GF96" s="217"/>
      <c r="GG96" s="218"/>
      <c r="GH96" s="219"/>
      <c r="GI96" s="220"/>
      <c r="GJ96" s="220"/>
      <c r="GK96" s="220"/>
      <c r="GL96" s="220"/>
      <c r="GM96" s="220"/>
      <c r="GN96" s="220"/>
      <c r="GO96" s="220"/>
      <c r="GP96" s="220"/>
      <c r="GQ96" s="220"/>
      <c r="GR96" s="220"/>
      <c r="GS96" s="94"/>
      <c r="GT96" s="95"/>
      <c r="GU96" s="95"/>
      <c r="GV96" s="95"/>
      <c r="GW96" s="95"/>
      <c r="GX96" s="95"/>
      <c r="GY96" s="95"/>
      <c r="GZ96" s="95"/>
      <c r="HA96" s="95"/>
      <c r="HB96" s="96"/>
      <c r="HC96" s="97"/>
      <c r="HD96" s="95"/>
      <c r="HE96" s="313"/>
      <c r="HF96" s="99"/>
      <c r="HG96" s="313"/>
      <c r="HH96" s="99"/>
      <c r="HI96" s="98"/>
      <c r="HJ96" s="98"/>
      <c r="HK96" s="98"/>
      <c r="HL96" s="99"/>
      <c r="HM96" s="99"/>
      <c r="HN96" s="100"/>
      <c r="HO96" s="99"/>
      <c r="HP96" s="99"/>
      <c r="HQ96" s="99"/>
    </row>
    <row r="97" spans="1:225" ht="17.25" thickTop="1" thickBot="1">
      <c r="A97" s="237"/>
      <c r="B97" s="259"/>
      <c r="C97" s="263"/>
      <c r="D97" s="264"/>
      <c r="E97" s="213"/>
      <c r="F97" s="214"/>
      <c r="G97" s="214"/>
      <c r="H97" s="214"/>
      <c r="I97" s="214"/>
      <c r="J97" s="214"/>
      <c r="K97" s="214"/>
      <c r="L97" s="214"/>
      <c r="M97" s="214"/>
      <c r="N97" s="214"/>
      <c r="O97" s="214"/>
      <c r="P97" s="93">
        <f t="shared" si="37"/>
        <v>0</v>
      </c>
      <c r="Q97" s="40">
        <f t="shared" si="38"/>
        <v>0</v>
      </c>
      <c r="R97" s="40">
        <f t="shared" si="39"/>
        <v>0</v>
      </c>
      <c r="S97" s="41">
        <f t="shared" si="40"/>
        <v>0</v>
      </c>
      <c r="T97" s="41">
        <f t="shared" si="41"/>
        <v>0</v>
      </c>
      <c r="U97" s="41">
        <f t="shared" si="42"/>
        <v>0</v>
      </c>
      <c r="V97" s="41">
        <f t="shared" si="43"/>
        <v>0</v>
      </c>
      <c r="W97" s="41">
        <f t="shared" si="44"/>
        <v>0</v>
      </c>
      <c r="X97" s="41">
        <f t="shared" si="45"/>
        <v>0</v>
      </c>
      <c r="Y97" s="42"/>
      <c r="Z97" s="217"/>
      <c r="AA97" s="218"/>
      <c r="AB97" s="219"/>
      <c r="AC97" s="220"/>
      <c r="AD97" s="220"/>
      <c r="AE97" s="220"/>
      <c r="AF97" s="220"/>
      <c r="AG97" s="220"/>
      <c r="AH97" s="220"/>
      <c r="AI97" s="220"/>
      <c r="AJ97" s="220"/>
      <c r="AK97" s="220"/>
      <c r="AL97" s="220"/>
      <c r="AM97" s="94"/>
      <c r="AN97" s="95"/>
      <c r="AO97" s="95"/>
      <c r="AP97" s="95"/>
      <c r="AQ97" s="95"/>
      <c r="AR97" s="95"/>
      <c r="AS97" s="95"/>
      <c r="AT97" s="95"/>
      <c r="AU97" s="95"/>
      <c r="AV97" s="96"/>
      <c r="AW97" s="97"/>
      <c r="AX97" s="95"/>
      <c r="AY97" s="313"/>
      <c r="AZ97" s="99"/>
      <c r="BA97" s="313"/>
      <c r="BB97" s="99"/>
      <c r="BC97" s="98"/>
      <c r="BD97" s="98"/>
      <c r="BE97" s="98"/>
      <c r="BF97" s="99"/>
      <c r="BG97" s="99"/>
      <c r="BH97" s="100"/>
      <c r="BI97" s="99"/>
      <c r="BJ97" s="99"/>
      <c r="BK97" s="99"/>
      <c r="BL97" s="99"/>
      <c r="BM97" s="99"/>
      <c r="BN97" s="101"/>
      <c r="BO97" s="99"/>
      <c r="BP97" s="99"/>
      <c r="BQ97" s="102"/>
      <c r="BR97" s="103"/>
      <c r="BS97" s="104"/>
      <c r="BT97" s="314"/>
      <c r="BU97" s="105"/>
      <c r="BV97" s="99"/>
      <c r="BW97" s="99"/>
      <c r="BX97" s="106"/>
      <c r="BY97" s="105"/>
      <c r="BZ97" s="215"/>
      <c r="CA97" s="216"/>
      <c r="CB97" s="217"/>
      <c r="CC97" s="218"/>
      <c r="CD97" s="219"/>
      <c r="CE97" s="220"/>
      <c r="CF97" s="220"/>
      <c r="CG97" s="220"/>
      <c r="CH97" s="220"/>
      <c r="CI97" s="220"/>
      <c r="CJ97" s="220"/>
      <c r="CK97" s="220"/>
      <c r="CL97" s="220"/>
      <c r="CM97" s="220"/>
      <c r="CN97" s="220"/>
      <c r="CO97" s="94"/>
      <c r="CP97" s="95"/>
      <c r="CQ97" s="95"/>
      <c r="CR97" s="95"/>
      <c r="CS97" s="95"/>
      <c r="CT97" s="95"/>
      <c r="CU97" s="95"/>
      <c r="CV97" s="95"/>
      <c r="CW97" s="95"/>
      <c r="CX97" s="96"/>
      <c r="CY97" s="97"/>
      <c r="CZ97" s="95"/>
      <c r="DA97" s="313"/>
      <c r="DB97" s="99"/>
      <c r="DC97" s="313"/>
      <c r="DD97" s="99"/>
      <c r="DE97" s="98"/>
      <c r="DF97" s="98"/>
      <c r="DG97" s="98"/>
      <c r="DH97" s="99"/>
      <c r="DI97" s="99"/>
      <c r="DJ97" s="100"/>
      <c r="DK97" s="99"/>
      <c r="DL97" s="99"/>
      <c r="DM97" s="99"/>
      <c r="DN97" s="99"/>
      <c r="DO97" s="99"/>
      <c r="DP97" s="101"/>
      <c r="DQ97" s="99"/>
      <c r="DR97" s="99"/>
      <c r="DS97" s="102"/>
      <c r="DT97" s="103"/>
      <c r="DU97" s="104"/>
      <c r="DV97" s="314"/>
      <c r="DW97" s="105"/>
      <c r="DX97" s="99"/>
      <c r="DY97" s="99"/>
      <c r="DZ97" s="106"/>
      <c r="EA97" s="105"/>
      <c r="EB97" s="215"/>
      <c r="EC97" s="216"/>
      <c r="ED97" s="217"/>
      <c r="EE97" s="218"/>
      <c r="EF97" s="219"/>
      <c r="EG97" s="220"/>
      <c r="EH97" s="220"/>
      <c r="EI97" s="220"/>
      <c r="EJ97" s="220"/>
      <c r="EK97" s="220"/>
      <c r="EL97" s="220"/>
      <c r="EM97" s="220"/>
      <c r="EN97" s="220"/>
      <c r="EO97" s="220"/>
      <c r="EP97" s="220"/>
      <c r="EQ97" s="94"/>
      <c r="ER97" s="95"/>
      <c r="ES97" s="95"/>
      <c r="ET97" s="95"/>
      <c r="EU97" s="95"/>
      <c r="EV97" s="95"/>
      <c r="EW97" s="95"/>
      <c r="EX97" s="95"/>
      <c r="EY97" s="95"/>
      <c r="EZ97" s="96"/>
      <c r="FA97" s="97"/>
      <c r="FB97" s="95"/>
      <c r="FC97" s="313"/>
      <c r="FD97" s="99"/>
      <c r="FE97" s="313"/>
      <c r="FF97" s="99"/>
      <c r="FG97" s="98"/>
      <c r="FH97" s="98"/>
      <c r="FI97" s="98"/>
      <c r="FJ97" s="99"/>
      <c r="FK97" s="99"/>
      <c r="FL97" s="100"/>
      <c r="FM97" s="99"/>
      <c r="FN97" s="99"/>
      <c r="FO97" s="99"/>
      <c r="FP97" s="99"/>
      <c r="FQ97" s="99"/>
      <c r="FR97" s="101"/>
      <c r="FS97" s="99"/>
      <c r="FT97" s="99"/>
      <c r="FU97" s="102"/>
      <c r="FV97" s="103"/>
      <c r="FW97" s="104"/>
      <c r="FX97" s="314"/>
      <c r="FY97" s="105"/>
      <c r="FZ97" s="99"/>
      <c r="GA97" s="99"/>
      <c r="GB97" s="106"/>
      <c r="GC97" s="105"/>
      <c r="GD97" s="215"/>
      <c r="GE97" s="216"/>
      <c r="GF97" s="217"/>
      <c r="GG97" s="218"/>
      <c r="GH97" s="219"/>
      <c r="GI97" s="220"/>
      <c r="GJ97" s="220"/>
      <c r="GK97" s="220"/>
      <c r="GL97" s="220"/>
      <c r="GM97" s="220"/>
      <c r="GN97" s="220"/>
      <c r="GO97" s="220"/>
      <c r="GP97" s="220"/>
      <c r="GQ97" s="220"/>
      <c r="GR97" s="220"/>
      <c r="GS97" s="94"/>
      <c r="GT97" s="95"/>
      <c r="GU97" s="95"/>
      <c r="GV97" s="95"/>
      <c r="GW97" s="95"/>
      <c r="GX97" s="95"/>
      <c r="GY97" s="95"/>
      <c r="GZ97" s="95"/>
      <c r="HA97" s="95"/>
      <c r="HB97" s="96"/>
      <c r="HC97" s="97"/>
      <c r="HD97" s="95"/>
      <c r="HE97" s="313"/>
      <c r="HF97" s="99"/>
      <c r="HG97" s="313"/>
      <c r="HH97" s="99"/>
      <c r="HI97" s="98"/>
      <c r="HJ97" s="98"/>
      <c r="HK97" s="98"/>
      <c r="HL97" s="99"/>
      <c r="HM97" s="99"/>
      <c r="HN97" s="100"/>
      <c r="HO97" s="99"/>
      <c r="HP97" s="99"/>
      <c r="HQ97" s="99"/>
    </row>
    <row r="98" spans="1:225" ht="17.25" thickTop="1" thickBot="1">
      <c r="A98" s="237"/>
      <c r="B98" s="259"/>
      <c r="C98" s="263"/>
      <c r="D98" s="264"/>
      <c r="E98" s="213"/>
      <c r="F98" s="214"/>
      <c r="G98" s="214"/>
      <c r="H98" s="214"/>
      <c r="I98" s="214"/>
      <c r="J98" s="214"/>
      <c r="K98" s="214"/>
      <c r="L98" s="214"/>
      <c r="M98" s="214"/>
      <c r="N98" s="214"/>
      <c r="O98" s="214"/>
      <c r="P98" s="93">
        <f t="shared" si="37"/>
        <v>0</v>
      </c>
      <c r="Q98" s="40">
        <f t="shared" si="38"/>
        <v>0</v>
      </c>
      <c r="R98" s="40">
        <f t="shared" si="39"/>
        <v>0</v>
      </c>
      <c r="S98" s="41">
        <f t="shared" si="40"/>
        <v>0</v>
      </c>
      <c r="T98" s="41">
        <f t="shared" si="41"/>
        <v>0</v>
      </c>
      <c r="U98" s="41">
        <f t="shared" si="42"/>
        <v>0</v>
      </c>
      <c r="V98" s="41">
        <f t="shared" si="43"/>
        <v>0</v>
      </c>
      <c r="W98" s="41">
        <f t="shared" si="44"/>
        <v>0</v>
      </c>
      <c r="X98" s="41">
        <f t="shared" si="45"/>
        <v>0</v>
      </c>
      <c r="Y98" s="42"/>
      <c r="Z98" s="217"/>
      <c r="AA98" s="218"/>
      <c r="AB98" s="219"/>
      <c r="AC98" s="220"/>
      <c r="AD98" s="220"/>
      <c r="AE98" s="220"/>
      <c r="AF98" s="220"/>
      <c r="AG98" s="220"/>
      <c r="AH98" s="220"/>
      <c r="AI98" s="220"/>
      <c r="AJ98" s="220"/>
      <c r="AK98" s="220"/>
      <c r="AL98" s="220"/>
      <c r="AM98" s="94"/>
      <c r="AN98" s="95"/>
      <c r="AO98" s="95"/>
      <c r="AP98" s="95"/>
      <c r="AQ98" s="95"/>
      <c r="AR98" s="95"/>
      <c r="AS98" s="95"/>
      <c r="AT98" s="95"/>
      <c r="AU98" s="95"/>
      <c r="AV98" s="96"/>
      <c r="AW98" s="97"/>
      <c r="AX98" s="95"/>
      <c r="AY98" s="313"/>
      <c r="AZ98" s="99"/>
      <c r="BA98" s="313"/>
      <c r="BB98" s="99"/>
      <c r="BC98" s="98"/>
      <c r="BD98" s="98"/>
      <c r="BE98" s="98"/>
      <c r="BF98" s="99"/>
      <c r="BG98" s="99"/>
      <c r="BH98" s="100"/>
      <c r="BI98" s="99"/>
      <c r="BJ98" s="99"/>
      <c r="BK98" s="99"/>
      <c r="BL98" s="99"/>
      <c r="BM98" s="99"/>
      <c r="BN98" s="101"/>
      <c r="BO98" s="99"/>
      <c r="BP98" s="99"/>
      <c r="BQ98" s="102"/>
      <c r="BR98" s="103"/>
      <c r="BS98" s="104"/>
      <c r="BT98" s="314"/>
      <c r="BU98" s="105"/>
      <c r="BV98" s="99"/>
      <c r="BW98" s="99"/>
      <c r="BX98" s="106"/>
      <c r="BY98" s="105"/>
      <c r="BZ98" s="215"/>
      <c r="CA98" s="216"/>
      <c r="CB98" s="217"/>
      <c r="CC98" s="218"/>
      <c r="CD98" s="219"/>
      <c r="CE98" s="220"/>
      <c r="CF98" s="220"/>
      <c r="CG98" s="220"/>
      <c r="CH98" s="220"/>
      <c r="CI98" s="220"/>
      <c r="CJ98" s="220"/>
      <c r="CK98" s="220"/>
      <c r="CL98" s="220"/>
      <c r="CM98" s="220"/>
      <c r="CN98" s="220"/>
      <c r="CO98" s="94"/>
      <c r="CP98" s="95"/>
      <c r="CQ98" s="95"/>
      <c r="CR98" s="95"/>
      <c r="CS98" s="95"/>
      <c r="CT98" s="95"/>
      <c r="CU98" s="95"/>
      <c r="CV98" s="95"/>
      <c r="CW98" s="95"/>
      <c r="CX98" s="96"/>
      <c r="CY98" s="97"/>
      <c r="CZ98" s="95"/>
      <c r="DA98" s="313"/>
      <c r="DB98" s="99"/>
      <c r="DC98" s="313"/>
      <c r="DD98" s="99"/>
      <c r="DE98" s="98"/>
      <c r="DF98" s="98"/>
      <c r="DG98" s="98"/>
      <c r="DH98" s="99"/>
      <c r="DI98" s="99"/>
      <c r="DJ98" s="100"/>
      <c r="DK98" s="99"/>
      <c r="DL98" s="99"/>
      <c r="DM98" s="99"/>
      <c r="DN98" s="99"/>
      <c r="DO98" s="99"/>
      <c r="DP98" s="101"/>
      <c r="DQ98" s="99"/>
      <c r="DR98" s="99"/>
      <c r="DS98" s="102"/>
      <c r="DT98" s="103"/>
      <c r="DU98" s="104"/>
      <c r="DV98" s="314"/>
      <c r="DW98" s="105"/>
      <c r="DX98" s="99"/>
      <c r="DY98" s="99"/>
      <c r="DZ98" s="106"/>
      <c r="EA98" s="105"/>
      <c r="EB98" s="215"/>
      <c r="EC98" s="216"/>
      <c r="ED98" s="217"/>
      <c r="EE98" s="218"/>
      <c r="EF98" s="219"/>
      <c r="EG98" s="220"/>
      <c r="EH98" s="220"/>
      <c r="EI98" s="220"/>
      <c r="EJ98" s="220"/>
      <c r="EK98" s="220"/>
      <c r="EL98" s="220"/>
      <c r="EM98" s="220"/>
      <c r="EN98" s="220"/>
      <c r="EO98" s="220"/>
      <c r="EP98" s="220"/>
      <c r="EQ98" s="94"/>
      <c r="ER98" s="95"/>
      <c r="ES98" s="95"/>
      <c r="ET98" s="95"/>
      <c r="EU98" s="95"/>
      <c r="EV98" s="95"/>
      <c r="EW98" s="95"/>
      <c r="EX98" s="95"/>
      <c r="EY98" s="95"/>
      <c r="EZ98" s="96"/>
      <c r="FA98" s="97"/>
      <c r="FB98" s="95"/>
      <c r="FC98" s="313"/>
      <c r="FD98" s="99"/>
      <c r="FE98" s="313"/>
      <c r="FF98" s="99"/>
      <c r="FG98" s="98"/>
      <c r="FH98" s="98"/>
      <c r="FI98" s="98"/>
      <c r="FJ98" s="99"/>
      <c r="FK98" s="99"/>
      <c r="FL98" s="100"/>
      <c r="FM98" s="99"/>
      <c r="FN98" s="99"/>
      <c r="FO98" s="99"/>
      <c r="FP98" s="99"/>
      <c r="FQ98" s="99"/>
      <c r="FR98" s="101"/>
      <c r="FS98" s="99"/>
      <c r="FT98" s="99"/>
      <c r="FU98" s="102"/>
      <c r="FV98" s="103"/>
      <c r="FW98" s="104"/>
      <c r="FX98" s="314"/>
      <c r="FY98" s="105"/>
      <c r="FZ98" s="99"/>
      <c r="GA98" s="99"/>
      <c r="GB98" s="106"/>
      <c r="GC98" s="105"/>
      <c r="GD98" s="215"/>
      <c r="GE98" s="216"/>
      <c r="GF98" s="217"/>
      <c r="GG98" s="218"/>
      <c r="GH98" s="219"/>
      <c r="GI98" s="220"/>
      <c r="GJ98" s="220"/>
      <c r="GK98" s="220"/>
      <c r="GL98" s="220"/>
      <c r="GM98" s="220"/>
      <c r="GN98" s="220"/>
      <c r="GO98" s="220"/>
      <c r="GP98" s="220"/>
      <c r="GQ98" s="220"/>
      <c r="GR98" s="220"/>
      <c r="GS98" s="94"/>
      <c r="GT98" s="95"/>
      <c r="GU98" s="95"/>
      <c r="GV98" s="95"/>
      <c r="GW98" s="95"/>
      <c r="GX98" s="95"/>
      <c r="GY98" s="95"/>
      <c r="GZ98" s="95"/>
      <c r="HA98" s="95"/>
      <c r="HB98" s="96"/>
      <c r="HC98" s="97"/>
      <c r="HD98" s="95"/>
      <c r="HE98" s="313"/>
      <c r="HF98" s="99"/>
      <c r="HG98" s="313"/>
      <c r="HH98" s="99"/>
      <c r="HI98" s="98"/>
      <c r="HJ98" s="98"/>
      <c r="HK98" s="98"/>
      <c r="HL98" s="99"/>
      <c r="HM98" s="99"/>
      <c r="HN98" s="100"/>
      <c r="HO98" s="99"/>
      <c r="HP98" s="99"/>
      <c r="HQ98" s="99"/>
    </row>
    <row r="99" spans="1:225" ht="16.5" thickTop="1" thickBot="1">
      <c r="A99" s="237"/>
      <c r="B99" s="185"/>
      <c r="C99" s="195"/>
      <c r="D99" s="265"/>
      <c r="E99" s="213"/>
      <c r="F99" s="214"/>
      <c r="G99" s="214"/>
      <c r="H99" s="214"/>
      <c r="I99" s="214"/>
      <c r="J99" s="214"/>
      <c r="K99" s="214"/>
      <c r="L99" s="72"/>
      <c r="M99" s="72"/>
      <c r="N99" s="72"/>
      <c r="O99" s="72"/>
      <c r="P99" s="93">
        <f t="shared" si="37"/>
        <v>0</v>
      </c>
      <c r="Q99" s="40">
        <f t="shared" si="38"/>
        <v>0</v>
      </c>
      <c r="R99" s="40">
        <f t="shared" si="39"/>
        <v>0</v>
      </c>
      <c r="S99" s="41">
        <f t="shared" si="40"/>
        <v>0</v>
      </c>
      <c r="T99" s="41">
        <f t="shared" si="41"/>
        <v>0</v>
      </c>
      <c r="U99" s="41">
        <f t="shared" si="42"/>
        <v>0</v>
      </c>
      <c r="V99" s="41">
        <f t="shared" si="43"/>
        <v>0</v>
      </c>
      <c r="W99" s="41">
        <f t="shared" si="44"/>
        <v>0</v>
      </c>
      <c r="X99" s="41">
        <f t="shared" si="45"/>
        <v>0</v>
      </c>
      <c r="Y99" s="42"/>
      <c r="AF99" s="11"/>
      <c r="AG99" s="11"/>
      <c r="AH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</row>
    <row r="100" spans="1:225" ht="16.5" thickTop="1" thickBot="1">
      <c r="A100" s="237"/>
      <c r="B100" s="185"/>
      <c r="C100" s="195"/>
      <c r="D100" s="265"/>
      <c r="E100" s="213"/>
      <c r="F100" s="214"/>
      <c r="G100" s="214"/>
      <c r="H100" s="214"/>
      <c r="I100" s="214"/>
      <c r="J100" s="214"/>
      <c r="K100" s="214"/>
      <c r="L100" s="72"/>
      <c r="M100" s="72"/>
      <c r="N100" s="72"/>
      <c r="O100" s="72"/>
      <c r="P100" s="93">
        <f t="shared" si="37"/>
        <v>0</v>
      </c>
      <c r="Q100" s="40">
        <f t="shared" si="38"/>
        <v>0</v>
      </c>
      <c r="R100" s="40">
        <f t="shared" si="39"/>
        <v>0</v>
      </c>
      <c r="S100" s="41">
        <f t="shared" si="40"/>
        <v>0</v>
      </c>
      <c r="T100" s="41">
        <f t="shared" si="41"/>
        <v>0</v>
      </c>
      <c r="U100" s="41">
        <f t="shared" si="42"/>
        <v>0</v>
      </c>
      <c r="V100" s="41">
        <f t="shared" si="43"/>
        <v>0</v>
      </c>
      <c r="W100" s="41">
        <f t="shared" si="44"/>
        <v>0</v>
      </c>
      <c r="X100" s="41">
        <f t="shared" si="45"/>
        <v>0</v>
      </c>
      <c r="Y100" s="42"/>
      <c r="AF100" s="11"/>
      <c r="AG100" s="11"/>
      <c r="AH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</row>
    <row r="101" spans="1:225" ht="16.5" thickTop="1" thickBot="1">
      <c r="A101" s="237"/>
      <c r="B101" s="185"/>
      <c r="C101" s="195"/>
      <c r="D101" s="265"/>
      <c r="E101" s="213"/>
      <c r="F101" s="214"/>
      <c r="G101" s="214"/>
      <c r="H101" s="214"/>
      <c r="I101" s="214"/>
      <c r="J101" s="214"/>
      <c r="K101" s="214"/>
      <c r="L101" s="72"/>
      <c r="M101" s="72"/>
      <c r="N101" s="72"/>
      <c r="O101" s="72"/>
      <c r="P101" s="93">
        <f t="shared" si="37"/>
        <v>0</v>
      </c>
      <c r="Q101" s="40">
        <f t="shared" si="38"/>
        <v>0</v>
      </c>
      <c r="R101" s="40">
        <f t="shared" si="39"/>
        <v>0</v>
      </c>
      <c r="S101" s="41">
        <f t="shared" si="40"/>
        <v>0</v>
      </c>
      <c r="T101" s="41">
        <f t="shared" si="41"/>
        <v>0</v>
      </c>
      <c r="U101" s="41">
        <f t="shared" si="42"/>
        <v>0</v>
      </c>
      <c r="V101" s="41">
        <f t="shared" si="43"/>
        <v>0</v>
      </c>
      <c r="W101" s="41">
        <f t="shared" si="44"/>
        <v>0</v>
      </c>
      <c r="X101" s="41">
        <f t="shared" si="45"/>
        <v>0</v>
      </c>
      <c r="Y101" s="42"/>
      <c r="AF101" s="11"/>
      <c r="AG101" s="11"/>
      <c r="AH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</row>
    <row r="102" spans="1:225" ht="16.5" thickTop="1" thickBot="1">
      <c r="A102" s="237"/>
      <c r="B102" s="185"/>
      <c r="C102" s="195"/>
      <c r="D102" s="265"/>
      <c r="E102" s="213"/>
      <c r="F102" s="214"/>
      <c r="G102" s="214"/>
      <c r="H102" s="214"/>
      <c r="I102" s="214"/>
      <c r="J102" s="214"/>
      <c r="K102" s="214"/>
      <c r="L102" s="72"/>
      <c r="M102" s="72"/>
      <c r="N102" s="72"/>
      <c r="O102" s="72"/>
      <c r="P102" s="93">
        <f t="shared" si="37"/>
        <v>0</v>
      </c>
      <c r="Q102" s="40">
        <f t="shared" si="38"/>
        <v>0</v>
      </c>
      <c r="R102" s="40">
        <f t="shared" si="39"/>
        <v>0</v>
      </c>
      <c r="S102" s="41">
        <f t="shared" si="40"/>
        <v>0</v>
      </c>
      <c r="T102" s="41">
        <f t="shared" si="41"/>
        <v>0</v>
      </c>
      <c r="U102" s="41">
        <f t="shared" si="42"/>
        <v>0</v>
      </c>
      <c r="V102" s="41">
        <f t="shared" si="43"/>
        <v>0</v>
      </c>
      <c r="W102" s="41">
        <f t="shared" si="44"/>
        <v>0</v>
      </c>
      <c r="X102" s="41">
        <f t="shared" si="45"/>
        <v>0</v>
      </c>
      <c r="Y102" s="42"/>
      <c r="AF102" s="11"/>
      <c r="AG102" s="11"/>
      <c r="AH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</row>
    <row r="103" spans="1:225" ht="16.5" thickTop="1" thickBot="1">
      <c r="A103" s="237"/>
      <c r="B103" s="266"/>
      <c r="C103" s="267"/>
      <c r="D103" s="268"/>
      <c r="E103" s="269"/>
      <c r="F103" s="270"/>
      <c r="G103" s="72"/>
      <c r="H103" s="72"/>
      <c r="I103" s="72"/>
      <c r="J103" s="72"/>
      <c r="K103" s="72"/>
      <c r="L103" s="72"/>
      <c r="M103" s="72"/>
      <c r="N103" s="72"/>
      <c r="O103" s="72"/>
      <c r="P103" s="64">
        <f t="shared" si="37"/>
        <v>0</v>
      </c>
      <c r="Q103" s="40">
        <f t="shared" si="38"/>
        <v>0</v>
      </c>
      <c r="R103" s="40">
        <f t="shared" si="39"/>
        <v>0</v>
      </c>
      <c r="S103" s="41">
        <f t="shared" si="40"/>
        <v>0</v>
      </c>
      <c r="T103" s="41">
        <f t="shared" si="41"/>
        <v>0</v>
      </c>
      <c r="U103" s="41">
        <f t="shared" si="42"/>
        <v>0</v>
      </c>
      <c r="V103" s="41">
        <f t="shared" si="43"/>
        <v>0</v>
      </c>
      <c r="W103" s="41">
        <f t="shared" si="44"/>
        <v>0</v>
      </c>
      <c r="X103" s="41">
        <f t="shared" si="45"/>
        <v>0</v>
      </c>
      <c r="Y103" s="42"/>
      <c r="AF103" s="11"/>
      <c r="AG103" s="11"/>
      <c r="AH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</row>
    <row r="104" spans="1:225" ht="16.5" thickTop="1" thickBot="1">
      <c r="A104" s="237"/>
      <c r="B104" s="185"/>
      <c r="C104" s="271"/>
      <c r="D104" s="272"/>
      <c r="E104" s="273"/>
      <c r="F104" s="270"/>
      <c r="G104" s="72"/>
      <c r="H104" s="72"/>
      <c r="I104" s="72"/>
      <c r="J104" s="72"/>
      <c r="K104" s="72"/>
      <c r="L104" s="72"/>
      <c r="M104" s="72"/>
      <c r="N104" s="72"/>
      <c r="O104" s="72"/>
      <c r="P104" s="64">
        <f t="shared" si="37"/>
        <v>0</v>
      </c>
      <c r="Q104" s="40">
        <f t="shared" si="38"/>
        <v>0</v>
      </c>
      <c r="R104" s="40">
        <f t="shared" si="39"/>
        <v>0</v>
      </c>
      <c r="S104" s="41">
        <f t="shared" si="40"/>
        <v>0</v>
      </c>
      <c r="T104" s="41">
        <f t="shared" si="41"/>
        <v>0</v>
      </c>
      <c r="U104" s="41">
        <f t="shared" si="42"/>
        <v>0</v>
      </c>
      <c r="V104" s="41">
        <f t="shared" si="43"/>
        <v>0</v>
      </c>
      <c r="W104" s="41">
        <f t="shared" si="44"/>
        <v>0</v>
      </c>
      <c r="X104" s="41">
        <f t="shared" si="45"/>
        <v>0</v>
      </c>
      <c r="Y104" s="42"/>
      <c r="AF104" s="11"/>
      <c r="AG104" s="11"/>
      <c r="AH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</row>
    <row r="105" spans="1:225" ht="16.5" thickTop="1" thickBot="1">
      <c r="A105" s="237"/>
      <c r="B105" s="185"/>
      <c r="C105" s="271"/>
      <c r="D105" s="272"/>
      <c r="E105" s="273"/>
      <c r="F105" s="270"/>
      <c r="G105" s="72"/>
      <c r="H105" s="72"/>
      <c r="I105" s="72"/>
      <c r="J105" s="72"/>
      <c r="K105" s="72"/>
      <c r="L105" s="72"/>
      <c r="M105" s="72"/>
      <c r="N105" s="72"/>
      <c r="O105" s="72"/>
      <c r="P105" s="64">
        <v>0</v>
      </c>
      <c r="Q105" s="40">
        <f t="shared" si="38"/>
        <v>0</v>
      </c>
      <c r="R105" s="40">
        <f t="shared" si="39"/>
        <v>0</v>
      </c>
      <c r="S105" s="41">
        <f t="shared" si="40"/>
        <v>0</v>
      </c>
      <c r="T105" s="41">
        <f t="shared" si="41"/>
        <v>0</v>
      </c>
      <c r="U105" s="41">
        <f t="shared" si="42"/>
        <v>0</v>
      </c>
      <c r="V105" s="41">
        <f t="shared" si="43"/>
        <v>0</v>
      </c>
      <c r="W105" s="41">
        <f t="shared" si="44"/>
        <v>0</v>
      </c>
      <c r="X105" s="41">
        <f t="shared" si="45"/>
        <v>0</v>
      </c>
      <c r="Y105" s="42"/>
      <c r="AF105" s="11"/>
      <c r="AG105" s="11"/>
      <c r="AH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</row>
    <row r="106" spans="1:225" ht="16.5" thickTop="1" thickBot="1">
      <c r="A106" s="237"/>
      <c r="B106" s="185"/>
      <c r="C106" s="271"/>
      <c r="D106" s="272"/>
      <c r="E106" s="273"/>
      <c r="F106" s="270"/>
      <c r="G106" s="72"/>
      <c r="H106" s="72"/>
      <c r="I106" s="72"/>
      <c r="J106" s="72"/>
      <c r="K106" s="72"/>
      <c r="L106" s="72"/>
      <c r="M106" s="72"/>
      <c r="N106" s="72"/>
      <c r="O106" s="72"/>
      <c r="P106" s="65">
        <f>SUM(E106:O106)</f>
        <v>0</v>
      </c>
      <c r="Q106" s="55">
        <f>E106*D106</f>
        <v>0</v>
      </c>
      <c r="R106" s="55">
        <f t="shared" si="39"/>
        <v>0</v>
      </c>
      <c r="S106" s="56">
        <f t="shared" si="40"/>
        <v>0</v>
      </c>
      <c r="T106" s="56">
        <f t="shared" si="41"/>
        <v>0</v>
      </c>
      <c r="U106" s="56">
        <f t="shared" si="42"/>
        <v>0</v>
      </c>
      <c r="V106" s="56">
        <f t="shared" si="43"/>
        <v>0</v>
      </c>
      <c r="W106" s="56">
        <f t="shared" si="44"/>
        <v>0</v>
      </c>
      <c r="X106" s="56">
        <f t="shared" si="45"/>
        <v>0</v>
      </c>
      <c r="Y106" s="42"/>
      <c r="AF106" s="11"/>
      <c r="AG106" s="11"/>
      <c r="AH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</row>
    <row r="107" spans="1:225" ht="16.5" thickTop="1" thickBot="1">
      <c r="A107" s="237"/>
      <c r="B107" s="185"/>
      <c r="C107" s="271"/>
      <c r="D107" s="272"/>
      <c r="E107" s="273"/>
      <c r="F107" s="270"/>
      <c r="G107" s="72"/>
      <c r="H107" s="72"/>
      <c r="I107" s="72"/>
      <c r="J107" s="72"/>
      <c r="K107" s="72"/>
      <c r="L107" s="72"/>
      <c r="M107" s="72"/>
      <c r="N107" s="72"/>
      <c r="O107" s="72"/>
      <c r="P107" s="72">
        <f>SUM(E107:O107)</f>
        <v>0</v>
      </c>
      <c r="Q107" s="40">
        <f>E107*D107</f>
        <v>0</v>
      </c>
      <c r="R107" s="40">
        <f t="shared" si="39"/>
        <v>0</v>
      </c>
      <c r="S107" s="41">
        <f t="shared" si="40"/>
        <v>0</v>
      </c>
      <c r="T107" s="41">
        <f t="shared" si="41"/>
        <v>0</v>
      </c>
      <c r="U107" s="41">
        <f t="shared" si="42"/>
        <v>0</v>
      </c>
      <c r="V107" s="41">
        <f t="shared" si="43"/>
        <v>0</v>
      </c>
      <c r="W107" s="41">
        <f t="shared" si="44"/>
        <v>0</v>
      </c>
      <c r="X107" s="41">
        <f t="shared" si="45"/>
        <v>0</v>
      </c>
      <c r="Y107" s="42"/>
      <c r="AF107" s="11"/>
      <c r="AG107" s="11"/>
      <c r="AH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</row>
    <row r="108" spans="1:225" ht="16.5" thickTop="1" thickBot="1">
      <c r="A108" s="237"/>
      <c r="B108" s="274"/>
      <c r="C108" s="275"/>
      <c r="D108" s="276"/>
      <c r="E108" s="277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>
        <f>SUM(E108:O108)</f>
        <v>0</v>
      </c>
      <c r="Q108" s="40">
        <f>E108*D108</f>
        <v>0</v>
      </c>
      <c r="R108" s="40">
        <f t="shared" si="39"/>
        <v>0</v>
      </c>
      <c r="S108" s="41">
        <f t="shared" si="40"/>
        <v>0</v>
      </c>
      <c r="T108" s="41">
        <f t="shared" si="41"/>
        <v>0</v>
      </c>
      <c r="U108" s="41">
        <f t="shared" si="42"/>
        <v>0</v>
      </c>
      <c r="V108" s="41">
        <f t="shared" si="43"/>
        <v>0</v>
      </c>
      <c r="W108" s="41">
        <f t="shared" si="44"/>
        <v>0</v>
      </c>
      <c r="X108" s="41">
        <f t="shared" si="45"/>
        <v>0</v>
      </c>
      <c r="Y108" s="42"/>
      <c r="AF108" s="11"/>
      <c r="AG108" s="11"/>
      <c r="AH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</row>
    <row r="109" spans="1:225" ht="16.5" thickTop="1" thickBot="1">
      <c r="A109" s="237"/>
      <c r="B109" s="193"/>
      <c r="C109" s="278"/>
      <c r="D109" s="279"/>
      <c r="E109" s="236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>
        <f>SUM(E109:O109)</f>
        <v>0</v>
      </c>
      <c r="Q109" s="40">
        <f>E109*D109</f>
        <v>0</v>
      </c>
      <c r="R109" s="40">
        <f t="shared" si="39"/>
        <v>0</v>
      </c>
      <c r="S109" s="41">
        <f t="shared" si="40"/>
        <v>0</v>
      </c>
      <c r="T109" s="41">
        <f t="shared" si="41"/>
        <v>0</v>
      </c>
      <c r="U109" s="41">
        <f t="shared" si="42"/>
        <v>0</v>
      </c>
      <c r="V109" s="41">
        <f t="shared" si="43"/>
        <v>0</v>
      </c>
      <c r="W109" s="41">
        <f t="shared" si="44"/>
        <v>0</v>
      </c>
      <c r="X109" s="41">
        <f t="shared" si="45"/>
        <v>0</v>
      </c>
      <c r="Y109" s="42"/>
      <c r="AF109" s="11"/>
      <c r="AG109" s="11"/>
      <c r="AH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</row>
    <row r="110" spans="1:225" ht="16.5" thickTop="1" thickBot="1">
      <c r="A110" s="237"/>
      <c r="B110" s="280"/>
      <c r="C110" s="281"/>
      <c r="D110" s="282"/>
      <c r="E110" s="283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>
        <f>SUM(E110:O110)</f>
        <v>0</v>
      </c>
      <c r="Q110" s="40">
        <f>E110*D110</f>
        <v>0</v>
      </c>
      <c r="R110" s="40">
        <f t="shared" si="39"/>
        <v>0</v>
      </c>
      <c r="S110" s="41">
        <f t="shared" si="40"/>
        <v>0</v>
      </c>
      <c r="T110" s="41">
        <f t="shared" si="41"/>
        <v>0</v>
      </c>
      <c r="U110" s="41">
        <f t="shared" si="42"/>
        <v>0</v>
      </c>
      <c r="V110" s="41">
        <f t="shared" si="43"/>
        <v>0</v>
      </c>
      <c r="W110" s="41">
        <f t="shared" si="44"/>
        <v>0</v>
      </c>
      <c r="X110" s="41">
        <f t="shared" si="45"/>
        <v>0</v>
      </c>
      <c r="Y110" s="42"/>
      <c r="AF110" s="11"/>
      <c r="AG110" s="11"/>
      <c r="AH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</row>
    <row r="111" spans="1:225" s="76" customFormat="1" ht="16.5" thickTop="1" thickBot="1">
      <c r="A111" s="284" t="s">
        <v>36</v>
      </c>
      <c r="B111" s="285"/>
      <c r="C111" s="286"/>
      <c r="D111" s="287"/>
      <c r="E111" s="288">
        <f t="shared" ref="E111:X111" si="46">SUM(E90:E110)</f>
        <v>0</v>
      </c>
      <c r="F111" s="107">
        <f t="shared" si="46"/>
        <v>0</v>
      </c>
      <c r="G111" s="107">
        <f t="shared" si="46"/>
        <v>0</v>
      </c>
      <c r="H111" s="107">
        <f t="shared" si="46"/>
        <v>0</v>
      </c>
      <c r="I111" s="107">
        <f t="shared" si="46"/>
        <v>0</v>
      </c>
      <c r="J111" s="107">
        <f t="shared" si="46"/>
        <v>0</v>
      </c>
      <c r="K111" s="107">
        <f t="shared" si="46"/>
        <v>0</v>
      </c>
      <c r="L111" s="107">
        <f t="shared" si="46"/>
        <v>0</v>
      </c>
      <c r="M111" s="107">
        <f t="shared" si="46"/>
        <v>0</v>
      </c>
      <c r="N111" s="107">
        <f t="shared" si="46"/>
        <v>0</v>
      </c>
      <c r="O111" s="107">
        <f t="shared" si="46"/>
        <v>0</v>
      </c>
      <c r="P111" s="107">
        <f t="shared" si="46"/>
        <v>0</v>
      </c>
      <c r="Q111" s="108">
        <f t="shared" si="46"/>
        <v>0</v>
      </c>
      <c r="R111" s="109">
        <f t="shared" si="46"/>
        <v>0</v>
      </c>
      <c r="S111" s="109">
        <f t="shared" si="46"/>
        <v>0</v>
      </c>
      <c r="T111" s="109">
        <f t="shared" si="46"/>
        <v>0</v>
      </c>
      <c r="U111" s="109">
        <f t="shared" si="46"/>
        <v>0</v>
      </c>
      <c r="V111" s="109">
        <f t="shared" si="46"/>
        <v>0</v>
      </c>
      <c r="W111" s="109">
        <f t="shared" si="46"/>
        <v>0</v>
      </c>
      <c r="X111" s="108">
        <f t="shared" si="46"/>
        <v>0</v>
      </c>
      <c r="Y111" s="42"/>
      <c r="AF111" s="77"/>
      <c r="AG111" s="77"/>
      <c r="AH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77"/>
      <c r="BE111" s="77"/>
      <c r="BF111" s="77"/>
      <c r="BG111" s="77"/>
      <c r="BH111" s="77"/>
      <c r="BI111" s="77"/>
      <c r="BJ111" s="77"/>
      <c r="BK111" s="77"/>
      <c r="BL111" s="77"/>
    </row>
    <row r="112" spans="1:225" ht="17.25" thickTop="1" thickBot="1">
      <c r="A112" s="289"/>
      <c r="B112" s="290"/>
      <c r="C112" s="291"/>
      <c r="D112" s="292"/>
      <c r="E112" s="293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1"/>
      <c r="R112" s="110"/>
      <c r="S112" s="110"/>
      <c r="T112" s="110"/>
      <c r="U112" s="110"/>
      <c r="V112" s="110"/>
      <c r="W112" s="110"/>
      <c r="X112" s="111"/>
      <c r="Y112" s="42"/>
      <c r="AF112" s="11"/>
      <c r="AG112" s="11"/>
      <c r="AH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</row>
    <row r="113" spans="1:64" s="115" customFormat="1" ht="19.5" thickTop="1" thickBot="1">
      <c r="A113" s="294" t="s">
        <v>37</v>
      </c>
      <c r="B113" s="295"/>
      <c r="C113" s="296"/>
      <c r="D113" s="296"/>
      <c r="E113" s="296">
        <f t="shared" ref="E113:X113" si="47">E84+E111</f>
        <v>160</v>
      </c>
      <c r="F113" s="296">
        <f t="shared" si="47"/>
        <v>0</v>
      </c>
      <c r="G113" s="296">
        <f t="shared" si="47"/>
        <v>0</v>
      </c>
      <c r="H113" s="296">
        <f t="shared" si="47"/>
        <v>0</v>
      </c>
      <c r="I113" s="296">
        <f t="shared" si="47"/>
        <v>0</v>
      </c>
      <c r="J113" s="296">
        <f t="shared" si="47"/>
        <v>0</v>
      </c>
      <c r="K113" s="297">
        <f t="shared" si="47"/>
        <v>0</v>
      </c>
      <c r="L113" s="297">
        <f t="shared" si="47"/>
        <v>0</v>
      </c>
      <c r="M113" s="297">
        <f t="shared" si="47"/>
        <v>0</v>
      </c>
      <c r="N113" s="297">
        <f t="shared" si="47"/>
        <v>0</v>
      </c>
      <c r="O113" s="297">
        <f t="shared" si="47"/>
        <v>0</v>
      </c>
      <c r="P113" s="112">
        <f t="shared" si="47"/>
        <v>160</v>
      </c>
      <c r="Q113" s="113">
        <f t="shared" si="47"/>
        <v>2534</v>
      </c>
      <c r="R113" s="114">
        <f t="shared" si="47"/>
        <v>0</v>
      </c>
      <c r="S113" s="114">
        <f t="shared" si="47"/>
        <v>0</v>
      </c>
      <c r="T113" s="114">
        <f t="shared" si="47"/>
        <v>0</v>
      </c>
      <c r="U113" s="114">
        <f t="shared" si="47"/>
        <v>0</v>
      </c>
      <c r="V113" s="114">
        <f t="shared" si="47"/>
        <v>0</v>
      </c>
      <c r="W113" s="114">
        <f t="shared" si="47"/>
        <v>0</v>
      </c>
      <c r="X113" s="114">
        <f t="shared" si="47"/>
        <v>2534</v>
      </c>
      <c r="Y113" s="42"/>
      <c r="AF113" s="116"/>
      <c r="AG113" s="116"/>
      <c r="AH113" s="116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</row>
    <row r="114" spans="1:64" ht="16.5" thickTop="1">
      <c r="A114" s="298" t="s">
        <v>38</v>
      </c>
      <c r="B114" s="299">
        <f>X113-W113</f>
        <v>2534</v>
      </c>
      <c r="C114" s="300"/>
      <c r="D114" s="301"/>
      <c r="E114" s="301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118"/>
      <c r="R114" s="82"/>
      <c r="S114" s="82"/>
      <c r="T114" s="82"/>
      <c r="U114" s="82"/>
      <c r="V114" s="82"/>
      <c r="W114" s="119"/>
      <c r="X114" s="118"/>
      <c r="AF114" s="11"/>
      <c r="AG114" s="11"/>
      <c r="AH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</row>
    <row r="115" spans="1:64" ht="18">
      <c r="A115" s="298" t="s">
        <v>39</v>
      </c>
      <c r="B115" s="299" t="e">
        <f>#REF!+#REF!+#REF!+#REF!+#REF!+#REF!+#REF!</f>
        <v>#REF!</v>
      </c>
      <c r="C115" s="302"/>
      <c r="D115" s="303"/>
      <c r="E115" s="303"/>
      <c r="W115" s="121"/>
      <c r="AF115" s="11"/>
      <c r="AG115" s="11"/>
      <c r="AH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</row>
    <row r="116" spans="1:64" ht="15.75">
      <c r="C116" s="305"/>
      <c r="D116" s="303"/>
      <c r="E116" s="303"/>
      <c r="W116" s="121"/>
      <c r="AF116" s="11"/>
      <c r="AG116" s="11"/>
      <c r="AH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</row>
    <row r="117" spans="1:64" ht="15.75">
      <c r="A117" s="306"/>
      <c r="B117" s="303"/>
      <c r="C117" s="305"/>
      <c r="D117" s="303"/>
      <c r="E117" s="303"/>
      <c r="AF117" s="11"/>
      <c r="AG117" s="11"/>
      <c r="AH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</row>
    <row r="118" spans="1:64" ht="15.75">
      <c r="A118" s="306"/>
      <c r="B118" s="303"/>
      <c r="C118" s="305"/>
      <c r="D118" s="303"/>
      <c r="E118" s="303"/>
      <c r="AF118" s="11"/>
      <c r="AG118" s="11"/>
      <c r="AH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</row>
    <row r="119" spans="1:64" ht="15.75">
      <c r="A119" s="306"/>
      <c r="B119" s="303"/>
      <c r="C119" s="305"/>
      <c r="D119" s="303"/>
      <c r="E119" s="303"/>
      <c r="AF119" s="11"/>
      <c r="AG119" s="11"/>
      <c r="AH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</row>
    <row r="120" spans="1:64" ht="15.75">
      <c r="A120" s="306"/>
      <c r="B120" s="303"/>
      <c r="C120" s="305"/>
      <c r="D120" s="303"/>
      <c r="E120" s="303"/>
      <c r="AF120" s="11"/>
      <c r="AG120" s="11"/>
      <c r="AH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</row>
    <row r="121" spans="1:64" ht="15.75">
      <c r="A121" s="306"/>
      <c r="B121" s="307"/>
      <c r="C121" s="305"/>
      <c r="D121" s="303"/>
      <c r="E121" s="303"/>
      <c r="AF121" s="11"/>
      <c r="AG121" s="11"/>
      <c r="AH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</row>
    <row r="122" spans="1:64" ht="15.75">
      <c r="A122" s="306"/>
      <c r="B122" s="307"/>
      <c r="C122" s="305"/>
      <c r="D122" s="303"/>
      <c r="E122" s="303"/>
      <c r="AF122" s="11"/>
      <c r="AG122" s="11"/>
      <c r="AH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</row>
    <row r="123" spans="1:64" ht="15.75">
      <c r="A123" s="306"/>
      <c r="B123" s="307"/>
      <c r="C123" s="305"/>
      <c r="D123" s="303"/>
      <c r="E123" s="303"/>
      <c r="AF123" s="11"/>
      <c r="AG123" s="11"/>
      <c r="AH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</row>
    <row r="124" spans="1:64" ht="15.75">
      <c r="A124" s="306"/>
      <c r="B124" s="307"/>
      <c r="C124" s="305"/>
      <c r="D124" s="303"/>
      <c r="E124" s="303"/>
      <c r="AF124" s="11"/>
      <c r="AG124" s="11"/>
      <c r="AH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</row>
    <row r="125" spans="1:64" ht="15.75">
      <c r="A125" s="306"/>
      <c r="B125" s="307"/>
      <c r="C125" s="305"/>
      <c r="D125" s="303"/>
      <c r="E125" s="303"/>
      <c r="AF125" s="11"/>
      <c r="AG125" s="11"/>
      <c r="AH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</row>
    <row r="126" spans="1:64" ht="15.75">
      <c r="A126" s="306"/>
      <c r="B126" s="307"/>
      <c r="C126" s="305"/>
      <c r="D126" s="303"/>
      <c r="E126" s="303"/>
      <c r="AF126" s="11"/>
      <c r="AG126" s="11"/>
      <c r="AH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</row>
    <row r="127" spans="1:64" ht="15.75">
      <c r="A127" s="306"/>
      <c r="B127" s="307"/>
      <c r="C127" s="305"/>
      <c r="D127" s="303"/>
      <c r="E127" s="303"/>
      <c r="AF127" s="11"/>
      <c r="AG127" s="11"/>
      <c r="AH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</row>
    <row r="128" spans="1:64" ht="15.75">
      <c r="A128" s="306"/>
      <c r="B128" s="307"/>
      <c r="C128" s="305"/>
      <c r="D128" s="303"/>
      <c r="E128" s="303"/>
      <c r="AF128" s="11"/>
      <c r="AG128" s="11"/>
      <c r="AH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</row>
    <row r="129" spans="1:64" ht="15.75">
      <c r="A129" s="306"/>
      <c r="B129" s="307"/>
      <c r="C129" s="305"/>
      <c r="D129" s="303"/>
      <c r="E129" s="303"/>
      <c r="AF129" s="11"/>
      <c r="AG129" s="11"/>
      <c r="AH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</row>
    <row r="130" spans="1:64" ht="15.75">
      <c r="A130" s="306"/>
      <c r="B130" s="307"/>
      <c r="C130" s="305"/>
      <c r="D130" s="303"/>
      <c r="E130" s="303"/>
      <c r="AF130" s="11"/>
      <c r="AG130" s="11"/>
      <c r="AH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</row>
    <row r="131" spans="1:64" ht="15.75">
      <c r="A131" s="306"/>
      <c r="B131" s="307"/>
      <c r="C131" s="305"/>
      <c r="D131" s="303"/>
      <c r="E131" s="303"/>
      <c r="AF131" s="11"/>
      <c r="AG131" s="11"/>
      <c r="AH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</row>
    <row r="132" spans="1:64" ht="15.75">
      <c r="A132" s="306"/>
      <c r="B132" s="307"/>
      <c r="C132" s="305"/>
      <c r="D132" s="303"/>
      <c r="E132" s="303"/>
      <c r="AF132" s="11"/>
      <c r="AG132" s="11"/>
      <c r="AH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</row>
    <row r="133" spans="1:64" ht="15.75">
      <c r="A133" s="306"/>
      <c r="B133" s="307"/>
      <c r="C133" s="305"/>
      <c r="D133" s="303"/>
      <c r="E133" s="303"/>
      <c r="AF133" s="11"/>
      <c r="AG133" s="11"/>
      <c r="AH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</row>
    <row r="134" spans="1:64" ht="15.75">
      <c r="A134" s="306"/>
      <c r="B134" s="307"/>
      <c r="C134" s="305"/>
      <c r="D134" s="303"/>
      <c r="E134" s="303"/>
      <c r="AF134" s="11"/>
      <c r="AG134" s="11"/>
      <c r="AH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</row>
    <row r="135" spans="1:64" ht="15.75">
      <c r="A135" s="306"/>
      <c r="B135" s="307"/>
      <c r="C135" s="305"/>
      <c r="D135" s="303"/>
      <c r="E135" s="303"/>
      <c r="AF135" s="11"/>
      <c r="AG135" s="11"/>
      <c r="AH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</row>
    <row r="136" spans="1:64" ht="15.75">
      <c r="A136" s="306"/>
      <c r="B136" s="307"/>
      <c r="C136" s="305"/>
      <c r="D136" s="303"/>
      <c r="E136" s="303"/>
      <c r="AF136" s="11"/>
      <c r="AG136" s="11"/>
      <c r="AH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</row>
    <row r="137" spans="1:64" ht="15.75">
      <c r="A137" s="306"/>
      <c r="B137" s="307"/>
      <c r="C137" s="305"/>
      <c r="D137" s="303"/>
      <c r="E137" s="303"/>
      <c r="AF137" s="11"/>
      <c r="AG137" s="11"/>
      <c r="AH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</row>
    <row r="138" spans="1:64" ht="15.75">
      <c r="A138" s="306"/>
      <c r="B138" s="307"/>
      <c r="C138" s="305"/>
      <c r="D138" s="303"/>
      <c r="E138" s="303"/>
      <c r="AF138" s="11"/>
      <c r="AG138" s="11"/>
      <c r="AH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</row>
    <row r="139" spans="1:64" ht="15.75">
      <c r="A139" s="306"/>
      <c r="B139" s="307"/>
      <c r="C139" s="305"/>
      <c r="D139" s="303"/>
      <c r="E139" s="303"/>
      <c r="AF139" s="11"/>
      <c r="AG139" s="11"/>
      <c r="AH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</row>
    <row r="140" spans="1:64" ht="15.75">
      <c r="A140" s="306"/>
      <c r="B140" s="307"/>
      <c r="C140" s="305"/>
      <c r="D140" s="303"/>
      <c r="E140" s="303"/>
      <c r="AF140" s="11"/>
      <c r="AG140" s="11"/>
      <c r="AH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</row>
    <row r="141" spans="1:64" ht="15.75">
      <c r="A141" s="306"/>
      <c r="B141" s="307"/>
      <c r="C141" s="305"/>
      <c r="D141" s="303"/>
      <c r="E141" s="303"/>
      <c r="AF141" s="11"/>
      <c r="AG141" s="11"/>
      <c r="AH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</row>
    <row r="142" spans="1:64" ht="15.75">
      <c r="A142" s="306"/>
      <c r="B142" s="307"/>
      <c r="C142" s="305"/>
      <c r="D142" s="303"/>
      <c r="E142" s="303"/>
      <c r="AF142" s="11"/>
      <c r="AG142" s="11"/>
      <c r="AH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</row>
    <row r="143" spans="1:64" ht="15.75">
      <c r="A143" s="306"/>
      <c r="B143" s="307"/>
      <c r="C143" s="305"/>
      <c r="D143" s="303"/>
      <c r="E143" s="303"/>
      <c r="AF143" s="11"/>
      <c r="AG143" s="11"/>
      <c r="AH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</row>
    <row r="144" spans="1:64" ht="15.75">
      <c r="A144" s="306"/>
      <c r="B144" s="307"/>
      <c r="C144" s="305"/>
      <c r="D144" s="303"/>
      <c r="E144" s="303"/>
      <c r="AF144" s="11"/>
      <c r="AG144" s="11"/>
      <c r="AH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</row>
    <row r="145" spans="1:64" ht="15.75">
      <c r="A145" s="306"/>
      <c r="B145" s="307"/>
      <c r="C145" s="305"/>
      <c r="D145" s="303"/>
      <c r="E145" s="303"/>
      <c r="AF145" s="11"/>
      <c r="AG145" s="11"/>
      <c r="AH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</row>
    <row r="146" spans="1:64" ht="15.75">
      <c r="A146" s="306"/>
      <c r="B146" s="307"/>
      <c r="C146" s="305"/>
      <c r="D146" s="303"/>
      <c r="E146" s="303"/>
      <c r="AF146" s="11"/>
      <c r="AG146" s="11"/>
      <c r="AH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</row>
    <row r="147" spans="1:64" ht="15.75">
      <c r="A147" s="306"/>
      <c r="B147" s="307"/>
      <c r="C147" s="305"/>
      <c r="D147" s="303"/>
      <c r="E147" s="303"/>
      <c r="AF147" s="11"/>
      <c r="AG147" s="11"/>
      <c r="AH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</row>
    <row r="148" spans="1:64" ht="15.75">
      <c r="A148" s="306"/>
      <c r="B148" s="307"/>
      <c r="C148" s="305"/>
      <c r="D148" s="303"/>
      <c r="E148" s="303"/>
      <c r="AF148" s="11"/>
      <c r="AG148" s="11"/>
      <c r="AH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</row>
    <row r="149" spans="1:64" ht="15.75">
      <c r="A149" s="306"/>
      <c r="B149" s="307"/>
      <c r="C149" s="305"/>
      <c r="D149" s="303"/>
      <c r="E149" s="303"/>
      <c r="AF149" s="11"/>
      <c r="AG149" s="11"/>
      <c r="AH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</row>
    <row r="150" spans="1:64" ht="15.75">
      <c r="A150" s="306"/>
      <c r="B150" s="307"/>
      <c r="C150" s="305"/>
      <c r="D150" s="303"/>
      <c r="E150" s="303"/>
      <c r="AF150" s="11"/>
      <c r="AG150" s="11"/>
      <c r="AH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</row>
    <row r="151" spans="1:64" ht="15.75">
      <c r="A151" s="306"/>
      <c r="B151" s="307"/>
      <c r="C151" s="305"/>
      <c r="D151" s="303"/>
      <c r="E151" s="303"/>
      <c r="AF151" s="11"/>
      <c r="AG151" s="11"/>
      <c r="AH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</row>
    <row r="152" spans="1:64" ht="15.75">
      <c r="A152" s="306"/>
      <c r="B152" s="307"/>
      <c r="C152" s="305"/>
      <c r="D152" s="303"/>
      <c r="E152" s="303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</row>
    <row r="153" spans="1:64" ht="15.75">
      <c r="A153" s="306"/>
      <c r="B153" s="307"/>
      <c r="C153" s="305"/>
      <c r="D153" s="303"/>
      <c r="E153" s="303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</row>
    <row r="154" spans="1:64" ht="15.75">
      <c r="A154" s="306"/>
      <c r="B154" s="307"/>
      <c r="C154" s="305"/>
      <c r="D154" s="303"/>
      <c r="E154" s="303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</row>
    <row r="155" spans="1:64" ht="15.75">
      <c r="A155" s="306" t="s">
        <v>1</v>
      </c>
      <c r="B155" s="307"/>
      <c r="C155" s="305"/>
      <c r="D155" s="303"/>
      <c r="E155" s="303"/>
      <c r="P155" s="1" t="s">
        <v>1</v>
      </c>
      <c r="Q155" s="3" t="s">
        <v>1</v>
      </c>
      <c r="R155" s="1" t="s">
        <v>1</v>
      </c>
      <c r="S155" s="1" t="s">
        <v>1</v>
      </c>
      <c r="U155" s="1" t="s">
        <v>1</v>
      </c>
      <c r="V155" s="1" t="s">
        <v>1</v>
      </c>
      <c r="W155" s="1" t="s">
        <v>1</v>
      </c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</row>
    <row r="156" spans="1:64" ht="15.75">
      <c r="A156" s="306"/>
      <c r="B156" s="307"/>
      <c r="C156" s="305"/>
      <c r="D156" s="303"/>
      <c r="E156" s="303"/>
      <c r="P156" s="1" t="s">
        <v>1</v>
      </c>
      <c r="Q156" s="3" t="s">
        <v>1</v>
      </c>
      <c r="R156" s="1" t="s">
        <v>1</v>
      </c>
      <c r="S156" s="1" t="s">
        <v>1</v>
      </c>
      <c r="U156" s="1" t="s">
        <v>1</v>
      </c>
      <c r="V156" s="1" t="s">
        <v>1</v>
      </c>
      <c r="W156" s="1" t="s">
        <v>1</v>
      </c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</row>
    <row r="157" spans="1:64" ht="15.75">
      <c r="A157" s="306"/>
      <c r="B157" s="307"/>
      <c r="C157" s="305"/>
      <c r="D157" s="303"/>
      <c r="E157" s="303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</row>
    <row r="158" spans="1:64" ht="15.75">
      <c r="A158" s="306"/>
      <c r="B158" s="307"/>
      <c r="C158" s="305"/>
      <c r="D158" s="303"/>
      <c r="E158" s="303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</row>
    <row r="159" spans="1:64" ht="15.75">
      <c r="A159" s="306"/>
      <c r="B159" s="307"/>
      <c r="C159" s="305"/>
      <c r="D159" s="303"/>
      <c r="E159" s="303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</row>
    <row r="160" spans="1:64" ht="15.75">
      <c r="A160" s="306"/>
      <c r="B160" s="307"/>
      <c r="C160" s="305"/>
      <c r="D160" s="303"/>
      <c r="E160" s="303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</row>
    <row r="161" spans="1:64" ht="15.75">
      <c r="A161" s="306" t="s">
        <v>1</v>
      </c>
      <c r="B161" s="307"/>
      <c r="C161" s="305"/>
      <c r="D161" s="303" t="s">
        <v>1</v>
      </c>
      <c r="E161" s="303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</row>
    <row r="162" spans="1:64" ht="15.75">
      <c r="A162" s="306" t="s">
        <v>1</v>
      </c>
      <c r="B162" s="307"/>
      <c r="C162" s="305"/>
      <c r="D162" s="303"/>
      <c r="E162" s="303" t="s">
        <v>1</v>
      </c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</row>
    <row r="163" spans="1:64" ht="15.75">
      <c r="A163" s="306" t="s">
        <v>1</v>
      </c>
      <c r="B163" s="307"/>
      <c r="C163" s="305"/>
      <c r="D163" s="303" t="s">
        <v>1</v>
      </c>
      <c r="E163" s="303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</row>
    <row r="164" spans="1:64" ht="15.75">
      <c r="A164" s="306"/>
      <c r="B164" s="307"/>
      <c r="C164" s="305"/>
      <c r="D164" s="303"/>
      <c r="E164" s="303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</row>
    <row r="165" spans="1:64" ht="15.75">
      <c r="A165" s="306" t="s">
        <v>1</v>
      </c>
      <c r="B165" s="307"/>
      <c r="C165" s="305"/>
      <c r="D165" s="303" t="s">
        <v>1</v>
      </c>
      <c r="E165" s="303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</row>
    <row r="166" spans="1:64" ht="15.75">
      <c r="A166" s="306"/>
      <c r="B166" s="307"/>
      <c r="C166" s="305"/>
      <c r="D166" s="303"/>
      <c r="E166" s="303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</row>
    <row r="167" spans="1:64" ht="15.75">
      <c r="A167" s="306"/>
      <c r="B167" s="307"/>
      <c r="C167" s="305"/>
      <c r="D167" s="303"/>
      <c r="E167" s="303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</row>
    <row r="168" spans="1:64"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</row>
    <row r="169" spans="1:64"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</row>
    <row r="170" spans="1:64"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</row>
    <row r="171" spans="1:64"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</row>
    <row r="172" spans="1:64">
      <c r="B172" s="1"/>
      <c r="C172" s="1"/>
      <c r="Q172" s="1"/>
      <c r="X172" s="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</row>
    <row r="173" spans="1:64">
      <c r="B173" s="1"/>
      <c r="C173" s="1"/>
      <c r="Q173" s="1"/>
      <c r="X173" s="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</row>
    <row r="174" spans="1:64">
      <c r="B174" s="1"/>
      <c r="C174" s="1"/>
      <c r="Q174" s="1"/>
      <c r="X174" s="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</row>
    <row r="175" spans="1:64">
      <c r="B175" s="1"/>
      <c r="C175" s="1"/>
      <c r="Q175" s="1"/>
      <c r="X175" s="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</row>
    <row r="176" spans="1:64">
      <c r="B176" s="1"/>
      <c r="C176" s="1"/>
      <c r="Q176" s="1"/>
      <c r="X176" s="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</row>
    <row r="177" spans="2:64" s="4" customFormat="1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</row>
    <row r="178" spans="2:64" s="4" customFormat="1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</row>
    <row r="179" spans="2:64" s="4" customFormat="1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</row>
    <row r="180" spans="2:64" s="4" customFormat="1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</row>
    <row r="181" spans="2:64" s="4" customFormat="1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</row>
    <row r="182" spans="2:64" s="4" customFormat="1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</row>
    <row r="183" spans="2:64" s="4" customFormat="1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</row>
    <row r="184" spans="2:64" s="4" customFormat="1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</row>
    <row r="185" spans="2:64" s="4" customFormat="1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</row>
    <row r="186" spans="2:64" s="4" customFormat="1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</row>
    <row r="187" spans="2:64" s="4" customFormat="1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</row>
    <row r="188" spans="2:64" s="4" customFormat="1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</row>
    <row r="189" spans="2:64" s="4" customFormat="1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</row>
    <row r="190" spans="2:64" s="4" customFormat="1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</row>
    <row r="191" spans="2:64" s="4" customFormat="1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</row>
    <row r="192" spans="2:64" s="4" customFormat="1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</row>
    <row r="193" spans="2:64" s="4" customFormat="1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</row>
    <row r="194" spans="2:64" s="4" customFormat="1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</row>
    <row r="195" spans="2:64" s="4" customFormat="1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</row>
    <row r="196" spans="2:64" s="4" customFormat="1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</row>
    <row r="197" spans="2:64" s="4" customFormat="1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</row>
    <row r="198" spans="2:64" s="4" customFormat="1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</row>
    <row r="199" spans="2:64" s="4" customFormat="1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</row>
    <row r="200" spans="2:64" s="4" customFormat="1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</row>
    <row r="201" spans="2:64" s="4" customFormat="1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</row>
    <row r="202" spans="2:64" s="4" customFormat="1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</row>
    <row r="203" spans="2:64" s="4" customFormat="1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</row>
    <row r="204" spans="2:64" s="4" customFormat="1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</row>
    <row r="205" spans="2:64" s="4" customFormat="1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</row>
    <row r="206" spans="2:64" s="4" customFormat="1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</row>
    <row r="207" spans="2:64" s="4" customFormat="1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</row>
    <row r="208" spans="2:64" s="4" customFormat="1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</row>
    <row r="209" spans="2:64" s="4" customFormat="1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</row>
    <row r="210" spans="2:64" s="4" customFormat="1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</row>
    <row r="211" spans="2:64" s="4" customFormat="1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</row>
    <row r="212" spans="2:64" s="4" customFormat="1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</row>
    <row r="213" spans="2:64" s="4" customFormat="1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</row>
    <row r="214" spans="2:64" s="4" customFormat="1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</row>
    <row r="215" spans="2:64" s="4" customFormat="1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</row>
    <row r="216" spans="2:64" s="4" customFormat="1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</row>
    <row r="217" spans="2:64" s="4" customFormat="1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</row>
    <row r="218" spans="2:64" s="4" customFormat="1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</row>
    <row r="219" spans="2:64" s="4" customFormat="1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</row>
    <row r="220" spans="2:64" s="4" customFormat="1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</row>
    <row r="221" spans="2:64" s="4" customFormat="1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</row>
    <row r="222" spans="2:64" s="4" customFormat="1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</row>
    <row r="223" spans="2:64" s="4" customFormat="1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</row>
    <row r="224" spans="2:64" s="4" customFormat="1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</row>
    <row r="225" spans="2:64" s="4" customFormat="1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</row>
    <row r="226" spans="2:64" s="4" customFormat="1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</row>
    <row r="227" spans="2:64" s="4" customFormat="1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</row>
    <row r="228" spans="2:64" s="4" customFormat="1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</row>
    <row r="229" spans="2:64" s="4" customFormat="1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</row>
    <row r="230" spans="2:64" s="4" customFormat="1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</row>
    <row r="231" spans="2:64" s="4" customFormat="1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</row>
    <row r="232" spans="2:64" s="4" customFormat="1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</row>
    <row r="233" spans="2:64" s="4" customFormat="1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</row>
    <row r="234" spans="2:64" s="4" customFormat="1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</row>
    <row r="235" spans="2:64" s="4" customFormat="1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</row>
    <row r="236" spans="2:64" s="4" customFormat="1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</row>
    <row r="237" spans="2:64" s="4" customFormat="1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</row>
    <row r="238" spans="2:64" s="4" customFormat="1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</row>
    <row r="239" spans="2:64" s="4" customFormat="1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</row>
    <row r="240" spans="2:64" s="4" customFormat="1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</row>
    <row r="241" spans="2:64" s="4" customFormat="1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</row>
    <row r="242" spans="2:64" s="4" customFormat="1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</row>
    <row r="243" spans="2:64" s="4" customFormat="1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</row>
    <row r="244" spans="2:64" s="4" customFormat="1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</row>
    <row r="245" spans="2:64" s="4" customFormat="1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</row>
    <row r="246" spans="2:64" s="4" customFormat="1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</row>
    <row r="247" spans="2:64" s="4" customFormat="1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</row>
    <row r="248" spans="2:64" s="4" customFormat="1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</row>
    <row r="249" spans="2:64" s="4" customFormat="1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</row>
    <row r="250" spans="2:64" s="4" customFormat="1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</row>
    <row r="251" spans="2:64" s="4" customFormat="1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</row>
    <row r="252" spans="2:64" s="4" customFormat="1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3"/>
      <c r="R252" s="1"/>
      <c r="S252" s="1"/>
      <c r="T252" s="1"/>
      <c r="U252" s="1"/>
      <c r="V252" s="1"/>
      <c r="W252" s="1"/>
      <c r="X252" s="3"/>
      <c r="Y252" s="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</row>
    <row r="253" spans="2:64" s="4" customFormat="1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3"/>
      <c r="R253" s="1"/>
      <c r="S253" s="1"/>
      <c r="T253" s="1"/>
      <c r="U253" s="1"/>
      <c r="V253" s="1"/>
      <c r="W253" s="1"/>
      <c r="X253" s="3"/>
      <c r="Y253" s="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</row>
    <row r="254" spans="2:64" s="4" customFormat="1">
      <c r="B254" s="1"/>
      <c r="C254" s="1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3"/>
      <c r="R254" s="1"/>
      <c r="S254" s="1"/>
      <c r="T254" s="1"/>
      <c r="U254" s="1"/>
      <c r="V254" s="1"/>
      <c r="W254" s="1"/>
      <c r="X254" s="3"/>
      <c r="Y254" s="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</row>
    <row r="255" spans="2:64" s="4" customFormat="1">
      <c r="B255" s="1"/>
      <c r="C255" s="1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3"/>
      <c r="R255" s="1"/>
      <c r="S255" s="1"/>
      <c r="T255" s="1"/>
      <c r="U255" s="1"/>
      <c r="V255" s="1"/>
      <c r="W255" s="1"/>
      <c r="X255" s="3"/>
      <c r="Y255" s="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</row>
    <row r="256" spans="2:64" s="4" customFormat="1">
      <c r="B256" s="1"/>
      <c r="C256" s="1"/>
      <c r="D256" s="123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3"/>
      <c r="Q256" s="3"/>
      <c r="R256" s="1"/>
      <c r="S256" s="1"/>
      <c r="T256" s="1"/>
      <c r="U256" s="1"/>
      <c r="V256" s="1"/>
      <c r="W256" s="1"/>
      <c r="X256" s="3"/>
      <c r="Y256" s="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</row>
    <row r="257" spans="2:64" s="4" customFormat="1">
      <c r="B257" s="1"/>
      <c r="C257" s="1"/>
      <c r="D257" s="123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  <c r="Q257" s="3"/>
      <c r="R257" s="1"/>
      <c r="S257" s="1"/>
      <c r="T257" s="1"/>
      <c r="U257" s="1"/>
      <c r="V257" s="1"/>
      <c r="W257" s="1"/>
      <c r="X257" s="3"/>
      <c r="Y257" s="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</row>
    <row r="258" spans="2:64" s="4" customFormat="1">
      <c r="B258" s="1"/>
      <c r="C258" s="1"/>
      <c r="D258" s="123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"/>
      <c r="P258" s="124"/>
      <c r="Q258" s="3"/>
      <c r="R258" s="1"/>
      <c r="S258" s="1"/>
      <c r="T258" s="1"/>
      <c r="U258" s="1"/>
      <c r="V258" s="1"/>
      <c r="W258" s="1"/>
      <c r="X258" s="3"/>
      <c r="Y258" s="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</row>
    <row r="259" spans="2:64" s="4" customFormat="1">
      <c r="B259" s="1"/>
      <c r="C259" s="1"/>
      <c r="D259" s="123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"/>
      <c r="P259" s="124"/>
      <c r="Q259" s="3"/>
      <c r="R259" s="1"/>
      <c r="S259" s="1"/>
      <c r="T259" s="1"/>
      <c r="U259" s="1"/>
      <c r="V259" s="1"/>
      <c r="W259" s="1"/>
      <c r="X259" s="3"/>
      <c r="Y259" s="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</row>
    <row r="260" spans="2:64" s="4" customFormat="1">
      <c r="B260" s="1"/>
      <c r="C260" s="1"/>
      <c r="D260" s="123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"/>
      <c r="P260" s="124"/>
      <c r="Q260" s="3"/>
      <c r="R260" s="1"/>
      <c r="S260" s="1"/>
      <c r="T260" s="1"/>
      <c r="U260" s="1"/>
      <c r="V260" s="1"/>
      <c r="W260" s="1"/>
      <c r="X260" s="3"/>
      <c r="Y260" s="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</row>
    <row r="261" spans="2:64" s="4" customFormat="1">
      <c r="B261" s="1"/>
      <c r="C261" s="1"/>
      <c r="D261" s="123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"/>
      <c r="P261" s="124"/>
      <c r="Q261" s="3"/>
      <c r="R261" s="1"/>
      <c r="S261" s="1"/>
      <c r="T261" s="1"/>
      <c r="U261" s="1"/>
      <c r="V261" s="1"/>
      <c r="W261" s="1"/>
      <c r="X261" s="3"/>
      <c r="Y261" s="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</row>
    <row r="262" spans="2:64" s="4" customFormat="1">
      <c r="B262" s="1"/>
      <c r="C262" s="1"/>
      <c r="D262" s="123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"/>
      <c r="P262" s="1"/>
      <c r="Q262" s="3"/>
      <c r="R262" s="1"/>
      <c r="S262" s="1"/>
      <c r="T262" s="1"/>
      <c r="U262" s="1"/>
      <c r="V262" s="1"/>
      <c r="W262" s="1"/>
      <c r="X262" s="3"/>
      <c r="Y262" s="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</row>
    <row r="263" spans="2:64" s="4" customFormat="1">
      <c r="B263" s="1"/>
      <c r="C263" s="1"/>
      <c r="D263" s="123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"/>
      <c r="P263" s="1"/>
      <c r="Q263" s="3"/>
      <c r="R263" s="1"/>
      <c r="S263" s="1"/>
      <c r="T263" s="1"/>
      <c r="U263" s="1"/>
      <c r="V263" s="1"/>
      <c r="W263" s="1"/>
      <c r="X263" s="3"/>
      <c r="Y263" s="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</row>
    <row r="264" spans="2:64" s="4" customFormat="1">
      <c r="B264" s="1"/>
      <c r="C264" s="1"/>
      <c r="D264" s="123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"/>
      <c r="P264" s="1"/>
      <c r="Q264" s="3"/>
      <c r="R264" s="1"/>
      <c r="S264" s="1"/>
      <c r="T264" s="1"/>
      <c r="U264" s="1"/>
      <c r="V264" s="1"/>
      <c r="W264" s="1"/>
      <c r="X264" s="3"/>
      <c r="Y264" s="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</row>
    <row r="265" spans="2:64" s="4" customFormat="1">
      <c r="B265" s="1"/>
      <c r="C265" s="1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"/>
      <c r="P265" s="1"/>
      <c r="Q265" s="3"/>
      <c r="R265" s="1"/>
      <c r="S265" s="1"/>
      <c r="T265" s="1"/>
      <c r="U265" s="1"/>
      <c r="V265" s="1"/>
      <c r="W265" s="1"/>
      <c r="X265" s="3"/>
      <c r="Y265" s="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</row>
    <row r="266" spans="2:64" s="4" customFormat="1">
      <c r="B266" s="1"/>
      <c r="C266" s="1"/>
      <c r="D266" s="1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"/>
      <c r="P266" s="1"/>
      <c r="Q266" s="3"/>
      <c r="R266" s="1"/>
      <c r="S266" s="1"/>
      <c r="T266" s="1"/>
      <c r="U266" s="1"/>
      <c r="V266" s="1"/>
      <c r="W266" s="1"/>
      <c r="X266" s="3"/>
      <c r="Y266" s="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</row>
    <row r="267" spans="2:64" s="4" customFormat="1">
      <c r="B267" s="1"/>
      <c r="C267" s="1"/>
      <c r="D267" s="1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"/>
      <c r="P267" s="1"/>
      <c r="Q267" s="3"/>
      <c r="R267" s="1"/>
      <c r="S267" s="1"/>
      <c r="T267" s="1"/>
      <c r="U267" s="1"/>
      <c r="V267" s="1"/>
      <c r="W267" s="1"/>
      <c r="X267" s="3"/>
      <c r="Y267" s="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</row>
    <row r="268" spans="2:64" s="4" customFormat="1">
      <c r="B268" s="1"/>
      <c r="C268" s="1"/>
      <c r="D268" s="1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"/>
      <c r="P268" s="1"/>
      <c r="Q268" s="3"/>
      <c r="R268" s="1"/>
      <c r="S268" s="1"/>
      <c r="T268" s="1"/>
      <c r="U268" s="1"/>
      <c r="V268" s="1"/>
      <c r="W268" s="1"/>
      <c r="X268" s="3"/>
      <c r="Y268" s="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</row>
    <row r="269" spans="2:64" s="4" customFormat="1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24"/>
      <c r="O269" s="124"/>
      <c r="P269" s="124"/>
      <c r="Q269" s="125"/>
      <c r="R269" s="124"/>
      <c r="S269" s="1"/>
      <c r="T269" s="1"/>
      <c r="U269" s="1"/>
      <c r="V269" s="1"/>
      <c r="W269" s="1"/>
      <c r="X269" s="3"/>
      <c r="Y269" s="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</row>
    <row r="270" spans="2:64" s="4" customFormat="1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24"/>
      <c r="O270" s="124"/>
      <c r="P270" s="124"/>
      <c r="Q270" s="125"/>
      <c r="R270" s="124"/>
      <c r="S270" s="1"/>
      <c r="T270" s="1"/>
      <c r="U270" s="1"/>
      <c r="V270" s="1"/>
      <c r="W270" s="1"/>
      <c r="X270" s="3"/>
      <c r="Y270" s="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</row>
    <row r="271" spans="2:64" s="4" customFormat="1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3"/>
      <c r="R271" s="1"/>
      <c r="S271" s="1"/>
      <c r="T271" s="1"/>
      <c r="U271" s="1"/>
      <c r="V271" s="1"/>
      <c r="W271" s="1"/>
      <c r="X271" s="3"/>
      <c r="Y271" s="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</row>
    <row r="272" spans="2:64" s="4" customFormat="1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3"/>
      <c r="R272" s="1"/>
      <c r="S272" s="1"/>
      <c r="T272" s="1"/>
      <c r="U272" s="1"/>
      <c r="V272" s="1"/>
      <c r="W272" s="1"/>
      <c r="X272" s="3"/>
      <c r="Y272" s="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</row>
    <row r="273" spans="2:64" s="4" customFormat="1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3"/>
      <c r="R273" s="1"/>
      <c r="S273" s="1"/>
      <c r="T273" s="1"/>
      <c r="U273" s="1"/>
      <c r="V273" s="1"/>
      <c r="W273" s="1"/>
      <c r="X273" s="3"/>
      <c r="Y273" s="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</row>
    <row r="274" spans="2:64" s="4" customFormat="1">
      <c r="B274" s="1"/>
      <c r="C274" s="1"/>
      <c r="D274" s="123"/>
      <c r="E274" s="123"/>
      <c r="F274" s="123"/>
      <c r="G274" s="123"/>
      <c r="H274" s="123"/>
      <c r="I274" s="123"/>
      <c r="J274" s="123"/>
      <c r="K274" s="123"/>
      <c r="L274" s="309"/>
      <c r="M274" s="123"/>
      <c r="N274" s="1"/>
      <c r="O274" s="1"/>
      <c r="P274" s="1"/>
      <c r="Q274" s="3"/>
      <c r="R274" s="1"/>
      <c r="S274" s="1"/>
      <c r="T274" s="1"/>
      <c r="U274" s="1"/>
      <c r="V274" s="1"/>
      <c r="W274" s="1"/>
      <c r="X274" s="3"/>
      <c r="Y274" s="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</row>
    <row r="275" spans="2:64" s="4" customFormat="1">
      <c r="B275" s="1"/>
      <c r="C275" s="1"/>
      <c r="D275" s="124"/>
      <c r="E275" s="123"/>
      <c r="F275" s="123"/>
      <c r="G275" s="123"/>
      <c r="H275" s="123"/>
      <c r="I275" s="123"/>
      <c r="J275" s="123"/>
      <c r="K275" s="123"/>
      <c r="L275" s="123"/>
      <c r="M275" s="123"/>
      <c r="N275" s="1"/>
      <c r="O275" s="1"/>
      <c r="P275" s="1"/>
      <c r="Q275" s="3"/>
      <c r="R275" s="1"/>
      <c r="S275" s="1"/>
      <c r="T275" s="1"/>
      <c r="U275" s="1"/>
      <c r="V275" s="1"/>
      <c r="W275" s="1"/>
      <c r="X275" s="3"/>
      <c r="Y275" s="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</row>
    <row r="276" spans="2:64" s="4" customFormat="1">
      <c r="B276" s="1"/>
      <c r="C276" s="1"/>
      <c r="D276" s="124"/>
      <c r="E276" s="124"/>
      <c r="F276" s="124"/>
      <c r="G276" s="124"/>
      <c r="H276" s="124"/>
      <c r="I276" s="124"/>
      <c r="J276" s="124"/>
      <c r="K276" s="124"/>
      <c r="L276" s="124"/>
      <c r="M276" s="123"/>
      <c r="N276" s="1"/>
      <c r="O276" s="1"/>
      <c r="P276" s="1"/>
      <c r="Q276" s="3"/>
      <c r="R276" s="1"/>
      <c r="S276" s="1"/>
      <c r="T276" s="1"/>
      <c r="U276" s="1"/>
      <c r="V276" s="1"/>
      <c r="W276" s="1"/>
      <c r="X276" s="3"/>
      <c r="Y276" s="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</row>
    <row r="277" spans="2:64" s="4" customFormat="1">
      <c r="B277" s="1"/>
      <c r="C277" s="1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"/>
      <c r="O277" s="1"/>
      <c r="P277" s="1"/>
      <c r="Q277" s="3"/>
      <c r="R277" s="1"/>
      <c r="S277" s="1"/>
      <c r="T277" s="1"/>
      <c r="U277" s="1"/>
      <c r="V277" s="1"/>
      <c r="W277" s="1"/>
      <c r="X277" s="3"/>
      <c r="Y277" s="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</row>
    <row r="278" spans="2:64" s="4" customFormat="1">
      <c r="B278" s="1"/>
      <c r="C278" s="1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"/>
      <c r="O278" s="1"/>
      <c r="P278" s="1"/>
      <c r="Q278" s="3"/>
      <c r="R278" s="1"/>
      <c r="S278" s="1"/>
      <c r="T278" s="1"/>
      <c r="U278" s="1"/>
      <c r="V278" s="1"/>
      <c r="W278" s="1"/>
      <c r="X278" s="3"/>
      <c r="Y278" s="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</row>
    <row r="279" spans="2:64" s="4" customFormat="1">
      <c r="B279" s="1"/>
      <c r="C279" s="1"/>
      <c r="D279" s="124"/>
      <c r="E279" s="124"/>
      <c r="F279" s="124"/>
      <c r="G279" s="124"/>
      <c r="H279" s="124"/>
      <c r="I279" s="124"/>
      <c r="J279" s="124"/>
      <c r="K279" s="124"/>
      <c r="L279" s="124"/>
      <c r="M279" s="1"/>
      <c r="N279" s="1"/>
      <c r="O279" s="1"/>
      <c r="P279" s="1"/>
      <c r="Q279" s="3"/>
      <c r="R279" s="1"/>
      <c r="S279" s="1"/>
      <c r="T279" s="1"/>
      <c r="U279" s="1"/>
      <c r="V279" s="1"/>
      <c r="W279" s="1"/>
      <c r="X279" s="3"/>
      <c r="Y279" s="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</row>
    <row r="280" spans="2:64" s="4" customFormat="1">
      <c r="B280" s="1"/>
      <c r="C280" s="1"/>
      <c r="D280" s="124"/>
      <c r="E280" s="124"/>
      <c r="F280" s="124"/>
      <c r="G280" s="124"/>
      <c r="H280" s="124"/>
      <c r="I280" s="124"/>
      <c r="J280" s="124"/>
      <c r="K280" s="124"/>
      <c r="L280" s="124"/>
      <c r="M280" s="1"/>
      <c r="N280" s="1"/>
      <c r="O280" s="1"/>
      <c r="P280" s="1"/>
      <c r="Q280" s="3"/>
      <c r="R280" s="1"/>
      <c r="S280" s="1"/>
      <c r="T280" s="1"/>
      <c r="U280" s="1"/>
      <c r="V280" s="1"/>
      <c r="W280" s="1"/>
      <c r="X280" s="3"/>
      <c r="Y280" s="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</row>
    <row r="281" spans="2:64" s="4" customFormat="1">
      <c r="B281" s="1"/>
      <c r="C281" s="1"/>
      <c r="D281" s="124"/>
      <c r="E281" s="124"/>
      <c r="F281" s="124"/>
      <c r="G281" s="124"/>
      <c r="H281" s="124"/>
      <c r="I281" s="124"/>
      <c r="J281" s="124"/>
      <c r="K281" s="124"/>
      <c r="L281" s="124"/>
      <c r="M281" s="1"/>
      <c r="N281" s="1"/>
      <c r="O281" s="1"/>
      <c r="P281" s="1"/>
      <c r="Q281" s="3"/>
      <c r="R281" s="1"/>
      <c r="S281" s="1"/>
      <c r="T281" s="1"/>
      <c r="U281" s="1"/>
      <c r="V281" s="1"/>
      <c r="W281" s="1"/>
      <c r="X281" s="3"/>
      <c r="Y281" s="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</row>
    <row r="282" spans="2:64" s="4" customFormat="1">
      <c r="B282" s="1"/>
      <c r="C282" s="1"/>
      <c r="D282" s="124"/>
      <c r="E282" s="124"/>
      <c r="F282" s="124"/>
      <c r="G282" s="124"/>
      <c r="H282" s="124"/>
      <c r="I282" s="124"/>
      <c r="J282" s="124"/>
      <c r="K282" s="124"/>
      <c r="L282" s="124"/>
      <c r="M282" s="1"/>
      <c r="N282" s="1"/>
      <c r="O282" s="1"/>
      <c r="P282" s="1"/>
      <c r="Q282" s="3"/>
      <c r="R282" s="1"/>
      <c r="S282" s="1"/>
      <c r="T282" s="1"/>
      <c r="U282" s="1"/>
      <c r="V282" s="1"/>
      <c r="W282" s="1"/>
      <c r="X282" s="3"/>
      <c r="Y282" s="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</row>
    <row r="283" spans="2:64" s="4" customFormat="1">
      <c r="B283" s="1"/>
      <c r="C283" s="1"/>
      <c r="D283" s="124"/>
      <c r="E283" s="124"/>
      <c r="F283" s="124"/>
      <c r="G283" s="124"/>
      <c r="H283" s="124"/>
      <c r="I283" s="124"/>
      <c r="J283" s="124"/>
      <c r="K283" s="124"/>
      <c r="L283" s="124"/>
      <c r="M283" s="1"/>
      <c r="N283" s="1"/>
      <c r="O283" s="1"/>
      <c r="P283" s="1"/>
      <c r="Q283" s="3"/>
      <c r="R283" s="1"/>
      <c r="S283" s="1"/>
      <c r="T283" s="1"/>
      <c r="U283" s="1"/>
      <c r="V283" s="1"/>
      <c r="W283" s="1"/>
      <c r="X283" s="3"/>
      <c r="Y283" s="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</row>
    <row r="284" spans="2:64" s="4" customFormat="1">
      <c r="B284" s="1"/>
      <c r="C284" s="1"/>
      <c r="D284" s="124"/>
      <c r="E284" s="124"/>
      <c r="F284" s="124"/>
      <c r="G284" s="124"/>
      <c r="H284" s="124"/>
      <c r="I284" s="124"/>
      <c r="J284" s="124"/>
      <c r="K284" s="124"/>
      <c r="L284" s="124"/>
      <c r="M284" s="1"/>
      <c r="N284" s="1"/>
      <c r="O284" s="1"/>
      <c r="P284" s="1"/>
      <c r="Q284" s="3"/>
      <c r="R284" s="1"/>
      <c r="S284" s="1"/>
      <c r="T284" s="1"/>
      <c r="U284" s="1"/>
      <c r="V284" s="1"/>
      <c r="W284" s="1"/>
      <c r="X284" s="3"/>
      <c r="Y284" s="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</row>
    <row r="285" spans="2:64" s="4" customFormat="1">
      <c r="B285" s="1"/>
      <c r="C285" s="1"/>
      <c r="D285" s="124"/>
      <c r="E285" s="124"/>
      <c r="F285" s="124"/>
      <c r="G285" s="124"/>
      <c r="H285" s="124"/>
      <c r="I285" s="124"/>
      <c r="J285" s="124"/>
      <c r="K285" s="124"/>
      <c r="L285" s="124"/>
      <c r="M285" s="1"/>
      <c r="N285" s="1"/>
      <c r="O285" s="1"/>
      <c r="P285" s="1"/>
      <c r="Q285" s="3"/>
      <c r="R285" s="1"/>
      <c r="S285" s="1"/>
      <c r="T285" s="1"/>
      <c r="U285" s="1"/>
      <c r="V285" s="1"/>
      <c r="W285" s="1"/>
      <c r="X285" s="3"/>
      <c r="Y285" s="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</row>
    <row r="286" spans="2:64" s="4" customFormat="1">
      <c r="B286" s="1"/>
      <c r="C286" s="1"/>
      <c r="D286" s="124"/>
      <c r="E286" s="124"/>
      <c r="F286" s="124"/>
      <c r="G286" s="124"/>
      <c r="H286" s="124"/>
      <c r="I286" s="124"/>
      <c r="J286" s="124"/>
      <c r="K286" s="124"/>
      <c r="L286" s="124"/>
      <c r="M286" s="1"/>
      <c r="N286" s="1"/>
      <c r="O286" s="1"/>
      <c r="P286" s="1"/>
      <c r="Q286" s="3"/>
      <c r="R286" s="1"/>
      <c r="S286" s="1"/>
      <c r="T286" s="1"/>
      <c r="U286" s="1"/>
      <c r="V286" s="1"/>
      <c r="W286" s="1"/>
      <c r="X286" s="3"/>
      <c r="Y286" s="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</row>
    <row r="287" spans="2:64" s="4" customFormat="1">
      <c r="B287" s="1"/>
      <c r="C287" s="1"/>
      <c r="D287" s="124"/>
      <c r="E287" s="124"/>
      <c r="F287" s="124"/>
      <c r="G287" s="124"/>
      <c r="H287" s="124"/>
      <c r="I287" s="124"/>
      <c r="J287" s="124"/>
      <c r="K287" s="124"/>
      <c r="L287" s="124"/>
      <c r="M287" s="1"/>
      <c r="N287" s="1"/>
      <c r="O287" s="1"/>
      <c r="P287" s="1"/>
      <c r="Q287" s="3"/>
      <c r="R287" s="1"/>
      <c r="S287" s="1"/>
      <c r="T287" s="1"/>
      <c r="U287" s="1"/>
      <c r="V287" s="1"/>
      <c r="W287" s="1"/>
      <c r="X287" s="3"/>
      <c r="Y287" s="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</row>
    <row r="288" spans="2:64" s="4" customFormat="1">
      <c r="B288" s="1"/>
      <c r="C288" s="1"/>
      <c r="D288" s="124"/>
      <c r="E288" s="124"/>
      <c r="F288" s="124"/>
      <c r="G288" s="124"/>
      <c r="H288" s="124"/>
      <c r="I288" s="124"/>
      <c r="J288" s="124"/>
      <c r="K288" s="124"/>
      <c r="L288" s="124"/>
      <c r="M288" s="1"/>
      <c r="N288" s="1"/>
      <c r="O288" s="1"/>
      <c r="P288" s="1"/>
      <c r="Q288" s="3"/>
      <c r="R288" s="1"/>
      <c r="S288" s="1"/>
      <c r="T288" s="1"/>
      <c r="U288" s="1"/>
      <c r="V288" s="1"/>
      <c r="W288" s="1"/>
      <c r="X288" s="3"/>
      <c r="Y288" s="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</row>
    <row r="289" spans="2:25" s="4" customFormat="1">
      <c r="B289" s="1"/>
      <c r="C289" s="1"/>
      <c r="D289" s="124"/>
      <c r="E289" s="124"/>
      <c r="F289" s="124"/>
      <c r="G289" s="124"/>
      <c r="H289" s="124"/>
      <c r="I289" s="124"/>
      <c r="J289" s="124"/>
      <c r="K289" s="124"/>
      <c r="L289" s="124"/>
    </row>
    <row r="290" spans="2:25" s="4" customFormat="1">
      <c r="B290" s="1"/>
      <c r="C290" s="1"/>
      <c r="D290" s="123"/>
      <c r="E290" s="123"/>
      <c r="F290" s="123"/>
      <c r="G290" s="123"/>
      <c r="H290" s="123"/>
      <c r="I290" s="123"/>
      <c r="J290" s="123"/>
      <c r="K290" s="123"/>
      <c r="L290" s="123"/>
    </row>
    <row r="291" spans="2:25" s="4" customFormat="1">
      <c r="B291" s="1"/>
      <c r="C291" s="1"/>
      <c r="D291" s="123"/>
      <c r="E291" s="1"/>
      <c r="F291" s="1"/>
      <c r="G291" s="1"/>
      <c r="H291" s="1"/>
      <c r="I291" s="1"/>
      <c r="J291" s="1"/>
      <c r="K291" s="1"/>
      <c r="L291" s="1"/>
    </row>
    <row r="292" spans="2:25" s="4" customFormat="1">
      <c r="B292" s="1"/>
      <c r="C292" s="1"/>
      <c r="D292" s="123"/>
      <c r="E292" s="1"/>
      <c r="F292" s="1"/>
      <c r="G292" s="1"/>
      <c r="H292" s="1"/>
      <c r="I292" s="1"/>
      <c r="J292" s="1"/>
      <c r="K292" s="1"/>
      <c r="L292" s="1"/>
    </row>
    <row r="293" spans="2:25" s="4" customFormat="1">
      <c r="B293" s="1"/>
      <c r="C293" s="1"/>
      <c r="D293" s="123"/>
      <c r="E293" s="1"/>
      <c r="F293" s="1"/>
      <c r="G293" s="1"/>
      <c r="H293" s="1"/>
      <c r="I293" s="1"/>
      <c r="J293" s="1"/>
      <c r="K293" s="1"/>
      <c r="L293" s="1"/>
    </row>
    <row r="294" spans="2:25" s="4" customFormat="1">
      <c r="B294" s="120"/>
      <c r="C294" s="308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3"/>
      <c r="R294" s="1"/>
      <c r="S294" s="1"/>
      <c r="T294" s="1"/>
      <c r="U294" s="1"/>
      <c r="V294" s="1"/>
      <c r="W294" s="1"/>
      <c r="X294" s="3"/>
      <c r="Y294" s="1"/>
    </row>
    <row r="295" spans="2:25" s="4" customFormat="1">
      <c r="B295" s="120"/>
      <c r="C295" s="308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3"/>
      <c r="R295" s="1"/>
      <c r="S295" s="1"/>
      <c r="T295" s="1"/>
      <c r="U295" s="1"/>
      <c r="V295" s="1"/>
      <c r="W295" s="1"/>
      <c r="X295" s="3"/>
      <c r="Y295" s="1"/>
    </row>
    <row r="296" spans="2:25" s="4" customFormat="1">
      <c r="B296" s="120"/>
      <c r="C296" s="308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3"/>
      <c r="R296" s="1"/>
      <c r="S296" s="1"/>
      <c r="T296" s="1"/>
      <c r="U296" s="1"/>
      <c r="V296" s="1"/>
      <c r="W296" s="1"/>
      <c r="X296" s="3"/>
      <c r="Y296" s="1"/>
    </row>
    <row r="297" spans="2:25" s="4" customFormat="1">
      <c r="B297" s="120"/>
      <c r="C297" s="308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3"/>
      <c r="R297" s="1"/>
      <c r="S297" s="1"/>
      <c r="T297" s="1"/>
      <c r="U297" s="1"/>
      <c r="V297" s="1"/>
      <c r="W297" s="1"/>
      <c r="X297" s="3"/>
      <c r="Y297" s="1"/>
    </row>
    <row r="298" spans="2:25" s="4" customFormat="1">
      <c r="B298" s="120"/>
      <c r="C298" s="308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3"/>
      <c r="R298" s="1"/>
      <c r="S298" s="1"/>
      <c r="T298" s="1"/>
      <c r="U298" s="1"/>
      <c r="V298" s="1"/>
      <c r="W298" s="1"/>
      <c r="X298" s="3"/>
      <c r="Y298" s="1"/>
    </row>
    <row r="299" spans="2:25" s="4" customFormat="1">
      <c r="B299" s="120"/>
      <c r="C299" s="308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3"/>
      <c r="R299" s="1"/>
      <c r="S299" s="1"/>
      <c r="T299" s="1"/>
      <c r="U299" s="1"/>
      <c r="V299" s="1"/>
      <c r="W299" s="1"/>
      <c r="X299" s="3"/>
      <c r="Y299" s="1"/>
    </row>
    <row r="300" spans="2:25" s="4" customFormat="1">
      <c r="B300" s="120"/>
      <c r="C300" s="308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3"/>
      <c r="R300" s="1"/>
      <c r="S300" s="1"/>
      <c r="T300" s="1"/>
      <c r="U300" s="1"/>
      <c r="V300" s="1"/>
      <c r="W300" s="1"/>
      <c r="X300" s="3"/>
      <c r="Y300" s="1"/>
    </row>
    <row r="301" spans="2:25" s="4" customFormat="1">
      <c r="B301" s="120"/>
      <c r="C301" s="308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3"/>
      <c r="R301" s="1"/>
      <c r="S301" s="1"/>
      <c r="T301" s="1"/>
      <c r="U301" s="1"/>
      <c r="V301" s="1"/>
      <c r="W301" s="1"/>
      <c r="X301" s="3"/>
      <c r="Y301" s="1"/>
    </row>
    <row r="302" spans="2:25" s="4" customFormat="1">
      <c r="B302" s="120"/>
      <c r="C302" s="308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3"/>
      <c r="R302" s="1"/>
      <c r="S302" s="1"/>
      <c r="T302" s="1"/>
      <c r="U302" s="1"/>
      <c r="V302" s="1"/>
      <c r="W302" s="1"/>
      <c r="X302" s="3"/>
      <c r="Y302" s="1"/>
    </row>
    <row r="303" spans="2:25" s="4" customFormat="1">
      <c r="B303" s="120"/>
      <c r="C303" s="308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3"/>
      <c r="R303" s="1"/>
      <c r="S303" s="1"/>
      <c r="T303" s="1"/>
      <c r="U303" s="1"/>
      <c r="V303" s="1"/>
      <c r="W303" s="1"/>
      <c r="X303" s="3"/>
      <c r="Y303" s="1"/>
    </row>
    <row r="304" spans="2:25" s="4" customFormat="1">
      <c r="B304" s="120"/>
      <c r="C304" s="308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3"/>
      <c r="R304" s="1"/>
      <c r="S304" s="1"/>
      <c r="T304" s="1"/>
      <c r="U304" s="1"/>
      <c r="V304" s="1"/>
      <c r="W304" s="1"/>
      <c r="X304" s="3"/>
      <c r="Y304" s="1"/>
    </row>
    <row r="305" spans="2:25" s="4" customFormat="1">
      <c r="B305" s="120"/>
      <c r="C305" s="308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3"/>
      <c r="R305" s="1"/>
      <c r="S305" s="1"/>
      <c r="T305" s="1"/>
      <c r="U305" s="1"/>
      <c r="V305" s="1"/>
      <c r="W305" s="1"/>
      <c r="X305" s="3"/>
      <c r="Y305" s="1"/>
    </row>
    <row r="306" spans="2:25" s="4" customFormat="1">
      <c r="B306" s="120"/>
      <c r="C306" s="308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3"/>
      <c r="R306" s="1"/>
      <c r="S306" s="1"/>
      <c r="T306" s="1"/>
      <c r="U306" s="1"/>
      <c r="V306" s="1"/>
      <c r="W306" s="1"/>
      <c r="X306" s="3"/>
      <c r="Y306" s="1"/>
    </row>
    <row r="307" spans="2:25" s="4" customFormat="1">
      <c r="B307" s="120"/>
      <c r="C307" s="308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3"/>
      <c r="R307" s="1"/>
      <c r="S307" s="1"/>
      <c r="T307" s="1"/>
      <c r="U307" s="1"/>
      <c r="V307" s="1"/>
      <c r="W307" s="1"/>
      <c r="X307" s="3"/>
      <c r="Y307" s="1"/>
    </row>
    <row r="308" spans="2:25" s="4" customFormat="1">
      <c r="B308" s="120"/>
      <c r="C308" s="308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3"/>
      <c r="R308" s="1"/>
      <c r="S308" s="1"/>
      <c r="T308" s="1"/>
      <c r="U308" s="1"/>
      <c r="V308" s="1"/>
      <c r="W308" s="1"/>
      <c r="X308" s="3"/>
      <c r="Y308" s="1"/>
    </row>
    <row r="309" spans="2:25" s="4" customFormat="1">
      <c r="B309" s="120"/>
      <c r="C309" s="308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3"/>
      <c r="R309" s="1"/>
      <c r="S309" s="1"/>
      <c r="T309" s="1"/>
      <c r="U309" s="1"/>
      <c r="V309" s="1"/>
      <c r="W309" s="1"/>
      <c r="X309" s="3"/>
      <c r="Y309" s="1"/>
    </row>
    <row r="310" spans="2:25" s="4" customFormat="1">
      <c r="B310" s="120"/>
      <c r="C310" s="308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3"/>
      <c r="R310" s="1"/>
      <c r="S310" s="1"/>
      <c r="T310" s="1"/>
      <c r="U310" s="1"/>
      <c r="V310" s="1"/>
      <c r="W310" s="1"/>
      <c r="X310" s="3"/>
      <c r="Y310" s="1"/>
    </row>
    <row r="311" spans="2:25" s="4" customFormat="1">
      <c r="B311" s="120"/>
      <c r="C311" s="308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3"/>
      <c r="R311" s="1"/>
      <c r="S311" s="1"/>
      <c r="T311" s="1"/>
      <c r="U311" s="1"/>
      <c r="V311" s="1"/>
      <c r="W311" s="1"/>
      <c r="X311" s="3"/>
      <c r="Y311" s="1"/>
    </row>
    <row r="312" spans="2:25" s="4" customFormat="1">
      <c r="B312" s="120"/>
      <c r="C312" s="308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3"/>
      <c r="R312" s="1"/>
      <c r="S312" s="1"/>
      <c r="T312" s="1"/>
      <c r="U312" s="1"/>
      <c r="V312" s="1"/>
      <c r="W312" s="1"/>
      <c r="X312" s="3"/>
      <c r="Y312" s="1"/>
    </row>
    <row r="313" spans="2:25" s="4" customFormat="1">
      <c r="B313" s="120"/>
      <c r="C313" s="308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3"/>
      <c r="R313" s="1"/>
      <c r="S313" s="1"/>
      <c r="T313" s="1"/>
      <c r="U313" s="1"/>
      <c r="V313" s="1"/>
      <c r="W313" s="1"/>
      <c r="X313" s="3"/>
      <c r="Y313" s="1"/>
    </row>
    <row r="314" spans="2:25" s="4" customFormat="1">
      <c r="B314" s="120"/>
      <c r="C314" s="308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3"/>
      <c r="R314" s="1"/>
      <c r="S314" s="1"/>
      <c r="T314" s="1"/>
      <c r="U314" s="1"/>
      <c r="V314" s="1"/>
      <c r="W314" s="1"/>
      <c r="X314" s="3"/>
      <c r="Y314" s="1"/>
    </row>
    <row r="315" spans="2:25" s="4" customFormat="1">
      <c r="B315" s="120"/>
      <c r="C315" s="308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3"/>
      <c r="R315" s="1"/>
      <c r="S315" s="1"/>
      <c r="T315" s="1"/>
      <c r="U315" s="1"/>
      <c r="V315" s="1"/>
      <c r="W315" s="1"/>
      <c r="X315" s="3"/>
      <c r="Y315" s="1"/>
    </row>
    <row r="316" spans="2:25" s="4" customFormat="1">
      <c r="B316" s="120"/>
      <c r="C316" s="308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3"/>
      <c r="R316" s="1"/>
      <c r="S316" s="1"/>
      <c r="T316" s="1"/>
      <c r="U316" s="1"/>
      <c r="V316" s="1"/>
      <c r="W316" s="1"/>
      <c r="X316" s="3"/>
      <c r="Y316" s="1"/>
    </row>
    <row r="317" spans="2:25" s="4" customFormat="1">
      <c r="B317" s="120"/>
      <c r="C317" s="308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3"/>
      <c r="R317" s="1"/>
      <c r="S317" s="1"/>
      <c r="T317" s="1"/>
      <c r="U317" s="1"/>
      <c r="V317" s="1"/>
      <c r="W317" s="1"/>
      <c r="X317" s="3"/>
      <c r="Y317" s="1"/>
    </row>
    <row r="318" spans="2:25" s="4" customFormat="1">
      <c r="B318" s="120"/>
      <c r="C318" s="308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3"/>
      <c r="R318" s="1"/>
      <c r="S318" s="1"/>
      <c r="T318" s="1"/>
      <c r="U318" s="1"/>
      <c r="V318" s="1"/>
      <c r="W318" s="1"/>
      <c r="X318" s="3"/>
      <c r="Y318" s="1"/>
    </row>
    <row r="319" spans="2:25" s="4" customFormat="1">
      <c r="B319" s="120"/>
      <c r="C319" s="308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3"/>
      <c r="R319" s="1"/>
      <c r="S319" s="1"/>
      <c r="T319" s="1"/>
      <c r="U319" s="1"/>
      <c r="V319" s="1"/>
      <c r="W319" s="1"/>
      <c r="X319" s="3"/>
      <c r="Y319" s="1"/>
    </row>
    <row r="320" spans="2:25" s="4" customFormat="1">
      <c r="B320" s="120"/>
      <c r="C320" s="308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3"/>
      <c r="R320" s="1"/>
      <c r="S320" s="1"/>
      <c r="T320" s="1"/>
      <c r="U320" s="1"/>
      <c r="V320" s="1"/>
      <c r="W320" s="1"/>
      <c r="X320" s="3"/>
      <c r="Y320" s="1"/>
    </row>
    <row r="321" spans="2:25" s="4" customFormat="1">
      <c r="B321" s="120"/>
      <c r="C321" s="308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3"/>
      <c r="R321" s="1"/>
      <c r="S321" s="1"/>
      <c r="T321" s="1"/>
      <c r="U321" s="1"/>
      <c r="V321" s="1"/>
      <c r="W321" s="1"/>
      <c r="X321" s="3"/>
      <c r="Y321" s="1"/>
    </row>
    <row r="322" spans="2:25" s="4" customFormat="1">
      <c r="B322" s="120"/>
      <c r="C322" s="308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3"/>
      <c r="R322" s="1"/>
      <c r="S322" s="1"/>
      <c r="T322" s="1"/>
      <c r="U322" s="1"/>
      <c r="V322" s="1"/>
      <c r="W322" s="1"/>
      <c r="X322" s="3"/>
      <c r="Y322" s="1"/>
    </row>
    <row r="323" spans="2:25" s="4" customFormat="1">
      <c r="B323" s="120"/>
      <c r="C323" s="308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3"/>
      <c r="R323" s="1"/>
      <c r="S323" s="1"/>
      <c r="T323" s="1"/>
      <c r="U323" s="1"/>
      <c r="V323" s="1"/>
      <c r="W323" s="1"/>
      <c r="X323" s="3"/>
      <c r="Y323" s="1"/>
    </row>
    <row r="324" spans="2:25" s="4" customFormat="1">
      <c r="B324" s="120"/>
      <c r="C324" s="308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3"/>
      <c r="R324" s="1"/>
      <c r="S324" s="1"/>
      <c r="T324" s="1"/>
      <c r="U324" s="1"/>
      <c r="V324" s="1"/>
      <c r="W324" s="1"/>
      <c r="X324" s="3"/>
      <c r="Y324" s="1"/>
    </row>
    <row r="325" spans="2:25" s="4" customFormat="1">
      <c r="B325" s="120"/>
      <c r="C325" s="308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3"/>
      <c r="R325" s="1"/>
      <c r="S325" s="1"/>
      <c r="T325" s="1"/>
      <c r="U325" s="1"/>
      <c r="V325" s="1"/>
      <c r="W325" s="1"/>
      <c r="X325" s="3"/>
      <c r="Y325" s="1"/>
    </row>
    <row r="326" spans="2:25" s="4" customFormat="1">
      <c r="B326" s="120"/>
      <c r="C326" s="308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3"/>
      <c r="R326" s="1"/>
      <c r="S326" s="1"/>
      <c r="T326" s="1"/>
      <c r="U326" s="1"/>
      <c r="V326" s="1"/>
      <c r="W326" s="1"/>
      <c r="X326" s="3"/>
      <c r="Y326" s="1"/>
    </row>
    <row r="327" spans="2:25" s="4" customFormat="1">
      <c r="B327" s="120"/>
      <c r="C327" s="308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3"/>
      <c r="R327" s="1"/>
      <c r="S327" s="1"/>
      <c r="T327" s="1"/>
      <c r="U327" s="1"/>
      <c r="V327" s="1"/>
      <c r="W327" s="1"/>
      <c r="X327" s="3"/>
      <c r="Y327" s="1"/>
    </row>
    <row r="328" spans="2:25" s="4" customFormat="1">
      <c r="B328" s="120"/>
      <c r="C328" s="308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3"/>
      <c r="R328" s="1"/>
      <c r="S328" s="1"/>
      <c r="T328" s="1"/>
      <c r="U328" s="1"/>
      <c r="V328" s="1"/>
      <c r="W328" s="1"/>
      <c r="X328" s="3"/>
      <c r="Y328" s="1"/>
    </row>
    <row r="329" spans="2:25" s="4" customFormat="1">
      <c r="B329" s="120"/>
      <c r="C329" s="308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3"/>
      <c r="R329" s="1"/>
      <c r="S329" s="1"/>
      <c r="T329" s="1"/>
      <c r="U329" s="1"/>
      <c r="V329" s="1"/>
      <c r="W329" s="1"/>
      <c r="X329" s="3"/>
      <c r="Y329" s="1"/>
    </row>
    <row r="330" spans="2:25" s="4" customFormat="1">
      <c r="B330" s="120"/>
      <c r="C330" s="308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3"/>
      <c r="R330" s="1"/>
      <c r="S330" s="1"/>
      <c r="T330" s="1"/>
      <c r="U330" s="1"/>
      <c r="V330" s="1"/>
      <c r="W330" s="1"/>
      <c r="X330" s="3"/>
      <c r="Y330" s="1"/>
    </row>
    <row r="331" spans="2:25" s="4" customFormat="1">
      <c r="B331" s="120"/>
      <c r="C331" s="308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3"/>
      <c r="R331" s="1"/>
      <c r="S331" s="1"/>
      <c r="T331" s="1"/>
      <c r="U331" s="1"/>
      <c r="V331" s="1"/>
      <c r="W331" s="1"/>
      <c r="X331" s="3"/>
      <c r="Y331" s="1"/>
    </row>
    <row r="332" spans="2:25" s="4" customFormat="1">
      <c r="B332" s="120"/>
      <c r="C332" s="308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3"/>
      <c r="R332" s="1"/>
      <c r="S332" s="1"/>
      <c r="T332" s="1"/>
      <c r="U332" s="1"/>
      <c r="V332" s="1"/>
      <c r="W332" s="1"/>
      <c r="X332" s="3"/>
      <c r="Y332" s="1"/>
    </row>
    <row r="333" spans="2:25" s="4" customFormat="1">
      <c r="B333" s="120"/>
      <c r="C333" s="308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3"/>
      <c r="R333" s="1"/>
      <c r="S333" s="1"/>
      <c r="T333" s="1"/>
      <c r="U333" s="1"/>
      <c r="V333" s="1"/>
      <c r="W333" s="1"/>
      <c r="X333" s="3"/>
      <c r="Y333" s="1"/>
    </row>
    <row r="334" spans="2:25" s="4" customFormat="1">
      <c r="B334" s="120"/>
      <c r="C334" s="308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3"/>
      <c r="R334" s="1"/>
      <c r="S334" s="1"/>
      <c r="T334" s="1"/>
      <c r="U334" s="1"/>
      <c r="V334" s="1"/>
      <c r="W334" s="1"/>
      <c r="X334" s="3"/>
      <c r="Y334" s="1"/>
    </row>
    <row r="335" spans="2:25" s="4" customFormat="1">
      <c r="B335" s="120"/>
      <c r="C335" s="308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3"/>
      <c r="R335" s="1"/>
      <c r="S335" s="1"/>
      <c r="T335" s="1"/>
      <c r="U335" s="1"/>
      <c r="V335" s="1"/>
      <c r="W335" s="1"/>
      <c r="X335" s="3"/>
      <c r="Y335" s="1"/>
    </row>
    <row r="336" spans="2:25" s="4" customFormat="1">
      <c r="B336" s="120"/>
      <c r="C336" s="308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3"/>
      <c r="R336" s="1"/>
      <c r="S336" s="1"/>
      <c r="T336" s="1"/>
      <c r="U336" s="1"/>
      <c r="V336" s="1"/>
      <c r="W336" s="1"/>
      <c r="X336" s="3"/>
      <c r="Y336" s="1"/>
    </row>
    <row r="337" spans="2:25" s="4" customFormat="1">
      <c r="B337" s="120"/>
      <c r="C337" s="308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3"/>
      <c r="R337" s="1"/>
      <c r="S337" s="1"/>
      <c r="T337" s="1"/>
      <c r="U337" s="1"/>
      <c r="V337" s="1"/>
      <c r="W337" s="1"/>
      <c r="X337" s="3"/>
      <c r="Y337" s="1"/>
    </row>
    <row r="338" spans="2:25" s="4" customFormat="1">
      <c r="B338" s="120"/>
      <c r="C338" s="308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3"/>
      <c r="R338" s="1"/>
      <c r="S338" s="1"/>
      <c r="T338" s="1"/>
      <c r="U338" s="1"/>
      <c r="V338" s="1"/>
      <c r="W338" s="1"/>
      <c r="X338" s="3"/>
      <c r="Y338" s="1"/>
    </row>
    <row r="339" spans="2:25" s="4" customFormat="1">
      <c r="B339" s="120"/>
      <c r="C339" s="308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3"/>
      <c r="R339" s="1"/>
      <c r="S339" s="1"/>
      <c r="T339" s="1"/>
      <c r="U339" s="1"/>
      <c r="V339" s="1"/>
      <c r="W339" s="1"/>
      <c r="X339" s="3"/>
      <c r="Y339" s="1"/>
    </row>
    <row r="340" spans="2:25" s="4" customFormat="1">
      <c r="B340" s="120"/>
      <c r="C340" s="308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3"/>
      <c r="R340" s="1"/>
      <c r="S340" s="1"/>
      <c r="T340" s="1"/>
      <c r="U340" s="1"/>
      <c r="V340" s="1"/>
      <c r="W340" s="1"/>
      <c r="X340" s="3"/>
      <c r="Y340" s="1"/>
    </row>
    <row r="341" spans="2:25" s="4" customFormat="1">
      <c r="B341" s="120"/>
      <c r="C341" s="308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3"/>
      <c r="R341" s="1"/>
      <c r="S341" s="1"/>
      <c r="T341" s="1"/>
      <c r="U341" s="1"/>
      <c r="V341" s="1"/>
      <c r="W341" s="1"/>
      <c r="X341" s="3"/>
      <c r="Y341" s="1"/>
    </row>
    <row r="342" spans="2:25" s="4" customFormat="1">
      <c r="B342" s="120"/>
      <c r="C342" s="308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3"/>
      <c r="R342" s="1"/>
      <c r="S342" s="1"/>
      <c r="T342" s="1"/>
      <c r="U342" s="1"/>
      <c r="V342" s="1"/>
      <c r="W342" s="1"/>
      <c r="X342" s="3"/>
      <c r="Y342" s="1"/>
    </row>
    <row r="343" spans="2:25" s="4" customFormat="1">
      <c r="B343" s="120"/>
      <c r="C343" s="308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3"/>
      <c r="R343" s="1"/>
      <c r="S343" s="1"/>
      <c r="T343" s="1"/>
      <c r="U343" s="1"/>
      <c r="V343" s="1"/>
      <c r="W343" s="1"/>
      <c r="X343" s="3"/>
      <c r="Y343" s="1"/>
    </row>
    <row r="344" spans="2:25" s="4" customFormat="1">
      <c r="B344" s="120"/>
      <c r="C344" s="308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3"/>
      <c r="R344" s="1"/>
      <c r="S344" s="1"/>
      <c r="T344" s="1"/>
      <c r="U344" s="1"/>
      <c r="V344" s="1"/>
      <c r="W344" s="1"/>
      <c r="X344" s="3"/>
      <c r="Y344" s="1"/>
    </row>
    <row r="345" spans="2:25" s="4" customFormat="1">
      <c r="B345" s="120"/>
      <c r="C345" s="308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3"/>
      <c r="R345" s="1"/>
      <c r="S345" s="1"/>
      <c r="T345" s="1"/>
      <c r="U345" s="1"/>
      <c r="V345" s="1"/>
      <c r="W345" s="1"/>
      <c r="X345" s="3"/>
      <c r="Y345" s="1"/>
    </row>
    <row r="346" spans="2:25" s="4" customFormat="1">
      <c r="B346" s="120"/>
      <c r="C346" s="308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3"/>
      <c r="R346" s="1"/>
      <c r="S346" s="1"/>
      <c r="T346" s="1"/>
      <c r="U346" s="1"/>
      <c r="V346" s="1"/>
      <c r="W346" s="1"/>
      <c r="X346" s="3"/>
      <c r="Y346" s="1"/>
    </row>
    <row r="347" spans="2:25" s="4" customFormat="1">
      <c r="B347" s="120"/>
      <c r="C347" s="308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3"/>
      <c r="R347" s="1"/>
      <c r="S347" s="1"/>
      <c r="T347" s="1"/>
      <c r="U347" s="1"/>
      <c r="V347" s="1"/>
      <c r="W347" s="1"/>
      <c r="X347" s="3"/>
      <c r="Y347" s="1"/>
    </row>
    <row r="348" spans="2:25" s="4" customFormat="1">
      <c r="B348" s="120"/>
      <c r="C348" s="308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3"/>
      <c r="R348" s="1"/>
      <c r="S348" s="1"/>
      <c r="T348" s="1"/>
      <c r="U348" s="1"/>
      <c r="V348" s="1"/>
      <c r="W348" s="1"/>
      <c r="X348" s="3"/>
      <c r="Y348" s="1"/>
    </row>
    <row r="349" spans="2:25" s="4" customFormat="1">
      <c r="B349" s="120"/>
      <c r="C349" s="308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3"/>
      <c r="R349" s="1"/>
      <c r="S349" s="1"/>
      <c r="T349" s="1"/>
      <c r="U349" s="1"/>
      <c r="V349" s="1"/>
      <c r="W349" s="1"/>
      <c r="X349" s="3"/>
      <c r="Y349" s="1"/>
    </row>
    <row r="350" spans="2:25" s="4" customFormat="1">
      <c r="B350" s="120"/>
      <c r="C350" s="308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3"/>
      <c r="R350" s="1"/>
      <c r="S350" s="1"/>
      <c r="T350" s="1"/>
      <c r="U350" s="1"/>
      <c r="V350" s="1"/>
      <c r="W350" s="1"/>
      <c r="X350" s="3"/>
      <c r="Y350" s="1"/>
    </row>
    <row r="351" spans="2:25" s="4" customFormat="1">
      <c r="B351" s="120"/>
      <c r="C351" s="308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3"/>
      <c r="R351" s="1"/>
      <c r="S351" s="1"/>
      <c r="T351" s="1"/>
      <c r="U351" s="1"/>
      <c r="V351" s="1"/>
      <c r="W351" s="1"/>
      <c r="X351" s="3"/>
      <c r="Y351" s="1"/>
    </row>
    <row r="352" spans="2:25" s="4" customFormat="1">
      <c r="B352" s="120"/>
      <c r="C352" s="308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3"/>
      <c r="R352" s="1"/>
      <c r="S352" s="1"/>
      <c r="T352" s="1"/>
      <c r="U352" s="1"/>
      <c r="V352" s="1"/>
      <c r="W352" s="1"/>
      <c r="X352" s="3"/>
      <c r="Y352" s="1"/>
    </row>
    <row r="353" spans="2:25" s="4" customFormat="1">
      <c r="B353" s="120"/>
      <c r="C353" s="308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3"/>
      <c r="R353" s="1"/>
      <c r="S353" s="1"/>
      <c r="T353" s="1"/>
      <c r="U353" s="1"/>
      <c r="V353" s="1"/>
      <c r="W353" s="1"/>
      <c r="X353" s="3"/>
      <c r="Y353" s="1"/>
    </row>
    <row r="354" spans="2:25" s="4" customFormat="1">
      <c r="B354" s="120"/>
      <c r="C354" s="308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3"/>
      <c r="R354" s="1"/>
      <c r="S354" s="1"/>
      <c r="T354" s="1"/>
      <c r="U354" s="1"/>
      <c r="V354" s="1"/>
      <c r="W354" s="1"/>
      <c r="X354" s="3"/>
      <c r="Y354" s="1"/>
    </row>
    <row r="355" spans="2:25" s="4" customFormat="1">
      <c r="B355" s="120"/>
      <c r="C355" s="308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3"/>
      <c r="R355" s="1"/>
      <c r="S355" s="1"/>
      <c r="T355" s="1"/>
      <c r="U355" s="1"/>
      <c r="V355" s="1"/>
      <c r="W355" s="1"/>
      <c r="X355" s="3"/>
      <c r="Y355" s="1"/>
    </row>
    <row r="356" spans="2:25" s="4" customFormat="1">
      <c r="B356" s="120"/>
      <c r="C356" s="308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3"/>
      <c r="R356" s="1"/>
      <c r="S356" s="1"/>
      <c r="T356" s="1"/>
      <c r="U356" s="1"/>
      <c r="V356" s="1"/>
      <c r="W356" s="1"/>
      <c r="X356" s="3"/>
      <c r="Y356" s="1"/>
    </row>
    <row r="357" spans="2:25" s="4" customFormat="1">
      <c r="B357" s="120"/>
      <c r="C357" s="308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3"/>
      <c r="R357" s="1"/>
      <c r="S357" s="1"/>
      <c r="T357" s="1"/>
      <c r="U357" s="1"/>
      <c r="V357" s="1"/>
      <c r="W357" s="1"/>
      <c r="X357" s="3"/>
      <c r="Y357" s="1"/>
    </row>
    <row r="358" spans="2:25" s="4" customFormat="1">
      <c r="B358" s="120"/>
      <c r="C358" s="308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3"/>
      <c r="R358" s="1"/>
      <c r="S358" s="1"/>
      <c r="T358" s="1"/>
      <c r="U358" s="1"/>
      <c r="V358" s="1"/>
      <c r="W358" s="1"/>
      <c r="X358" s="3"/>
      <c r="Y358" s="1"/>
    </row>
    <row r="359" spans="2:25" s="4" customFormat="1">
      <c r="B359" s="120"/>
      <c r="C359" s="308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3"/>
      <c r="R359" s="1"/>
      <c r="S359" s="1"/>
      <c r="T359" s="1"/>
      <c r="U359" s="1"/>
      <c r="V359" s="1"/>
      <c r="W359" s="1"/>
      <c r="X359" s="3"/>
      <c r="Y359" s="1"/>
    </row>
    <row r="360" spans="2:25" s="4" customFormat="1">
      <c r="B360" s="120"/>
      <c r="C360" s="308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3"/>
      <c r="R360" s="1"/>
      <c r="S360" s="1"/>
      <c r="T360" s="1"/>
      <c r="U360" s="1"/>
      <c r="V360" s="1"/>
      <c r="W360" s="1"/>
      <c r="X360" s="3"/>
      <c r="Y360" s="1"/>
    </row>
    <row r="361" spans="2:25" s="4" customFormat="1">
      <c r="B361" s="120"/>
      <c r="C361" s="308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3"/>
      <c r="R361" s="1"/>
      <c r="S361" s="1"/>
      <c r="T361" s="1"/>
      <c r="U361" s="1"/>
      <c r="V361" s="1"/>
      <c r="W361" s="1"/>
      <c r="X361" s="3"/>
      <c r="Y361" s="1"/>
    </row>
    <row r="362" spans="2:25" s="4" customFormat="1">
      <c r="B362" s="120"/>
      <c r="C362" s="308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3"/>
      <c r="R362" s="1"/>
      <c r="S362" s="1"/>
      <c r="T362" s="1"/>
      <c r="U362" s="1"/>
      <c r="V362" s="1"/>
      <c r="W362" s="1"/>
      <c r="X362" s="3"/>
      <c r="Y362" s="1"/>
    </row>
    <row r="363" spans="2:25" s="4" customFormat="1">
      <c r="B363" s="120"/>
      <c r="C363" s="308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3"/>
      <c r="R363" s="1"/>
      <c r="S363" s="1"/>
      <c r="T363" s="1"/>
      <c r="U363" s="1"/>
      <c r="V363" s="1"/>
      <c r="W363" s="1"/>
      <c r="X363" s="3"/>
      <c r="Y363" s="1"/>
    </row>
    <row r="364" spans="2:25" s="4" customFormat="1">
      <c r="B364" s="120"/>
      <c r="C364" s="308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3"/>
      <c r="R364" s="1"/>
      <c r="S364" s="1"/>
      <c r="T364" s="1"/>
      <c r="U364" s="1"/>
      <c r="V364" s="1"/>
      <c r="W364" s="1"/>
      <c r="X364" s="3"/>
      <c r="Y364" s="1"/>
    </row>
    <row r="365" spans="2:25" s="4" customFormat="1">
      <c r="B365" s="120"/>
      <c r="C365" s="308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3"/>
      <c r="R365" s="1"/>
      <c r="S365" s="1"/>
      <c r="T365" s="1"/>
      <c r="U365" s="1"/>
      <c r="V365" s="1"/>
      <c r="W365" s="1"/>
      <c r="X365" s="3"/>
      <c r="Y365" s="1"/>
    </row>
    <row r="366" spans="2:25" s="4" customFormat="1">
      <c r="B366" s="120"/>
      <c r="C366" s="308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3"/>
      <c r="R366" s="1"/>
      <c r="S366" s="1"/>
      <c r="T366" s="1"/>
      <c r="U366" s="1"/>
      <c r="V366" s="1"/>
      <c r="W366" s="1"/>
      <c r="X366" s="3"/>
      <c r="Y366" s="1"/>
    </row>
    <row r="367" spans="2:25" s="4" customFormat="1">
      <c r="B367" s="120"/>
      <c r="C367" s="308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3"/>
      <c r="R367" s="1"/>
      <c r="S367" s="1"/>
      <c r="T367" s="1"/>
      <c r="U367" s="1"/>
      <c r="V367" s="1"/>
      <c r="W367" s="1"/>
      <c r="X367" s="3"/>
      <c r="Y367" s="1"/>
    </row>
    <row r="368" spans="2:25" s="4" customFormat="1">
      <c r="B368" s="120"/>
      <c r="C368" s="308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3"/>
      <c r="R368" s="1"/>
      <c r="S368" s="1"/>
      <c r="T368" s="1"/>
      <c r="U368" s="1"/>
      <c r="V368" s="1"/>
      <c r="W368" s="1"/>
      <c r="X368" s="3"/>
      <c r="Y368" s="1"/>
    </row>
    <row r="369" spans="2:25" s="4" customFormat="1">
      <c r="B369" s="120"/>
      <c r="C369" s="308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3"/>
      <c r="R369" s="1"/>
      <c r="S369" s="1"/>
      <c r="T369" s="1"/>
      <c r="U369" s="1"/>
      <c r="V369" s="1"/>
      <c r="W369" s="1"/>
      <c r="X369" s="3"/>
      <c r="Y369" s="1"/>
    </row>
    <row r="370" spans="2:25" s="4" customFormat="1">
      <c r="B370" s="120"/>
      <c r="C370" s="308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3"/>
      <c r="R370" s="1"/>
      <c r="S370" s="1"/>
      <c r="T370" s="1"/>
      <c r="U370" s="1"/>
      <c r="V370" s="1"/>
      <c r="W370" s="1"/>
      <c r="X370" s="3"/>
      <c r="Y370" s="1"/>
    </row>
    <row r="371" spans="2:25" s="4" customFormat="1">
      <c r="B371" s="120"/>
      <c r="C371" s="308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3"/>
      <c r="R371" s="1"/>
      <c r="S371" s="1"/>
      <c r="T371" s="1"/>
      <c r="U371" s="1"/>
      <c r="V371" s="1"/>
      <c r="W371" s="1"/>
      <c r="X371" s="3"/>
      <c r="Y371" s="1"/>
    </row>
    <row r="372" spans="2:25" s="4" customFormat="1">
      <c r="B372" s="120"/>
      <c r="C372" s="308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3"/>
      <c r="R372" s="1"/>
      <c r="S372" s="1"/>
      <c r="T372" s="1"/>
      <c r="U372" s="1"/>
      <c r="V372" s="1"/>
      <c r="W372" s="1"/>
      <c r="X372" s="3"/>
      <c r="Y372" s="1"/>
    </row>
    <row r="373" spans="2:25" s="4" customFormat="1">
      <c r="B373" s="120"/>
      <c r="C373" s="308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3"/>
      <c r="R373" s="1"/>
      <c r="S373" s="1"/>
      <c r="T373" s="1"/>
      <c r="U373" s="1"/>
      <c r="V373" s="1"/>
      <c r="W373" s="1"/>
      <c r="X373" s="3"/>
      <c r="Y373" s="1"/>
    </row>
    <row r="374" spans="2:25" s="4" customFormat="1">
      <c r="B374" s="120"/>
      <c r="C374" s="308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3"/>
      <c r="R374" s="1"/>
      <c r="S374" s="1"/>
      <c r="T374" s="1"/>
      <c r="U374" s="1"/>
      <c r="V374" s="1"/>
      <c r="W374" s="1"/>
      <c r="X374" s="3"/>
      <c r="Y374" s="1"/>
    </row>
    <row r="375" spans="2:25" s="4" customFormat="1">
      <c r="B375" s="120"/>
      <c r="C375" s="308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3"/>
      <c r="R375" s="1"/>
      <c r="S375" s="1"/>
      <c r="T375" s="1"/>
      <c r="U375" s="1"/>
      <c r="V375" s="1"/>
      <c r="W375" s="1"/>
      <c r="X375" s="3"/>
      <c r="Y375" s="1"/>
    </row>
    <row r="376" spans="2:25" s="4" customFormat="1">
      <c r="B376" s="120"/>
      <c r="C376" s="308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3"/>
      <c r="R376" s="1"/>
      <c r="S376" s="1"/>
      <c r="T376" s="1"/>
      <c r="U376" s="1"/>
      <c r="V376" s="1"/>
      <c r="W376" s="1"/>
      <c r="X376" s="3"/>
      <c r="Y376" s="1"/>
    </row>
    <row r="377" spans="2:25" s="4" customFormat="1">
      <c r="B377" s="120"/>
      <c r="C377" s="308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3"/>
      <c r="R377" s="1"/>
      <c r="S377" s="1"/>
      <c r="T377" s="1"/>
      <c r="U377" s="1"/>
      <c r="V377" s="1"/>
      <c r="W377" s="1"/>
      <c r="X377" s="3"/>
      <c r="Y377" s="1"/>
    </row>
    <row r="378" spans="2:25" s="4" customFormat="1">
      <c r="B378" s="120"/>
      <c r="C378" s="308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3"/>
      <c r="R378" s="1"/>
      <c r="S378" s="1"/>
      <c r="T378" s="1"/>
      <c r="U378" s="1"/>
      <c r="V378" s="1"/>
      <c r="W378" s="1"/>
      <c r="X378" s="3"/>
      <c r="Y378" s="1"/>
    </row>
    <row r="379" spans="2:25" s="4" customFormat="1">
      <c r="B379" s="120"/>
      <c r="C379" s="308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3"/>
      <c r="R379" s="1"/>
      <c r="S379" s="1"/>
      <c r="T379" s="1"/>
      <c r="U379" s="1"/>
      <c r="V379" s="1"/>
      <c r="W379" s="1"/>
      <c r="X379" s="3"/>
      <c r="Y379" s="1"/>
    </row>
    <row r="380" spans="2:25" s="4" customFormat="1">
      <c r="B380" s="120"/>
      <c r="C380" s="308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3"/>
      <c r="R380" s="1"/>
      <c r="S380" s="1"/>
      <c r="T380" s="1"/>
      <c r="U380" s="1"/>
      <c r="V380" s="1"/>
      <c r="W380" s="1"/>
      <c r="X380" s="3"/>
      <c r="Y380" s="1"/>
    </row>
    <row r="381" spans="2:25" s="4" customFormat="1">
      <c r="B381" s="120"/>
      <c r="C381" s="308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3"/>
      <c r="R381" s="1"/>
      <c r="S381" s="1"/>
      <c r="T381" s="1"/>
      <c r="U381" s="1"/>
      <c r="V381" s="1"/>
      <c r="W381" s="1"/>
      <c r="X381" s="3"/>
      <c r="Y381" s="1"/>
    </row>
    <row r="382" spans="2:25" s="4" customFormat="1">
      <c r="B382" s="120"/>
      <c r="C382" s="308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3"/>
      <c r="R382" s="1"/>
      <c r="S382" s="1"/>
      <c r="T382" s="1"/>
      <c r="U382" s="1"/>
      <c r="V382" s="1"/>
      <c r="W382" s="1"/>
      <c r="X382" s="3"/>
      <c r="Y382" s="1"/>
    </row>
    <row r="383" spans="2:25" s="4" customFormat="1">
      <c r="B383" s="120"/>
      <c r="C383" s="308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3"/>
      <c r="R383" s="1"/>
      <c r="S383" s="1"/>
      <c r="T383" s="1"/>
      <c r="U383" s="1"/>
      <c r="V383" s="1"/>
      <c r="W383" s="1"/>
      <c r="X383" s="3"/>
      <c r="Y383" s="1"/>
    </row>
    <row r="384" spans="2:25" s="4" customFormat="1">
      <c r="B384" s="120"/>
      <c r="C384" s="308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3"/>
      <c r="R384" s="1"/>
      <c r="S384" s="1"/>
      <c r="T384" s="1"/>
      <c r="U384" s="1"/>
      <c r="V384" s="1"/>
      <c r="W384" s="1"/>
      <c r="X384" s="3"/>
      <c r="Y384" s="1"/>
    </row>
    <row r="385" spans="2:25" s="4" customFormat="1">
      <c r="B385" s="120"/>
      <c r="C385" s="308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3"/>
      <c r="R385" s="1"/>
      <c r="S385" s="1"/>
      <c r="T385" s="1"/>
      <c r="U385" s="1"/>
      <c r="V385" s="1"/>
      <c r="W385" s="1"/>
      <c r="X385" s="3"/>
      <c r="Y385" s="1"/>
    </row>
    <row r="386" spans="2:25" s="4" customFormat="1">
      <c r="B386" s="120"/>
      <c r="C386" s="308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3"/>
      <c r="R386" s="1"/>
      <c r="S386" s="1"/>
      <c r="T386" s="1"/>
      <c r="U386" s="1"/>
      <c r="V386" s="1"/>
      <c r="W386" s="1"/>
      <c r="X386" s="3"/>
      <c r="Y386" s="1"/>
    </row>
    <row r="387" spans="2:25" s="4" customFormat="1">
      <c r="B387" s="120"/>
      <c r="C387" s="308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3"/>
      <c r="R387" s="1"/>
      <c r="S387" s="1"/>
      <c r="T387" s="1"/>
      <c r="U387" s="1"/>
      <c r="V387" s="1"/>
      <c r="W387" s="1"/>
      <c r="X387" s="3"/>
      <c r="Y387" s="1"/>
    </row>
    <row r="388" spans="2:25" s="4" customFormat="1">
      <c r="B388" s="120"/>
      <c r="C388" s="308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3"/>
      <c r="R388" s="1"/>
      <c r="S388" s="1"/>
      <c r="T388" s="1"/>
      <c r="U388" s="1"/>
      <c r="V388" s="1"/>
      <c r="W388" s="1"/>
      <c r="X388" s="3"/>
      <c r="Y388" s="1"/>
    </row>
    <row r="389" spans="2:25" s="4" customFormat="1">
      <c r="B389" s="120"/>
      <c r="C389" s="308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3"/>
      <c r="R389" s="1"/>
      <c r="S389" s="1"/>
      <c r="T389" s="1"/>
      <c r="U389" s="1"/>
      <c r="V389" s="1"/>
      <c r="W389" s="1"/>
      <c r="X389" s="3"/>
      <c r="Y389" s="1"/>
    </row>
    <row r="390" spans="2:25" s="4" customFormat="1">
      <c r="B390" s="120"/>
      <c r="C390" s="308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3"/>
      <c r="R390" s="1"/>
      <c r="S390" s="1"/>
      <c r="T390" s="1"/>
      <c r="U390" s="1"/>
      <c r="V390" s="1"/>
      <c r="W390" s="1"/>
      <c r="X390" s="3"/>
      <c r="Y390" s="1"/>
    </row>
    <row r="391" spans="2:25" s="4" customFormat="1">
      <c r="B391" s="120"/>
      <c r="C391" s="308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3"/>
      <c r="R391" s="1"/>
      <c r="S391" s="1"/>
      <c r="T391" s="1"/>
      <c r="U391" s="1"/>
      <c r="V391" s="1"/>
      <c r="W391" s="1"/>
      <c r="X391" s="3"/>
      <c r="Y391" s="1"/>
    </row>
    <row r="392" spans="2:25" s="4" customFormat="1">
      <c r="B392" s="120"/>
      <c r="C392" s="308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3"/>
      <c r="R392" s="1"/>
      <c r="S392" s="1"/>
      <c r="T392" s="1"/>
      <c r="U392" s="1"/>
      <c r="V392" s="1"/>
      <c r="W392" s="1"/>
      <c r="X392" s="3"/>
      <c r="Y392" s="1"/>
    </row>
    <row r="393" spans="2:25" s="4" customFormat="1">
      <c r="B393" s="120"/>
      <c r="C393" s="308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3"/>
      <c r="R393" s="1"/>
      <c r="S393" s="1"/>
      <c r="T393" s="1"/>
      <c r="U393" s="1"/>
      <c r="V393" s="1"/>
      <c r="W393" s="1"/>
      <c r="X393" s="3"/>
      <c r="Y393" s="1"/>
    </row>
    <row r="394" spans="2:25" s="4" customFormat="1">
      <c r="B394" s="120"/>
      <c r="C394" s="308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3"/>
      <c r="R394" s="1"/>
      <c r="S394" s="1"/>
      <c r="T394" s="1"/>
      <c r="U394" s="1"/>
      <c r="V394" s="1"/>
      <c r="W394" s="1"/>
      <c r="X394" s="3"/>
      <c r="Y394" s="1"/>
    </row>
    <row r="395" spans="2:25" s="4" customFormat="1">
      <c r="B395" s="120"/>
      <c r="C395" s="308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3"/>
      <c r="R395" s="1"/>
      <c r="S395" s="1"/>
      <c r="T395" s="1"/>
      <c r="U395" s="1"/>
      <c r="V395" s="1"/>
      <c r="W395" s="1"/>
      <c r="X395" s="3"/>
      <c r="Y395" s="1"/>
    </row>
    <row r="396" spans="2:25" s="4" customFormat="1">
      <c r="B396" s="120"/>
      <c r="C396" s="308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3"/>
      <c r="R396" s="1"/>
      <c r="S396" s="1"/>
      <c r="T396" s="1"/>
      <c r="U396" s="1"/>
      <c r="V396" s="1"/>
      <c r="W396" s="1"/>
      <c r="X396" s="3"/>
      <c r="Y396" s="1"/>
    </row>
    <row r="397" spans="2:25" s="4" customFormat="1">
      <c r="B397" s="120"/>
      <c r="C397" s="308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3"/>
      <c r="R397" s="1"/>
      <c r="S397" s="1"/>
      <c r="T397" s="1"/>
      <c r="U397" s="1"/>
      <c r="V397" s="1"/>
      <c r="W397" s="1"/>
      <c r="X397" s="3"/>
      <c r="Y397" s="1"/>
    </row>
    <row r="398" spans="2:25" s="4" customFormat="1">
      <c r="B398" s="120"/>
      <c r="C398" s="308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3"/>
      <c r="R398" s="1"/>
      <c r="S398" s="1"/>
      <c r="T398" s="1"/>
      <c r="U398" s="1"/>
      <c r="V398" s="1"/>
      <c r="W398" s="1"/>
      <c r="X398" s="3"/>
      <c r="Y398" s="1"/>
    </row>
    <row r="399" spans="2:25" s="4" customFormat="1">
      <c r="B399" s="120"/>
      <c r="C399" s="308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3"/>
      <c r="R399" s="1"/>
      <c r="S399" s="1"/>
      <c r="T399" s="1"/>
      <c r="U399" s="1"/>
      <c r="V399" s="1"/>
      <c r="W399" s="1"/>
      <c r="X399" s="3"/>
      <c r="Y399" s="1"/>
    </row>
    <row r="400" spans="2:25" s="4" customFormat="1">
      <c r="B400" s="120"/>
      <c r="C400" s="308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3"/>
      <c r="R400" s="1"/>
      <c r="S400" s="1"/>
      <c r="T400" s="1"/>
      <c r="U400" s="1"/>
      <c r="V400" s="1"/>
      <c r="W400" s="1"/>
      <c r="X400" s="3"/>
      <c r="Y400" s="1"/>
    </row>
    <row r="401" spans="2:25" s="4" customFormat="1">
      <c r="B401" s="120"/>
      <c r="C401" s="308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3"/>
      <c r="R401" s="1"/>
      <c r="S401" s="1"/>
      <c r="T401" s="1"/>
      <c r="U401" s="1"/>
      <c r="V401" s="1"/>
      <c r="W401" s="1"/>
      <c r="X401" s="3"/>
      <c r="Y401" s="1"/>
    </row>
    <row r="402" spans="2:25" s="4" customFormat="1">
      <c r="B402" s="120"/>
      <c r="C402" s="308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3"/>
      <c r="R402" s="1"/>
      <c r="S402" s="1"/>
      <c r="T402" s="1"/>
      <c r="U402" s="1"/>
      <c r="V402" s="1"/>
      <c r="W402" s="1"/>
      <c r="X402" s="3"/>
      <c r="Y402" s="1"/>
    </row>
    <row r="403" spans="2:25" s="4" customFormat="1">
      <c r="B403" s="120"/>
      <c r="C403" s="308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3"/>
      <c r="R403" s="1"/>
      <c r="S403" s="1"/>
      <c r="T403" s="1"/>
      <c r="U403" s="1"/>
      <c r="V403" s="1"/>
      <c r="W403" s="1"/>
      <c r="X403" s="3"/>
      <c r="Y403" s="1"/>
    </row>
    <row r="404" spans="2:25" s="4" customFormat="1">
      <c r="B404" s="120"/>
      <c r="C404" s="308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3"/>
      <c r="R404" s="1"/>
      <c r="S404" s="1"/>
      <c r="T404" s="1"/>
      <c r="U404" s="1"/>
      <c r="V404" s="1"/>
      <c r="W404" s="1"/>
      <c r="X404" s="3"/>
      <c r="Y404" s="1"/>
    </row>
    <row r="405" spans="2:25" s="4" customFormat="1">
      <c r="B405" s="120"/>
      <c r="C405" s="308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3"/>
      <c r="R405" s="1"/>
      <c r="S405" s="1"/>
      <c r="T405" s="1"/>
      <c r="U405" s="1"/>
      <c r="V405" s="1"/>
      <c r="W405" s="1"/>
      <c r="X405" s="3"/>
      <c r="Y405" s="1"/>
    </row>
    <row r="406" spans="2:25" s="4" customFormat="1">
      <c r="B406" s="120"/>
      <c r="C406" s="308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3"/>
      <c r="R406" s="1"/>
      <c r="S406" s="1"/>
      <c r="T406" s="1"/>
      <c r="U406" s="1"/>
      <c r="V406" s="1"/>
      <c r="W406" s="1"/>
      <c r="X406" s="3"/>
      <c r="Y406" s="1"/>
    </row>
    <row r="407" spans="2:25" s="4" customFormat="1">
      <c r="B407" s="120"/>
      <c r="C407" s="308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3"/>
      <c r="R407" s="1"/>
      <c r="S407" s="1"/>
      <c r="T407" s="1"/>
      <c r="U407" s="1"/>
      <c r="V407" s="1"/>
      <c r="W407" s="1"/>
      <c r="X407" s="3"/>
      <c r="Y407" s="1"/>
    </row>
    <row r="408" spans="2:25" s="4" customFormat="1">
      <c r="B408" s="120"/>
      <c r="C408" s="308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3"/>
      <c r="R408" s="1"/>
      <c r="S408" s="1"/>
      <c r="T408" s="1"/>
      <c r="U408" s="1"/>
      <c r="V408" s="1"/>
      <c r="W408" s="1"/>
      <c r="X408" s="3"/>
      <c r="Y408" s="1"/>
    </row>
    <row r="409" spans="2:25" s="4" customFormat="1">
      <c r="B409" s="120"/>
      <c r="C409" s="308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3"/>
      <c r="R409" s="1"/>
      <c r="S409" s="1"/>
      <c r="T409" s="1"/>
      <c r="U409" s="1"/>
      <c r="V409" s="1"/>
      <c r="W409" s="1"/>
      <c r="X409" s="3"/>
      <c r="Y409" s="1"/>
    </row>
    <row r="410" spans="2:25" s="4" customFormat="1">
      <c r="B410" s="120"/>
      <c r="C410" s="308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3"/>
      <c r="R410" s="1"/>
      <c r="S410" s="1"/>
      <c r="T410" s="1"/>
      <c r="U410" s="1"/>
      <c r="V410" s="1"/>
      <c r="W410" s="1"/>
      <c r="X410" s="3"/>
      <c r="Y410" s="1"/>
    </row>
    <row r="411" spans="2:25" s="4" customFormat="1">
      <c r="B411" s="120"/>
      <c r="C411" s="308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3"/>
      <c r="R411" s="1"/>
      <c r="S411" s="1"/>
      <c r="T411" s="1"/>
      <c r="U411" s="1"/>
      <c r="V411" s="1"/>
      <c r="W411" s="1"/>
      <c r="X411" s="3"/>
      <c r="Y411" s="1"/>
    </row>
    <row r="412" spans="2:25" s="4" customFormat="1">
      <c r="B412" s="120"/>
      <c r="C412" s="308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3"/>
      <c r="R412" s="1"/>
      <c r="S412" s="1"/>
      <c r="T412" s="1"/>
      <c r="U412" s="1"/>
      <c r="V412" s="1"/>
      <c r="W412" s="1"/>
      <c r="X412" s="3"/>
      <c r="Y412" s="1"/>
    </row>
    <row r="413" spans="2:25" s="4" customFormat="1">
      <c r="B413" s="120"/>
      <c r="C413" s="308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3"/>
      <c r="R413" s="1"/>
      <c r="S413" s="1"/>
      <c r="T413" s="1"/>
      <c r="U413" s="1"/>
      <c r="V413" s="1"/>
      <c r="W413" s="1"/>
      <c r="X413" s="3"/>
      <c r="Y413" s="1"/>
    </row>
    <row r="414" spans="2:25" s="4" customFormat="1">
      <c r="B414" s="120"/>
      <c r="C414" s="308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3"/>
      <c r="R414" s="1"/>
      <c r="S414" s="1"/>
      <c r="T414" s="1"/>
      <c r="U414" s="1"/>
      <c r="V414" s="1"/>
      <c r="W414" s="1"/>
      <c r="X414" s="3"/>
      <c r="Y414" s="1"/>
    </row>
    <row r="415" spans="2:25" s="4" customFormat="1">
      <c r="B415" s="120"/>
      <c r="C415" s="308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3"/>
      <c r="R415" s="1"/>
      <c r="S415" s="1"/>
      <c r="T415" s="1"/>
      <c r="U415" s="1"/>
      <c r="V415" s="1"/>
      <c r="W415" s="1"/>
      <c r="X415" s="3"/>
      <c r="Y415" s="1"/>
    </row>
    <row r="416" spans="2:25" s="4" customFormat="1">
      <c r="B416" s="120"/>
      <c r="C416" s="308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3"/>
      <c r="R416" s="1"/>
      <c r="S416" s="1"/>
      <c r="T416" s="1"/>
      <c r="U416" s="1"/>
      <c r="V416" s="1"/>
      <c r="W416" s="1"/>
      <c r="X416" s="3"/>
      <c r="Y416" s="1"/>
    </row>
    <row r="417" spans="2:25" s="4" customFormat="1">
      <c r="B417" s="120"/>
      <c r="C417" s="308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3"/>
      <c r="R417" s="1"/>
      <c r="S417" s="1"/>
      <c r="T417" s="1"/>
      <c r="U417" s="1"/>
      <c r="V417" s="1"/>
      <c r="W417" s="1"/>
      <c r="X417" s="3"/>
      <c r="Y417" s="1"/>
    </row>
    <row r="418" spans="2:25" s="4" customFormat="1">
      <c r="B418" s="120"/>
      <c r="C418" s="308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3"/>
      <c r="R418" s="1"/>
      <c r="S418" s="1"/>
      <c r="T418" s="1"/>
      <c r="U418" s="1"/>
      <c r="V418" s="1"/>
      <c r="W418" s="1"/>
      <c r="X418" s="3"/>
      <c r="Y418" s="1"/>
    </row>
    <row r="419" spans="2:25" s="4" customFormat="1">
      <c r="B419" s="120"/>
      <c r="C419" s="308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3"/>
      <c r="R419" s="1"/>
      <c r="S419" s="1"/>
      <c r="T419" s="1"/>
      <c r="U419" s="1"/>
      <c r="V419" s="1"/>
      <c r="W419" s="1"/>
      <c r="X419" s="3"/>
      <c r="Y419" s="1"/>
    </row>
    <row r="420" spans="2:25" s="4" customFormat="1">
      <c r="B420" s="120"/>
      <c r="C420" s="308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3"/>
      <c r="R420" s="1"/>
      <c r="S420" s="1"/>
      <c r="T420" s="1"/>
      <c r="U420" s="1"/>
      <c r="V420" s="1"/>
      <c r="W420" s="1"/>
      <c r="X420" s="3"/>
      <c r="Y420" s="1"/>
    </row>
    <row r="421" spans="2:25" s="4" customFormat="1">
      <c r="B421" s="120"/>
      <c r="C421" s="308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3"/>
      <c r="R421" s="1"/>
      <c r="S421" s="1"/>
      <c r="T421" s="1"/>
      <c r="U421" s="1"/>
      <c r="V421" s="1"/>
      <c r="W421" s="1"/>
      <c r="X421" s="3"/>
      <c r="Y421" s="1"/>
    </row>
    <row r="422" spans="2:25" s="4" customFormat="1">
      <c r="B422" s="120"/>
      <c r="C422" s="308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3"/>
      <c r="R422" s="1"/>
      <c r="S422" s="1"/>
      <c r="T422" s="1"/>
      <c r="U422" s="1"/>
      <c r="V422" s="1"/>
      <c r="W422" s="1"/>
      <c r="X422" s="3"/>
      <c r="Y422" s="1"/>
    </row>
    <row r="423" spans="2:25" s="4" customFormat="1">
      <c r="B423" s="120"/>
      <c r="C423" s="308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3"/>
      <c r="R423" s="1"/>
      <c r="S423" s="1"/>
      <c r="T423" s="1"/>
      <c r="U423" s="1"/>
      <c r="V423" s="1"/>
      <c r="W423" s="1"/>
      <c r="X423" s="3"/>
      <c r="Y423" s="1"/>
    </row>
    <row r="424" spans="2:25" s="4" customFormat="1">
      <c r="B424" s="120"/>
      <c r="C424" s="308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3"/>
      <c r="R424" s="1"/>
      <c r="S424" s="1"/>
      <c r="T424" s="1"/>
      <c r="U424" s="1"/>
      <c r="V424" s="1"/>
      <c r="W424" s="1"/>
      <c r="X424" s="3"/>
      <c r="Y424" s="1"/>
    </row>
    <row r="425" spans="2:25" s="4" customFormat="1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3" t="s">
        <v>40</v>
      </c>
      <c r="Y425" s="1" t="s">
        <v>41</v>
      </c>
    </row>
    <row r="426" spans="2:25" s="4" customFormat="1">
      <c r="B426" s="120"/>
      <c r="C426" s="308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3"/>
      <c r="R426" s="1"/>
      <c r="S426" s="1"/>
      <c r="T426" s="1"/>
      <c r="U426" s="1"/>
      <c r="V426" s="1"/>
      <c r="W426" s="1"/>
      <c r="X426" s="3"/>
      <c r="Y426" s="1"/>
    </row>
    <row r="427" spans="2:25" s="4" customFormat="1">
      <c r="B427" s="120"/>
      <c r="C427" s="308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3"/>
      <c r="R427" s="1"/>
      <c r="S427" s="1"/>
      <c r="T427" s="1"/>
      <c r="U427" s="1"/>
      <c r="V427" s="1"/>
      <c r="W427" s="1"/>
      <c r="X427" s="3"/>
      <c r="Y427" s="1"/>
    </row>
    <row r="428" spans="2:25" s="4" customFormat="1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3"/>
      <c r="Y428" s="1"/>
    </row>
    <row r="429" spans="2:25" s="4" customFormat="1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3"/>
      <c r="Y429" s="1"/>
    </row>
    <row r="430" spans="2:25" s="4" customFormat="1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3"/>
      <c r="Y430" s="1"/>
    </row>
    <row r="431" spans="2:25" s="4" customFormat="1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3"/>
      <c r="Y431" s="1"/>
    </row>
    <row r="432" spans="2:25" s="4" customFormat="1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3"/>
      <c r="Y432" s="1"/>
    </row>
    <row r="433" spans="2:25" s="4" customFormat="1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3"/>
      <c r="Y433" s="1"/>
    </row>
    <row r="434" spans="2:25" s="4" customFormat="1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26"/>
      <c r="X434" s="127"/>
      <c r="Y434" s="1"/>
    </row>
    <row r="435" spans="2:25" s="4" customFormat="1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3"/>
      <c r="Y435" s="1"/>
    </row>
    <row r="436" spans="2:25" s="4" customFormat="1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3"/>
      <c r="Y436" s="1"/>
    </row>
    <row r="437" spans="2:25" s="4" customFormat="1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3"/>
      <c r="Y437" s="1"/>
    </row>
    <row r="438" spans="2:25" s="4" customFormat="1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3"/>
      <c r="Y438" s="1"/>
    </row>
    <row r="439" spans="2:25" s="4" customFormat="1">
      <c r="B439" s="120"/>
      <c r="C439" s="308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3"/>
      <c r="R439" s="1"/>
      <c r="S439" s="1"/>
      <c r="T439" s="1"/>
      <c r="U439" s="1"/>
      <c r="V439" s="1"/>
      <c r="W439" s="1"/>
      <c r="X439" s="3"/>
      <c r="Y439" s="1"/>
    </row>
    <row r="440" spans="2:25" s="4" customFormat="1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3"/>
      <c r="Y440" s="1"/>
    </row>
    <row r="441" spans="2:25" s="4" customFormat="1">
      <c r="B441" s="120"/>
      <c r="C441" s="308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3"/>
      <c r="R441" s="1"/>
      <c r="S441" s="1"/>
      <c r="T441" s="1"/>
      <c r="U441" s="1"/>
      <c r="V441" s="1"/>
      <c r="W441" s="1"/>
      <c r="X441" s="3"/>
      <c r="Y441" s="1"/>
    </row>
    <row r="442" spans="2:25" s="4" customFormat="1">
      <c r="B442" s="120"/>
      <c r="C442" s="308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3"/>
      <c r="R442" s="1"/>
      <c r="S442" s="1"/>
      <c r="T442" s="1"/>
      <c r="U442" s="1"/>
      <c r="V442" s="1"/>
      <c r="W442" s="1"/>
      <c r="X442" s="3"/>
      <c r="Y442" s="1"/>
    </row>
    <row r="443" spans="2:25" s="4" customFormat="1">
      <c r="B443" s="120"/>
      <c r="C443" s="308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3"/>
      <c r="R443" s="1"/>
      <c r="S443" s="1"/>
      <c r="T443" s="1"/>
      <c r="U443" s="1"/>
      <c r="V443" s="1"/>
      <c r="W443" s="1"/>
      <c r="X443" s="3"/>
      <c r="Y443" s="1"/>
    </row>
    <row r="444" spans="2:25" s="4" customFormat="1">
      <c r="B444" s="120"/>
      <c r="C444" s="308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3"/>
      <c r="R444" s="1"/>
      <c r="S444" s="1"/>
      <c r="T444" s="1"/>
      <c r="U444" s="1"/>
      <c r="V444" s="1"/>
      <c r="W444" s="1"/>
      <c r="X444" s="3"/>
      <c r="Y444" s="1"/>
    </row>
    <row r="445" spans="2:25" s="4" customFormat="1">
      <c r="B445" s="120"/>
      <c r="C445" s="308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3"/>
      <c r="R445" s="1"/>
      <c r="S445" s="1"/>
      <c r="T445" s="1"/>
      <c r="U445" s="1"/>
      <c r="V445" s="1"/>
      <c r="W445" s="1"/>
      <c r="X445" s="3"/>
      <c r="Y445" s="1"/>
    </row>
    <row r="446" spans="2:25" s="4" customFormat="1">
      <c r="B446" s="120"/>
      <c r="C446" s="308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3"/>
      <c r="R446" s="1"/>
      <c r="S446" s="1"/>
      <c r="T446" s="1"/>
      <c r="U446" s="1"/>
      <c r="V446" s="1"/>
      <c r="W446" s="1"/>
      <c r="X446" s="3"/>
      <c r="Y446" s="1"/>
    </row>
    <row r="447" spans="2:25" s="4" customFormat="1">
      <c r="B447" s="120"/>
      <c r="C447" s="308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3"/>
      <c r="R447" s="1"/>
      <c r="S447" s="1"/>
      <c r="T447" s="1"/>
      <c r="U447" s="1"/>
      <c r="V447" s="1"/>
      <c r="W447" s="1"/>
      <c r="X447" s="3"/>
      <c r="Y447" s="1"/>
    </row>
    <row r="448" spans="2:25" s="4" customFormat="1">
      <c r="B448" s="120"/>
      <c r="C448" s="308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3"/>
      <c r="R448" s="1"/>
      <c r="S448" s="1"/>
      <c r="T448" s="1"/>
      <c r="U448" s="1"/>
      <c r="V448" s="1"/>
      <c r="W448" s="1"/>
      <c r="X448" s="3"/>
      <c r="Y448" s="1"/>
    </row>
    <row r="449" spans="2:34" s="4" customFormat="1">
      <c r="B449" s="120"/>
      <c r="C449" s="308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3"/>
      <c r="R449" s="1"/>
      <c r="S449" s="1"/>
      <c r="T449" s="1"/>
      <c r="U449" s="1"/>
      <c r="V449" s="1"/>
      <c r="W449" s="1"/>
      <c r="X449" s="3"/>
      <c r="Y449" s="1"/>
    </row>
    <row r="450" spans="2:34" s="4" customFormat="1">
      <c r="B450" s="120"/>
      <c r="C450" s="308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3"/>
      <c r="R450" s="1"/>
      <c r="S450" s="1"/>
      <c r="T450" s="1"/>
      <c r="U450" s="1"/>
      <c r="V450" s="1"/>
      <c r="W450" s="1"/>
      <c r="X450" s="3"/>
      <c r="Y450" s="1"/>
    </row>
    <row r="451" spans="2:34" s="4" customFormat="1">
      <c r="B451" s="120"/>
      <c r="C451" s="308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3"/>
      <c r="R451" s="1"/>
      <c r="S451" s="1"/>
      <c r="T451" s="1"/>
      <c r="U451" s="1"/>
      <c r="V451" s="1"/>
      <c r="W451" s="1"/>
      <c r="X451" s="3"/>
      <c r="Y451" s="1"/>
    </row>
    <row r="452" spans="2:34" s="4" customFormat="1">
      <c r="B452" s="120"/>
      <c r="C452" s="308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3"/>
      <c r="R452" s="1"/>
      <c r="S452" s="1"/>
      <c r="T452" s="1"/>
      <c r="U452" s="1"/>
      <c r="V452" s="1"/>
      <c r="W452" s="1"/>
      <c r="X452" s="3"/>
      <c r="Y452" s="1"/>
    </row>
    <row r="453" spans="2:34" s="4" customFormat="1">
      <c r="B453" s="120"/>
      <c r="C453" s="308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3"/>
      <c r="R453" s="1"/>
      <c r="S453" s="1"/>
      <c r="T453" s="1"/>
      <c r="U453" s="1"/>
      <c r="V453" s="1"/>
      <c r="W453" s="1"/>
      <c r="X453" s="3"/>
      <c r="Y453" s="1"/>
    </row>
    <row r="454" spans="2:34" s="4" customFormat="1" ht="15.75" thickBot="1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2:34" s="4" customFormat="1" ht="15.75" thickTop="1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AC455" s="221"/>
      <c r="AD455" s="223"/>
      <c r="AE455" s="223"/>
      <c r="AF455" s="223"/>
      <c r="AG455" s="223"/>
      <c r="AH455" s="222"/>
    </row>
    <row r="456" spans="2:34" s="4" customFormat="1" ht="18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AC456" s="222"/>
      <c r="AD456" s="310"/>
      <c r="AH456" s="222"/>
    </row>
    <row r="457" spans="2:34" s="4" customFormat="1" ht="18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AC457" s="222"/>
      <c r="AD457" s="310"/>
      <c r="AH457" s="222"/>
    </row>
    <row r="458" spans="2:34" s="4" customFormat="1" ht="23.2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AC458" s="222"/>
      <c r="AD458" s="311"/>
      <c r="AH458" s="222"/>
    </row>
    <row r="459" spans="2:34" s="4" customFormat="1" ht="18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AC459" s="222"/>
      <c r="AD459" s="310"/>
      <c r="AH459" s="222"/>
    </row>
    <row r="460" spans="2:34" s="4" customFormat="1" ht="23.2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AC460" s="222"/>
      <c r="AD460" s="310"/>
      <c r="AE460" s="312"/>
      <c r="AH460" s="222"/>
    </row>
    <row r="461" spans="2:34" s="4" customFormat="1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AC461" s="222"/>
      <c r="AH461" s="222"/>
    </row>
    <row r="462" spans="2:34" s="4" customFormat="1" ht="15.75" thickBot="1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AC462" s="222"/>
      <c r="AH462" s="222"/>
    </row>
    <row r="463" spans="2:34" s="4" customFormat="1" ht="15.75" thickTop="1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AC463" s="223"/>
      <c r="AD463" s="223"/>
      <c r="AE463" s="223"/>
      <c r="AF463" s="223"/>
      <c r="AG463" s="223"/>
    </row>
    <row r="464" spans="2:34" s="4" customFormat="1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2:35" s="4" customFormat="1">
      <c r="B465" s="120"/>
      <c r="C465" s="308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3"/>
      <c r="R465" s="1"/>
      <c r="S465" s="1"/>
      <c r="T465" s="1"/>
      <c r="U465" s="1"/>
      <c r="V465" s="1"/>
      <c r="W465" s="1"/>
      <c r="X465" s="3"/>
      <c r="Y465" s="1"/>
    </row>
    <row r="466" spans="2:35" s="4" customFormat="1">
      <c r="B466" s="120"/>
      <c r="C466" s="308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3"/>
      <c r="R466" s="1"/>
      <c r="S466" s="1"/>
      <c r="T466" s="1"/>
      <c r="U466" s="1"/>
      <c r="V466" s="1"/>
      <c r="W466" s="1"/>
      <c r="X466" s="3"/>
      <c r="Y466" s="1"/>
    </row>
    <row r="467" spans="2:35" s="4" customFormat="1">
      <c r="B467" s="120"/>
      <c r="C467" s="308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3"/>
      <c r="R467" s="1"/>
      <c r="S467" s="1"/>
      <c r="T467" s="1"/>
      <c r="U467" s="1"/>
      <c r="V467" s="1"/>
      <c r="W467" s="1"/>
      <c r="X467" s="3"/>
      <c r="Y467" s="1"/>
    </row>
    <row r="468" spans="2:35" s="4" customFormat="1">
      <c r="B468" s="120"/>
      <c r="C468" s="308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3"/>
      <c r="R468" s="1"/>
      <c r="S468" s="1"/>
      <c r="T468" s="1"/>
      <c r="U468" s="1"/>
      <c r="V468" s="1"/>
      <c r="W468" s="1"/>
      <c r="X468" s="3"/>
      <c r="Y468" s="1"/>
    </row>
    <row r="469" spans="2:35" s="4" customFormat="1">
      <c r="B469" s="120"/>
      <c r="C469" s="308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3"/>
      <c r="R469" s="1"/>
      <c r="S469" s="1"/>
      <c r="T469" s="1"/>
      <c r="U469" s="1"/>
      <c r="V469" s="1"/>
      <c r="W469" s="1"/>
      <c r="X469" s="3"/>
      <c r="Y469" s="1"/>
    </row>
    <row r="470" spans="2:35" s="4" customFormat="1">
      <c r="B470" s="120"/>
      <c r="C470" s="308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3"/>
      <c r="R470" s="1"/>
      <c r="S470" s="1"/>
      <c r="T470" s="1"/>
      <c r="U470" s="1"/>
      <c r="V470" s="1"/>
      <c r="W470" s="1"/>
      <c r="X470" s="3"/>
      <c r="Y470" s="1"/>
    </row>
    <row r="471" spans="2:35" s="4" customFormat="1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2:35" s="4" customFormat="1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2:35" s="4" customFormat="1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2:35" s="4" customFormat="1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2:35" s="4" customFormat="1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2:35" s="4" customFormat="1" ht="15.75" thickBot="1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2:35" s="4" customFormat="1" ht="15.75" thickTop="1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AC477" s="221"/>
      <c r="AD477" s="223"/>
      <c r="AE477" s="223"/>
      <c r="AF477" s="223"/>
      <c r="AG477" s="223"/>
      <c r="AH477" s="223"/>
      <c r="AI477" s="222"/>
    </row>
    <row r="478" spans="2:35" s="4" customFormat="1" ht="18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AC478" s="224"/>
      <c r="AD478" s="310"/>
      <c r="AI478" s="222"/>
    </row>
    <row r="479" spans="2:35" s="4" customFormat="1" ht="18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AC479" s="222"/>
      <c r="AD479" s="310"/>
      <c r="AI479" s="222"/>
    </row>
    <row r="480" spans="2:35" s="4" customFormat="1" ht="23.2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AC480" s="222"/>
      <c r="AD480" s="311"/>
      <c r="AI480" s="222"/>
    </row>
    <row r="481" spans="2:35" s="4" customFormat="1" ht="18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AC481" s="222"/>
      <c r="AD481" s="310"/>
      <c r="AI481" s="222"/>
    </row>
    <row r="482" spans="2:35" s="4" customFormat="1" ht="23.2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AC482" s="222"/>
      <c r="AD482" s="310"/>
      <c r="AE482" s="312"/>
      <c r="AI482" s="222"/>
    </row>
    <row r="483" spans="2:35" s="4" customFormat="1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AC483" s="222"/>
      <c r="AI483" s="222"/>
    </row>
    <row r="484" spans="2:35" s="4" customFormat="1" ht="15.75" thickBot="1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AC484" s="222"/>
      <c r="AI484" s="222"/>
    </row>
    <row r="485" spans="2:35" s="4" customFormat="1" ht="15.75" thickTop="1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AC485" s="223"/>
      <c r="AD485" s="223"/>
      <c r="AE485" s="223"/>
      <c r="AF485" s="223"/>
      <c r="AG485" s="223"/>
      <c r="AH485" s="223"/>
    </row>
    <row r="486" spans="2:35" s="4" customFormat="1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2:35" s="4" customFormat="1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2:35" s="4" customFormat="1">
      <c r="B488" s="120"/>
      <c r="C488" s="308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3"/>
      <c r="R488" s="1"/>
      <c r="S488" s="1"/>
      <c r="T488" s="1"/>
      <c r="U488" s="1"/>
      <c r="V488" s="1"/>
      <c r="W488" s="1"/>
      <c r="X488" s="3"/>
      <c r="Y488" s="1"/>
    </row>
    <row r="489" spans="2:35" s="4" customFormat="1">
      <c r="B489" s="120"/>
      <c r="C489" s="308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3"/>
      <c r="R489" s="1"/>
      <c r="S489" s="1"/>
      <c r="T489" s="1"/>
      <c r="U489" s="1"/>
      <c r="V489" s="1"/>
      <c r="W489" s="1"/>
      <c r="X489" s="3"/>
      <c r="Y489" s="1"/>
    </row>
    <row r="490" spans="2:35" s="4" customFormat="1">
      <c r="B490" s="120"/>
      <c r="C490" s="308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3"/>
      <c r="R490" s="1"/>
      <c r="S490" s="1"/>
      <c r="T490" s="1"/>
      <c r="U490" s="1"/>
      <c r="V490" s="1"/>
      <c r="W490" s="1"/>
      <c r="X490" s="3"/>
      <c r="Y490" s="1"/>
    </row>
    <row r="491" spans="2:35" s="4" customFormat="1">
      <c r="B491" s="120"/>
      <c r="C491" s="308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3"/>
      <c r="R491" s="1"/>
      <c r="S491" s="1"/>
      <c r="T491" s="1"/>
      <c r="U491" s="1"/>
      <c r="V491" s="1"/>
      <c r="W491" s="1"/>
      <c r="X491" s="3"/>
      <c r="Y491" s="1"/>
    </row>
    <row r="492" spans="2:35" s="4" customFormat="1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2:35" s="4" customFormat="1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2:35" s="4" customFormat="1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2:35" s="4" customFormat="1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2:35" s="4" customFormat="1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2:25" s="4" customFormat="1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2:25" s="4" customFormat="1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2:25" s="4" customFormat="1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2:25" s="4" customFormat="1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2:25" s="4" customFormat="1">
      <c r="B501" s="120"/>
      <c r="C501" s="308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3"/>
      <c r="R501" s="1"/>
      <c r="S501" s="1"/>
      <c r="T501" s="1"/>
      <c r="U501" s="1"/>
      <c r="V501" s="1"/>
      <c r="W501" s="1"/>
      <c r="X501" s="3"/>
      <c r="Y501" s="1"/>
    </row>
    <row r="502" spans="2:25" s="4" customFormat="1">
      <c r="B502" s="120"/>
      <c r="C502" s="308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3"/>
      <c r="R502" s="1"/>
      <c r="S502" s="1"/>
      <c r="T502" s="1"/>
      <c r="U502" s="1"/>
      <c r="V502" s="1"/>
      <c r="W502" s="1"/>
      <c r="X502" s="3"/>
      <c r="Y502" s="1"/>
    </row>
    <row r="503" spans="2:25" s="4" customFormat="1">
      <c r="B503" s="120"/>
      <c r="C503" s="308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3"/>
      <c r="R503" s="1"/>
      <c r="S503" s="1"/>
      <c r="T503" s="1"/>
      <c r="U503" s="1"/>
      <c r="V503" s="1"/>
      <c r="W503" s="1"/>
      <c r="X503" s="3"/>
      <c r="Y503" s="1"/>
    </row>
    <row r="504" spans="2:25" s="4" customFormat="1">
      <c r="B504" s="120"/>
      <c r="C504" s="308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3"/>
      <c r="R504" s="1"/>
      <c r="S504" s="1"/>
      <c r="T504" s="1"/>
      <c r="U504" s="1"/>
      <c r="V504" s="1"/>
      <c r="W504" s="1"/>
      <c r="X504" s="3"/>
      <c r="Y504" s="1"/>
    </row>
    <row r="505" spans="2:25" s="4" customFormat="1">
      <c r="B505" s="120"/>
      <c r="C505" s="308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3"/>
      <c r="R505" s="1"/>
      <c r="S505" s="1"/>
      <c r="T505" s="1"/>
      <c r="U505" s="1"/>
      <c r="V505" s="1"/>
      <c r="W505" s="1"/>
      <c r="X505" s="3"/>
      <c r="Y505" s="1"/>
    </row>
    <row r="506" spans="2:25" s="4" customFormat="1">
      <c r="B506" s="120"/>
      <c r="C506" s="308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3"/>
      <c r="R506" s="1"/>
      <c r="S506" s="1"/>
      <c r="T506" s="1"/>
      <c r="U506" s="1"/>
      <c r="V506" s="1"/>
      <c r="W506" s="1"/>
      <c r="X506" s="3"/>
      <c r="Y506" s="1"/>
    </row>
    <row r="507" spans="2:25" s="4" customFormat="1">
      <c r="B507" s="120"/>
      <c r="C507" s="308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3"/>
      <c r="R507" s="1"/>
      <c r="S507" s="1"/>
      <c r="T507" s="1"/>
      <c r="U507" s="1"/>
      <c r="V507" s="1"/>
      <c r="W507" s="1"/>
      <c r="X507" s="3"/>
      <c r="Y507" s="1"/>
    </row>
    <row r="508" spans="2:25" s="4" customFormat="1">
      <c r="B508" s="120"/>
      <c r="C508" s="308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3"/>
      <c r="R508" s="1"/>
      <c r="S508" s="1"/>
      <c r="T508" s="1"/>
      <c r="U508" s="1"/>
      <c r="V508" s="1"/>
      <c r="W508" s="1"/>
      <c r="X508" s="3"/>
      <c r="Y508" s="1"/>
    </row>
    <row r="509" spans="2:25" s="4" customFormat="1">
      <c r="B509" s="120"/>
      <c r="C509" s="308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3"/>
      <c r="R509" s="1"/>
      <c r="S509" s="1"/>
      <c r="T509" s="1"/>
      <c r="U509" s="1"/>
      <c r="V509" s="1"/>
      <c r="W509" s="1"/>
      <c r="X509" s="3"/>
      <c r="Y509" s="1"/>
    </row>
    <row r="510" spans="2:25" s="4" customFormat="1">
      <c r="B510" s="120"/>
      <c r="C510" s="308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3"/>
      <c r="R510" s="1"/>
      <c r="S510" s="1"/>
      <c r="T510" s="1"/>
      <c r="U510" s="1"/>
      <c r="V510" s="1"/>
      <c r="W510" s="1"/>
      <c r="X510" s="3"/>
      <c r="Y510" s="1"/>
    </row>
    <row r="511" spans="2:25" s="4" customFormat="1">
      <c r="B511" s="120"/>
      <c r="C511" s="308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3"/>
      <c r="R511" s="1"/>
      <c r="S511" s="1"/>
      <c r="T511" s="1"/>
      <c r="U511" s="1"/>
      <c r="V511" s="1"/>
      <c r="W511" s="1"/>
      <c r="X511" s="3"/>
      <c r="Y511" s="1"/>
    </row>
    <row r="512" spans="2:25" s="4" customFormat="1">
      <c r="B512" s="120"/>
      <c r="C512" s="308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3"/>
      <c r="R512" s="1"/>
      <c r="S512" s="1"/>
      <c r="T512" s="1"/>
      <c r="U512" s="1"/>
      <c r="V512" s="1"/>
      <c r="W512" s="1"/>
      <c r="X512" s="3"/>
      <c r="Y512" s="1"/>
    </row>
    <row r="513" spans="2:25" s="4" customFormat="1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2:25" s="4" customFormat="1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2:25" s="4" customFormat="1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2:25" s="4" customFormat="1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2:25" s="4" customFormat="1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2:25" s="4" customFormat="1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2:25" s="4" customFormat="1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2:25" s="4" customFormat="1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2:25" s="4" customFormat="1">
      <c r="B521" s="120"/>
      <c r="C521" s="308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3"/>
      <c r="R521" s="1"/>
      <c r="S521" s="1"/>
      <c r="T521" s="1"/>
      <c r="U521" s="1"/>
      <c r="V521" s="1"/>
      <c r="W521" s="1"/>
      <c r="X521" s="3"/>
      <c r="Y521" s="1"/>
    </row>
    <row r="522" spans="2:25" s="4" customFormat="1">
      <c r="B522" s="120"/>
      <c r="C522" s="308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3"/>
      <c r="R522" s="1"/>
      <c r="S522" s="1"/>
      <c r="T522" s="1"/>
      <c r="U522" s="1"/>
      <c r="V522" s="1"/>
      <c r="W522" s="1"/>
      <c r="X522" s="3"/>
      <c r="Y522" s="1"/>
    </row>
    <row r="523" spans="2:25" s="4" customFormat="1">
      <c r="B523" s="120"/>
      <c r="C523" s="308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3"/>
      <c r="R523" s="1"/>
      <c r="S523" s="1"/>
      <c r="T523" s="1"/>
      <c r="U523" s="1"/>
      <c r="V523" s="1"/>
      <c r="W523" s="1"/>
      <c r="X523" s="3"/>
      <c r="Y523" s="1"/>
    </row>
    <row r="524" spans="2:25" s="4" customFormat="1">
      <c r="B524" s="120"/>
      <c r="C524" s="308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3"/>
      <c r="R524" s="1"/>
      <c r="S524" s="1"/>
      <c r="T524" s="1"/>
      <c r="U524" s="1"/>
      <c r="V524" s="1"/>
      <c r="W524" s="1"/>
      <c r="X524" s="3"/>
      <c r="Y524" s="1"/>
    </row>
    <row r="525" spans="2:25" s="4" customFormat="1">
      <c r="B525" s="120"/>
      <c r="C525" s="308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3"/>
      <c r="R525" s="1"/>
      <c r="S525" s="1"/>
      <c r="T525" s="1"/>
      <c r="U525" s="1"/>
      <c r="V525" s="1"/>
      <c r="W525" s="1"/>
      <c r="X525" s="3"/>
      <c r="Y525" s="1"/>
    </row>
    <row r="526" spans="2:25" s="4" customFormat="1">
      <c r="B526" s="120"/>
      <c r="C526" s="308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3"/>
      <c r="R526" s="1"/>
      <c r="S526" s="1"/>
      <c r="T526" s="1"/>
      <c r="U526" s="1"/>
      <c r="V526" s="1"/>
      <c r="W526" s="1"/>
      <c r="X526" s="3"/>
      <c r="Y526" s="1"/>
    </row>
    <row r="527" spans="2:25" s="4" customFormat="1">
      <c r="B527" s="120"/>
      <c r="C527" s="308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3"/>
      <c r="R527" s="1"/>
      <c r="S527" s="1"/>
      <c r="T527" s="1"/>
      <c r="U527" s="1"/>
      <c r="V527" s="1"/>
      <c r="W527" s="1"/>
      <c r="X527" s="3"/>
      <c r="Y527" s="1"/>
    </row>
    <row r="528" spans="2:25" s="4" customFormat="1">
      <c r="B528" s="120"/>
      <c r="C528" s="308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3"/>
      <c r="R528" s="1"/>
      <c r="S528" s="1"/>
      <c r="T528" s="1"/>
      <c r="U528" s="1"/>
      <c r="V528" s="1"/>
      <c r="W528" s="1"/>
      <c r="X528" s="3"/>
      <c r="Y528" s="1"/>
    </row>
    <row r="529" spans="2:25" s="4" customFormat="1">
      <c r="B529" s="120"/>
      <c r="C529" s="308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3"/>
      <c r="R529" s="1"/>
      <c r="S529" s="1"/>
      <c r="T529" s="1"/>
      <c r="U529" s="1"/>
      <c r="V529" s="1"/>
      <c r="W529" s="1"/>
      <c r="X529" s="3"/>
      <c r="Y529" s="1"/>
    </row>
    <row r="530" spans="2:25" s="4" customFormat="1">
      <c r="B530" s="120"/>
      <c r="C530" s="308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3"/>
      <c r="R530" s="1"/>
      <c r="S530" s="1"/>
      <c r="T530" s="1"/>
      <c r="U530" s="1"/>
      <c r="V530" s="1"/>
      <c r="W530" s="1"/>
      <c r="X530" s="3"/>
      <c r="Y530" s="1"/>
    </row>
    <row r="531" spans="2:25" s="4" customFormat="1">
      <c r="B531" s="120"/>
      <c r="C531" s="308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3"/>
      <c r="R531" s="1"/>
      <c r="S531" s="1"/>
      <c r="T531" s="1"/>
      <c r="U531" s="1"/>
      <c r="V531" s="1"/>
      <c r="W531" s="1"/>
      <c r="X531" s="3"/>
      <c r="Y531" s="1"/>
    </row>
    <row r="532" spans="2:25" s="4" customFormat="1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2:25" s="4" customFormat="1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2:25" s="4" customFormat="1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2:25" s="4" customFormat="1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2:25" s="4" customFormat="1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2:25" s="4" customFormat="1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2:25" s="4" customFormat="1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2:25" s="4" customFormat="1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2:25" s="4" customFormat="1">
      <c r="B540" s="120"/>
      <c r="C540" s="308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3"/>
      <c r="R540" s="1"/>
      <c r="S540" s="1"/>
      <c r="T540" s="1"/>
      <c r="U540" s="1"/>
      <c r="V540" s="1"/>
      <c r="W540" s="1"/>
      <c r="X540" s="3"/>
      <c r="Y540" s="1"/>
    </row>
    <row r="541" spans="2:25" s="4" customFormat="1">
      <c r="B541" s="120"/>
      <c r="C541" s="308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3"/>
      <c r="R541" s="1"/>
      <c r="S541" s="1"/>
      <c r="T541" s="1"/>
      <c r="U541" s="1"/>
      <c r="V541" s="1"/>
      <c r="W541" s="1"/>
      <c r="X541" s="3"/>
      <c r="Y541" s="1"/>
    </row>
    <row r="542" spans="2:25" s="4" customFormat="1">
      <c r="B542" s="120"/>
      <c r="C542" s="308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3"/>
      <c r="R542" s="1"/>
      <c r="S542" s="1"/>
      <c r="T542" s="1"/>
      <c r="U542" s="1"/>
      <c r="V542" s="1"/>
      <c r="W542" s="1"/>
      <c r="X542" s="3"/>
      <c r="Y542" s="1"/>
    </row>
    <row r="543" spans="2:25" s="4" customFormat="1">
      <c r="B543" s="120"/>
      <c r="C543" s="308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3"/>
      <c r="R543" s="1"/>
      <c r="S543" s="1"/>
      <c r="T543" s="1"/>
      <c r="U543" s="1"/>
      <c r="V543" s="1"/>
      <c r="W543" s="1"/>
      <c r="X543" s="3"/>
      <c r="Y543" s="1"/>
    </row>
    <row r="544" spans="2:25" s="4" customFormat="1">
      <c r="B544" s="120"/>
      <c r="C544" s="308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3"/>
      <c r="R544" s="1"/>
      <c r="S544" s="1"/>
      <c r="T544" s="1"/>
      <c r="U544" s="1"/>
      <c r="V544" s="1"/>
      <c r="W544" s="1"/>
      <c r="X544" s="3"/>
      <c r="Y544" s="1"/>
    </row>
    <row r="545" spans="2:25" s="4" customFormat="1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2:25" s="4" customFormat="1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2:25" s="4" customFormat="1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2:25" s="4" customFormat="1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2:25" s="4" customFormat="1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2:25" s="4" customFormat="1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2:25" s="4" customFormat="1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2:25" s="4" customFormat="1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2:25" s="4" customFormat="1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2:25" s="4" customFormat="1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2:25" s="4" customFormat="1">
      <c r="B555" s="120"/>
      <c r="C555" s="308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3"/>
      <c r="R555" s="1"/>
      <c r="S555" s="1"/>
      <c r="T555" s="1"/>
      <c r="U555" s="1"/>
      <c r="V555" s="1"/>
      <c r="W555" s="1"/>
      <c r="X555" s="3"/>
      <c r="Y555" s="1"/>
    </row>
    <row r="556" spans="2:25" s="4" customFormat="1">
      <c r="B556" s="120"/>
      <c r="C556" s="308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3"/>
      <c r="R556" s="1"/>
      <c r="S556" s="1"/>
      <c r="T556" s="1"/>
      <c r="U556" s="1"/>
      <c r="V556" s="1"/>
      <c r="W556" s="1"/>
      <c r="X556" s="3"/>
      <c r="Y556" s="1"/>
    </row>
    <row r="557" spans="2:25" s="4" customFormat="1">
      <c r="B557" s="120"/>
      <c r="C557" s="308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3"/>
      <c r="R557" s="1"/>
      <c r="S557" s="1"/>
      <c r="T557" s="1"/>
      <c r="U557" s="1"/>
      <c r="V557" s="1"/>
      <c r="W557" s="1"/>
      <c r="X557" s="3"/>
      <c r="Y557" s="1"/>
    </row>
    <row r="558" spans="2:25" s="4" customFormat="1">
      <c r="B558" s="120"/>
      <c r="C558" s="308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3"/>
      <c r="R558" s="1"/>
      <c r="S558" s="1"/>
      <c r="T558" s="1"/>
      <c r="U558" s="1"/>
      <c r="V558" s="1"/>
      <c r="W558" s="1"/>
      <c r="X558" s="3"/>
      <c r="Y558" s="1"/>
    </row>
    <row r="559" spans="2:25" s="4" customFormat="1">
      <c r="B559" s="120"/>
      <c r="C559" s="308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3"/>
      <c r="R559" s="1"/>
      <c r="S559" s="1"/>
      <c r="T559" s="1"/>
      <c r="U559" s="1"/>
      <c r="V559" s="1"/>
      <c r="W559" s="1"/>
      <c r="X559" s="3"/>
      <c r="Y559" s="1"/>
    </row>
    <row r="560" spans="2:25" s="4" customFormat="1">
      <c r="B560" s="120"/>
      <c r="C560" s="308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3"/>
      <c r="R560" s="1"/>
      <c r="S560" s="1"/>
      <c r="T560" s="1"/>
      <c r="U560" s="1"/>
      <c r="V560" s="1"/>
      <c r="W560" s="1"/>
      <c r="X560" s="3"/>
      <c r="Y560" s="1"/>
    </row>
    <row r="561" spans="2:25" s="4" customFormat="1">
      <c r="B561" s="120"/>
      <c r="C561" s="308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3"/>
      <c r="R561" s="1"/>
      <c r="S561" s="1"/>
      <c r="T561" s="1"/>
      <c r="U561" s="1"/>
      <c r="V561" s="1"/>
      <c r="W561" s="1"/>
      <c r="X561" s="3"/>
      <c r="Y561" s="1"/>
    </row>
    <row r="562" spans="2:25" s="4" customFormat="1">
      <c r="B562" s="120"/>
      <c r="C562" s="308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3"/>
      <c r="R562" s="1"/>
      <c r="S562" s="1"/>
      <c r="T562" s="1"/>
      <c r="U562" s="1"/>
      <c r="V562" s="1"/>
      <c r="W562" s="1"/>
      <c r="X562" s="3"/>
      <c r="Y562" s="1"/>
    </row>
    <row r="563" spans="2:25" s="4" customFormat="1">
      <c r="B563" s="120"/>
      <c r="C563" s="308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3"/>
      <c r="R563" s="1"/>
      <c r="S563" s="1"/>
      <c r="T563" s="1"/>
      <c r="U563" s="1"/>
      <c r="V563" s="1"/>
      <c r="W563" s="1"/>
      <c r="X563" s="3"/>
      <c r="Y563" s="1"/>
    </row>
    <row r="564" spans="2:25" s="4" customFormat="1">
      <c r="B564" s="120"/>
      <c r="C564" s="308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3"/>
      <c r="R564" s="1"/>
      <c r="S564" s="1"/>
      <c r="T564" s="1"/>
      <c r="U564" s="1"/>
      <c r="V564" s="1"/>
      <c r="W564" s="1"/>
      <c r="X564" s="3"/>
      <c r="Y564" s="1"/>
    </row>
    <row r="565" spans="2:25" s="4" customFormat="1">
      <c r="B565" s="120"/>
      <c r="C565" s="308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3"/>
      <c r="R565" s="1"/>
      <c r="S565" s="1"/>
      <c r="T565" s="1"/>
      <c r="U565" s="1"/>
      <c r="V565" s="1"/>
      <c r="W565" s="1"/>
      <c r="X565" s="3"/>
      <c r="Y565" s="1"/>
    </row>
    <row r="566" spans="2:25" s="4" customFormat="1">
      <c r="B566" s="120"/>
      <c r="C566" s="308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3"/>
      <c r="R566" s="1"/>
      <c r="S566" s="1"/>
      <c r="T566" s="1"/>
      <c r="U566" s="1"/>
      <c r="V566" s="1"/>
      <c r="W566" s="1"/>
      <c r="X566" s="3"/>
      <c r="Y566" s="1"/>
    </row>
    <row r="567" spans="2:25" s="4" customFormat="1">
      <c r="B567" s="120"/>
      <c r="C567" s="308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3"/>
      <c r="R567" s="1"/>
      <c r="S567" s="1"/>
      <c r="T567" s="1"/>
      <c r="U567" s="1"/>
      <c r="V567" s="1"/>
      <c r="W567" s="1"/>
      <c r="X567" s="3"/>
      <c r="Y567" s="1"/>
    </row>
    <row r="568" spans="2:25" s="4" customFormat="1">
      <c r="B568" s="120"/>
      <c r="C568" s="308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3"/>
      <c r="R568" s="1"/>
      <c r="S568" s="1"/>
      <c r="T568" s="1"/>
      <c r="U568" s="1"/>
      <c r="V568" s="1"/>
      <c r="W568" s="1"/>
      <c r="X568" s="3"/>
      <c r="Y568" s="1"/>
    </row>
    <row r="569" spans="2:25" s="4" customFormat="1">
      <c r="B569" s="120"/>
      <c r="C569" s="308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3"/>
      <c r="R569" s="1"/>
      <c r="S569" s="1"/>
      <c r="T569" s="1"/>
      <c r="U569" s="1"/>
      <c r="V569" s="1"/>
      <c r="W569" s="1"/>
      <c r="X569" s="3"/>
      <c r="Y569" s="1"/>
    </row>
    <row r="570" spans="2:25" s="4" customFormat="1">
      <c r="B570" s="120"/>
      <c r="C570" s="308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3"/>
      <c r="R570" s="1"/>
      <c r="S570" s="1"/>
      <c r="T570" s="1"/>
      <c r="U570" s="1"/>
      <c r="V570" s="1"/>
      <c r="W570" s="1"/>
      <c r="X570" s="3"/>
      <c r="Y570" s="1"/>
    </row>
    <row r="571" spans="2:25" s="4" customFormat="1">
      <c r="B571" s="120"/>
      <c r="C571" s="308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3"/>
      <c r="R571" s="1"/>
      <c r="S571" s="1"/>
      <c r="T571" s="1"/>
      <c r="U571" s="1"/>
      <c r="V571" s="1"/>
      <c r="W571" s="1"/>
      <c r="X571" s="3"/>
      <c r="Y571" s="1"/>
    </row>
    <row r="572" spans="2:25" s="4" customFormat="1">
      <c r="B572" s="120"/>
      <c r="C572" s="308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3"/>
      <c r="R572" s="1"/>
      <c r="S572" s="1"/>
      <c r="T572" s="1"/>
      <c r="U572" s="1"/>
      <c r="V572" s="1"/>
      <c r="W572" s="1"/>
      <c r="X572" s="3"/>
      <c r="Y572" s="1"/>
    </row>
    <row r="573" spans="2:25" s="4" customFormat="1">
      <c r="B573" s="120"/>
      <c r="C573" s="308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3"/>
      <c r="R573" s="1"/>
      <c r="S573" s="1"/>
      <c r="T573" s="1"/>
      <c r="U573" s="1"/>
      <c r="V573" s="1"/>
      <c r="W573" s="1"/>
      <c r="X573" s="3"/>
      <c r="Y573" s="1"/>
    </row>
    <row r="574" spans="2:25" s="4" customFormat="1">
      <c r="B574" s="120"/>
      <c r="C574" s="308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3"/>
      <c r="R574" s="1"/>
      <c r="S574" s="1"/>
      <c r="T574" s="1"/>
      <c r="U574" s="1"/>
      <c r="V574" s="1"/>
      <c r="W574" s="1"/>
      <c r="X574" s="3"/>
      <c r="Y574" s="1"/>
    </row>
    <row r="575" spans="2:25" s="4" customFormat="1">
      <c r="B575" s="120"/>
      <c r="C575" s="308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3"/>
      <c r="R575" s="1"/>
      <c r="S575" s="1"/>
      <c r="T575" s="1"/>
      <c r="U575" s="1"/>
      <c r="V575" s="1"/>
      <c r="W575" s="1"/>
      <c r="X575" s="3"/>
      <c r="Y575" s="1"/>
    </row>
    <row r="576" spans="2:25" s="4" customFormat="1">
      <c r="B576" s="120"/>
      <c r="C576" s="308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3"/>
      <c r="R576" s="1"/>
      <c r="S576" s="1"/>
      <c r="T576" s="1"/>
      <c r="U576" s="1"/>
      <c r="V576" s="1"/>
      <c r="W576" s="1"/>
      <c r="X576" s="3"/>
      <c r="Y576" s="1"/>
    </row>
    <row r="577" spans="2:25" s="4" customFormat="1">
      <c r="B577" s="120"/>
      <c r="C577" s="308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3"/>
      <c r="R577" s="1"/>
      <c r="S577" s="1"/>
      <c r="T577" s="1"/>
      <c r="U577" s="1"/>
      <c r="V577" s="1"/>
      <c r="W577" s="1"/>
      <c r="X577" s="3"/>
      <c r="Y577" s="1"/>
    </row>
    <row r="578" spans="2:25" s="4" customFormat="1">
      <c r="B578" s="120"/>
      <c r="C578" s="308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3"/>
      <c r="R578" s="1"/>
      <c r="S578" s="1"/>
      <c r="T578" s="1"/>
      <c r="U578" s="1"/>
      <c r="V578" s="1"/>
      <c r="W578" s="1"/>
      <c r="X578" s="3"/>
      <c r="Y578" s="1"/>
    </row>
    <row r="579" spans="2:25" s="4" customFormat="1">
      <c r="B579" s="120"/>
      <c r="C579" s="308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3"/>
      <c r="R579" s="1"/>
      <c r="S579" s="1"/>
      <c r="T579" s="1"/>
      <c r="U579" s="1"/>
      <c r="V579" s="1"/>
      <c r="W579" s="1"/>
      <c r="X579" s="3"/>
      <c r="Y579" s="1"/>
    </row>
    <row r="580" spans="2:25" s="4" customFormat="1">
      <c r="B580" s="120"/>
      <c r="C580" s="308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3"/>
      <c r="R580" s="1"/>
      <c r="S580" s="1"/>
      <c r="T580" s="1"/>
      <c r="U580" s="1"/>
      <c r="V580" s="1"/>
      <c r="W580" s="1"/>
      <c r="X580" s="3"/>
      <c r="Y580" s="1"/>
    </row>
    <row r="581" spans="2:25" s="4" customFormat="1">
      <c r="B581" s="120"/>
      <c r="C581" s="308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3"/>
      <c r="R581" s="1"/>
      <c r="S581" s="1"/>
      <c r="T581" s="1"/>
      <c r="U581" s="1"/>
      <c r="V581" s="1"/>
      <c r="W581" s="1"/>
      <c r="X581" s="3"/>
      <c r="Y581" s="1"/>
    </row>
    <row r="582" spans="2:25" s="4" customFormat="1">
      <c r="B582" s="120"/>
      <c r="C582" s="308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3"/>
      <c r="R582" s="1"/>
      <c r="S582" s="1"/>
      <c r="T582" s="1"/>
      <c r="U582" s="1"/>
      <c r="V582" s="1"/>
      <c r="W582" s="1"/>
      <c r="X582" s="3"/>
      <c r="Y582" s="1"/>
    </row>
    <row r="583" spans="2:25" s="4" customFormat="1">
      <c r="B583" s="120"/>
      <c r="C583" s="308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3"/>
      <c r="R583" s="1"/>
      <c r="S583" s="1"/>
      <c r="T583" s="1"/>
      <c r="U583" s="1"/>
      <c r="V583" s="1"/>
      <c r="W583" s="1"/>
      <c r="X583" s="3"/>
      <c r="Y583" s="1"/>
    </row>
    <row r="584" spans="2:25" s="4" customFormat="1">
      <c r="B584" s="120"/>
      <c r="C584" s="308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3"/>
      <c r="R584" s="1"/>
      <c r="S584" s="1"/>
      <c r="T584" s="1"/>
      <c r="U584" s="1"/>
      <c r="V584" s="1"/>
      <c r="W584" s="1"/>
      <c r="X584" s="3"/>
      <c r="Y584" s="1"/>
    </row>
    <row r="585" spans="2:25" s="4" customFormat="1">
      <c r="B585" s="120"/>
      <c r="C585" s="308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3"/>
      <c r="R585" s="1"/>
      <c r="S585" s="1"/>
      <c r="T585" s="1"/>
      <c r="U585" s="1"/>
      <c r="V585" s="1"/>
      <c r="W585" s="1"/>
      <c r="X585" s="3"/>
      <c r="Y585" s="1"/>
    </row>
    <row r="586" spans="2:25" s="4" customFormat="1">
      <c r="B586" s="120"/>
      <c r="C586" s="308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3"/>
      <c r="R586" s="1"/>
      <c r="S586" s="1"/>
      <c r="T586" s="1"/>
      <c r="U586" s="1"/>
      <c r="V586" s="1"/>
      <c r="W586" s="1"/>
      <c r="X586" s="3"/>
      <c r="Y586" s="1"/>
    </row>
    <row r="587" spans="2:25" s="4" customFormat="1">
      <c r="B587" s="120"/>
      <c r="C587" s="308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3"/>
      <c r="R587" s="1"/>
      <c r="S587" s="1"/>
      <c r="T587" s="1"/>
      <c r="U587" s="1"/>
      <c r="V587" s="1"/>
      <c r="W587" s="1"/>
      <c r="X587" s="3"/>
      <c r="Y587" s="1"/>
    </row>
    <row r="588" spans="2:25" s="4" customFormat="1">
      <c r="B588" s="120"/>
      <c r="C588" s="308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3"/>
      <c r="R588" s="1"/>
      <c r="S588" s="1"/>
      <c r="T588" s="1"/>
      <c r="U588" s="1"/>
      <c r="V588" s="1"/>
      <c r="W588" s="1"/>
      <c r="X588" s="3"/>
      <c r="Y588" s="1"/>
    </row>
    <row r="589" spans="2:25" s="4" customFormat="1">
      <c r="B589" s="120"/>
      <c r="C589" s="308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3"/>
      <c r="R589" s="1"/>
      <c r="S589" s="1"/>
      <c r="T589" s="1"/>
      <c r="U589" s="1"/>
      <c r="V589" s="1"/>
      <c r="W589" s="1"/>
      <c r="X589" s="3"/>
      <c r="Y589" s="1"/>
    </row>
    <row r="590" spans="2:25" s="4" customFormat="1">
      <c r="B590" s="120"/>
      <c r="C590" s="308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3"/>
      <c r="R590" s="1"/>
      <c r="S590" s="1"/>
      <c r="T590" s="1"/>
      <c r="U590" s="1"/>
      <c r="V590" s="1"/>
      <c r="W590" s="1"/>
      <c r="X590" s="3"/>
      <c r="Y590" s="1"/>
    </row>
    <row r="591" spans="2:25" s="4" customFormat="1">
      <c r="B591" s="120"/>
      <c r="C591" s="308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3"/>
      <c r="R591" s="1"/>
      <c r="S591" s="1"/>
      <c r="T591" s="1"/>
      <c r="U591" s="1"/>
      <c r="V591" s="1"/>
      <c r="W591" s="1"/>
      <c r="X591" s="3"/>
      <c r="Y591" s="1"/>
    </row>
    <row r="592" spans="2:25" s="4" customFormat="1">
      <c r="B592" s="120"/>
      <c r="C592" s="308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3"/>
      <c r="R592" s="1"/>
      <c r="S592" s="1"/>
      <c r="T592" s="1"/>
      <c r="U592" s="1"/>
      <c r="V592" s="1"/>
      <c r="W592" s="1"/>
      <c r="X592" s="3"/>
      <c r="Y592" s="1"/>
    </row>
    <row r="593" spans="2:89" s="4" customFormat="1">
      <c r="B593" s="120"/>
      <c r="C593" s="308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3"/>
      <c r="R593" s="1"/>
      <c r="S593" s="1"/>
      <c r="T593" s="1"/>
      <c r="U593" s="1"/>
      <c r="V593" s="1"/>
      <c r="W593" s="1"/>
      <c r="X593" s="3"/>
      <c r="Y593" s="1"/>
    </row>
    <row r="594" spans="2:89" s="4" customFormat="1">
      <c r="B594" s="120"/>
      <c r="C594" s="308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3"/>
      <c r="R594" s="1"/>
      <c r="S594" s="1"/>
      <c r="T594" s="1"/>
      <c r="U594" s="1"/>
      <c r="V594" s="1"/>
      <c r="W594" s="1"/>
      <c r="X594" s="3"/>
      <c r="Y594" s="1"/>
    </row>
    <row r="595" spans="2:89" s="4" customFormat="1">
      <c r="B595" s="120"/>
      <c r="C595" s="308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3"/>
      <c r="R595" s="1"/>
      <c r="S595" s="1"/>
      <c r="T595" s="1"/>
      <c r="U595" s="1"/>
      <c r="V595" s="1"/>
      <c r="W595" s="1"/>
      <c r="X595" s="3"/>
      <c r="Y595" s="1"/>
    </row>
    <row r="596" spans="2:89" s="4" customFormat="1">
      <c r="B596" s="120"/>
      <c r="C596" s="308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3"/>
      <c r="R596" s="1"/>
      <c r="S596" s="1"/>
      <c r="T596" s="1"/>
      <c r="U596" s="1"/>
      <c r="V596" s="1"/>
      <c r="W596" s="1"/>
      <c r="X596" s="3"/>
      <c r="Y596" s="1"/>
    </row>
    <row r="597" spans="2:89" s="4" customFormat="1">
      <c r="B597" s="120"/>
      <c r="C597" s="308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3"/>
      <c r="R597" s="1"/>
      <c r="S597" s="1"/>
      <c r="T597" s="1"/>
      <c r="U597" s="1"/>
      <c r="V597" s="1"/>
      <c r="W597" s="1"/>
      <c r="X597" s="3"/>
      <c r="Y597" s="1"/>
    </row>
    <row r="598" spans="2:89" s="4" customFormat="1">
      <c r="B598" s="120"/>
      <c r="C598" s="308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3"/>
      <c r="R598" s="1"/>
      <c r="S598" s="1"/>
      <c r="T598" s="1"/>
      <c r="U598" s="1"/>
      <c r="V598" s="1"/>
      <c r="W598" s="1"/>
      <c r="X598" s="3"/>
      <c r="Y598" s="1"/>
    </row>
    <row r="599" spans="2:89" s="4" customFormat="1">
      <c r="B599" s="120"/>
      <c r="C599" s="308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3"/>
      <c r="R599" s="1"/>
      <c r="S599" s="1"/>
      <c r="T599" s="1"/>
      <c r="U599" s="1"/>
      <c r="V599" s="1"/>
      <c r="W599" s="1"/>
      <c r="X599" s="3"/>
      <c r="Y599" s="1"/>
    </row>
    <row r="600" spans="2:89" s="4" customFormat="1">
      <c r="B600" s="120"/>
      <c r="C600" s="308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3"/>
      <c r="R600" s="1"/>
      <c r="S600" s="1"/>
      <c r="T600" s="1"/>
      <c r="U600" s="1"/>
      <c r="V600" s="1"/>
      <c r="W600" s="1"/>
      <c r="X600" s="3"/>
      <c r="Y600" s="1"/>
    </row>
    <row r="601" spans="2:89" s="4" customFormat="1">
      <c r="B601" s="120"/>
      <c r="C601" s="308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3"/>
      <c r="R601" s="1"/>
      <c r="S601" s="1"/>
      <c r="T601" s="1"/>
      <c r="U601" s="1"/>
      <c r="V601" s="1"/>
      <c r="W601" s="1"/>
      <c r="X601" s="3"/>
      <c r="Y601" s="1"/>
    </row>
    <row r="602" spans="2:89" s="4" customFormat="1">
      <c r="B602" s="120"/>
      <c r="C602" s="308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3"/>
      <c r="R602" s="1"/>
      <c r="S602" s="1"/>
      <c r="T602" s="1"/>
      <c r="U602" s="1"/>
      <c r="V602" s="1"/>
      <c r="W602" s="1"/>
      <c r="X602" s="3"/>
      <c r="Y602" s="1"/>
    </row>
    <row r="603" spans="2:89" s="4" customFormat="1">
      <c r="B603" s="120"/>
      <c r="C603" s="308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3"/>
      <c r="R603" s="1"/>
      <c r="S603" s="1"/>
      <c r="T603" s="1"/>
      <c r="U603" s="1"/>
      <c r="V603" s="1"/>
      <c r="W603" s="1"/>
      <c r="X603" s="3"/>
      <c r="Y603" s="1"/>
    </row>
    <row r="604" spans="2:89" s="4" customFormat="1">
      <c r="B604" s="120"/>
      <c r="C604" s="308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3"/>
      <c r="R604" s="1"/>
      <c r="S604" s="1"/>
      <c r="T604" s="1"/>
      <c r="U604" s="1"/>
      <c r="V604" s="1"/>
      <c r="W604" s="1"/>
      <c r="X604" s="3"/>
      <c r="Y604" s="1"/>
    </row>
    <row r="605" spans="2:89" s="4" customFormat="1">
      <c r="B605" s="120"/>
      <c r="C605" s="308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3"/>
      <c r="R605" s="1"/>
      <c r="S605" s="1"/>
      <c r="T605" s="1"/>
      <c r="U605" s="1"/>
      <c r="V605" s="1"/>
      <c r="W605" s="1"/>
      <c r="X605" s="3"/>
      <c r="Y605" s="1"/>
    </row>
    <row r="606" spans="2:89" s="4" customFormat="1">
      <c r="B606" s="120"/>
      <c r="C606" s="308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3"/>
      <c r="R606" s="1"/>
      <c r="S606" s="1"/>
      <c r="T606" s="1"/>
      <c r="U606" s="1"/>
      <c r="V606" s="1"/>
      <c r="W606" s="1"/>
      <c r="X606" s="3"/>
      <c r="Y606" s="1"/>
    </row>
    <row r="607" spans="2:89" s="4" customFormat="1">
      <c r="B607" s="120"/>
      <c r="C607" s="308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3"/>
      <c r="R607" s="1"/>
      <c r="S607" s="1"/>
      <c r="T607" s="1"/>
      <c r="U607" s="1"/>
      <c r="V607" s="1"/>
      <c r="W607" s="1"/>
      <c r="X607" s="3"/>
      <c r="Y607" s="1"/>
    </row>
    <row r="608" spans="2:89" s="4" customFormat="1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20"/>
      <c r="M608" s="120"/>
      <c r="N608" s="1"/>
      <c r="O608" s="120"/>
      <c r="P608" s="1"/>
      <c r="Q608" s="128"/>
      <c r="R608" s="120"/>
      <c r="S608" s="120"/>
      <c r="T608" s="120"/>
      <c r="U608" s="120"/>
      <c r="V608" s="1"/>
      <c r="W608" s="1"/>
      <c r="X608" s="3"/>
      <c r="Y608" s="1"/>
      <c r="Z608" s="225"/>
      <c r="AA608" s="225"/>
      <c r="AB608" s="225"/>
      <c r="AC608" s="225"/>
      <c r="AH608" s="225"/>
      <c r="AI608" s="225"/>
      <c r="AJ608" s="225"/>
      <c r="AK608" s="225"/>
      <c r="AL608" s="225"/>
      <c r="AM608" s="225"/>
      <c r="AR608" s="225"/>
      <c r="AS608" s="225"/>
      <c r="AT608" s="225"/>
      <c r="AU608" s="225"/>
      <c r="AV608" s="225"/>
      <c r="BA608" s="225"/>
      <c r="BB608" s="225"/>
      <c r="BC608" s="225"/>
      <c r="BD608" s="225"/>
      <c r="BE608" s="225"/>
      <c r="BJ608" s="225"/>
      <c r="BK608" s="225"/>
      <c r="BL608" s="225"/>
      <c r="BM608" s="225"/>
      <c r="BN608" s="225"/>
      <c r="BS608" s="225"/>
      <c r="BT608" s="225"/>
      <c r="BU608" s="225"/>
      <c r="BV608" s="225"/>
      <c r="BW608" s="225"/>
      <c r="CB608" s="225"/>
      <c r="CC608" s="225"/>
      <c r="CD608" s="225"/>
      <c r="CE608" s="225"/>
      <c r="CF608" s="225"/>
      <c r="CK608" s="225"/>
    </row>
    <row r="609" spans="2:25" s="4" customFormat="1">
      <c r="B609" s="120"/>
      <c r="C609" s="308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3"/>
      <c r="R609" s="1"/>
      <c r="S609" s="1"/>
      <c r="T609" s="1"/>
      <c r="U609" s="1"/>
      <c r="V609" s="1"/>
      <c r="W609" s="1"/>
      <c r="X609" s="3"/>
      <c r="Y609" s="1"/>
    </row>
    <row r="610" spans="2:25" s="4" customFormat="1">
      <c r="B610" s="120"/>
      <c r="C610" s="308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3"/>
      <c r="R610" s="1"/>
      <c r="S610" s="1"/>
      <c r="T610" s="1"/>
      <c r="U610" s="1"/>
      <c r="V610" s="1"/>
      <c r="W610" s="1"/>
      <c r="X610" s="3"/>
      <c r="Y610" s="1"/>
    </row>
    <row r="611" spans="2:25" s="4" customFormat="1">
      <c r="B611" s="1"/>
      <c r="C611" s="1"/>
    </row>
    <row r="612" spans="2:25" s="4" customFormat="1">
      <c r="B612" s="1"/>
      <c r="C612" s="1"/>
    </row>
    <row r="613" spans="2:25" s="4" customFormat="1">
      <c r="B613" s="1"/>
      <c r="C613" s="1"/>
    </row>
    <row r="614" spans="2:25" s="4" customFormat="1">
      <c r="B614" s="1"/>
      <c r="C614" s="1"/>
    </row>
    <row r="615" spans="2:25" s="4" customFormat="1">
      <c r="B615" s="1"/>
      <c r="C615" s="1"/>
    </row>
    <row r="616" spans="2:25" s="4" customFormat="1">
      <c r="B616" s="1"/>
      <c r="C616" s="1"/>
    </row>
    <row r="617" spans="2:25" s="4" customFormat="1">
      <c r="B617" s="1"/>
      <c r="C617" s="1"/>
    </row>
    <row r="618" spans="2:25" s="4" customFormat="1">
      <c r="B618" s="120"/>
      <c r="C618" s="308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3"/>
      <c r="R618" s="1"/>
      <c r="S618" s="1"/>
      <c r="T618" s="1"/>
      <c r="U618" s="1"/>
      <c r="V618" s="1"/>
      <c r="W618" s="1"/>
      <c r="X618" s="3"/>
      <c r="Y618" s="1"/>
    </row>
    <row r="619" spans="2:25" s="4" customFormat="1">
      <c r="B619" s="1"/>
      <c r="C619" s="1"/>
    </row>
    <row r="620" spans="2:25" s="4" customFormat="1">
      <c r="B620" s="120"/>
      <c r="C620" s="308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3"/>
      <c r="R620" s="1"/>
      <c r="S620" s="1"/>
      <c r="T620" s="1"/>
      <c r="U620" s="1"/>
      <c r="V620" s="1"/>
      <c r="W620" s="1"/>
      <c r="X620" s="3"/>
      <c r="Y620" s="1"/>
    </row>
    <row r="621" spans="2:25" s="4" customFormat="1">
      <c r="B621" s="120"/>
      <c r="C621" s="308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3"/>
      <c r="R621" s="1"/>
      <c r="S621" s="1"/>
      <c r="T621" s="1"/>
      <c r="U621" s="1"/>
      <c r="V621" s="1"/>
      <c r="W621" s="1"/>
      <c r="X621" s="3"/>
      <c r="Y621" s="1"/>
    </row>
    <row r="622" spans="2:25" s="4" customFormat="1">
      <c r="B622" s="120"/>
      <c r="C622" s="308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3"/>
      <c r="R622" s="1"/>
      <c r="S622" s="1"/>
      <c r="T622" s="1"/>
      <c r="U622" s="1"/>
      <c r="V622" s="1"/>
      <c r="W622" s="1"/>
      <c r="X622" s="3"/>
      <c r="Y622" s="1"/>
    </row>
    <row r="623" spans="2:25" s="4" customFormat="1">
      <c r="B623" s="120"/>
      <c r="C623" s="308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3"/>
      <c r="R623" s="1"/>
      <c r="S623" s="1"/>
      <c r="T623" s="1"/>
      <c r="U623" s="1"/>
      <c r="V623" s="1"/>
      <c r="W623" s="1"/>
      <c r="X623" s="3"/>
      <c r="Y623" s="1"/>
    </row>
    <row r="624" spans="2:25" s="4" customFormat="1">
      <c r="B624" s="120"/>
      <c r="C624" s="308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3"/>
      <c r="R624" s="1"/>
      <c r="S624" s="1"/>
      <c r="T624" s="1"/>
      <c r="U624" s="1"/>
      <c r="V624" s="1"/>
      <c r="W624" s="1"/>
      <c r="X624" s="3"/>
      <c r="Y624" s="1"/>
    </row>
    <row r="625" spans="2:25" s="4" customFormat="1">
      <c r="B625" s="120"/>
      <c r="C625" s="308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3"/>
      <c r="R625" s="1"/>
      <c r="S625" s="1"/>
      <c r="T625" s="1"/>
      <c r="U625" s="1"/>
      <c r="V625" s="1"/>
      <c r="W625" s="1"/>
      <c r="X625" s="3"/>
      <c r="Y625" s="1"/>
    </row>
    <row r="626" spans="2:25" s="4" customFormat="1">
      <c r="B626" s="120"/>
      <c r="C626" s="308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3"/>
      <c r="R626" s="1"/>
      <c r="S626" s="1"/>
      <c r="T626" s="1"/>
      <c r="U626" s="1"/>
      <c r="V626" s="1"/>
      <c r="W626" s="1"/>
      <c r="X626" s="3"/>
      <c r="Y626" s="1"/>
    </row>
    <row r="627" spans="2:25" s="4" customFormat="1">
      <c r="B627" s="120"/>
      <c r="C627" s="308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3"/>
      <c r="R627" s="1"/>
      <c r="S627" s="1"/>
      <c r="T627" s="1"/>
      <c r="U627" s="1"/>
      <c r="V627" s="1"/>
      <c r="W627" s="1"/>
      <c r="X627" s="3"/>
      <c r="Y627" s="1"/>
    </row>
    <row r="628" spans="2:25" s="4" customFormat="1">
      <c r="B628" s="120"/>
      <c r="C628" s="308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3"/>
      <c r="R628" s="1"/>
      <c r="S628" s="1"/>
      <c r="T628" s="1"/>
      <c r="U628" s="1"/>
      <c r="V628" s="1"/>
      <c r="W628" s="1"/>
      <c r="X628" s="3"/>
      <c r="Y628" s="1"/>
    </row>
    <row r="629" spans="2:25" s="4" customFormat="1">
      <c r="B629" s="120"/>
      <c r="C629" s="308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3"/>
      <c r="R629" s="1"/>
      <c r="S629" s="1"/>
      <c r="T629" s="1"/>
      <c r="U629" s="1"/>
      <c r="V629" s="1"/>
      <c r="W629" s="1"/>
      <c r="X629" s="3"/>
      <c r="Y629" s="1"/>
    </row>
    <row r="630" spans="2:25" s="4" customFormat="1">
      <c r="B630" s="120"/>
      <c r="C630" s="308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3"/>
      <c r="R630" s="1"/>
      <c r="S630" s="1"/>
      <c r="T630" s="1"/>
      <c r="U630" s="1"/>
      <c r="V630" s="1"/>
      <c r="W630" s="1"/>
      <c r="X630" s="3"/>
      <c r="Y630" s="1"/>
    </row>
    <row r="631" spans="2:25" s="4" customFormat="1">
      <c r="B631" s="120"/>
      <c r="C631" s="308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3"/>
      <c r="R631" s="1"/>
      <c r="S631" s="1"/>
      <c r="T631" s="1"/>
      <c r="U631" s="1"/>
      <c r="V631" s="1"/>
      <c r="W631" s="1"/>
      <c r="X631" s="3"/>
      <c r="Y631" s="1"/>
    </row>
    <row r="632" spans="2:25" s="4" customFormat="1">
      <c r="B632" s="120"/>
      <c r="C632" s="308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3"/>
      <c r="R632" s="1"/>
      <c r="S632" s="1"/>
      <c r="T632" s="1"/>
      <c r="U632" s="1"/>
      <c r="V632" s="1"/>
      <c r="W632" s="1"/>
      <c r="X632" s="3"/>
      <c r="Y632" s="1"/>
    </row>
    <row r="633" spans="2:25" s="4" customFormat="1">
      <c r="B633" s="120"/>
      <c r="C633" s="308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3"/>
      <c r="R633" s="1"/>
      <c r="S633" s="1"/>
      <c r="T633" s="1"/>
      <c r="U633" s="1"/>
      <c r="V633" s="1"/>
      <c r="W633" s="1"/>
      <c r="X633" s="3"/>
      <c r="Y633" s="1"/>
    </row>
    <row r="634" spans="2:25" s="4" customFormat="1">
      <c r="B634" s="120"/>
      <c r="C634" s="308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3"/>
      <c r="R634" s="1"/>
      <c r="S634" s="1"/>
      <c r="T634" s="1"/>
      <c r="U634" s="1"/>
      <c r="V634" s="1"/>
      <c r="W634" s="1"/>
      <c r="X634" s="3"/>
      <c r="Y634" s="1"/>
    </row>
    <row r="635" spans="2:25" s="4" customFormat="1">
      <c r="B635" s="120"/>
      <c r="C635" s="308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3"/>
      <c r="R635" s="1"/>
      <c r="S635" s="1"/>
      <c r="T635" s="1"/>
      <c r="U635" s="1"/>
      <c r="V635" s="1"/>
      <c r="W635" s="1"/>
      <c r="X635" s="3"/>
      <c r="Y635" s="1"/>
    </row>
    <row r="636" spans="2:25" s="4" customFormat="1">
      <c r="B636" s="120"/>
      <c r="C636" s="308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3"/>
      <c r="R636" s="1"/>
      <c r="S636" s="1"/>
      <c r="T636" s="1"/>
      <c r="U636" s="1"/>
      <c r="V636" s="1"/>
      <c r="W636" s="1"/>
      <c r="X636" s="3"/>
      <c r="Y636" s="1"/>
    </row>
    <row r="637" spans="2:25" s="4" customFormat="1">
      <c r="B637" s="120"/>
      <c r="C637" s="308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3"/>
      <c r="R637" s="1"/>
      <c r="S637" s="1"/>
      <c r="T637" s="1"/>
      <c r="U637" s="1"/>
      <c r="V637" s="1"/>
      <c r="W637" s="1"/>
      <c r="X637" s="3"/>
      <c r="Y637" s="1"/>
    </row>
    <row r="638" spans="2:25" s="4" customFormat="1">
      <c r="B638" s="120"/>
      <c r="C638" s="308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3"/>
      <c r="R638" s="1"/>
      <c r="S638" s="1"/>
      <c r="T638" s="1"/>
      <c r="U638" s="1"/>
      <c r="V638" s="1"/>
      <c r="W638" s="1"/>
      <c r="X638" s="3"/>
      <c r="Y638" s="1"/>
    </row>
    <row r="639" spans="2:25" s="4" customFormat="1">
      <c r="B639" s="120"/>
      <c r="C639" s="308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3"/>
      <c r="R639" s="1"/>
      <c r="S639" s="1"/>
      <c r="T639" s="1"/>
      <c r="U639" s="1"/>
      <c r="V639" s="1"/>
      <c r="W639" s="1"/>
      <c r="X639" s="3"/>
      <c r="Y639" s="1"/>
    </row>
    <row r="640" spans="2:25" s="4" customFormat="1">
      <c r="B640" s="120"/>
      <c r="C640" s="308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3"/>
      <c r="R640" s="1"/>
      <c r="S640" s="1"/>
      <c r="T640" s="1"/>
      <c r="U640" s="1"/>
      <c r="V640" s="1"/>
      <c r="W640" s="1"/>
      <c r="X640" s="3"/>
      <c r="Y640" s="1"/>
    </row>
    <row r="641" spans="2:25" s="4" customFormat="1">
      <c r="B641" s="120"/>
      <c r="C641" s="308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3"/>
      <c r="R641" s="1"/>
      <c r="S641" s="1"/>
      <c r="T641" s="1"/>
      <c r="U641" s="1"/>
      <c r="V641" s="1"/>
      <c r="W641" s="1"/>
      <c r="X641" s="3"/>
      <c r="Y641" s="1"/>
    </row>
    <row r="642" spans="2:25" s="4" customFormat="1">
      <c r="B642" s="120"/>
      <c r="C642" s="308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3"/>
      <c r="R642" s="1"/>
      <c r="S642" s="1"/>
      <c r="T642" s="1"/>
      <c r="U642" s="1"/>
      <c r="V642" s="1"/>
      <c r="W642" s="1"/>
      <c r="X642" s="3"/>
      <c r="Y642" s="1"/>
    </row>
    <row r="643" spans="2:25" s="4" customFormat="1">
      <c r="B643" s="120"/>
      <c r="C643" s="308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3"/>
      <c r="R643" s="1"/>
      <c r="S643" s="1"/>
      <c r="T643" s="1"/>
      <c r="U643" s="1"/>
      <c r="V643" s="1"/>
      <c r="W643" s="1"/>
      <c r="X643" s="3"/>
      <c r="Y643" s="1"/>
    </row>
    <row r="644" spans="2:25" s="4" customFormat="1">
      <c r="B644" s="120"/>
      <c r="C644" s="308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3"/>
      <c r="R644" s="1"/>
      <c r="S644" s="1"/>
      <c r="T644" s="1"/>
      <c r="U644" s="1"/>
      <c r="V644" s="1"/>
      <c r="W644" s="1"/>
      <c r="X644" s="3"/>
      <c r="Y644" s="1"/>
    </row>
    <row r="645" spans="2:25" s="4" customFormat="1">
      <c r="B645" s="120"/>
      <c r="C645" s="308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3"/>
      <c r="R645" s="1"/>
      <c r="S645" s="1"/>
      <c r="T645" s="1"/>
      <c r="U645" s="1"/>
      <c r="V645" s="1"/>
      <c r="W645" s="1"/>
      <c r="X645" s="3"/>
      <c r="Y645" s="1"/>
    </row>
    <row r="646" spans="2:25" s="4" customFormat="1">
      <c r="B646" s="120"/>
      <c r="C646" s="308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3"/>
      <c r="R646" s="1"/>
      <c r="S646" s="1"/>
      <c r="T646" s="1"/>
      <c r="U646" s="1"/>
      <c r="V646" s="1"/>
      <c r="W646" s="1"/>
      <c r="X646" s="3"/>
      <c r="Y646" s="1"/>
    </row>
    <row r="647" spans="2:25" s="4" customFormat="1">
      <c r="B647" s="120"/>
      <c r="C647" s="308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3"/>
      <c r="R647" s="1"/>
      <c r="S647" s="1"/>
      <c r="T647" s="1"/>
      <c r="U647" s="1"/>
      <c r="V647" s="1"/>
      <c r="W647" s="1"/>
      <c r="X647" s="3"/>
      <c r="Y647" s="1"/>
    </row>
    <row r="648" spans="2:25" s="4" customFormat="1">
      <c r="B648" s="120"/>
      <c r="C648" s="308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3"/>
      <c r="R648" s="1"/>
      <c r="S648" s="1"/>
      <c r="T648" s="1"/>
      <c r="U648" s="1"/>
      <c r="V648" s="1"/>
      <c r="W648" s="1"/>
      <c r="X648" s="3"/>
      <c r="Y648" s="1"/>
    </row>
    <row r="649" spans="2:25" s="4" customFormat="1">
      <c r="B649" s="120"/>
      <c r="C649" s="308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3"/>
      <c r="R649" s="1"/>
      <c r="S649" s="1"/>
      <c r="T649" s="1"/>
      <c r="U649" s="1"/>
      <c r="V649" s="1"/>
      <c r="W649" s="1"/>
      <c r="X649" s="3"/>
      <c r="Y649" s="1"/>
    </row>
    <row r="650" spans="2:25" s="4" customFormat="1">
      <c r="B650" s="120"/>
      <c r="C650" s="308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3"/>
      <c r="R650" s="1"/>
      <c r="S650" s="1"/>
      <c r="T650" s="1"/>
      <c r="U650" s="1"/>
      <c r="V650" s="1"/>
      <c r="W650" s="1"/>
      <c r="X650" s="3"/>
      <c r="Y650" s="1"/>
    </row>
    <row r="651" spans="2:25" s="4" customFormat="1">
      <c r="B651" s="120"/>
      <c r="C651" s="308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3"/>
      <c r="R651" s="1"/>
      <c r="S651" s="1"/>
      <c r="T651" s="1"/>
      <c r="U651" s="1"/>
      <c r="V651" s="1"/>
      <c r="W651" s="1"/>
      <c r="X651" s="3"/>
      <c r="Y651" s="1"/>
    </row>
    <row r="652" spans="2:25" s="4" customFormat="1">
      <c r="B652" s="120"/>
      <c r="C652" s="308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3"/>
      <c r="R652" s="1"/>
      <c r="S652" s="1"/>
      <c r="T652" s="1"/>
      <c r="U652" s="1"/>
      <c r="V652" s="1"/>
      <c r="W652" s="1"/>
      <c r="X652" s="3"/>
      <c r="Y652" s="1"/>
    </row>
    <row r="653" spans="2:25" s="4" customFormat="1">
      <c r="B653" s="120"/>
      <c r="C653" s="308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3"/>
      <c r="R653" s="1"/>
      <c r="S653" s="1"/>
      <c r="T653" s="1"/>
      <c r="U653" s="1"/>
      <c r="V653" s="1"/>
      <c r="W653" s="1"/>
      <c r="X653" s="3"/>
      <c r="Y653" s="1"/>
    </row>
    <row r="654" spans="2:25" s="4" customFormat="1">
      <c r="B654" s="120"/>
      <c r="C654" s="308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3"/>
      <c r="R654" s="1"/>
      <c r="S654" s="1"/>
      <c r="T654" s="1"/>
      <c r="U654" s="1"/>
      <c r="V654" s="1"/>
      <c r="W654" s="1"/>
      <c r="X654" s="3"/>
      <c r="Y654" s="1"/>
    </row>
    <row r="655" spans="2:25" s="4" customFormat="1">
      <c r="B655" s="120"/>
      <c r="C655" s="308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3"/>
      <c r="R655" s="1"/>
      <c r="S655" s="1"/>
      <c r="T655" s="1"/>
      <c r="U655" s="1"/>
      <c r="V655" s="1"/>
      <c r="W655" s="1"/>
      <c r="X655" s="3"/>
      <c r="Y655" s="1"/>
    </row>
    <row r="656" spans="2:25" s="4" customFormat="1">
      <c r="B656" s="120"/>
      <c r="C656" s="308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3"/>
      <c r="R656" s="1"/>
      <c r="S656" s="1"/>
      <c r="T656" s="1"/>
      <c r="U656" s="1"/>
      <c r="V656" s="1"/>
      <c r="W656" s="1"/>
      <c r="X656" s="3"/>
      <c r="Y656" s="1"/>
    </row>
    <row r="657" spans="2:25" s="4" customFormat="1">
      <c r="B657" s="120"/>
      <c r="C657" s="308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3"/>
      <c r="R657" s="1"/>
      <c r="S657" s="1"/>
      <c r="T657" s="1"/>
      <c r="U657" s="1"/>
      <c r="V657" s="1"/>
      <c r="W657" s="1"/>
      <c r="X657" s="3"/>
      <c r="Y657" s="1"/>
    </row>
    <row r="658" spans="2:25" s="4" customFormat="1">
      <c r="B658" s="120"/>
      <c r="C658" s="308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3"/>
      <c r="R658" s="1"/>
      <c r="S658" s="1"/>
      <c r="T658" s="1"/>
      <c r="U658" s="1"/>
      <c r="V658" s="1"/>
      <c r="W658" s="1"/>
      <c r="X658" s="3"/>
      <c r="Y658" s="1"/>
    </row>
    <row r="659" spans="2:25" s="4" customFormat="1">
      <c r="B659" s="120"/>
      <c r="C659" s="308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3"/>
      <c r="R659" s="1"/>
      <c r="S659" s="1"/>
      <c r="T659" s="1"/>
      <c r="U659" s="1"/>
      <c r="V659" s="1"/>
      <c r="W659" s="1"/>
      <c r="X659" s="3"/>
      <c r="Y659" s="1"/>
    </row>
    <row r="660" spans="2:25" s="4" customFormat="1">
      <c r="B660" s="120"/>
      <c r="C660" s="308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3"/>
      <c r="R660" s="1"/>
      <c r="S660" s="1"/>
      <c r="T660" s="1"/>
      <c r="U660" s="1"/>
      <c r="V660" s="1"/>
      <c r="W660" s="1"/>
      <c r="X660" s="3"/>
      <c r="Y660" s="1"/>
    </row>
    <row r="661" spans="2:25" s="4" customFormat="1">
      <c r="B661" s="120"/>
      <c r="C661" s="308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3"/>
      <c r="R661" s="1"/>
      <c r="S661" s="1"/>
      <c r="T661" s="1"/>
      <c r="U661" s="1"/>
      <c r="V661" s="1"/>
      <c r="W661" s="1"/>
      <c r="X661" s="3"/>
      <c r="Y661" s="1"/>
    </row>
    <row r="662" spans="2:25" s="4" customFormat="1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2:25" s="4" customFormat="1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2:25" s="4" customFormat="1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2:25" s="4" customFormat="1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2:25" s="4" customFormat="1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2:25" s="4" customFormat="1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2:25" s="4" customFormat="1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</sheetData>
  <mergeCells count="6">
    <mergeCell ref="Z3:AA4"/>
    <mergeCell ref="AB3:AC4"/>
    <mergeCell ref="Z5:Z6"/>
    <mergeCell ref="AA5:AA6"/>
    <mergeCell ref="AB5:AB6"/>
    <mergeCell ref="AC5:AC6"/>
  </mergeCells>
  <conditionalFormatting sqref="L7:L83">
    <cfRule type="expression" dxfId="34" priority="3" stopIfTrue="1">
      <formula>Z7=0</formula>
    </cfRule>
    <cfRule type="expression" dxfId="33" priority="5" stopIfTrue="1">
      <formula>AB7=FALSE</formula>
    </cfRule>
  </conditionalFormatting>
  <conditionalFormatting sqref="AC7:AC83">
    <cfRule type="cellIs" dxfId="32" priority="7" stopIfTrue="1" operator="equal">
      <formula>FALSE</formula>
    </cfRule>
  </conditionalFormatting>
  <conditionalFormatting sqref="M7:M83">
    <cfRule type="expression" dxfId="31" priority="6" stopIfTrue="1">
      <formula>AC7=FALSE</formula>
    </cfRule>
  </conditionalFormatting>
  <conditionalFormatting sqref="M7:M83">
    <cfRule type="expression" dxfId="30" priority="4" stopIfTrue="1">
      <formula>0=AA7</formula>
    </cfRule>
  </conditionalFormatting>
  <conditionalFormatting sqref="N7">
    <cfRule type="expression" dxfId="29" priority="2" stopIfTrue="1">
      <formula>AC7=FALSE</formula>
    </cfRule>
  </conditionalFormatting>
  <conditionalFormatting sqref="N7">
    <cfRule type="expression" dxfId="28" priority="1" stopIfTrue="1">
      <formula>0=AB7</formula>
    </cfRule>
  </conditionalFormatting>
  <dataValidations count="2">
    <dataValidation type="list" allowBlank="1" showInputMessage="1" showErrorMessage="1" sqref="IS7:IS83 SO7:SO83 ACK7:ACK83 AMG7:AMG83 AWC7:AWC83 BFY7:BFY83 BPU7:BPU83 BZQ7:BZQ83 CJM7:CJM83 CTI7:CTI83 DDE7:DDE83 DNA7:DNA83 DWW7:DWW83 EGS7:EGS83 EQO7:EQO83 FAK7:FAK83 FKG7:FKG83 FUC7:FUC83 GDY7:GDY83 GNU7:GNU83 GXQ7:GXQ83 HHM7:HHM83 HRI7:HRI83 IBE7:IBE83 ILA7:ILA83 IUW7:IUW83 JES7:JES83 JOO7:JOO83 JYK7:JYK83 KIG7:KIG83 KSC7:KSC83 LBY7:LBY83 LLU7:LLU83 LVQ7:LVQ83 MFM7:MFM83 MPI7:MPI83 MZE7:MZE83 NJA7:NJA83 NSW7:NSW83 OCS7:OCS83 OMO7:OMO83 OWK7:OWK83 PGG7:PGG83 PQC7:PQC83 PZY7:PZY83 QJU7:QJU83 QTQ7:QTQ83 RDM7:RDM83 RNI7:RNI83 RXE7:RXE83 SHA7:SHA83 SQW7:SQW83 TAS7:TAS83 TKO7:TKO83 TUK7:TUK83 UEG7:UEG83 UOC7:UOC83 UXY7:UXY83 VHU7:VHU83 VRQ7:VRQ83 WBM7:WBM83 WLI7:WLI83 WVE7:WVE83 IS65543:IS65619 SO65543:SO65619 ACK65543:ACK65619 AMG65543:AMG65619 AWC65543:AWC65619 BFY65543:BFY65619 BPU65543:BPU65619 BZQ65543:BZQ65619 CJM65543:CJM65619 CTI65543:CTI65619 DDE65543:DDE65619 DNA65543:DNA65619 DWW65543:DWW65619 EGS65543:EGS65619 EQO65543:EQO65619 FAK65543:FAK65619 FKG65543:FKG65619 FUC65543:FUC65619 GDY65543:GDY65619 GNU65543:GNU65619 GXQ65543:GXQ65619 HHM65543:HHM65619 HRI65543:HRI65619 IBE65543:IBE65619 ILA65543:ILA65619 IUW65543:IUW65619 JES65543:JES65619 JOO65543:JOO65619 JYK65543:JYK65619 KIG65543:KIG65619 KSC65543:KSC65619 LBY65543:LBY65619 LLU65543:LLU65619 LVQ65543:LVQ65619 MFM65543:MFM65619 MPI65543:MPI65619 MZE65543:MZE65619 NJA65543:NJA65619 NSW65543:NSW65619 OCS65543:OCS65619 OMO65543:OMO65619 OWK65543:OWK65619 PGG65543:PGG65619 PQC65543:PQC65619 PZY65543:PZY65619 QJU65543:QJU65619 QTQ65543:QTQ65619 RDM65543:RDM65619 RNI65543:RNI65619 RXE65543:RXE65619 SHA65543:SHA65619 SQW65543:SQW65619 TAS65543:TAS65619 TKO65543:TKO65619 TUK65543:TUK65619 UEG65543:UEG65619 UOC65543:UOC65619 UXY65543:UXY65619 VHU65543:VHU65619 VRQ65543:VRQ65619 WBM65543:WBM65619 WLI65543:WLI65619 WVE65543:WVE65619 IS131079:IS131155 SO131079:SO131155 ACK131079:ACK131155 AMG131079:AMG131155 AWC131079:AWC131155 BFY131079:BFY131155 BPU131079:BPU131155 BZQ131079:BZQ131155 CJM131079:CJM131155 CTI131079:CTI131155 DDE131079:DDE131155 DNA131079:DNA131155 DWW131079:DWW131155 EGS131079:EGS131155 EQO131079:EQO131155 FAK131079:FAK131155 FKG131079:FKG131155 FUC131079:FUC131155 GDY131079:GDY131155 GNU131079:GNU131155 GXQ131079:GXQ131155 HHM131079:HHM131155 HRI131079:HRI131155 IBE131079:IBE131155 ILA131079:ILA131155 IUW131079:IUW131155 JES131079:JES131155 JOO131079:JOO131155 JYK131079:JYK131155 KIG131079:KIG131155 KSC131079:KSC131155 LBY131079:LBY131155 LLU131079:LLU131155 LVQ131079:LVQ131155 MFM131079:MFM131155 MPI131079:MPI131155 MZE131079:MZE131155 NJA131079:NJA131155 NSW131079:NSW131155 OCS131079:OCS131155 OMO131079:OMO131155 OWK131079:OWK131155 PGG131079:PGG131155 PQC131079:PQC131155 PZY131079:PZY131155 QJU131079:QJU131155 QTQ131079:QTQ131155 RDM131079:RDM131155 RNI131079:RNI131155 RXE131079:RXE131155 SHA131079:SHA131155 SQW131079:SQW131155 TAS131079:TAS131155 TKO131079:TKO131155 TUK131079:TUK131155 UEG131079:UEG131155 UOC131079:UOC131155 UXY131079:UXY131155 VHU131079:VHU131155 VRQ131079:VRQ131155 WBM131079:WBM131155 WLI131079:WLI131155 WVE131079:WVE131155 IS196615:IS196691 SO196615:SO196691 ACK196615:ACK196691 AMG196615:AMG196691 AWC196615:AWC196691 BFY196615:BFY196691 BPU196615:BPU196691 BZQ196615:BZQ196691 CJM196615:CJM196691 CTI196615:CTI196691 DDE196615:DDE196691 DNA196615:DNA196691 DWW196615:DWW196691 EGS196615:EGS196691 EQO196615:EQO196691 FAK196615:FAK196691 FKG196615:FKG196691 FUC196615:FUC196691 GDY196615:GDY196691 GNU196615:GNU196691 GXQ196615:GXQ196691 HHM196615:HHM196691 HRI196615:HRI196691 IBE196615:IBE196691 ILA196615:ILA196691 IUW196615:IUW196691 JES196615:JES196691 JOO196615:JOO196691 JYK196615:JYK196691 KIG196615:KIG196691 KSC196615:KSC196691 LBY196615:LBY196691 LLU196615:LLU196691 LVQ196615:LVQ196691 MFM196615:MFM196691 MPI196615:MPI196691 MZE196615:MZE196691 NJA196615:NJA196691 NSW196615:NSW196691 OCS196615:OCS196691 OMO196615:OMO196691 OWK196615:OWK196691 PGG196615:PGG196691 PQC196615:PQC196691 PZY196615:PZY196691 QJU196615:QJU196691 QTQ196615:QTQ196691 RDM196615:RDM196691 RNI196615:RNI196691 RXE196615:RXE196691 SHA196615:SHA196691 SQW196615:SQW196691 TAS196615:TAS196691 TKO196615:TKO196691 TUK196615:TUK196691 UEG196615:UEG196691 UOC196615:UOC196691 UXY196615:UXY196691 VHU196615:VHU196691 VRQ196615:VRQ196691 WBM196615:WBM196691 WLI196615:WLI196691 WVE196615:WVE196691 IS262151:IS262227 SO262151:SO262227 ACK262151:ACK262227 AMG262151:AMG262227 AWC262151:AWC262227 BFY262151:BFY262227 BPU262151:BPU262227 BZQ262151:BZQ262227 CJM262151:CJM262227 CTI262151:CTI262227 DDE262151:DDE262227 DNA262151:DNA262227 DWW262151:DWW262227 EGS262151:EGS262227 EQO262151:EQO262227 FAK262151:FAK262227 FKG262151:FKG262227 FUC262151:FUC262227 GDY262151:GDY262227 GNU262151:GNU262227 GXQ262151:GXQ262227 HHM262151:HHM262227 HRI262151:HRI262227 IBE262151:IBE262227 ILA262151:ILA262227 IUW262151:IUW262227 JES262151:JES262227 JOO262151:JOO262227 JYK262151:JYK262227 KIG262151:KIG262227 KSC262151:KSC262227 LBY262151:LBY262227 LLU262151:LLU262227 LVQ262151:LVQ262227 MFM262151:MFM262227 MPI262151:MPI262227 MZE262151:MZE262227 NJA262151:NJA262227 NSW262151:NSW262227 OCS262151:OCS262227 OMO262151:OMO262227 OWK262151:OWK262227 PGG262151:PGG262227 PQC262151:PQC262227 PZY262151:PZY262227 QJU262151:QJU262227 QTQ262151:QTQ262227 RDM262151:RDM262227 RNI262151:RNI262227 RXE262151:RXE262227 SHA262151:SHA262227 SQW262151:SQW262227 TAS262151:TAS262227 TKO262151:TKO262227 TUK262151:TUK262227 UEG262151:UEG262227 UOC262151:UOC262227 UXY262151:UXY262227 VHU262151:VHU262227 VRQ262151:VRQ262227 WBM262151:WBM262227 WLI262151:WLI262227 WVE262151:WVE262227 IS327687:IS327763 SO327687:SO327763 ACK327687:ACK327763 AMG327687:AMG327763 AWC327687:AWC327763 BFY327687:BFY327763 BPU327687:BPU327763 BZQ327687:BZQ327763 CJM327687:CJM327763 CTI327687:CTI327763 DDE327687:DDE327763 DNA327687:DNA327763 DWW327687:DWW327763 EGS327687:EGS327763 EQO327687:EQO327763 FAK327687:FAK327763 FKG327687:FKG327763 FUC327687:FUC327763 GDY327687:GDY327763 GNU327687:GNU327763 GXQ327687:GXQ327763 HHM327687:HHM327763 HRI327687:HRI327763 IBE327687:IBE327763 ILA327687:ILA327763 IUW327687:IUW327763 JES327687:JES327763 JOO327687:JOO327763 JYK327687:JYK327763 KIG327687:KIG327763 KSC327687:KSC327763 LBY327687:LBY327763 LLU327687:LLU327763 LVQ327687:LVQ327763 MFM327687:MFM327763 MPI327687:MPI327763 MZE327687:MZE327763 NJA327687:NJA327763 NSW327687:NSW327763 OCS327687:OCS327763 OMO327687:OMO327763 OWK327687:OWK327763 PGG327687:PGG327763 PQC327687:PQC327763 PZY327687:PZY327763 QJU327687:QJU327763 QTQ327687:QTQ327763 RDM327687:RDM327763 RNI327687:RNI327763 RXE327687:RXE327763 SHA327687:SHA327763 SQW327687:SQW327763 TAS327687:TAS327763 TKO327687:TKO327763 TUK327687:TUK327763 UEG327687:UEG327763 UOC327687:UOC327763 UXY327687:UXY327763 VHU327687:VHU327763 VRQ327687:VRQ327763 WBM327687:WBM327763 WLI327687:WLI327763 WVE327687:WVE327763 IS393223:IS393299 SO393223:SO393299 ACK393223:ACK393299 AMG393223:AMG393299 AWC393223:AWC393299 BFY393223:BFY393299 BPU393223:BPU393299 BZQ393223:BZQ393299 CJM393223:CJM393299 CTI393223:CTI393299 DDE393223:DDE393299 DNA393223:DNA393299 DWW393223:DWW393299 EGS393223:EGS393299 EQO393223:EQO393299 FAK393223:FAK393299 FKG393223:FKG393299 FUC393223:FUC393299 GDY393223:GDY393299 GNU393223:GNU393299 GXQ393223:GXQ393299 HHM393223:HHM393299 HRI393223:HRI393299 IBE393223:IBE393299 ILA393223:ILA393299 IUW393223:IUW393299 JES393223:JES393299 JOO393223:JOO393299 JYK393223:JYK393299 KIG393223:KIG393299 KSC393223:KSC393299 LBY393223:LBY393299 LLU393223:LLU393299 LVQ393223:LVQ393299 MFM393223:MFM393299 MPI393223:MPI393299 MZE393223:MZE393299 NJA393223:NJA393299 NSW393223:NSW393299 OCS393223:OCS393299 OMO393223:OMO393299 OWK393223:OWK393299 PGG393223:PGG393299 PQC393223:PQC393299 PZY393223:PZY393299 QJU393223:QJU393299 QTQ393223:QTQ393299 RDM393223:RDM393299 RNI393223:RNI393299 RXE393223:RXE393299 SHA393223:SHA393299 SQW393223:SQW393299 TAS393223:TAS393299 TKO393223:TKO393299 TUK393223:TUK393299 UEG393223:UEG393299 UOC393223:UOC393299 UXY393223:UXY393299 VHU393223:VHU393299 VRQ393223:VRQ393299 WBM393223:WBM393299 WLI393223:WLI393299 WVE393223:WVE393299 IS458759:IS458835 SO458759:SO458835 ACK458759:ACK458835 AMG458759:AMG458835 AWC458759:AWC458835 BFY458759:BFY458835 BPU458759:BPU458835 BZQ458759:BZQ458835 CJM458759:CJM458835 CTI458759:CTI458835 DDE458759:DDE458835 DNA458759:DNA458835 DWW458759:DWW458835 EGS458759:EGS458835 EQO458759:EQO458835 FAK458759:FAK458835 FKG458759:FKG458835 FUC458759:FUC458835 GDY458759:GDY458835 GNU458759:GNU458835 GXQ458759:GXQ458835 HHM458759:HHM458835 HRI458759:HRI458835 IBE458759:IBE458835 ILA458759:ILA458835 IUW458759:IUW458835 JES458759:JES458835 JOO458759:JOO458835 JYK458759:JYK458835 KIG458759:KIG458835 KSC458759:KSC458835 LBY458759:LBY458835 LLU458759:LLU458835 LVQ458759:LVQ458835 MFM458759:MFM458835 MPI458759:MPI458835 MZE458759:MZE458835 NJA458759:NJA458835 NSW458759:NSW458835 OCS458759:OCS458835 OMO458759:OMO458835 OWK458759:OWK458835 PGG458759:PGG458835 PQC458759:PQC458835 PZY458759:PZY458835 QJU458759:QJU458835 QTQ458759:QTQ458835 RDM458759:RDM458835 RNI458759:RNI458835 RXE458759:RXE458835 SHA458759:SHA458835 SQW458759:SQW458835 TAS458759:TAS458835 TKO458759:TKO458835 TUK458759:TUK458835 UEG458759:UEG458835 UOC458759:UOC458835 UXY458759:UXY458835 VHU458759:VHU458835 VRQ458759:VRQ458835 WBM458759:WBM458835 WLI458759:WLI458835 WVE458759:WVE458835 IS524295:IS524371 SO524295:SO524371 ACK524295:ACK524371 AMG524295:AMG524371 AWC524295:AWC524371 BFY524295:BFY524371 BPU524295:BPU524371 BZQ524295:BZQ524371 CJM524295:CJM524371 CTI524295:CTI524371 DDE524295:DDE524371 DNA524295:DNA524371 DWW524295:DWW524371 EGS524295:EGS524371 EQO524295:EQO524371 FAK524295:FAK524371 FKG524295:FKG524371 FUC524295:FUC524371 GDY524295:GDY524371 GNU524295:GNU524371 GXQ524295:GXQ524371 HHM524295:HHM524371 HRI524295:HRI524371 IBE524295:IBE524371 ILA524295:ILA524371 IUW524295:IUW524371 JES524295:JES524371 JOO524295:JOO524371 JYK524295:JYK524371 KIG524295:KIG524371 KSC524295:KSC524371 LBY524295:LBY524371 LLU524295:LLU524371 LVQ524295:LVQ524371 MFM524295:MFM524371 MPI524295:MPI524371 MZE524295:MZE524371 NJA524295:NJA524371 NSW524295:NSW524371 OCS524295:OCS524371 OMO524295:OMO524371 OWK524295:OWK524371 PGG524295:PGG524371 PQC524295:PQC524371 PZY524295:PZY524371 QJU524295:QJU524371 QTQ524295:QTQ524371 RDM524295:RDM524371 RNI524295:RNI524371 RXE524295:RXE524371 SHA524295:SHA524371 SQW524295:SQW524371 TAS524295:TAS524371 TKO524295:TKO524371 TUK524295:TUK524371 UEG524295:UEG524371 UOC524295:UOC524371 UXY524295:UXY524371 VHU524295:VHU524371 VRQ524295:VRQ524371 WBM524295:WBM524371 WLI524295:WLI524371 WVE524295:WVE524371 IS589831:IS589907 SO589831:SO589907 ACK589831:ACK589907 AMG589831:AMG589907 AWC589831:AWC589907 BFY589831:BFY589907 BPU589831:BPU589907 BZQ589831:BZQ589907 CJM589831:CJM589907 CTI589831:CTI589907 DDE589831:DDE589907 DNA589831:DNA589907 DWW589831:DWW589907 EGS589831:EGS589907 EQO589831:EQO589907 FAK589831:FAK589907 FKG589831:FKG589907 FUC589831:FUC589907 GDY589831:GDY589907 GNU589831:GNU589907 GXQ589831:GXQ589907 HHM589831:HHM589907 HRI589831:HRI589907 IBE589831:IBE589907 ILA589831:ILA589907 IUW589831:IUW589907 JES589831:JES589907 JOO589831:JOO589907 JYK589831:JYK589907 KIG589831:KIG589907 KSC589831:KSC589907 LBY589831:LBY589907 LLU589831:LLU589907 LVQ589831:LVQ589907 MFM589831:MFM589907 MPI589831:MPI589907 MZE589831:MZE589907 NJA589831:NJA589907 NSW589831:NSW589907 OCS589831:OCS589907 OMO589831:OMO589907 OWK589831:OWK589907 PGG589831:PGG589907 PQC589831:PQC589907 PZY589831:PZY589907 QJU589831:QJU589907 QTQ589831:QTQ589907 RDM589831:RDM589907 RNI589831:RNI589907 RXE589831:RXE589907 SHA589831:SHA589907 SQW589831:SQW589907 TAS589831:TAS589907 TKO589831:TKO589907 TUK589831:TUK589907 UEG589831:UEG589907 UOC589831:UOC589907 UXY589831:UXY589907 VHU589831:VHU589907 VRQ589831:VRQ589907 WBM589831:WBM589907 WLI589831:WLI589907 WVE589831:WVE589907 IS655367:IS655443 SO655367:SO655443 ACK655367:ACK655443 AMG655367:AMG655443 AWC655367:AWC655443 BFY655367:BFY655443 BPU655367:BPU655443 BZQ655367:BZQ655443 CJM655367:CJM655443 CTI655367:CTI655443 DDE655367:DDE655443 DNA655367:DNA655443 DWW655367:DWW655443 EGS655367:EGS655443 EQO655367:EQO655443 FAK655367:FAK655443 FKG655367:FKG655443 FUC655367:FUC655443 GDY655367:GDY655443 GNU655367:GNU655443 GXQ655367:GXQ655443 HHM655367:HHM655443 HRI655367:HRI655443 IBE655367:IBE655443 ILA655367:ILA655443 IUW655367:IUW655443 JES655367:JES655443 JOO655367:JOO655443 JYK655367:JYK655443 KIG655367:KIG655443 KSC655367:KSC655443 LBY655367:LBY655443 LLU655367:LLU655443 LVQ655367:LVQ655443 MFM655367:MFM655443 MPI655367:MPI655443 MZE655367:MZE655443 NJA655367:NJA655443 NSW655367:NSW655443 OCS655367:OCS655443 OMO655367:OMO655443 OWK655367:OWK655443 PGG655367:PGG655443 PQC655367:PQC655443 PZY655367:PZY655443 QJU655367:QJU655443 QTQ655367:QTQ655443 RDM655367:RDM655443 RNI655367:RNI655443 RXE655367:RXE655443 SHA655367:SHA655443 SQW655367:SQW655443 TAS655367:TAS655443 TKO655367:TKO655443 TUK655367:TUK655443 UEG655367:UEG655443 UOC655367:UOC655443 UXY655367:UXY655443 VHU655367:VHU655443 VRQ655367:VRQ655443 WBM655367:WBM655443 WLI655367:WLI655443 WVE655367:WVE655443 IS720903:IS720979 SO720903:SO720979 ACK720903:ACK720979 AMG720903:AMG720979 AWC720903:AWC720979 BFY720903:BFY720979 BPU720903:BPU720979 BZQ720903:BZQ720979 CJM720903:CJM720979 CTI720903:CTI720979 DDE720903:DDE720979 DNA720903:DNA720979 DWW720903:DWW720979 EGS720903:EGS720979 EQO720903:EQO720979 FAK720903:FAK720979 FKG720903:FKG720979 FUC720903:FUC720979 GDY720903:GDY720979 GNU720903:GNU720979 GXQ720903:GXQ720979 HHM720903:HHM720979 HRI720903:HRI720979 IBE720903:IBE720979 ILA720903:ILA720979 IUW720903:IUW720979 JES720903:JES720979 JOO720903:JOO720979 JYK720903:JYK720979 KIG720903:KIG720979 KSC720903:KSC720979 LBY720903:LBY720979 LLU720903:LLU720979 LVQ720903:LVQ720979 MFM720903:MFM720979 MPI720903:MPI720979 MZE720903:MZE720979 NJA720903:NJA720979 NSW720903:NSW720979 OCS720903:OCS720979 OMO720903:OMO720979 OWK720903:OWK720979 PGG720903:PGG720979 PQC720903:PQC720979 PZY720903:PZY720979 QJU720903:QJU720979 QTQ720903:QTQ720979 RDM720903:RDM720979 RNI720903:RNI720979 RXE720903:RXE720979 SHA720903:SHA720979 SQW720903:SQW720979 TAS720903:TAS720979 TKO720903:TKO720979 TUK720903:TUK720979 UEG720903:UEG720979 UOC720903:UOC720979 UXY720903:UXY720979 VHU720903:VHU720979 VRQ720903:VRQ720979 WBM720903:WBM720979 WLI720903:WLI720979 WVE720903:WVE720979 IS786439:IS786515 SO786439:SO786515 ACK786439:ACK786515 AMG786439:AMG786515 AWC786439:AWC786515 BFY786439:BFY786515 BPU786439:BPU786515 BZQ786439:BZQ786515 CJM786439:CJM786515 CTI786439:CTI786515 DDE786439:DDE786515 DNA786439:DNA786515 DWW786439:DWW786515 EGS786439:EGS786515 EQO786439:EQO786515 FAK786439:FAK786515 FKG786439:FKG786515 FUC786439:FUC786515 GDY786439:GDY786515 GNU786439:GNU786515 GXQ786439:GXQ786515 HHM786439:HHM786515 HRI786439:HRI786515 IBE786439:IBE786515 ILA786439:ILA786515 IUW786439:IUW786515 JES786439:JES786515 JOO786439:JOO786515 JYK786439:JYK786515 KIG786439:KIG786515 KSC786439:KSC786515 LBY786439:LBY786515 LLU786439:LLU786515 LVQ786439:LVQ786515 MFM786439:MFM786515 MPI786439:MPI786515 MZE786439:MZE786515 NJA786439:NJA786515 NSW786439:NSW786515 OCS786439:OCS786515 OMO786439:OMO786515 OWK786439:OWK786515 PGG786439:PGG786515 PQC786439:PQC786515 PZY786439:PZY786515 QJU786439:QJU786515 QTQ786439:QTQ786515 RDM786439:RDM786515 RNI786439:RNI786515 RXE786439:RXE786515 SHA786439:SHA786515 SQW786439:SQW786515 TAS786439:TAS786515 TKO786439:TKO786515 TUK786439:TUK786515 UEG786439:UEG786515 UOC786439:UOC786515 UXY786439:UXY786515 VHU786439:VHU786515 VRQ786439:VRQ786515 WBM786439:WBM786515 WLI786439:WLI786515 WVE786439:WVE786515 IS851975:IS852051 SO851975:SO852051 ACK851975:ACK852051 AMG851975:AMG852051 AWC851975:AWC852051 BFY851975:BFY852051 BPU851975:BPU852051 BZQ851975:BZQ852051 CJM851975:CJM852051 CTI851975:CTI852051 DDE851975:DDE852051 DNA851975:DNA852051 DWW851975:DWW852051 EGS851975:EGS852051 EQO851975:EQO852051 FAK851975:FAK852051 FKG851975:FKG852051 FUC851975:FUC852051 GDY851975:GDY852051 GNU851975:GNU852051 GXQ851975:GXQ852051 HHM851975:HHM852051 HRI851975:HRI852051 IBE851975:IBE852051 ILA851975:ILA852051 IUW851975:IUW852051 JES851975:JES852051 JOO851975:JOO852051 JYK851975:JYK852051 KIG851975:KIG852051 KSC851975:KSC852051 LBY851975:LBY852051 LLU851975:LLU852051 LVQ851975:LVQ852051 MFM851975:MFM852051 MPI851975:MPI852051 MZE851975:MZE852051 NJA851975:NJA852051 NSW851975:NSW852051 OCS851975:OCS852051 OMO851975:OMO852051 OWK851975:OWK852051 PGG851975:PGG852051 PQC851975:PQC852051 PZY851975:PZY852051 QJU851975:QJU852051 QTQ851975:QTQ852051 RDM851975:RDM852051 RNI851975:RNI852051 RXE851975:RXE852051 SHA851975:SHA852051 SQW851975:SQW852051 TAS851975:TAS852051 TKO851975:TKO852051 TUK851975:TUK852051 UEG851975:UEG852051 UOC851975:UOC852051 UXY851975:UXY852051 VHU851975:VHU852051 VRQ851975:VRQ852051 WBM851975:WBM852051 WLI851975:WLI852051 WVE851975:WVE852051 IS917511:IS917587 SO917511:SO917587 ACK917511:ACK917587 AMG917511:AMG917587 AWC917511:AWC917587 BFY917511:BFY917587 BPU917511:BPU917587 BZQ917511:BZQ917587 CJM917511:CJM917587 CTI917511:CTI917587 DDE917511:DDE917587 DNA917511:DNA917587 DWW917511:DWW917587 EGS917511:EGS917587 EQO917511:EQO917587 FAK917511:FAK917587 FKG917511:FKG917587 FUC917511:FUC917587 GDY917511:GDY917587 GNU917511:GNU917587 GXQ917511:GXQ917587 HHM917511:HHM917587 HRI917511:HRI917587 IBE917511:IBE917587 ILA917511:ILA917587 IUW917511:IUW917587 JES917511:JES917587 JOO917511:JOO917587 JYK917511:JYK917587 KIG917511:KIG917587 KSC917511:KSC917587 LBY917511:LBY917587 LLU917511:LLU917587 LVQ917511:LVQ917587 MFM917511:MFM917587 MPI917511:MPI917587 MZE917511:MZE917587 NJA917511:NJA917587 NSW917511:NSW917587 OCS917511:OCS917587 OMO917511:OMO917587 OWK917511:OWK917587 PGG917511:PGG917587 PQC917511:PQC917587 PZY917511:PZY917587 QJU917511:QJU917587 QTQ917511:QTQ917587 RDM917511:RDM917587 RNI917511:RNI917587 RXE917511:RXE917587 SHA917511:SHA917587 SQW917511:SQW917587 TAS917511:TAS917587 TKO917511:TKO917587 TUK917511:TUK917587 UEG917511:UEG917587 UOC917511:UOC917587 UXY917511:UXY917587 VHU917511:VHU917587 VRQ917511:VRQ917587 WBM917511:WBM917587 WLI917511:WLI917587 WVE917511:WVE917587 IS983047:IS983123 SO983047:SO983123 ACK983047:ACK983123 AMG983047:AMG983123 AWC983047:AWC983123 BFY983047:BFY983123 BPU983047:BPU983123 BZQ983047:BZQ983123 CJM983047:CJM983123 CTI983047:CTI983123 DDE983047:DDE983123 DNA983047:DNA983123 DWW983047:DWW983123 EGS983047:EGS983123 EQO983047:EQO983123 FAK983047:FAK983123 FKG983047:FKG983123 FUC983047:FUC983123 GDY983047:GDY983123 GNU983047:GNU983123 GXQ983047:GXQ983123 HHM983047:HHM983123 HRI983047:HRI983123 IBE983047:IBE983123 ILA983047:ILA983123 IUW983047:IUW983123 JES983047:JES983123 JOO983047:JOO983123 JYK983047:JYK983123 KIG983047:KIG983123 KSC983047:KSC983123 LBY983047:LBY983123 LLU983047:LLU983123 LVQ983047:LVQ983123 MFM983047:MFM983123 MPI983047:MPI983123 MZE983047:MZE983123 NJA983047:NJA983123 NSW983047:NSW983123 OCS983047:OCS983123 OMO983047:OMO983123 OWK983047:OWK983123 PGG983047:PGG983123 PQC983047:PQC983123 PZY983047:PZY983123 QJU983047:QJU983123 QTQ983047:QTQ983123 RDM983047:RDM983123 RNI983047:RNI983123 RXE983047:RXE983123 SHA983047:SHA983123 SQW983047:SQW983123 TAS983047:TAS983123 TKO983047:TKO983123 TUK983047:TUK983123 UEG983047:UEG983123 UOC983047:UOC983123 UXY983047:UXY983123 VHU983047:VHU983123 VRQ983047:VRQ983123 WBM983047:WBM983123 WLI983047:WLI983123 WVE983047:WVE983123 IU7:IU83 SQ7:SQ83 ACM7:ACM83 AMI7:AMI83 AWE7:AWE83 BGA7:BGA83 BPW7:BPW83 BZS7:BZS83 CJO7:CJO83 CTK7:CTK83 DDG7:DDG83 DNC7:DNC83 DWY7:DWY83 EGU7:EGU83 EQQ7:EQQ83 FAM7:FAM83 FKI7:FKI83 FUE7:FUE83 GEA7:GEA83 GNW7:GNW83 GXS7:GXS83 HHO7:HHO83 HRK7:HRK83 IBG7:IBG83 ILC7:ILC83 IUY7:IUY83 JEU7:JEU83 JOQ7:JOQ83 JYM7:JYM83 KII7:KII83 KSE7:KSE83 LCA7:LCA83 LLW7:LLW83 LVS7:LVS83 MFO7:MFO83 MPK7:MPK83 MZG7:MZG83 NJC7:NJC83 NSY7:NSY83 OCU7:OCU83 OMQ7:OMQ83 OWM7:OWM83 PGI7:PGI83 PQE7:PQE83 QAA7:QAA83 QJW7:QJW83 QTS7:QTS83 RDO7:RDO83 RNK7:RNK83 RXG7:RXG83 SHC7:SHC83 SQY7:SQY83 TAU7:TAU83 TKQ7:TKQ83 TUM7:TUM83 UEI7:UEI83 UOE7:UOE83 UYA7:UYA83 VHW7:VHW83 VRS7:VRS83 WBO7:WBO83 WLK7:WLK83 WVG7:WVG83 IU65543:IU65619 SQ65543:SQ65619 ACM65543:ACM65619 AMI65543:AMI65619 AWE65543:AWE65619 BGA65543:BGA65619 BPW65543:BPW65619 BZS65543:BZS65619 CJO65543:CJO65619 CTK65543:CTK65619 DDG65543:DDG65619 DNC65543:DNC65619 DWY65543:DWY65619 EGU65543:EGU65619 EQQ65543:EQQ65619 FAM65543:FAM65619 FKI65543:FKI65619 FUE65543:FUE65619 GEA65543:GEA65619 GNW65543:GNW65619 GXS65543:GXS65619 HHO65543:HHO65619 HRK65543:HRK65619 IBG65543:IBG65619 ILC65543:ILC65619 IUY65543:IUY65619 JEU65543:JEU65619 JOQ65543:JOQ65619 JYM65543:JYM65619 KII65543:KII65619 KSE65543:KSE65619 LCA65543:LCA65619 LLW65543:LLW65619 LVS65543:LVS65619 MFO65543:MFO65619 MPK65543:MPK65619 MZG65543:MZG65619 NJC65543:NJC65619 NSY65543:NSY65619 OCU65543:OCU65619 OMQ65543:OMQ65619 OWM65543:OWM65619 PGI65543:PGI65619 PQE65543:PQE65619 QAA65543:QAA65619 QJW65543:QJW65619 QTS65543:QTS65619 RDO65543:RDO65619 RNK65543:RNK65619 RXG65543:RXG65619 SHC65543:SHC65619 SQY65543:SQY65619 TAU65543:TAU65619 TKQ65543:TKQ65619 TUM65543:TUM65619 UEI65543:UEI65619 UOE65543:UOE65619 UYA65543:UYA65619 VHW65543:VHW65619 VRS65543:VRS65619 WBO65543:WBO65619 WLK65543:WLK65619 WVG65543:WVG65619 IU131079:IU131155 SQ131079:SQ131155 ACM131079:ACM131155 AMI131079:AMI131155 AWE131079:AWE131155 BGA131079:BGA131155 BPW131079:BPW131155 BZS131079:BZS131155 CJO131079:CJO131155 CTK131079:CTK131155 DDG131079:DDG131155 DNC131079:DNC131155 DWY131079:DWY131155 EGU131079:EGU131155 EQQ131079:EQQ131155 FAM131079:FAM131155 FKI131079:FKI131155 FUE131079:FUE131155 GEA131079:GEA131155 GNW131079:GNW131155 GXS131079:GXS131155 HHO131079:HHO131155 HRK131079:HRK131155 IBG131079:IBG131155 ILC131079:ILC131155 IUY131079:IUY131155 JEU131079:JEU131155 JOQ131079:JOQ131155 JYM131079:JYM131155 KII131079:KII131155 KSE131079:KSE131155 LCA131079:LCA131155 LLW131079:LLW131155 LVS131079:LVS131155 MFO131079:MFO131155 MPK131079:MPK131155 MZG131079:MZG131155 NJC131079:NJC131155 NSY131079:NSY131155 OCU131079:OCU131155 OMQ131079:OMQ131155 OWM131079:OWM131155 PGI131079:PGI131155 PQE131079:PQE131155 QAA131079:QAA131155 QJW131079:QJW131155 QTS131079:QTS131155 RDO131079:RDO131155 RNK131079:RNK131155 RXG131079:RXG131155 SHC131079:SHC131155 SQY131079:SQY131155 TAU131079:TAU131155 TKQ131079:TKQ131155 TUM131079:TUM131155 UEI131079:UEI131155 UOE131079:UOE131155 UYA131079:UYA131155 VHW131079:VHW131155 VRS131079:VRS131155 WBO131079:WBO131155 WLK131079:WLK131155 WVG131079:WVG131155 IU196615:IU196691 SQ196615:SQ196691 ACM196615:ACM196691 AMI196615:AMI196691 AWE196615:AWE196691 BGA196615:BGA196691 BPW196615:BPW196691 BZS196615:BZS196691 CJO196615:CJO196691 CTK196615:CTK196691 DDG196615:DDG196691 DNC196615:DNC196691 DWY196615:DWY196691 EGU196615:EGU196691 EQQ196615:EQQ196691 FAM196615:FAM196691 FKI196615:FKI196691 FUE196615:FUE196691 GEA196615:GEA196691 GNW196615:GNW196691 GXS196615:GXS196691 HHO196615:HHO196691 HRK196615:HRK196691 IBG196615:IBG196691 ILC196615:ILC196691 IUY196615:IUY196691 JEU196615:JEU196691 JOQ196615:JOQ196691 JYM196615:JYM196691 KII196615:KII196691 KSE196615:KSE196691 LCA196615:LCA196691 LLW196615:LLW196691 LVS196615:LVS196691 MFO196615:MFO196691 MPK196615:MPK196691 MZG196615:MZG196691 NJC196615:NJC196691 NSY196615:NSY196691 OCU196615:OCU196691 OMQ196615:OMQ196691 OWM196615:OWM196691 PGI196615:PGI196691 PQE196615:PQE196691 QAA196615:QAA196691 QJW196615:QJW196691 QTS196615:QTS196691 RDO196615:RDO196691 RNK196615:RNK196691 RXG196615:RXG196691 SHC196615:SHC196691 SQY196615:SQY196691 TAU196615:TAU196691 TKQ196615:TKQ196691 TUM196615:TUM196691 UEI196615:UEI196691 UOE196615:UOE196691 UYA196615:UYA196691 VHW196615:VHW196691 VRS196615:VRS196691 WBO196615:WBO196691 WLK196615:WLK196691 WVG196615:WVG196691 IU262151:IU262227 SQ262151:SQ262227 ACM262151:ACM262227 AMI262151:AMI262227 AWE262151:AWE262227 BGA262151:BGA262227 BPW262151:BPW262227 BZS262151:BZS262227 CJO262151:CJO262227 CTK262151:CTK262227 DDG262151:DDG262227 DNC262151:DNC262227 DWY262151:DWY262227 EGU262151:EGU262227 EQQ262151:EQQ262227 FAM262151:FAM262227 FKI262151:FKI262227 FUE262151:FUE262227 GEA262151:GEA262227 GNW262151:GNW262227 GXS262151:GXS262227 HHO262151:HHO262227 HRK262151:HRK262227 IBG262151:IBG262227 ILC262151:ILC262227 IUY262151:IUY262227 JEU262151:JEU262227 JOQ262151:JOQ262227 JYM262151:JYM262227 KII262151:KII262227 KSE262151:KSE262227 LCA262151:LCA262227 LLW262151:LLW262227 LVS262151:LVS262227 MFO262151:MFO262227 MPK262151:MPK262227 MZG262151:MZG262227 NJC262151:NJC262227 NSY262151:NSY262227 OCU262151:OCU262227 OMQ262151:OMQ262227 OWM262151:OWM262227 PGI262151:PGI262227 PQE262151:PQE262227 QAA262151:QAA262227 QJW262151:QJW262227 QTS262151:QTS262227 RDO262151:RDO262227 RNK262151:RNK262227 RXG262151:RXG262227 SHC262151:SHC262227 SQY262151:SQY262227 TAU262151:TAU262227 TKQ262151:TKQ262227 TUM262151:TUM262227 UEI262151:UEI262227 UOE262151:UOE262227 UYA262151:UYA262227 VHW262151:VHW262227 VRS262151:VRS262227 WBO262151:WBO262227 WLK262151:WLK262227 WVG262151:WVG262227 IU327687:IU327763 SQ327687:SQ327763 ACM327687:ACM327763 AMI327687:AMI327763 AWE327687:AWE327763 BGA327687:BGA327763 BPW327687:BPW327763 BZS327687:BZS327763 CJO327687:CJO327763 CTK327687:CTK327763 DDG327687:DDG327763 DNC327687:DNC327763 DWY327687:DWY327763 EGU327687:EGU327763 EQQ327687:EQQ327763 FAM327687:FAM327763 FKI327687:FKI327763 FUE327687:FUE327763 GEA327687:GEA327763 GNW327687:GNW327763 GXS327687:GXS327763 HHO327687:HHO327763 HRK327687:HRK327763 IBG327687:IBG327763 ILC327687:ILC327763 IUY327687:IUY327763 JEU327687:JEU327763 JOQ327687:JOQ327763 JYM327687:JYM327763 KII327687:KII327763 KSE327687:KSE327763 LCA327687:LCA327763 LLW327687:LLW327763 LVS327687:LVS327763 MFO327687:MFO327763 MPK327687:MPK327763 MZG327687:MZG327763 NJC327687:NJC327763 NSY327687:NSY327763 OCU327687:OCU327763 OMQ327687:OMQ327763 OWM327687:OWM327763 PGI327687:PGI327763 PQE327687:PQE327763 QAA327687:QAA327763 QJW327687:QJW327763 QTS327687:QTS327763 RDO327687:RDO327763 RNK327687:RNK327763 RXG327687:RXG327763 SHC327687:SHC327763 SQY327687:SQY327763 TAU327687:TAU327763 TKQ327687:TKQ327763 TUM327687:TUM327763 UEI327687:UEI327763 UOE327687:UOE327763 UYA327687:UYA327763 VHW327687:VHW327763 VRS327687:VRS327763 WBO327687:WBO327763 WLK327687:WLK327763 WVG327687:WVG327763 IU393223:IU393299 SQ393223:SQ393299 ACM393223:ACM393299 AMI393223:AMI393299 AWE393223:AWE393299 BGA393223:BGA393299 BPW393223:BPW393299 BZS393223:BZS393299 CJO393223:CJO393299 CTK393223:CTK393299 DDG393223:DDG393299 DNC393223:DNC393299 DWY393223:DWY393299 EGU393223:EGU393299 EQQ393223:EQQ393299 FAM393223:FAM393299 FKI393223:FKI393299 FUE393223:FUE393299 GEA393223:GEA393299 GNW393223:GNW393299 GXS393223:GXS393299 HHO393223:HHO393299 HRK393223:HRK393299 IBG393223:IBG393299 ILC393223:ILC393299 IUY393223:IUY393299 JEU393223:JEU393299 JOQ393223:JOQ393299 JYM393223:JYM393299 KII393223:KII393299 KSE393223:KSE393299 LCA393223:LCA393299 LLW393223:LLW393299 LVS393223:LVS393299 MFO393223:MFO393299 MPK393223:MPK393299 MZG393223:MZG393299 NJC393223:NJC393299 NSY393223:NSY393299 OCU393223:OCU393299 OMQ393223:OMQ393299 OWM393223:OWM393299 PGI393223:PGI393299 PQE393223:PQE393299 QAA393223:QAA393299 QJW393223:QJW393299 QTS393223:QTS393299 RDO393223:RDO393299 RNK393223:RNK393299 RXG393223:RXG393299 SHC393223:SHC393299 SQY393223:SQY393299 TAU393223:TAU393299 TKQ393223:TKQ393299 TUM393223:TUM393299 UEI393223:UEI393299 UOE393223:UOE393299 UYA393223:UYA393299 VHW393223:VHW393299 VRS393223:VRS393299 WBO393223:WBO393299 WLK393223:WLK393299 WVG393223:WVG393299 IU458759:IU458835 SQ458759:SQ458835 ACM458759:ACM458835 AMI458759:AMI458835 AWE458759:AWE458835 BGA458759:BGA458835 BPW458759:BPW458835 BZS458759:BZS458835 CJO458759:CJO458835 CTK458759:CTK458835 DDG458759:DDG458835 DNC458759:DNC458835 DWY458759:DWY458835 EGU458759:EGU458835 EQQ458759:EQQ458835 FAM458759:FAM458835 FKI458759:FKI458835 FUE458759:FUE458835 GEA458759:GEA458835 GNW458759:GNW458835 GXS458759:GXS458835 HHO458759:HHO458835 HRK458759:HRK458835 IBG458759:IBG458835 ILC458759:ILC458835 IUY458759:IUY458835 JEU458759:JEU458835 JOQ458759:JOQ458835 JYM458759:JYM458835 KII458759:KII458835 KSE458759:KSE458835 LCA458759:LCA458835 LLW458759:LLW458835 LVS458759:LVS458835 MFO458759:MFO458835 MPK458759:MPK458835 MZG458759:MZG458835 NJC458759:NJC458835 NSY458759:NSY458835 OCU458759:OCU458835 OMQ458759:OMQ458835 OWM458759:OWM458835 PGI458759:PGI458835 PQE458759:PQE458835 QAA458759:QAA458835 QJW458759:QJW458835 QTS458759:QTS458835 RDO458759:RDO458835 RNK458759:RNK458835 RXG458759:RXG458835 SHC458759:SHC458835 SQY458759:SQY458835 TAU458759:TAU458835 TKQ458759:TKQ458835 TUM458759:TUM458835 UEI458759:UEI458835 UOE458759:UOE458835 UYA458759:UYA458835 VHW458759:VHW458835 VRS458759:VRS458835 WBO458759:WBO458835 WLK458759:WLK458835 WVG458759:WVG458835 IU524295:IU524371 SQ524295:SQ524371 ACM524295:ACM524371 AMI524295:AMI524371 AWE524295:AWE524371 BGA524295:BGA524371 BPW524295:BPW524371 BZS524295:BZS524371 CJO524295:CJO524371 CTK524295:CTK524371 DDG524295:DDG524371 DNC524295:DNC524371 DWY524295:DWY524371 EGU524295:EGU524371 EQQ524295:EQQ524371 FAM524295:FAM524371 FKI524295:FKI524371 FUE524295:FUE524371 GEA524295:GEA524371 GNW524295:GNW524371 GXS524295:GXS524371 HHO524295:HHO524371 HRK524295:HRK524371 IBG524295:IBG524371 ILC524295:ILC524371 IUY524295:IUY524371 JEU524295:JEU524371 JOQ524295:JOQ524371 JYM524295:JYM524371 KII524295:KII524371 KSE524295:KSE524371 LCA524295:LCA524371 LLW524295:LLW524371 LVS524295:LVS524371 MFO524295:MFO524371 MPK524295:MPK524371 MZG524295:MZG524371 NJC524295:NJC524371 NSY524295:NSY524371 OCU524295:OCU524371 OMQ524295:OMQ524371 OWM524295:OWM524371 PGI524295:PGI524371 PQE524295:PQE524371 QAA524295:QAA524371 QJW524295:QJW524371 QTS524295:QTS524371 RDO524295:RDO524371 RNK524295:RNK524371 RXG524295:RXG524371 SHC524295:SHC524371 SQY524295:SQY524371 TAU524295:TAU524371 TKQ524295:TKQ524371 TUM524295:TUM524371 UEI524295:UEI524371 UOE524295:UOE524371 UYA524295:UYA524371 VHW524295:VHW524371 VRS524295:VRS524371 WBO524295:WBO524371 WLK524295:WLK524371 WVG524295:WVG524371 IU589831:IU589907 SQ589831:SQ589907 ACM589831:ACM589907 AMI589831:AMI589907 AWE589831:AWE589907 BGA589831:BGA589907 BPW589831:BPW589907 BZS589831:BZS589907 CJO589831:CJO589907 CTK589831:CTK589907 DDG589831:DDG589907 DNC589831:DNC589907 DWY589831:DWY589907 EGU589831:EGU589907 EQQ589831:EQQ589907 FAM589831:FAM589907 FKI589831:FKI589907 FUE589831:FUE589907 GEA589831:GEA589907 GNW589831:GNW589907 GXS589831:GXS589907 HHO589831:HHO589907 HRK589831:HRK589907 IBG589831:IBG589907 ILC589831:ILC589907 IUY589831:IUY589907 JEU589831:JEU589907 JOQ589831:JOQ589907 JYM589831:JYM589907 KII589831:KII589907 KSE589831:KSE589907 LCA589831:LCA589907 LLW589831:LLW589907 LVS589831:LVS589907 MFO589831:MFO589907 MPK589831:MPK589907 MZG589831:MZG589907 NJC589831:NJC589907 NSY589831:NSY589907 OCU589831:OCU589907 OMQ589831:OMQ589907 OWM589831:OWM589907 PGI589831:PGI589907 PQE589831:PQE589907 QAA589831:QAA589907 QJW589831:QJW589907 QTS589831:QTS589907 RDO589831:RDO589907 RNK589831:RNK589907 RXG589831:RXG589907 SHC589831:SHC589907 SQY589831:SQY589907 TAU589831:TAU589907 TKQ589831:TKQ589907 TUM589831:TUM589907 UEI589831:UEI589907 UOE589831:UOE589907 UYA589831:UYA589907 VHW589831:VHW589907 VRS589831:VRS589907 WBO589831:WBO589907 WLK589831:WLK589907 WVG589831:WVG589907 IU655367:IU655443 SQ655367:SQ655443 ACM655367:ACM655443 AMI655367:AMI655443 AWE655367:AWE655443 BGA655367:BGA655443 BPW655367:BPW655443 BZS655367:BZS655443 CJO655367:CJO655443 CTK655367:CTK655443 DDG655367:DDG655443 DNC655367:DNC655443 DWY655367:DWY655443 EGU655367:EGU655443 EQQ655367:EQQ655443 FAM655367:FAM655443 FKI655367:FKI655443 FUE655367:FUE655443 GEA655367:GEA655443 GNW655367:GNW655443 GXS655367:GXS655443 HHO655367:HHO655443 HRK655367:HRK655443 IBG655367:IBG655443 ILC655367:ILC655443 IUY655367:IUY655443 JEU655367:JEU655443 JOQ655367:JOQ655443 JYM655367:JYM655443 KII655367:KII655443 KSE655367:KSE655443 LCA655367:LCA655443 LLW655367:LLW655443 LVS655367:LVS655443 MFO655367:MFO655443 MPK655367:MPK655443 MZG655367:MZG655443 NJC655367:NJC655443 NSY655367:NSY655443 OCU655367:OCU655443 OMQ655367:OMQ655443 OWM655367:OWM655443 PGI655367:PGI655443 PQE655367:PQE655443 QAA655367:QAA655443 QJW655367:QJW655443 QTS655367:QTS655443 RDO655367:RDO655443 RNK655367:RNK655443 RXG655367:RXG655443 SHC655367:SHC655443 SQY655367:SQY655443 TAU655367:TAU655443 TKQ655367:TKQ655443 TUM655367:TUM655443 UEI655367:UEI655443 UOE655367:UOE655443 UYA655367:UYA655443 VHW655367:VHW655443 VRS655367:VRS655443 WBO655367:WBO655443 WLK655367:WLK655443 WVG655367:WVG655443 IU720903:IU720979 SQ720903:SQ720979 ACM720903:ACM720979 AMI720903:AMI720979 AWE720903:AWE720979 BGA720903:BGA720979 BPW720903:BPW720979 BZS720903:BZS720979 CJO720903:CJO720979 CTK720903:CTK720979 DDG720903:DDG720979 DNC720903:DNC720979 DWY720903:DWY720979 EGU720903:EGU720979 EQQ720903:EQQ720979 FAM720903:FAM720979 FKI720903:FKI720979 FUE720903:FUE720979 GEA720903:GEA720979 GNW720903:GNW720979 GXS720903:GXS720979 HHO720903:HHO720979 HRK720903:HRK720979 IBG720903:IBG720979 ILC720903:ILC720979 IUY720903:IUY720979 JEU720903:JEU720979 JOQ720903:JOQ720979 JYM720903:JYM720979 KII720903:KII720979 KSE720903:KSE720979 LCA720903:LCA720979 LLW720903:LLW720979 LVS720903:LVS720979 MFO720903:MFO720979 MPK720903:MPK720979 MZG720903:MZG720979 NJC720903:NJC720979 NSY720903:NSY720979 OCU720903:OCU720979 OMQ720903:OMQ720979 OWM720903:OWM720979 PGI720903:PGI720979 PQE720903:PQE720979 QAA720903:QAA720979 QJW720903:QJW720979 QTS720903:QTS720979 RDO720903:RDO720979 RNK720903:RNK720979 RXG720903:RXG720979 SHC720903:SHC720979 SQY720903:SQY720979 TAU720903:TAU720979 TKQ720903:TKQ720979 TUM720903:TUM720979 UEI720903:UEI720979 UOE720903:UOE720979 UYA720903:UYA720979 VHW720903:VHW720979 VRS720903:VRS720979 WBO720903:WBO720979 WLK720903:WLK720979 WVG720903:WVG720979 IU786439:IU786515 SQ786439:SQ786515 ACM786439:ACM786515 AMI786439:AMI786515 AWE786439:AWE786515 BGA786439:BGA786515 BPW786439:BPW786515 BZS786439:BZS786515 CJO786439:CJO786515 CTK786439:CTK786515 DDG786439:DDG786515 DNC786439:DNC786515 DWY786439:DWY786515 EGU786439:EGU786515 EQQ786439:EQQ786515 FAM786439:FAM786515 FKI786439:FKI786515 FUE786439:FUE786515 GEA786439:GEA786515 GNW786439:GNW786515 GXS786439:GXS786515 HHO786439:HHO786515 HRK786439:HRK786515 IBG786439:IBG786515 ILC786439:ILC786515 IUY786439:IUY786515 JEU786439:JEU786515 JOQ786439:JOQ786515 JYM786439:JYM786515 KII786439:KII786515 KSE786439:KSE786515 LCA786439:LCA786515 LLW786439:LLW786515 LVS786439:LVS786515 MFO786439:MFO786515 MPK786439:MPK786515 MZG786439:MZG786515 NJC786439:NJC786515 NSY786439:NSY786515 OCU786439:OCU786515 OMQ786439:OMQ786515 OWM786439:OWM786515 PGI786439:PGI786515 PQE786439:PQE786515 QAA786439:QAA786515 QJW786439:QJW786515 QTS786439:QTS786515 RDO786439:RDO786515 RNK786439:RNK786515 RXG786439:RXG786515 SHC786439:SHC786515 SQY786439:SQY786515 TAU786439:TAU786515 TKQ786439:TKQ786515 TUM786439:TUM786515 UEI786439:UEI786515 UOE786439:UOE786515 UYA786439:UYA786515 VHW786439:VHW786515 VRS786439:VRS786515 WBO786439:WBO786515 WLK786439:WLK786515 WVG786439:WVG786515 IU851975:IU852051 SQ851975:SQ852051 ACM851975:ACM852051 AMI851975:AMI852051 AWE851975:AWE852051 BGA851975:BGA852051 BPW851975:BPW852051 BZS851975:BZS852051 CJO851975:CJO852051 CTK851975:CTK852051 DDG851975:DDG852051 DNC851975:DNC852051 DWY851975:DWY852051 EGU851975:EGU852051 EQQ851975:EQQ852051 FAM851975:FAM852051 FKI851975:FKI852051 FUE851975:FUE852051 GEA851975:GEA852051 GNW851975:GNW852051 GXS851975:GXS852051 HHO851975:HHO852051 HRK851975:HRK852051 IBG851975:IBG852051 ILC851975:ILC852051 IUY851975:IUY852051 JEU851975:JEU852051 JOQ851975:JOQ852051 JYM851975:JYM852051 KII851975:KII852051 KSE851975:KSE852051 LCA851975:LCA852051 LLW851975:LLW852051 LVS851975:LVS852051 MFO851975:MFO852051 MPK851975:MPK852051 MZG851975:MZG852051 NJC851975:NJC852051 NSY851975:NSY852051 OCU851975:OCU852051 OMQ851975:OMQ852051 OWM851975:OWM852051 PGI851975:PGI852051 PQE851975:PQE852051 QAA851975:QAA852051 QJW851975:QJW852051 QTS851975:QTS852051 RDO851975:RDO852051 RNK851975:RNK852051 RXG851975:RXG852051 SHC851975:SHC852051 SQY851975:SQY852051 TAU851975:TAU852051 TKQ851975:TKQ852051 TUM851975:TUM852051 UEI851975:UEI852051 UOE851975:UOE852051 UYA851975:UYA852051 VHW851975:VHW852051 VRS851975:VRS852051 WBO851975:WBO852051 WLK851975:WLK852051 WVG851975:WVG852051 IU917511:IU917587 SQ917511:SQ917587 ACM917511:ACM917587 AMI917511:AMI917587 AWE917511:AWE917587 BGA917511:BGA917587 BPW917511:BPW917587 BZS917511:BZS917587 CJO917511:CJO917587 CTK917511:CTK917587 DDG917511:DDG917587 DNC917511:DNC917587 DWY917511:DWY917587 EGU917511:EGU917587 EQQ917511:EQQ917587 FAM917511:FAM917587 FKI917511:FKI917587 FUE917511:FUE917587 GEA917511:GEA917587 GNW917511:GNW917587 GXS917511:GXS917587 HHO917511:HHO917587 HRK917511:HRK917587 IBG917511:IBG917587 ILC917511:ILC917587 IUY917511:IUY917587 JEU917511:JEU917587 JOQ917511:JOQ917587 JYM917511:JYM917587 KII917511:KII917587 KSE917511:KSE917587 LCA917511:LCA917587 LLW917511:LLW917587 LVS917511:LVS917587 MFO917511:MFO917587 MPK917511:MPK917587 MZG917511:MZG917587 NJC917511:NJC917587 NSY917511:NSY917587 OCU917511:OCU917587 OMQ917511:OMQ917587 OWM917511:OWM917587 PGI917511:PGI917587 PQE917511:PQE917587 QAA917511:QAA917587 QJW917511:QJW917587 QTS917511:QTS917587 RDO917511:RDO917587 RNK917511:RNK917587 RXG917511:RXG917587 SHC917511:SHC917587 SQY917511:SQY917587 TAU917511:TAU917587 TKQ917511:TKQ917587 TUM917511:TUM917587 UEI917511:UEI917587 UOE917511:UOE917587 UYA917511:UYA917587 VHW917511:VHW917587 VRS917511:VRS917587 WBO917511:WBO917587 WLK917511:WLK917587 WVG917511:WVG917587 IU983047:IU983123 SQ983047:SQ983123 ACM983047:ACM983123 AMI983047:AMI983123 AWE983047:AWE983123 BGA983047:BGA983123 BPW983047:BPW983123 BZS983047:BZS983123 CJO983047:CJO983123 CTK983047:CTK983123 DDG983047:DDG983123 DNC983047:DNC983123 DWY983047:DWY983123 EGU983047:EGU983123 EQQ983047:EQQ983123 FAM983047:FAM983123 FKI983047:FKI983123 FUE983047:FUE983123 GEA983047:GEA983123 GNW983047:GNW983123 GXS983047:GXS983123 HHO983047:HHO983123 HRK983047:HRK983123 IBG983047:IBG983123 ILC983047:ILC983123 IUY983047:IUY983123 JEU983047:JEU983123 JOQ983047:JOQ983123 JYM983047:JYM983123 KII983047:KII983123 KSE983047:KSE983123 LCA983047:LCA983123 LLW983047:LLW983123 LVS983047:LVS983123 MFO983047:MFO983123 MPK983047:MPK983123 MZG983047:MZG983123 NJC983047:NJC983123 NSY983047:NSY983123 OCU983047:OCU983123 OMQ983047:OMQ983123 OWM983047:OWM983123 PGI983047:PGI983123 PQE983047:PQE983123 QAA983047:QAA983123 QJW983047:QJW983123 QTS983047:QTS983123 RDO983047:RDO983123 RNK983047:RNK983123 RXG983047:RXG983123 SHC983047:SHC983123 SQY983047:SQY983123 TAU983047:TAU983123 TKQ983047:TKQ983123 TUM983047:TUM983123 UEI983047:UEI983123 UOE983047:UOE983123 UYA983047:UYA983123 VHW983047:VHW983123 VRS983047:VRS983123 WBO983047:WBO983123 WLK983047:WLK983123 WVG983047:WVG983123 IU90:IU110 SQ90:SQ110 ACM90:ACM110 AMI90:AMI110 AWE90:AWE110 BGA90:BGA110 BPW90:BPW110 BZS90:BZS110 CJO90:CJO110 CTK90:CTK110 DDG90:DDG110 DNC90:DNC110 DWY90:DWY110 EGU90:EGU110 EQQ90:EQQ110 FAM90:FAM110 FKI90:FKI110 FUE90:FUE110 GEA90:GEA110 GNW90:GNW110 GXS90:GXS110 HHO90:HHO110 HRK90:HRK110 IBG90:IBG110 ILC90:ILC110 IUY90:IUY110 JEU90:JEU110 JOQ90:JOQ110 JYM90:JYM110 KII90:KII110 KSE90:KSE110 LCA90:LCA110 LLW90:LLW110 LVS90:LVS110 MFO90:MFO110 MPK90:MPK110 MZG90:MZG110 NJC90:NJC110 NSY90:NSY110 OCU90:OCU110 OMQ90:OMQ110 OWM90:OWM110 PGI90:PGI110 PQE90:PQE110 QAA90:QAA110 QJW90:QJW110 QTS90:QTS110 RDO90:RDO110 RNK90:RNK110 RXG90:RXG110 SHC90:SHC110 SQY90:SQY110 TAU90:TAU110 TKQ90:TKQ110 TUM90:TUM110 UEI90:UEI110 UOE90:UOE110 UYA90:UYA110 VHW90:VHW110 VRS90:VRS110 WBO90:WBO110 WLK90:WLK110 WVG90:WVG110 IU65626:IU65646 SQ65626:SQ65646 ACM65626:ACM65646 AMI65626:AMI65646 AWE65626:AWE65646 BGA65626:BGA65646 BPW65626:BPW65646 BZS65626:BZS65646 CJO65626:CJO65646 CTK65626:CTK65646 DDG65626:DDG65646 DNC65626:DNC65646 DWY65626:DWY65646 EGU65626:EGU65646 EQQ65626:EQQ65646 FAM65626:FAM65646 FKI65626:FKI65646 FUE65626:FUE65646 GEA65626:GEA65646 GNW65626:GNW65646 GXS65626:GXS65646 HHO65626:HHO65646 HRK65626:HRK65646 IBG65626:IBG65646 ILC65626:ILC65646 IUY65626:IUY65646 JEU65626:JEU65646 JOQ65626:JOQ65646 JYM65626:JYM65646 KII65626:KII65646 KSE65626:KSE65646 LCA65626:LCA65646 LLW65626:LLW65646 LVS65626:LVS65646 MFO65626:MFO65646 MPK65626:MPK65646 MZG65626:MZG65646 NJC65626:NJC65646 NSY65626:NSY65646 OCU65626:OCU65646 OMQ65626:OMQ65646 OWM65626:OWM65646 PGI65626:PGI65646 PQE65626:PQE65646 QAA65626:QAA65646 QJW65626:QJW65646 QTS65626:QTS65646 RDO65626:RDO65646 RNK65626:RNK65646 RXG65626:RXG65646 SHC65626:SHC65646 SQY65626:SQY65646 TAU65626:TAU65646 TKQ65626:TKQ65646 TUM65626:TUM65646 UEI65626:UEI65646 UOE65626:UOE65646 UYA65626:UYA65646 VHW65626:VHW65646 VRS65626:VRS65646 WBO65626:WBO65646 WLK65626:WLK65646 WVG65626:WVG65646 IU131162:IU131182 SQ131162:SQ131182 ACM131162:ACM131182 AMI131162:AMI131182 AWE131162:AWE131182 BGA131162:BGA131182 BPW131162:BPW131182 BZS131162:BZS131182 CJO131162:CJO131182 CTK131162:CTK131182 DDG131162:DDG131182 DNC131162:DNC131182 DWY131162:DWY131182 EGU131162:EGU131182 EQQ131162:EQQ131182 FAM131162:FAM131182 FKI131162:FKI131182 FUE131162:FUE131182 GEA131162:GEA131182 GNW131162:GNW131182 GXS131162:GXS131182 HHO131162:HHO131182 HRK131162:HRK131182 IBG131162:IBG131182 ILC131162:ILC131182 IUY131162:IUY131182 JEU131162:JEU131182 JOQ131162:JOQ131182 JYM131162:JYM131182 KII131162:KII131182 KSE131162:KSE131182 LCA131162:LCA131182 LLW131162:LLW131182 LVS131162:LVS131182 MFO131162:MFO131182 MPK131162:MPK131182 MZG131162:MZG131182 NJC131162:NJC131182 NSY131162:NSY131182 OCU131162:OCU131182 OMQ131162:OMQ131182 OWM131162:OWM131182 PGI131162:PGI131182 PQE131162:PQE131182 QAA131162:QAA131182 QJW131162:QJW131182 QTS131162:QTS131182 RDO131162:RDO131182 RNK131162:RNK131182 RXG131162:RXG131182 SHC131162:SHC131182 SQY131162:SQY131182 TAU131162:TAU131182 TKQ131162:TKQ131182 TUM131162:TUM131182 UEI131162:UEI131182 UOE131162:UOE131182 UYA131162:UYA131182 VHW131162:VHW131182 VRS131162:VRS131182 WBO131162:WBO131182 WLK131162:WLK131182 WVG131162:WVG131182 IU196698:IU196718 SQ196698:SQ196718 ACM196698:ACM196718 AMI196698:AMI196718 AWE196698:AWE196718 BGA196698:BGA196718 BPW196698:BPW196718 BZS196698:BZS196718 CJO196698:CJO196718 CTK196698:CTK196718 DDG196698:DDG196718 DNC196698:DNC196718 DWY196698:DWY196718 EGU196698:EGU196718 EQQ196698:EQQ196718 FAM196698:FAM196718 FKI196698:FKI196718 FUE196698:FUE196718 GEA196698:GEA196718 GNW196698:GNW196718 GXS196698:GXS196718 HHO196698:HHO196718 HRK196698:HRK196718 IBG196698:IBG196718 ILC196698:ILC196718 IUY196698:IUY196718 JEU196698:JEU196718 JOQ196698:JOQ196718 JYM196698:JYM196718 KII196698:KII196718 KSE196698:KSE196718 LCA196698:LCA196718 LLW196698:LLW196718 LVS196698:LVS196718 MFO196698:MFO196718 MPK196698:MPK196718 MZG196698:MZG196718 NJC196698:NJC196718 NSY196698:NSY196718 OCU196698:OCU196718 OMQ196698:OMQ196718 OWM196698:OWM196718 PGI196698:PGI196718 PQE196698:PQE196718 QAA196698:QAA196718 QJW196698:QJW196718 QTS196698:QTS196718 RDO196698:RDO196718 RNK196698:RNK196718 RXG196698:RXG196718 SHC196698:SHC196718 SQY196698:SQY196718 TAU196698:TAU196718 TKQ196698:TKQ196718 TUM196698:TUM196718 UEI196698:UEI196718 UOE196698:UOE196718 UYA196698:UYA196718 VHW196698:VHW196718 VRS196698:VRS196718 WBO196698:WBO196718 WLK196698:WLK196718 WVG196698:WVG196718 IU262234:IU262254 SQ262234:SQ262254 ACM262234:ACM262254 AMI262234:AMI262254 AWE262234:AWE262254 BGA262234:BGA262254 BPW262234:BPW262254 BZS262234:BZS262254 CJO262234:CJO262254 CTK262234:CTK262254 DDG262234:DDG262254 DNC262234:DNC262254 DWY262234:DWY262254 EGU262234:EGU262254 EQQ262234:EQQ262254 FAM262234:FAM262254 FKI262234:FKI262254 FUE262234:FUE262254 GEA262234:GEA262254 GNW262234:GNW262254 GXS262234:GXS262254 HHO262234:HHO262254 HRK262234:HRK262254 IBG262234:IBG262254 ILC262234:ILC262254 IUY262234:IUY262254 JEU262234:JEU262254 JOQ262234:JOQ262254 JYM262234:JYM262254 KII262234:KII262254 KSE262234:KSE262254 LCA262234:LCA262254 LLW262234:LLW262254 LVS262234:LVS262254 MFO262234:MFO262254 MPK262234:MPK262254 MZG262234:MZG262254 NJC262234:NJC262254 NSY262234:NSY262254 OCU262234:OCU262254 OMQ262234:OMQ262254 OWM262234:OWM262254 PGI262234:PGI262254 PQE262234:PQE262254 QAA262234:QAA262254 QJW262234:QJW262254 QTS262234:QTS262254 RDO262234:RDO262254 RNK262234:RNK262254 RXG262234:RXG262254 SHC262234:SHC262254 SQY262234:SQY262254 TAU262234:TAU262254 TKQ262234:TKQ262254 TUM262234:TUM262254 UEI262234:UEI262254 UOE262234:UOE262254 UYA262234:UYA262254 VHW262234:VHW262254 VRS262234:VRS262254 WBO262234:WBO262254 WLK262234:WLK262254 WVG262234:WVG262254 IU327770:IU327790 SQ327770:SQ327790 ACM327770:ACM327790 AMI327770:AMI327790 AWE327770:AWE327790 BGA327770:BGA327790 BPW327770:BPW327790 BZS327770:BZS327790 CJO327770:CJO327790 CTK327770:CTK327790 DDG327770:DDG327790 DNC327770:DNC327790 DWY327770:DWY327790 EGU327770:EGU327790 EQQ327770:EQQ327790 FAM327770:FAM327790 FKI327770:FKI327790 FUE327770:FUE327790 GEA327770:GEA327790 GNW327770:GNW327790 GXS327770:GXS327790 HHO327770:HHO327790 HRK327770:HRK327790 IBG327770:IBG327790 ILC327770:ILC327790 IUY327770:IUY327790 JEU327770:JEU327790 JOQ327770:JOQ327790 JYM327770:JYM327790 KII327770:KII327790 KSE327770:KSE327790 LCA327770:LCA327790 LLW327770:LLW327790 LVS327770:LVS327790 MFO327770:MFO327790 MPK327770:MPK327790 MZG327770:MZG327790 NJC327770:NJC327790 NSY327770:NSY327790 OCU327770:OCU327790 OMQ327770:OMQ327790 OWM327770:OWM327790 PGI327770:PGI327790 PQE327770:PQE327790 QAA327770:QAA327790 QJW327770:QJW327790 QTS327770:QTS327790 RDO327770:RDO327790 RNK327770:RNK327790 RXG327770:RXG327790 SHC327770:SHC327790 SQY327770:SQY327790 TAU327770:TAU327790 TKQ327770:TKQ327790 TUM327770:TUM327790 UEI327770:UEI327790 UOE327770:UOE327790 UYA327770:UYA327790 VHW327770:VHW327790 VRS327770:VRS327790 WBO327770:WBO327790 WLK327770:WLK327790 WVG327770:WVG327790 IU393306:IU393326 SQ393306:SQ393326 ACM393306:ACM393326 AMI393306:AMI393326 AWE393306:AWE393326 BGA393306:BGA393326 BPW393306:BPW393326 BZS393306:BZS393326 CJO393306:CJO393326 CTK393306:CTK393326 DDG393306:DDG393326 DNC393306:DNC393326 DWY393306:DWY393326 EGU393306:EGU393326 EQQ393306:EQQ393326 FAM393306:FAM393326 FKI393306:FKI393326 FUE393306:FUE393326 GEA393306:GEA393326 GNW393306:GNW393326 GXS393306:GXS393326 HHO393306:HHO393326 HRK393306:HRK393326 IBG393306:IBG393326 ILC393306:ILC393326 IUY393306:IUY393326 JEU393306:JEU393326 JOQ393306:JOQ393326 JYM393306:JYM393326 KII393306:KII393326 KSE393306:KSE393326 LCA393306:LCA393326 LLW393306:LLW393326 LVS393306:LVS393326 MFO393306:MFO393326 MPK393306:MPK393326 MZG393306:MZG393326 NJC393306:NJC393326 NSY393306:NSY393326 OCU393306:OCU393326 OMQ393306:OMQ393326 OWM393306:OWM393326 PGI393306:PGI393326 PQE393306:PQE393326 QAA393306:QAA393326 QJW393306:QJW393326 QTS393306:QTS393326 RDO393306:RDO393326 RNK393306:RNK393326 RXG393306:RXG393326 SHC393306:SHC393326 SQY393306:SQY393326 TAU393306:TAU393326 TKQ393306:TKQ393326 TUM393306:TUM393326 UEI393306:UEI393326 UOE393306:UOE393326 UYA393306:UYA393326 VHW393306:VHW393326 VRS393306:VRS393326 WBO393306:WBO393326 WLK393306:WLK393326 WVG393306:WVG393326 IU458842:IU458862 SQ458842:SQ458862 ACM458842:ACM458862 AMI458842:AMI458862 AWE458842:AWE458862 BGA458842:BGA458862 BPW458842:BPW458862 BZS458842:BZS458862 CJO458842:CJO458862 CTK458842:CTK458862 DDG458842:DDG458862 DNC458842:DNC458862 DWY458842:DWY458862 EGU458842:EGU458862 EQQ458842:EQQ458862 FAM458842:FAM458862 FKI458842:FKI458862 FUE458842:FUE458862 GEA458842:GEA458862 GNW458842:GNW458862 GXS458842:GXS458862 HHO458842:HHO458862 HRK458842:HRK458862 IBG458842:IBG458862 ILC458842:ILC458862 IUY458842:IUY458862 JEU458842:JEU458862 JOQ458842:JOQ458862 JYM458842:JYM458862 KII458842:KII458862 KSE458842:KSE458862 LCA458842:LCA458862 LLW458842:LLW458862 LVS458842:LVS458862 MFO458842:MFO458862 MPK458842:MPK458862 MZG458842:MZG458862 NJC458842:NJC458862 NSY458842:NSY458862 OCU458842:OCU458862 OMQ458842:OMQ458862 OWM458842:OWM458862 PGI458842:PGI458862 PQE458842:PQE458862 QAA458842:QAA458862 QJW458842:QJW458862 QTS458842:QTS458862 RDO458842:RDO458862 RNK458842:RNK458862 RXG458842:RXG458862 SHC458842:SHC458862 SQY458842:SQY458862 TAU458842:TAU458862 TKQ458842:TKQ458862 TUM458842:TUM458862 UEI458842:UEI458862 UOE458842:UOE458862 UYA458842:UYA458862 VHW458842:VHW458862 VRS458842:VRS458862 WBO458842:WBO458862 WLK458842:WLK458862 WVG458842:WVG458862 IU524378:IU524398 SQ524378:SQ524398 ACM524378:ACM524398 AMI524378:AMI524398 AWE524378:AWE524398 BGA524378:BGA524398 BPW524378:BPW524398 BZS524378:BZS524398 CJO524378:CJO524398 CTK524378:CTK524398 DDG524378:DDG524398 DNC524378:DNC524398 DWY524378:DWY524398 EGU524378:EGU524398 EQQ524378:EQQ524398 FAM524378:FAM524398 FKI524378:FKI524398 FUE524378:FUE524398 GEA524378:GEA524398 GNW524378:GNW524398 GXS524378:GXS524398 HHO524378:HHO524398 HRK524378:HRK524398 IBG524378:IBG524398 ILC524378:ILC524398 IUY524378:IUY524398 JEU524378:JEU524398 JOQ524378:JOQ524398 JYM524378:JYM524398 KII524378:KII524398 KSE524378:KSE524398 LCA524378:LCA524398 LLW524378:LLW524398 LVS524378:LVS524398 MFO524378:MFO524398 MPK524378:MPK524398 MZG524378:MZG524398 NJC524378:NJC524398 NSY524378:NSY524398 OCU524378:OCU524398 OMQ524378:OMQ524398 OWM524378:OWM524398 PGI524378:PGI524398 PQE524378:PQE524398 QAA524378:QAA524398 QJW524378:QJW524398 QTS524378:QTS524398 RDO524378:RDO524398 RNK524378:RNK524398 RXG524378:RXG524398 SHC524378:SHC524398 SQY524378:SQY524398 TAU524378:TAU524398 TKQ524378:TKQ524398 TUM524378:TUM524398 UEI524378:UEI524398 UOE524378:UOE524398 UYA524378:UYA524398 VHW524378:VHW524398 VRS524378:VRS524398 WBO524378:WBO524398 WLK524378:WLK524398 WVG524378:WVG524398 IU589914:IU589934 SQ589914:SQ589934 ACM589914:ACM589934 AMI589914:AMI589934 AWE589914:AWE589934 BGA589914:BGA589934 BPW589914:BPW589934 BZS589914:BZS589934 CJO589914:CJO589934 CTK589914:CTK589934 DDG589914:DDG589934 DNC589914:DNC589934 DWY589914:DWY589934 EGU589914:EGU589934 EQQ589914:EQQ589934 FAM589914:FAM589934 FKI589914:FKI589934 FUE589914:FUE589934 GEA589914:GEA589934 GNW589914:GNW589934 GXS589914:GXS589934 HHO589914:HHO589934 HRK589914:HRK589934 IBG589914:IBG589934 ILC589914:ILC589934 IUY589914:IUY589934 JEU589914:JEU589934 JOQ589914:JOQ589934 JYM589914:JYM589934 KII589914:KII589934 KSE589914:KSE589934 LCA589914:LCA589934 LLW589914:LLW589934 LVS589914:LVS589934 MFO589914:MFO589934 MPK589914:MPK589934 MZG589914:MZG589934 NJC589914:NJC589934 NSY589914:NSY589934 OCU589914:OCU589934 OMQ589914:OMQ589934 OWM589914:OWM589934 PGI589914:PGI589934 PQE589914:PQE589934 QAA589914:QAA589934 QJW589914:QJW589934 QTS589914:QTS589934 RDO589914:RDO589934 RNK589914:RNK589934 RXG589914:RXG589934 SHC589914:SHC589934 SQY589914:SQY589934 TAU589914:TAU589934 TKQ589914:TKQ589934 TUM589914:TUM589934 UEI589914:UEI589934 UOE589914:UOE589934 UYA589914:UYA589934 VHW589914:VHW589934 VRS589914:VRS589934 WBO589914:WBO589934 WLK589914:WLK589934 WVG589914:WVG589934 IU655450:IU655470 SQ655450:SQ655470 ACM655450:ACM655470 AMI655450:AMI655470 AWE655450:AWE655470 BGA655450:BGA655470 BPW655450:BPW655470 BZS655450:BZS655470 CJO655450:CJO655470 CTK655450:CTK655470 DDG655450:DDG655470 DNC655450:DNC655470 DWY655450:DWY655470 EGU655450:EGU655470 EQQ655450:EQQ655470 FAM655450:FAM655470 FKI655450:FKI655470 FUE655450:FUE655470 GEA655450:GEA655470 GNW655450:GNW655470 GXS655450:GXS655470 HHO655450:HHO655470 HRK655450:HRK655470 IBG655450:IBG655470 ILC655450:ILC655470 IUY655450:IUY655470 JEU655450:JEU655470 JOQ655450:JOQ655470 JYM655450:JYM655470 KII655450:KII655470 KSE655450:KSE655470 LCA655450:LCA655470 LLW655450:LLW655470 LVS655450:LVS655470 MFO655450:MFO655470 MPK655450:MPK655470 MZG655450:MZG655470 NJC655450:NJC655470 NSY655450:NSY655470 OCU655450:OCU655470 OMQ655450:OMQ655470 OWM655450:OWM655470 PGI655450:PGI655470 PQE655450:PQE655470 QAA655450:QAA655470 QJW655450:QJW655470 QTS655450:QTS655470 RDO655450:RDO655470 RNK655450:RNK655470 RXG655450:RXG655470 SHC655450:SHC655470 SQY655450:SQY655470 TAU655450:TAU655470 TKQ655450:TKQ655470 TUM655450:TUM655470 UEI655450:UEI655470 UOE655450:UOE655470 UYA655450:UYA655470 VHW655450:VHW655470 VRS655450:VRS655470 WBO655450:WBO655470 WLK655450:WLK655470 WVG655450:WVG655470 IU720986:IU721006 SQ720986:SQ721006 ACM720986:ACM721006 AMI720986:AMI721006 AWE720986:AWE721006 BGA720986:BGA721006 BPW720986:BPW721006 BZS720986:BZS721006 CJO720986:CJO721006 CTK720986:CTK721006 DDG720986:DDG721006 DNC720986:DNC721006 DWY720986:DWY721006 EGU720986:EGU721006 EQQ720986:EQQ721006 FAM720986:FAM721006 FKI720986:FKI721006 FUE720986:FUE721006 GEA720986:GEA721006 GNW720986:GNW721006 GXS720986:GXS721006 HHO720986:HHO721006 HRK720986:HRK721006 IBG720986:IBG721006 ILC720986:ILC721006 IUY720986:IUY721006 JEU720986:JEU721006 JOQ720986:JOQ721006 JYM720986:JYM721006 KII720986:KII721006 KSE720986:KSE721006 LCA720986:LCA721006 LLW720986:LLW721006 LVS720986:LVS721006 MFO720986:MFO721006 MPK720986:MPK721006 MZG720986:MZG721006 NJC720986:NJC721006 NSY720986:NSY721006 OCU720986:OCU721006 OMQ720986:OMQ721006 OWM720986:OWM721006 PGI720986:PGI721006 PQE720986:PQE721006 QAA720986:QAA721006 QJW720986:QJW721006 QTS720986:QTS721006 RDO720986:RDO721006 RNK720986:RNK721006 RXG720986:RXG721006 SHC720986:SHC721006 SQY720986:SQY721006 TAU720986:TAU721006 TKQ720986:TKQ721006 TUM720986:TUM721006 UEI720986:UEI721006 UOE720986:UOE721006 UYA720986:UYA721006 VHW720986:VHW721006 VRS720986:VRS721006 WBO720986:WBO721006 WLK720986:WLK721006 WVG720986:WVG721006 IU786522:IU786542 SQ786522:SQ786542 ACM786522:ACM786542 AMI786522:AMI786542 AWE786522:AWE786542 BGA786522:BGA786542 BPW786522:BPW786542 BZS786522:BZS786542 CJO786522:CJO786542 CTK786522:CTK786542 DDG786522:DDG786542 DNC786522:DNC786542 DWY786522:DWY786542 EGU786522:EGU786542 EQQ786522:EQQ786542 FAM786522:FAM786542 FKI786522:FKI786542 FUE786522:FUE786542 GEA786522:GEA786542 GNW786522:GNW786542 GXS786522:GXS786542 HHO786522:HHO786542 HRK786522:HRK786542 IBG786522:IBG786542 ILC786522:ILC786542 IUY786522:IUY786542 JEU786522:JEU786542 JOQ786522:JOQ786542 JYM786522:JYM786542 KII786522:KII786542 KSE786522:KSE786542 LCA786522:LCA786542 LLW786522:LLW786542 LVS786522:LVS786542 MFO786522:MFO786542 MPK786522:MPK786542 MZG786522:MZG786542 NJC786522:NJC786542 NSY786522:NSY786542 OCU786522:OCU786542 OMQ786522:OMQ786542 OWM786522:OWM786542 PGI786522:PGI786542 PQE786522:PQE786542 QAA786522:QAA786542 QJW786522:QJW786542 QTS786522:QTS786542 RDO786522:RDO786542 RNK786522:RNK786542 RXG786522:RXG786542 SHC786522:SHC786542 SQY786522:SQY786542 TAU786522:TAU786542 TKQ786522:TKQ786542 TUM786522:TUM786542 UEI786522:UEI786542 UOE786522:UOE786542 UYA786522:UYA786542 VHW786522:VHW786542 VRS786522:VRS786542 WBO786522:WBO786542 WLK786522:WLK786542 WVG786522:WVG786542 IU852058:IU852078 SQ852058:SQ852078 ACM852058:ACM852078 AMI852058:AMI852078 AWE852058:AWE852078 BGA852058:BGA852078 BPW852058:BPW852078 BZS852058:BZS852078 CJO852058:CJO852078 CTK852058:CTK852078 DDG852058:DDG852078 DNC852058:DNC852078 DWY852058:DWY852078 EGU852058:EGU852078 EQQ852058:EQQ852078 FAM852058:FAM852078 FKI852058:FKI852078 FUE852058:FUE852078 GEA852058:GEA852078 GNW852058:GNW852078 GXS852058:GXS852078 HHO852058:HHO852078 HRK852058:HRK852078 IBG852058:IBG852078 ILC852058:ILC852078 IUY852058:IUY852078 JEU852058:JEU852078 JOQ852058:JOQ852078 JYM852058:JYM852078 KII852058:KII852078 KSE852058:KSE852078 LCA852058:LCA852078 LLW852058:LLW852078 LVS852058:LVS852078 MFO852058:MFO852078 MPK852058:MPK852078 MZG852058:MZG852078 NJC852058:NJC852078 NSY852058:NSY852078 OCU852058:OCU852078 OMQ852058:OMQ852078 OWM852058:OWM852078 PGI852058:PGI852078 PQE852058:PQE852078 QAA852058:QAA852078 QJW852058:QJW852078 QTS852058:QTS852078 RDO852058:RDO852078 RNK852058:RNK852078 RXG852058:RXG852078 SHC852058:SHC852078 SQY852058:SQY852078 TAU852058:TAU852078 TKQ852058:TKQ852078 TUM852058:TUM852078 UEI852058:UEI852078 UOE852058:UOE852078 UYA852058:UYA852078 VHW852058:VHW852078 VRS852058:VRS852078 WBO852058:WBO852078 WLK852058:WLK852078 WVG852058:WVG852078 IU917594:IU917614 SQ917594:SQ917614 ACM917594:ACM917614 AMI917594:AMI917614 AWE917594:AWE917614 BGA917594:BGA917614 BPW917594:BPW917614 BZS917594:BZS917614 CJO917594:CJO917614 CTK917594:CTK917614 DDG917594:DDG917614 DNC917594:DNC917614 DWY917594:DWY917614 EGU917594:EGU917614 EQQ917594:EQQ917614 FAM917594:FAM917614 FKI917594:FKI917614 FUE917594:FUE917614 GEA917594:GEA917614 GNW917594:GNW917614 GXS917594:GXS917614 HHO917594:HHO917614 HRK917594:HRK917614 IBG917594:IBG917614 ILC917594:ILC917614 IUY917594:IUY917614 JEU917594:JEU917614 JOQ917594:JOQ917614 JYM917594:JYM917614 KII917594:KII917614 KSE917594:KSE917614 LCA917594:LCA917614 LLW917594:LLW917614 LVS917594:LVS917614 MFO917594:MFO917614 MPK917594:MPK917614 MZG917594:MZG917614 NJC917594:NJC917614 NSY917594:NSY917614 OCU917594:OCU917614 OMQ917594:OMQ917614 OWM917594:OWM917614 PGI917594:PGI917614 PQE917594:PQE917614 QAA917594:QAA917614 QJW917594:QJW917614 QTS917594:QTS917614 RDO917594:RDO917614 RNK917594:RNK917614 RXG917594:RXG917614 SHC917594:SHC917614 SQY917594:SQY917614 TAU917594:TAU917614 TKQ917594:TKQ917614 TUM917594:TUM917614 UEI917594:UEI917614 UOE917594:UOE917614 UYA917594:UYA917614 VHW917594:VHW917614 VRS917594:VRS917614 WBO917594:WBO917614 WLK917594:WLK917614 WVG917594:WVG917614 IU983130:IU983150 SQ983130:SQ983150 ACM983130:ACM983150 AMI983130:AMI983150 AWE983130:AWE983150 BGA983130:BGA983150 BPW983130:BPW983150 BZS983130:BZS983150 CJO983130:CJO983150 CTK983130:CTK983150 DDG983130:DDG983150 DNC983130:DNC983150 DWY983130:DWY983150 EGU983130:EGU983150 EQQ983130:EQQ983150 FAM983130:FAM983150 FKI983130:FKI983150 FUE983130:FUE983150 GEA983130:GEA983150 GNW983130:GNW983150 GXS983130:GXS983150 HHO983130:HHO983150 HRK983130:HRK983150 IBG983130:IBG983150 ILC983130:ILC983150 IUY983130:IUY983150 JEU983130:JEU983150 JOQ983130:JOQ983150 JYM983130:JYM983150 KII983130:KII983150 KSE983130:KSE983150 LCA983130:LCA983150 LLW983130:LLW983150 LVS983130:LVS983150 MFO983130:MFO983150 MPK983130:MPK983150 MZG983130:MZG983150 NJC983130:NJC983150 NSY983130:NSY983150 OCU983130:OCU983150 OMQ983130:OMQ983150 OWM983130:OWM983150 PGI983130:PGI983150 PQE983130:PQE983150 QAA983130:QAA983150 QJW983130:QJW983150 QTS983130:QTS983150 RDO983130:RDO983150 RNK983130:RNK983150 RXG983130:RXG983150 SHC983130:SHC983150 SQY983130:SQY983150 TAU983130:TAU983150 TKQ983130:TKQ983150 TUM983130:TUM983150 UEI983130:UEI983150 UOE983130:UOE983150 UYA983130:UYA983150 VHW983130:VHW983150 VRS983130:VRS983150 WBO983130:WBO983150 WLK983130:WLK983150 WVG983130:WVG983150 IS90:IS110 SO90:SO110 ACK90:ACK110 AMG90:AMG110 AWC90:AWC110 BFY90:BFY110 BPU90:BPU110 BZQ90:BZQ110 CJM90:CJM110 CTI90:CTI110 DDE90:DDE110 DNA90:DNA110 DWW90:DWW110 EGS90:EGS110 EQO90:EQO110 FAK90:FAK110 FKG90:FKG110 FUC90:FUC110 GDY90:GDY110 GNU90:GNU110 GXQ90:GXQ110 HHM90:HHM110 HRI90:HRI110 IBE90:IBE110 ILA90:ILA110 IUW90:IUW110 JES90:JES110 JOO90:JOO110 JYK90:JYK110 KIG90:KIG110 KSC90:KSC110 LBY90:LBY110 LLU90:LLU110 LVQ90:LVQ110 MFM90:MFM110 MPI90:MPI110 MZE90:MZE110 NJA90:NJA110 NSW90:NSW110 OCS90:OCS110 OMO90:OMO110 OWK90:OWK110 PGG90:PGG110 PQC90:PQC110 PZY90:PZY110 QJU90:QJU110 QTQ90:QTQ110 RDM90:RDM110 RNI90:RNI110 RXE90:RXE110 SHA90:SHA110 SQW90:SQW110 TAS90:TAS110 TKO90:TKO110 TUK90:TUK110 UEG90:UEG110 UOC90:UOC110 UXY90:UXY110 VHU90:VHU110 VRQ90:VRQ110 WBM90:WBM110 WLI90:WLI110 WVE90:WVE110 IS65626:IS65646 SO65626:SO65646 ACK65626:ACK65646 AMG65626:AMG65646 AWC65626:AWC65646 BFY65626:BFY65646 BPU65626:BPU65646 BZQ65626:BZQ65646 CJM65626:CJM65646 CTI65626:CTI65646 DDE65626:DDE65646 DNA65626:DNA65646 DWW65626:DWW65646 EGS65626:EGS65646 EQO65626:EQO65646 FAK65626:FAK65646 FKG65626:FKG65646 FUC65626:FUC65646 GDY65626:GDY65646 GNU65626:GNU65646 GXQ65626:GXQ65646 HHM65626:HHM65646 HRI65626:HRI65646 IBE65626:IBE65646 ILA65626:ILA65646 IUW65626:IUW65646 JES65626:JES65646 JOO65626:JOO65646 JYK65626:JYK65646 KIG65626:KIG65646 KSC65626:KSC65646 LBY65626:LBY65646 LLU65626:LLU65646 LVQ65626:LVQ65646 MFM65626:MFM65646 MPI65626:MPI65646 MZE65626:MZE65646 NJA65626:NJA65646 NSW65626:NSW65646 OCS65626:OCS65646 OMO65626:OMO65646 OWK65626:OWK65646 PGG65626:PGG65646 PQC65626:PQC65646 PZY65626:PZY65646 QJU65626:QJU65646 QTQ65626:QTQ65646 RDM65626:RDM65646 RNI65626:RNI65646 RXE65626:RXE65646 SHA65626:SHA65646 SQW65626:SQW65646 TAS65626:TAS65646 TKO65626:TKO65646 TUK65626:TUK65646 UEG65626:UEG65646 UOC65626:UOC65646 UXY65626:UXY65646 VHU65626:VHU65646 VRQ65626:VRQ65646 WBM65626:WBM65646 WLI65626:WLI65646 WVE65626:WVE65646 IS131162:IS131182 SO131162:SO131182 ACK131162:ACK131182 AMG131162:AMG131182 AWC131162:AWC131182 BFY131162:BFY131182 BPU131162:BPU131182 BZQ131162:BZQ131182 CJM131162:CJM131182 CTI131162:CTI131182 DDE131162:DDE131182 DNA131162:DNA131182 DWW131162:DWW131182 EGS131162:EGS131182 EQO131162:EQO131182 FAK131162:FAK131182 FKG131162:FKG131182 FUC131162:FUC131182 GDY131162:GDY131182 GNU131162:GNU131182 GXQ131162:GXQ131182 HHM131162:HHM131182 HRI131162:HRI131182 IBE131162:IBE131182 ILA131162:ILA131182 IUW131162:IUW131182 JES131162:JES131182 JOO131162:JOO131182 JYK131162:JYK131182 KIG131162:KIG131182 KSC131162:KSC131182 LBY131162:LBY131182 LLU131162:LLU131182 LVQ131162:LVQ131182 MFM131162:MFM131182 MPI131162:MPI131182 MZE131162:MZE131182 NJA131162:NJA131182 NSW131162:NSW131182 OCS131162:OCS131182 OMO131162:OMO131182 OWK131162:OWK131182 PGG131162:PGG131182 PQC131162:PQC131182 PZY131162:PZY131182 QJU131162:QJU131182 QTQ131162:QTQ131182 RDM131162:RDM131182 RNI131162:RNI131182 RXE131162:RXE131182 SHA131162:SHA131182 SQW131162:SQW131182 TAS131162:TAS131182 TKO131162:TKO131182 TUK131162:TUK131182 UEG131162:UEG131182 UOC131162:UOC131182 UXY131162:UXY131182 VHU131162:VHU131182 VRQ131162:VRQ131182 WBM131162:WBM131182 WLI131162:WLI131182 WVE131162:WVE131182 IS196698:IS196718 SO196698:SO196718 ACK196698:ACK196718 AMG196698:AMG196718 AWC196698:AWC196718 BFY196698:BFY196718 BPU196698:BPU196718 BZQ196698:BZQ196718 CJM196698:CJM196718 CTI196698:CTI196718 DDE196698:DDE196718 DNA196698:DNA196718 DWW196698:DWW196718 EGS196698:EGS196718 EQO196698:EQO196718 FAK196698:FAK196718 FKG196698:FKG196718 FUC196698:FUC196718 GDY196698:GDY196718 GNU196698:GNU196718 GXQ196698:GXQ196718 HHM196698:HHM196718 HRI196698:HRI196718 IBE196698:IBE196718 ILA196698:ILA196718 IUW196698:IUW196718 JES196698:JES196718 JOO196698:JOO196718 JYK196698:JYK196718 KIG196698:KIG196718 KSC196698:KSC196718 LBY196698:LBY196718 LLU196698:LLU196718 LVQ196698:LVQ196718 MFM196698:MFM196718 MPI196698:MPI196718 MZE196698:MZE196718 NJA196698:NJA196718 NSW196698:NSW196718 OCS196698:OCS196718 OMO196698:OMO196718 OWK196698:OWK196718 PGG196698:PGG196718 PQC196698:PQC196718 PZY196698:PZY196718 QJU196698:QJU196718 QTQ196698:QTQ196718 RDM196698:RDM196718 RNI196698:RNI196718 RXE196698:RXE196718 SHA196698:SHA196718 SQW196698:SQW196718 TAS196698:TAS196718 TKO196698:TKO196718 TUK196698:TUK196718 UEG196698:UEG196718 UOC196698:UOC196718 UXY196698:UXY196718 VHU196698:VHU196718 VRQ196698:VRQ196718 WBM196698:WBM196718 WLI196698:WLI196718 WVE196698:WVE196718 IS262234:IS262254 SO262234:SO262254 ACK262234:ACK262254 AMG262234:AMG262254 AWC262234:AWC262254 BFY262234:BFY262254 BPU262234:BPU262254 BZQ262234:BZQ262254 CJM262234:CJM262254 CTI262234:CTI262254 DDE262234:DDE262254 DNA262234:DNA262254 DWW262234:DWW262254 EGS262234:EGS262254 EQO262234:EQO262254 FAK262234:FAK262254 FKG262234:FKG262254 FUC262234:FUC262254 GDY262234:GDY262254 GNU262234:GNU262254 GXQ262234:GXQ262254 HHM262234:HHM262254 HRI262234:HRI262254 IBE262234:IBE262254 ILA262234:ILA262254 IUW262234:IUW262254 JES262234:JES262254 JOO262234:JOO262254 JYK262234:JYK262254 KIG262234:KIG262254 KSC262234:KSC262254 LBY262234:LBY262254 LLU262234:LLU262254 LVQ262234:LVQ262254 MFM262234:MFM262254 MPI262234:MPI262254 MZE262234:MZE262254 NJA262234:NJA262254 NSW262234:NSW262254 OCS262234:OCS262254 OMO262234:OMO262254 OWK262234:OWK262254 PGG262234:PGG262254 PQC262234:PQC262254 PZY262234:PZY262254 QJU262234:QJU262254 QTQ262234:QTQ262254 RDM262234:RDM262254 RNI262234:RNI262254 RXE262234:RXE262254 SHA262234:SHA262254 SQW262234:SQW262254 TAS262234:TAS262254 TKO262234:TKO262254 TUK262234:TUK262254 UEG262234:UEG262254 UOC262234:UOC262254 UXY262234:UXY262254 VHU262234:VHU262254 VRQ262234:VRQ262254 WBM262234:WBM262254 WLI262234:WLI262254 WVE262234:WVE262254 IS327770:IS327790 SO327770:SO327790 ACK327770:ACK327790 AMG327770:AMG327790 AWC327770:AWC327790 BFY327770:BFY327790 BPU327770:BPU327790 BZQ327770:BZQ327790 CJM327770:CJM327790 CTI327770:CTI327790 DDE327770:DDE327790 DNA327770:DNA327790 DWW327770:DWW327790 EGS327770:EGS327790 EQO327770:EQO327790 FAK327770:FAK327790 FKG327770:FKG327790 FUC327770:FUC327790 GDY327770:GDY327790 GNU327770:GNU327790 GXQ327770:GXQ327790 HHM327770:HHM327790 HRI327770:HRI327790 IBE327770:IBE327790 ILA327770:ILA327790 IUW327770:IUW327790 JES327770:JES327790 JOO327770:JOO327790 JYK327770:JYK327790 KIG327770:KIG327790 KSC327770:KSC327790 LBY327770:LBY327790 LLU327770:LLU327790 LVQ327770:LVQ327790 MFM327770:MFM327790 MPI327770:MPI327790 MZE327770:MZE327790 NJA327770:NJA327790 NSW327770:NSW327790 OCS327770:OCS327790 OMO327770:OMO327790 OWK327770:OWK327790 PGG327770:PGG327790 PQC327770:PQC327790 PZY327770:PZY327790 QJU327770:QJU327790 QTQ327770:QTQ327790 RDM327770:RDM327790 RNI327770:RNI327790 RXE327770:RXE327790 SHA327770:SHA327790 SQW327770:SQW327790 TAS327770:TAS327790 TKO327770:TKO327790 TUK327770:TUK327790 UEG327770:UEG327790 UOC327770:UOC327790 UXY327770:UXY327790 VHU327770:VHU327790 VRQ327770:VRQ327790 WBM327770:WBM327790 WLI327770:WLI327790 WVE327770:WVE327790 IS393306:IS393326 SO393306:SO393326 ACK393306:ACK393326 AMG393306:AMG393326 AWC393306:AWC393326 BFY393306:BFY393326 BPU393306:BPU393326 BZQ393306:BZQ393326 CJM393306:CJM393326 CTI393306:CTI393326 DDE393306:DDE393326 DNA393306:DNA393326 DWW393306:DWW393326 EGS393306:EGS393326 EQO393306:EQO393326 FAK393306:FAK393326 FKG393306:FKG393326 FUC393306:FUC393326 GDY393306:GDY393326 GNU393306:GNU393326 GXQ393306:GXQ393326 HHM393306:HHM393326 HRI393306:HRI393326 IBE393306:IBE393326 ILA393306:ILA393326 IUW393306:IUW393326 JES393306:JES393326 JOO393306:JOO393326 JYK393306:JYK393326 KIG393306:KIG393326 KSC393306:KSC393326 LBY393306:LBY393326 LLU393306:LLU393326 LVQ393306:LVQ393326 MFM393306:MFM393326 MPI393306:MPI393326 MZE393306:MZE393326 NJA393306:NJA393326 NSW393306:NSW393326 OCS393306:OCS393326 OMO393306:OMO393326 OWK393306:OWK393326 PGG393306:PGG393326 PQC393306:PQC393326 PZY393306:PZY393326 QJU393306:QJU393326 QTQ393306:QTQ393326 RDM393306:RDM393326 RNI393306:RNI393326 RXE393306:RXE393326 SHA393306:SHA393326 SQW393306:SQW393326 TAS393306:TAS393326 TKO393306:TKO393326 TUK393306:TUK393326 UEG393306:UEG393326 UOC393306:UOC393326 UXY393306:UXY393326 VHU393306:VHU393326 VRQ393306:VRQ393326 WBM393306:WBM393326 WLI393306:WLI393326 WVE393306:WVE393326 IS458842:IS458862 SO458842:SO458862 ACK458842:ACK458862 AMG458842:AMG458862 AWC458842:AWC458862 BFY458842:BFY458862 BPU458842:BPU458862 BZQ458842:BZQ458862 CJM458842:CJM458862 CTI458842:CTI458862 DDE458842:DDE458862 DNA458842:DNA458862 DWW458842:DWW458862 EGS458842:EGS458862 EQO458842:EQO458862 FAK458842:FAK458862 FKG458842:FKG458862 FUC458842:FUC458862 GDY458842:GDY458862 GNU458842:GNU458862 GXQ458842:GXQ458862 HHM458842:HHM458862 HRI458842:HRI458862 IBE458842:IBE458862 ILA458842:ILA458862 IUW458842:IUW458862 JES458842:JES458862 JOO458842:JOO458862 JYK458842:JYK458862 KIG458842:KIG458862 KSC458842:KSC458862 LBY458842:LBY458862 LLU458842:LLU458862 LVQ458842:LVQ458862 MFM458842:MFM458862 MPI458842:MPI458862 MZE458842:MZE458862 NJA458842:NJA458862 NSW458842:NSW458862 OCS458842:OCS458862 OMO458842:OMO458862 OWK458842:OWK458862 PGG458842:PGG458862 PQC458842:PQC458862 PZY458842:PZY458862 QJU458842:QJU458862 QTQ458842:QTQ458862 RDM458842:RDM458862 RNI458842:RNI458862 RXE458842:RXE458862 SHA458842:SHA458862 SQW458842:SQW458862 TAS458842:TAS458862 TKO458842:TKO458862 TUK458842:TUK458862 UEG458842:UEG458862 UOC458842:UOC458862 UXY458842:UXY458862 VHU458842:VHU458862 VRQ458842:VRQ458862 WBM458842:WBM458862 WLI458842:WLI458862 WVE458842:WVE458862 IS524378:IS524398 SO524378:SO524398 ACK524378:ACK524398 AMG524378:AMG524398 AWC524378:AWC524398 BFY524378:BFY524398 BPU524378:BPU524398 BZQ524378:BZQ524398 CJM524378:CJM524398 CTI524378:CTI524398 DDE524378:DDE524398 DNA524378:DNA524398 DWW524378:DWW524398 EGS524378:EGS524398 EQO524378:EQO524398 FAK524378:FAK524398 FKG524378:FKG524398 FUC524378:FUC524398 GDY524378:GDY524398 GNU524378:GNU524398 GXQ524378:GXQ524398 HHM524378:HHM524398 HRI524378:HRI524398 IBE524378:IBE524398 ILA524378:ILA524398 IUW524378:IUW524398 JES524378:JES524398 JOO524378:JOO524398 JYK524378:JYK524398 KIG524378:KIG524398 KSC524378:KSC524398 LBY524378:LBY524398 LLU524378:LLU524398 LVQ524378:LVQ524398 MFM524378:MFM524398 MPI524378:MPI524398 MZE524378:MZE524398 NJA524378:NJA524398 NSW524378:NSW524398 OCS524378:OCS524398 OMO524378:OMO524398 OWK524378:OWK524398 PGG524378:PGG524398 PQC524378:PQC524398 PZY524378:PZY524398 QJU524378:QJU524398 QTQ524378:QTQ524398 RDM524378:RDM524398 RNI524378:RNI524398 RXE524378:RXE524398 SHA524378:SHA524398 SQW524378:SQW524398 TAS524378:TAS524398 TKO524378:TKO524398 TUK524378:TUK524398 UEG524378:UEG524398 UOC524378:UOC524398 UXY524378:UXY524398 VHU524378:VHU524398 VRQ524378:VRQ524398 WBM524378:WBM524398 WLI524378:WLI524398 WVE524378:WVE524398 IS589914:IS589934 SO589914:SO589934 ACK589914:ACK589934 AMG589914:AMG589934 AWC589914:AWC589934 BFY589914:BFY589934 BPU589914:BPU589934 BZQ589914:BZQ589934 CJM589914:CJM589934 CTI589914:CTI589934 DDE589914:DDE589934 DNA589914:DNA589934 DWW589914:DWW589934 EGS589914:EGS589934 EQO589914:EQO589934 FAK589914:FAK589934 FKG589914:FKG589934 FUC589914:FUC589934 GDY589914:GDY589934 GNU589914:GNU589934 GXQ589914:GXQ589934 HHM589914:HHM589934 HRI589914:HRI589934 IBE589914:IBE589934 ILA589914:ILA589934 IUW589914:IUW589934 JES589914:JES589934 JOO589914:JOO589934 JYK589914:JYK589934 KIG589914:KIG589934 KSC589914:KSC589934 LBY589914:LBY589934 LLU589914:LLU589934 LVQ589914:LVQ589934 MFM589914:MFM589934 MPI589914:MPI589934 MZE589914:MZE589934 NJA589914:NJA589934 NSW589914:NSW589934 OCS589914:OCS589934 OMO589914:OMO589934 OWK589914:OWK589934 PGG589914:PGG589934 PQC589914:PQC589934 PZY589914:PZY589934 QJU589914:QJU589934 QTQ589914:QTQ589934 RDM589914:RDM589934 RNI589914:RNI589934 RXE589914:RXE589934 SHA589914:SHA589934 SQW589914:SQW589934 TAS589914:TAS589934 TKO589914:TKO589934 TUK589914:TUK589934 UEG589914:UEG589934 UOC589914:UOC589934 UXY589914:UXY589934 VHU589914:VHU589934 VRQ589914:VRQ589934 WBM589914:WBM589934 WLI589914:WLI589934 WVE589914:WVE589934 IS655450:IS655470 SO655450:SO655470 ACK655450:ACK655470 AMG655450:AMG655470 AWC655450:AWC655470 BFY655450:BFY655470 BPU655450:BPU655470 BZQ655450:BZQ655470 CJM655450:CJM655470 CTI655450:CTI655470 DDE655450:DDE655470 DNA655450:DNA655470 DWW655450:DWW655470 EGS655450:EGS655470 EQO655450:EQO655470 FAK655450:FAK655470 FKG655450:FKG655470 FUC655450:FUC655470 GDY655450:GDY655470 GNU655450:GNU655470 GXQ655450:GXQ655470 HHM655450:HHM655470 HRI655450:HRI655470 IBE655450:IBE655470 ILA655450:ILA655470 IUW655450:IUW655470 JES655450:JES655470 JOO655450:JOO655470 JYK655450:JYK655470 KIG655450:KIG655470 KSC655450:KSC655470 LBY655450:LBY655470 LLU655450:LLU655470 LVQ655450:LVQ655470 MFM655450:MFM655470 MPI655450:MPI655470 MZE655450:MZE655470 NJA655450:NJA655470 NSW655450:NSW655470 OCS655450:OCS655470 OMO655450:OMO655470 OWK655450:OWK655470 PGG655450:PGG655470 PQC655450:PQC655470 PZY655450:PZY655470 QJU655450:QJU655470 QTQ655450:QTQ655470 RDM655450:RDM655470 RNI655450:RNI655470 RXE655450:RXE655470 SHA655450:SHA655470 SQW655450:SQW655470 TAS655450:TAS655470 TKO655450:TKO655470 TUK655450:TUK655470 UEG655450:UEG655470 UOC655450:UOC655470 UXY655450:UXY655470 VHU655450:VHU655470 VRQ655450:VRQ655470 WBM655450:WBM655470 WLI655450:WLI655470 WVE655450:WVE655470 IS720986:IS721006 SO720986:SO721006 ACK720986:ACK721006 AMG720986:AMG721006 AWC720986:AWC721006 BFY720986:BFY721006 BPU720986:BPU721006 BZQ720986:BZQ721006 CJM720986:CJM721006 CTI720986:CTI721006 DDE720986:DDE721006 DNA720986:DNA721006 DWW720986:DWW721006 EGS720986:EGS721006 EQO720986:EQO721006 FAK720986:FAK721006 FKG720986:FKG721006 FUC720986:FUC721006 GDY720986:GDY721006 GNU720986:GNU721006 GXQ720986:GXQ721006 HHM720986:HHM721006 HRI720986:HRI721006 IBE720986:IBE721006 ILA720986:ILA721006 IUW720986:IUW721006 JES720986:JES721006 JOO720986:JOO721006 JYK720986:JYK721006 KIG720986:KIG721006 KSC720986:KSC721006 LBY720986:LBY721006 LLU720986:LLU721006 LVQ720986:LVQ721006 MFM720986:MFM721006 MPI720986:MPI721006 MZE720986:MZE721006 NJA720986:NJA721006 NSW720986:NSW721006 OCS720986:OCS721006 OMO720986:OMO721006 OWK720986:OWK721006 PGG720986:PGG721006 PQC720986:PQC721006 PZY720986:PZY721006 QJU720986:QJU721006 QTQ720986:QTQ721006 RDM720986:RDM721006 RNI720986:RNI721006 RXE720986:RXE721006 SHA720986:SHA721006 SQW720986:SQW721006 TAS720986:TAS721006 TKO720986:TKO721006 TUK720986:TUK721006 UEG720986:UEG721006 UOC720986:UOC721006 UXY720986:UXY721006 VHU720986:VHU721006 VRQ720986:VRQ721006 WBM720986:WBM721006 WLI720986:WLI721006 WVE720986:WVE721006 IS786522:IS786542 SO786522:SO786542 ACK786522:ACK786542 AMG786522:AMG786542 AWC786522:AWC786542 BFY786522:BFY786542 BPU786522:BPU786542 BZQ786522:BZQ786542 CJM786522:CJM786542 CTI786522:CTI786542 DDE786522:DDE786542 DNA786522:DNA786542 DWW786522:DWW786542 EGS786522:EGS786542 EQO786522:EQO786542 FAK786522:FAK786542 FKG786522:FKG786542 FUC786522:FUC786542 GDY786522:GDY786542 GNU786522:GNU786542 GXQ786522:GXQ786542 HHM786522:HHM786542 HRI786522:HRI786542 IBE786522:IBE786542 ILA786522:ILA786542 IUW786522:IUW786542 JES786522:JES786542 JOO786522:JOO786542 JYK786522:JYK786542 KIG786522:KIG786542 KSC786522:KSC786542 LBY786522:LBY786542 LLU786522:LLU786542 LVQ786522:LVQ786542 MFM786522:MFM786542 MPI786522:MPI786542 MZE786522:MZE786542 NJA786522:NJA786542 NSW786522:NSW786542 OCS786522:OCS786542 OMO786522:OMO786542 OWK786522:OWK786542 PGG786522:PGG786542 PQC786522:PQC786542 PZY786522:PZY786542 QJU786522:QJU786542 QTQ786522:QTQ786542 RDM786522:RDM786542 RNI786522:RNI786542 RXE786522:RXE786542 SHA786522:SHA786542 SQW786522:SQW786542 TAS786522:TAS786542 TKO786522:TKO786542 TUK786522:TUK786542 UEG786522:UEG786542 UOC786522:UOC786542 UXY786522:UXY786542 VHU786522:VHU786542 VRQ786522:VRQ786542 WBM786522:WBM786542 WLI786522:WLI786542 WVE786522:WVE786542 IS852058:IS852078 SO852058:SO852078 ACK852058:ACK852078 AMG852058:AMG852078 AWC852058:AWC852078 BFY852058:BFY852078 BPU852058:BPU852078 BZQ852058:BZQ852078 CJM852058:CJM852078 CTI852058:CTI852078 DDE852058:DDE852078 DNA852058:DNA852078 DWW852058:DWW852078 EGS852058:EGS852078 EQO852058:EQO852078 FAK852058:FAK852078 FKG852058:FKG852078 FUC852058:FUC852078 GDY852058:GDY852078 GNU852058:GNU852078 GXQ852058:GXQ852078 HHM852058:HHM852078 HRI852058:HRI852078 IBE852058:IBE852078 ILA852058:ILA852078 IUW852058:IUW852078 JES852058:JES852078 JOO852058:JOO852078 JYK852058:JYK852078 KIG852058:KIG852078 KSC852058:KSC852078 LBY852058:LBY852078 LLU852058:LLU852078 LVQ852058:LVQ852078 MFM852058:MFM852078 MPI852058:MPI852078 MZE852058:MZE852078 NJA852058:NJA852078 NSW852058:NSW852078 OCS852058:OCS852078 OMO852058:OMO852078 OWK852058:OWK852078 PGG852058:PGG852078 PQC852058:PQC852078 PZY852058:PZY852078 QJU852058:QJU852078 QTQ852058:QTQ852078 RDM852058:RDM852078 RNI852058:RNI852078 RXE852058:RXE852078 SHA852058:SHA852078 SQW852058:SQW852078 TAS852058:TAS852078 TKO852058:TKO852078 TUK852058:TUK852078 UEG852058:UEG852078 UOC852058:UOC852078 UXY852058:UXY852078 VHU852058:VHU852078 VRQ852058:VRQ852078 WBM852058:WBM852078 WLI852058:WLI852078 WVE852058:WVE852078 IS917594:IS917614 SO917594:SO917614 ACK917594:ACK917614 AMG917594:AMG917614 AWC917594:AWC917614 BFY917594:BFY917614 BPU917594:BPU917614 BZQ917594:BZQ917614 CJM917594:CJM917614 CTI917594:CTI917614 DDE917594:DDE917614 DNA917594:DNA917614 DWW917594:DWW917614 EGS917594:EGS917614 EQO917594:EQO917614 FAK917594:FAK917614 FKG917594:FKG917614 FUC917594:FUC917614 GDY917594:GDY917614 GNU917594:GNU917614 GXQ917594:GXQ917614 HHM917594:HHM917614 HRI917594:HRI917614 IBE917594:IBE917614 ILA917594:ILA917614 IUW917594:IUW917614 JES917594:JES917614 JOO917594:JOO917614 JYK917594:JYK917614 KIG917594:KIG917614 KSC917594:KSC917614 LBY917594:LBY917614 LLU917594:LLU917614 LVQ917594:LVQ917614 MFM917594:MFM917614 MPI917594:MPI917614 MZE917594:MZE917614 NJA917594:NJA917614 NSW917594:NSW917614 OCS917594:OCS917614 OMO917594:OMO917614 OWK917594:OWK917614 PGG917594:PGG917614 PQC917594:PQC917614 PZY917594:PZY917614 QJU917594:QJU917614 QTQ917594:QTQ917614 RDM917594:RDM917614 RNI917594:RNI917614 RXE917594:RXE917614 SHA917594:SHA917614 SQW917594:SQW917614 TAS917594:TAS917614 TKO917594:TKO917614 TUK917594:TUK917614 UEG917594:UEG917614 UOC917594:UOC917614 UXY917594:UXY917614 VHU917594:VHU917614 VRQ917594:VRQ917614 WBM917594:WBM917614 WLI917594:WLI917614 WVE917594:WVE917614 IS983130:IS983150 SO983130:SO983150 ACK983130:ACK983150 AMG983130:AMG983150 AWC983130:AWC983150 BFY983130:BFY983150 BPU983130:BPU983150 BZQ983130:BZQ983150 CJM983130:CJM983150 CTI983130:CTI983150 DDE983130:DDE983150 DNA983130:DNA983150 DWW983130:DWW983150 EGS983130:EGS983150 EQO983130:EQO983150 FAK983130:FAK983150 FKG983130:FKG983150 FUC983130:FUC983150 GDY983130:GDY983150 GNU983130:GNU983150 GXQ983130:GXQ983150 HHM983130:HHM983150 HRI983130:HRI983150 IBE983130:IBE983150 ILA983130:ILA983150 IUW983130:IUW983150 JES983130:JES983150 JOO983130:JOO983150 JYK983130:JYK983150 KIG983130:KIG983150 KSC983130:KSC983150 LBY983130:LBY983150 LLU983130:LLU983150 LVQ983130:LVQ983150 MFM983130:MFM983150 MPI983130:MPI983150 MZE983130:MZE983150 NJA983130:NJA983150 NSW983130:NSW983150 OCS983130:OCS983150 OMO983130:OMO983150 OWK983130:OWK983150 PGG983130:PGG983150 PQC983130:PQC983150 PZY983130:PZY983150 QJU983130:QJU983150 QTQ983130:QTQ983150 RDM983130:RDM983150 RNI983130:RNI983150 RXE983130:RXE983150 SHA983130:SHA983150 SQW983130:SQW983150 TAS983130:TAS983150 TKO983130:TKO983150 TUK983130:TUK983150 UEG983130:UEG983150 UOC983130:UOC983150 UXY983130:UXY983150 VHU983130:VHU983150 VRQ983130:VRQ983150 WBM983130:WBM983150 WLI983130:WLI983150 WVE983130:WVE983150">
      <formula1>Insurance_options</formula1>
    </dataValidation>
    <dataValidation type="list" allowBlank="1" showInputMessage="1" showErrorMessage="1" sqref="IT64:IT83 SP64:SP83 ACL64:ACL83 AMH64:AMH83 AWD64:AWD83 BFZ64:BFZ83 BPV64:BPV83 BZR64:BZR83 CJN64:CJN83 CTJ64:CTJ83 DDF64:DDF83 DNB64:DNB83 DWX64:DWX83 EGT64:EGT83 EQP64:EQP83 FAL64:FAL83 FKH64:FKH83 FUD64:FUD83 GDZ64:GDZ83 GNV64:GNV83 GXR64:GXR83 HHN64:HHN83 HRJ64:HRJ83 IBF64:IBF83 ILB64:ILB83 IUX64:IUX83 JET64:JET83 JOP64:JOP83 JYL64:JYL83 KIH64:KIH83 KSD64:KSD83 LBZ64:LBZ83 LLV64:LLV83 LVR64:LVR83 MFN64:MFN83 MPJ64:MPJ83 MZF64:MZF83 NJB64:NJB83 NSX64:NSX83 OCT64:OCT83 OMP64:OMP83 OWL64:OWL83 PGH64:PGH83 PQD64:PQD83 PZZ64:PZZ83 QJV64:QJV83 QTR64:QTR83 RDN64:RDN83 RNJ64:RNJ83 RXF64:RXF83 SHB64:SHB83 SQX64:SQX83 TAT64:TAT83 TKP64:TKP83 TUL64:TUL83 UEH64:UEH83 UOD64:UOD83 UXZ64:UXZ83 VHV64:VHV83 VRR64:VRR83 WBN64:WBN83 WLJ64:WLJ83 WVF64:WVF83 IT65600:IT65619 SP65600:SP65619 ACL65600:ACL65619 AMH65600:AMH65619 AWD65600:AWD65619 BFZ65600:BFZ65619 BPV65600:BPV65619 BZR65600:BZR65619 CJN65600:CJN65619 CTJ65600:CTJ65619 DDF65600:DDF65619 DNB65600:DNB65619 DWX65600:DWX65619 EGT65600:EGT65619 EQP65600:EQP65619 FAL65600:FAL65619 FKH65600:FKH65619 FUD65600:FUD65619 GDZ65600:GDZ65619 GNV65600:GNV65619 GXR65600:GXR65619 HHN65600:HHN65619 HRJ65600:HRJ65619 IBF65600:IBF65619 ILB65600:ILB65619 IUX65600:IUX65619 JET65600:JET65619 JOP65600:JOP65619 JYL65600:JYL65619 KIH65600:KIH65619 KSD65600:KSD65619 LBZ65600:LBZ65619 LLV65600:LLV65619 LVR65600:LVR65619 MFN65600:MFN65619 MPJ65600:MPJ65619 MZF65600:MZF65619 NJB65600:NJB65619 NSX65600:NSX65619 OCT65600:OCT65619 OMP65600:OMP65619 OWL65600:OWL65619 PGH65600:PGH65619 PQD65600:PQD65619 PZZ65600:PZZ65619 QJV65600:QJV65619 QTR65600:QTR65619 RDN65600:RDN65619 RNJ65600:RNJ65619 RXF65600:RXF65619 SHB65600:SHB65619 SQX65600:SQX65619 TAT65600:TAT65619 TKP65600:TKP65619 TUL65600:TUL65619 UEH65600:UEH65619 UOD65600:UOD65619 UXZ65600:UXZ65619 VHV65600:VHV65619 VRR65600:VRR65619 WBN65600:WBN65619 WLJ65600:WLJ65619 WVF65600:WVF65619 IT131136:IT131155 SP131136:SP131155 ACL131136:ACL131155 AMH131136:AMH131155 AWD131136:AWD131155 BFZ131136:BFZ131155 BPV131136:BPV131155 BZR131136:BZR131155 CJN131136:CJN131155 CTJ131136:CTJ131155 DDF131136:DDF131155 DNB131136:DNB131155 DWX131136:DWX131155 EGT131136:EGT131155 EQP131136:EQP131155 FAL131136:FAL131155 FKH131136:FKH131155 FUD131136:FUD131155 GDZ131136:GDZ131155 GNV131136:GNV131155 GXR131136:GXR131155 HHN131136:HHN131155 HRJ131136:HRJ131155 IBF131136:IBF131155 ILB131136:ILB131155 IUX131136:IUX131155 JET131136:JET131155 JOP131136:JOP131155 JYL131136:JYL131155 KIH131136:KIH131155 KSD131136:KSD131155 LBZ131136:LBZ131155 LLV131136:LLV131155 LVR131136:LVR131155 MFN131136:MFN131155 MPJ131136:MPJ131155 MZF131136:MZF131155 NJB131136:NJB131155 NSX131136:NSX131155 OCT131136:OCT131155 OMP131136:OMP131155 OWL131136:OWL131155 PGH131136:PGH131155 PQD131136:PQD131155 PZZ131136:PZZ131155 QJV131136:QJV131155 QTR131136:QTR131155 RDN131136:RDN131155 RNJ131136:RNJ131155 RXF131136:RXF131155 SHB131136:SHB131155 SQX131136:SQX131155 TAT131136:TAT131155 TKP131136:TKP131155 TUL131136:TUL131155 UEH131136:UEH131155 UOD131136:UOD131155 UXZ131136:UXZ131155 VHV131136:VHV131155 VRR131136:VRR131155 WBN131136:WBN131155 WLJ131136:WLJ131155 WVF131136:WVF131155 IT196672:IT196691 SP196672:SP196691 ACL196672:ACL196691 AMH196672:AMH196691 AWD196672:AWD196691 BFZ196672:BFZ196691 BPV196672:BPV196691 BZR196672:BZR196691 CJN196672:CJN196691 CTJ196672:CTJ196691 DDF196672:DDF196691 DNB196672:DNB196691 DWX196672:DWX196691 EGT196672:EGT196691 EQP196672:EQP196691 FAL196672:FAL196691 FKH196672:FKH196691 FUD196672:FUD196691 GDZ196672:GDZ196691 GNV196672:GNV196691 GXR196672:GXR196691 HHN196672:HHN196691 HRJ196672:HRJ196691 IBF196672:IBF196691 ILB196672:ILB196691 IUX196672:IUX196691 JET196672:JET196691 JOP196672:JOP196691 JYL196672:JYL196691 KIH196672:KIH196691 KSD196672:KSD196691 LBZ196672:LBZ196691 LLV196672:LLV196691 LVR196672:LVR196691 MFN196672:MFN196691 MPJ196672:MPJ196691 MZF196672:MZF196691 NJB196672:NJB196691 NSX196672:NSX196691 OCT196672:OCT196691 OMP196672:OMP196691 OWL196672:OWL196691 PGH196672:PGH196691 PQD196672:PQD196691 PZZ196672:PZZ196691 QJV196672:QJV196691 QTR196672:QTR196691 RDN196672:RDN196691 RNJ196672:RNJ196691 RXF196672:RXF196691 SHB196672:SHB196691 SQX196672:SQX196691 TAT196672:TAT196691 TKP196672:TKP196691 TUL196672:TUL196691 UEH196672:UEH196691 UOD196672:UOD196691 UXZ196672:UXZ196691 VHV196672:VHV196691 VRR196672:VRR196691 WBN196672:WBN196691 WLJ196672:WLJ196691 WVF196672:WVF196691 IT262208:IT262227 SP262208:SP262227 ACL262208:ACL262227 AMH262208:AMH262227 AWD262208:AWD262227 BFZ262208:BFZ262227 BPV262208:BPV262227 BZR262208:BZR262227 CJN262208:CJN262227 CTJ262208:CTJ262227 DDF262208:DDF262227 DNB262208:DNB262227 DWX262208:DWX262227 EGT262208:EGT262227 EQP262208:EQP262227 FAL262208:FAL262227 FKH262208:FKH262227 FUD262208:FUD262227 GDZ262208:GDZ262227 GNV262208:GNV262227 GXR262208:GXR262227 HHN262208:HHN262227 HRJ262208:HRJ262227 IBF262208:IBF262227 ILB262208:ILB262227 IUX262208:IUX262227 JET262208:JET262227 JOP262208:JOP262227 JYL262208:JYL262227 KIH262208:KIH262227 KSD262208:KSD262227 LBZ262208:LBZ262227 LLV262208:LLV262227 LVR262208:LVR262227 MFN262208:MFN262227 MPJ262208:MPJ262227 MZF262208:MZF262227 NJB262208:NJB262227 NSX262208:NSX262227 OCT262208:OCT262227 OMP262208:OMP262227 OWL262208:OWL262227 PGH262208:PGH262227 PQD262208:PQD262227 PZZ262208:PZZ262227 QJV262208:QJV262227 QTR262208:QTR262227 RDN262208:RDN262227 RNJ262208:RNJ262227 RXF262208:RXF262227 SHB262208:SHB262227 SQX262208:SQX262227 TAT262208:TAT262227 TKP262208:TKP262227 TUL262208:TUL262227 UEH262208:UEH262227 UOD262208:UOD262227 UXZ262208:UXZ262227 VHV262208:VHV262227 VRR262208:VRR262227 WBN262208:WBN262227 WLJ262208:WLJ262227 WVF262208:WVF262227 IT327744:IT327763 SP327744:SP327763 ACL327744:ACL327763 AMH327744:AMH327763 AWD327744:AWD327763 BFZ327744:BFZ327763 BPV327744:BPV327763 BZR327744:BZR327763 CJN327744:CJN327763 CTJ327744:CTJ327763 DDF327744:DDF327763 DNB327744:DNB327763 DWX327744:DWX327763 EGT327744:EGT327763 EQP327744:EQP327763 FAL327744:FAL327763 FKH327744:FKH327763 FUD327744:FUD327763 GDZ327744:GDZ327763 GNV327744:GNV327763 GXR327744:GXR327763 HHN327744:HHN327763 HRJ327744:HRJ327763 IBF327744:IBF327763 ILB327744:ILB327763 IUX327744:IUX327763 JET327744:JET327763 JOP327744:JOP327763 JYL327744:JYL327763 KIH327744:KIH327763 KSD327744:KSD327763 LBZ327744:LBZ327763 LLV327744:LLV327763 LVR327744:LVR327763 MFN327744:MFN327763 MPJ327744:MPJ327763 MZF327744:MZF327763 NJB327744:NJB327763 NSX327744:NSX327763 OCT327744:OCT327763 OMP327744:OMP327763 OWL327744:OWL327763 PGH327744:PGH327763 PQD327744:PQD327763 PZZ327744:PZZ327763 QJV327744:QJV327763 QTR327744:QTR327763 RDN327744:RDN327763 RNJ327744:RNJ327763 RXF327744:RXF327763 SHB327744:SHB327763 SQX327744:SQX327763 TAT327744:TAT327763 TKP327744:TKP327763 TUL327744:TUL327763 UEH327744:UEH327763 UOD327744:UOD327763 UXZ327744:UXZ327763 VHV327744:VHV327763 VRR327744:VRR327763 WBN327744:WBN327763 WLJ327744:WLJ327763 WVF327744:WVF327763 IT393280:IT393299 SP393280:SP393299 ACL393280:ACL393299 AMH393280:AMH393299 AWD393280:AWD393299 BFZ393280:BFZ393299 BPV393280:BPV393299 BZR393280:BZR393299 CJN393280:CJN393299 CTJ393280:CTJ393299 DDF393280:DDF393299 DNB393280:DNB393299 DWX393280:DWX393299 EGT393280:EGT393299 EQP393280:EQP393299 FAL393280:FAL393299 FKH393280:FKH393299 FUD393280:FUD393299 GDZ393280:GDZ393299 GNV393280:GNV393299 GXR393280:GXR393299 HHN393280:HHN393299 HRJ393280:HRJ393299 IBF393280:IBF393299 ILB393280:ILB393299 IUX393280:IUX393299 JET393280:JET393299 JOP393280:JOP393299 JYL393280:JYL393299 KIH393280:KIH393299 KSD393280:KSD393299 LBZ393280:LBZ393299 LLV393280:LLV393299 LVR393280:LVR393299 MFN393280:MFN393299 MPJ393280:MPJ393299 MZF393280:MZF393299 NJB393280:NJB393299 NSX393280:NSX393299 OCT393280:OCT393299 OMP393280:OMP393299 OWL393280:OWL393299 PGH393280:PGH393299 PQD393280:PQD393299 PZZ393280:PZZ393299 QJV393280:QJV393299 QTR393280:QTR393299 RDN393280:RDN393299 RNJ393280:RNJ393299 RXF393280:RXF393299 SHB393280:SHB393299 SQX393280:SQX393299 TAT393280:TAT393299 TKP393280:TKP393299 TUL393280:TUL393299 UEH393280:UEH393299 UOD393280:UOD393299 UXZ393280:UXZ393299 VHV393280:VHV393299 VRR393280:VRR393299 WBN393280:WBN393299 WLJ393280:WLJ393299 WVF393280:WVF393299 IT458816:IT458835 SP458816:SP458835 ACL458816:ACL458835 AMH458816:AMH458835 AWD458816:AWD458835 BFZ458816:BFZ458835 BPV458816:BPV458835 BZR458816:BZR458835 CJN458816:CJN458835 CTJ458816:CTJ458835 DDF458816:DDF458835 DNB458816:DNB458835 DWX458816:DWX458835 EGT458816:EGT458835 EQP458816:EQP458835 FAL458816:FAL458835 FKH458816:FKH458835 FUD458816:FUD458835 GDZ458816:GDZ458835 GNV458816:GNV458835 GXR458816:GXR458835 HHN458816:HHN458835 HRJ458816:HRJ458835 IBF458816:IBF458835 ILB458816:ILB458835 IUX458816:IUX458835 JET458816:JET458835 JOP458816:JOP458835 JYL458816:JYL458835 KIH458816:KIH458835 KSD458816:KSD458835 LBZ458816:LBZ458835 LLV458816:LLV458835 LVR458816:LVR458835 MFN458816:MFN458835 MPJ458816:MPJ458835 MZF458816:MZF458835 NJB458816:NJB458835 NSX458816:NSX458835 OCT458816:OCT458835 OMP458816:OMP458835 OWL458816:OWL458835 PGH458816:PGH458835 PQD458816:PQD458835 PZZ458816:PZZ458835 QJV458816:QJV458835 QTR458816:QTR458835 RDN458816:RDN458835 RNJ458816:RNJ458835 RXF458816:RXF458835 SHB458816:SHB458835 SQX458816:SQX458835 TAT458816:TAT458835 TKP458816:TKP458835 TUL458816:TUL458835 UEH458816:UEH458835 UOD458816:UOD458835 UXZ458816:UXZ458835 VHV458816:VHV458835 VRR458816:VRR458835 WBN458816:WBN458835 WLJ458816:WLJ458835 WVF458816:WVF458835 IT524352:IT524371 SP524352:SP524371 ACL524352:ACL524371 AMH524352:AMH524371 AWD524352:AWD524371 BFZ524352:BFZ524371 BPV524352:BPV524371 BZR524352:BZR524371 CJN524352:CJN524371 CTJ524352:CTJ524371 DDF524352:DDF524371 DNB524352:DNB524371 DWX524352:DWX524371 EGT524352:EGT524371 EQP524352:EQP524371 FAL524352:FAL524371 FKH524352:FKH524371 FUD524352:FUD524371 GDZ524352:GDZ524371 GNV524352:GNV524371 GXR524352:GXR524371 HHN524352:HHN524371 HRJ524352:HRJ524371 IBF524352:IBF524371 ILB524352:ILB524371 IUX524352:IUX524371 JET524352:JET524371 JOP524352:JOP524371 JYL524352:JYL524371 KIH524352:KIH524371 KSD524352:KSD524371 LBZ524352:LBZ524371 LLV524352:LLV524371 LVR524352:LVR524371 MFN524352:MFN524371 MPJ524352:MPJ524371 MZF524352:MZF524371 NJB524352:NJB524371 NSX524352:NSX524371 OCT524352:OCT524371 OMP524352:OMP524371 OWL524352:OWL524371 PGH524352:PGH524371 PQD524352:PQD524371 PZZ524352:PZZ524371 QJV524352:QJV524371 QTR524352:QTR524371 RDN524352:RDN524371 RNJ524352:RNJ524371 RXF524352:RXF524371 SHB524352:SHB524371 SQX524352:SQX524371 TAT524352:TAT524371 TKP524352:TKP524371 TUL524352:TUL524371 UEH524352:UEH524371 UOD524352:UOD524371 UXZ524352:UXZ524371 VHV524352:VHV524371 VRR524352:VRR524371 WBN524352:WBN524371 WLJ524352:WLJ524371 WVF524352:WVF524371 IT589888:IT589907 SP589888:SP589907 ACL589888:ACL589907 AMH589888:AMH589907 AWD589888:AWD589907 BFZ589888:BFZ589907 BPV589888:BPV589907 BZR589888:BZR589907 CJN589888:CJN589907 CTJ589888:CTJ589907 DDF589888:DDF589907 DNB589888:DNB589907 DWX589888:DWX589907 EGT589888:EGT589907 EQP589888:EQP589907 FAL589888:FAL589907 FKH589888:FKH589907 FUD589888:FUD589907 GDZ589888:GDZ589907 GNV589888:GNV589907 GXR589888:GXR589907 HHN589888:HHN589907 HRJ589888:HRJ589907 IBF589888:IBF589907 ILB589888:ILB589907 IUX589888:IUX589907 JET589888:JET589907 JOP589888:JOP589907 JYL589888:JYL589907 KIH589888:KIH589907 KSD589888:KSD589907 LBZ589888:LBZ589907 LLV589888:LLV589907 LVR589888:LVR589907 MFN589888:MFN589907 MPJ589888:MPJ589907 MZF589888:MZF589907 NJB589888:NJB589907 NSX589888:NSX589907 OCT589888:OCT589907 OMP589888:OMP589907 OWL589888:OWL589907 PGH589888:PGH589907 PQD589888:PQD589907 PZZ589888:PZZ589907 QJV589888:QJV589907 QTR589888:QTR589907 RDN589888:RDN589907 RNJ589888:RNJ589907 RXF589888:RXF589907 SHB589888:SHB589907 SQX589888:SQX589907 TAT589888:TAT589907 TKP589888:TKP589907 TUL589888:TUL589907 UEH589888:UEH589907 UOD589888:UOD589907 UXZ589888:UXZ589907 VHV589888:VHV589907 VRR589888:VRR589907 WBN589888:WBN589907 WLJ589888:WLJ589907 WVF589888:WVF589907 IT655424:IT655443 SP655424:SP655443 ACL655424:ACL655443 AMH655424:AMH655443 AWD655424:AWD655443 BFZ655424:BFZ655443 BPV655424:BPV655443 BZR655424:BZR655443 CJN655424:CJN655443 CTJ655424:CTJ655443 DDF655424:DDF655443 DNB655424:DNB655443 DWX655424:DWX655443 EGT655424:EGT655443 EQP655424:EQP655443 FAL655424:FAL655443 FKH655424:FKH655443 FUD655424:FUD655443 GDZ655424:GDZ655443 GNV655424:GNV655443 GXR655424:GXR655443 HHN655424:HHN655443 HRJ655424:HRJ655443 IBF655424:IBF655443 ILB655424:ILB655443 IUX655424:IUX655443 JET655424:JET655443 JOP655424:JOP655443 JYL655424:JYL655443 KIH655424:KIH655443 KSD655424:KSD655443 LBZ655424:LBZ655443 LLV655424:LLV655443 LVR655424:LVR655443 MFN655424:MFN655443 MPJ655424:MPJ655443 MZF655424:MZF655443 NJB655424:NJB655443 NSX655424:NSX655443 OCT655424:OCT655443 OMP655424:OMP655443 OWL655424:OWL655443 PGH655424:PGH655443 PQD655424:PQD655443 PZZ655424:PZZ655443 QJV655424:QJV655443 QTR655424:QTR655443 RDN655424:RDN655443 RNJ655424:RNJ655443 RXF655424:RXF655443 SHB655424:SHB655443 SQX655424:SQX655443 TAT655424:TAT655443 TKP655424:TKP655443 TUL655424:TUL655443 UEH655424:UEH655443 UOD655424:UOD655443 UXZ655424:UXZ655443 VHV655424:VHV655443 VRR655424:VRR655443 WBN655424:WBN655443 WLJ655424:WLJ655443 WVF655424:WVF655443 IT720960:IT720979 SP720960:SP720979 ACL720960:ACL720979 AMH720960:AMH720979 AWD720960:AWD720979 BFZ720960:BFZ720979 BPV720960:BPV720979 BZR720960:BZR720979 CJN720960:CJN720979 CTJ720960:CTJ720979 DDF720960:DDF720979 DNB720960:DNB720979 DWX720960:DWX720979 EGT720960:EGT720979 EQP720960:EQP720979 FAL720960:FAL720979 FKH720960:FKH720979 FUD720960:FUD720979 GDZ720960:GDZ720979 GNV720960:GNV720979 GXR720960:GXR720979 HHN720960:HHN720979 HRJ720960:HRJ720979 IBF720960:IBF720979 ILB720960:ILB720979 IUX720960:IUX720979 JET720960:JET720979 JOP720960:JOP720979 JYL720960:JYL720979 KIH720960:KIH720979 KSD720960:KSD720979 LBZ720960:LBZ720979 LLV720960:LLV720979 LVR720960:LVR720979 MFN720960:MFN720979 MPJ720960:MPJ720979 MZF720960:MZF720979 NJB720960:NJB720979 NSX720960:NSX720979 OCT720960:OCT720979 OMP720960:OMP720979 OWL720960:OWL720979 PGH720960:PGH720979 PQD720960:PQD720979 PZZ720960:PZZ720979 QJV720960:QJV720979 QTR720960:QTR720979 RDN720960:RDN720979 RNJ720960:RNJ720979 RXF720960:RXF720979 SHB720960:SHB720979 SQX720960:SQX720979 TAT720960:TAT720979 TKP720960:TKP720979 TUL720960:TUL720979 UEH720960:UEH720979 UOD720960:UOD720979 UXZ720960:UXZ720979 VHV720960:VHV720979 VRR720960:VRR720979 WBN720960:WBN720979 WLJ720960:WLJ720979 WVF720960:WVF720979 IT786496:IT786515 SP786496:SP786515 ACL786496:ACL786515 AMH786496:AMH786515 AWD786496:AWD786515 BFZ786496:BFZ786515 BPV786496:BPV786515 BZR786496:BZR786515 CJN786496:CJN786515 CTJ786496:CTJ786515 DDF786496:DDF786515 DNB786496:DNB786515 DWX786496:DWX786515 EGT786496:EGT786515 EQP786496:EQP786515 FAL786496:FAL786515 FKH786496:FKH786515 FUD786496:FUD786515 GDZ786496:GDZ786515 GNV786496:GNV786515 GXR786496:GXR786515 HHN786496:HHN786515 HRJ786496:HRJ786515 IBF786496:IBF786515 ILB786496:ILB786515 IUX786496:IUX786515 JET786496:JET786515 JOP786496:JOP786515 JYL786496:JYL786515 KIH786496:KIH786515 KSD786496:KSD786515 LBZ786496:LBZ786515 LLV786496:LLV786515 LVR786496:LVR786515 MFN786496:MFN786515 MPJ786496:MPJ786515 MZF786496:MZF786515 NJB786496:NJB786515 NSX786496:NSX786515 OCT786496:OCT786515 OMP786496:OMP786515 OWL786496:OWL786515 PGH786496:PGH786515 PQD786496:PQD786515 PZZ786496:PZZ786515 QJV786496:QJV786515 QTR786496:QTR786515 RDN786496:RDN786515 RNJ786496:RNJ786515 RXF786496:RXF786515 SHB786496:SHB786515 SQX786496:SQX786515 TAT786496:TAT786515 TKP786496:TKP786515 TUL786496:TUL786515 UEH786496:UEH786515 UOD786496:UOD786515 UXZ786496:UXZ786515 VHV786496:VHV786515 VRR786496:VRR786515 WBN786496:WBN786515 WLJ786496:WLJ786515 WVF786496:WVF786515 IT852032:IT852051 SP852032:SP852051 ACL852032:ACL852051 AMH852032:AMH852051 AWD852032:AWD852051 BFZ852032:BFZ852051 BPV852032:BPV852051 BZR852032:BZR852051 CJN852032:CJN852051 CTJ852032:CTJ852051 DDF852032:DDF852051 DNB852032:DNB852051 DWX852032:DWX852051 EGT852032:EGT852051 EQP852032:EQP852051 FAL852032:FAL852051 FKH852032:FKH852051 FUD852032:FUD852051 GDZ852032:GDZ852051 GNV852032:GNV852051 GXR852032:GXR852051 HHN852032:HHN852051 HRJ852032:HRJ852051 IBF852032:IBF852051 ILB852032:ILB852051 IUX852032:IUX852051 JET852032:JET852051 JOP852032:JOP852051 JYL852032:JYL852051 KIH852032:KIH852051 KSD852032:KSD852051 LBZ852032:LBZ852051 LLV852032:LLV852051 LVR852032:LVR852051 MFN852032:MFN852051 MPJ852032:MPJ852051 MZF852032:MZF852051 NJB852032:NJB852051 NSX852032:NSX852051 OCT852032:OCT852051 OMP852032:OMP852051 OWL852032:OWL852051 PGH852032:PGH852051 PQD852032:PQD852051 PZZ852032:PZZ852051 QJV852032:QJV852051 QTR852032:QTR852051 RDN852032:RDN852051 RNJ852032:RNJ852051 RXF852032:RXF852051 SHB852032:SHB852051 SQX852032:SQX852051 TAT852032:TAT852051 TKP852032:TKP852051 TUL852032:TUL852051 UEH852032:UEH852051 UOD852032:UOD852051 UXZ852032:UXZ852051 VHV852032:VHV852051 VRR852032:VRR852051 WBN852032:WBN852051 WLJ852032:WLJ852051 WVF852032:WVF852051 IT917568:IT917587 SP917568:SP917587 ACL917568:ACL917587 AMH917568:AMH917587 AWD917568:AWD917587 BFZ917568:BFZ917587 BPV917568:BPV917587 BZR917568:BZR917587 CJN917568:CJN917587 CTJ917568:CTJ917587 DDF917568:DDF917587 DNB917568:DNB917587 DWX917568:DWX917587 EGT917568:EGT917587 EQP917568:EQP917587 FAL917568:FAL917587 FKH917568:FKH917587 FUD917568:FUD917587 GDZ917568:GDZ917587 GNV917568:GNV917587 GXR917568:GXR917587 HHN917568:HHN917587 HRJ917568:HRJ917587 IBF917568:IBF917587 ILB917568:ILB917587 IUX917568:IUX917587 JET917568:JET917587 JOP917568:JOP917587 JYL917568:JYL917587 KIH917568:KIH917587 KSD917568:KSD917587 LBZ917568:LBZ917587 LLV917568:LLV917587 LVR917568:LVR917587 MFN917568:MFN917587 MPJ917568:MPJ917587 MZF917568:MZF917587 NJB917568:NJB917587 NSX917568:NSX917587 OCT917568:OCT917587 OMP917568:OMP917587 OWL917568:OWL917587 PGH917568:PGH917587 PQD917568:PQD917587 PZZ917568:PZZ917587 QJV917568:QJV917587 QTR917568:QTR917587 RDN917568:RDN917587 RNJ917568:RNJ917587 RXF917568:RXF917587 SHB917568:SHB917587 SQX917568:SQX917587 TAT917568:TAT917587 TKP917568:TKP917587 TUL917568:TUL917587 UEH917568:UEH917587 UOD917568:UOD917587 UXZ917568:UXZ917587 VHV917568:VHV917587 VRR917568:VRR917587 WBN917568:WBN917587 WLJ917568:WLJ917587 WVF917568:WVF917587 IT983104:IT983123 SP983104:SP983123 ACL983104:ACL983123 AMH983104:AMH983123 AWD983104:AWD983123 BFZ983104:BFZ983123 BPV983104:BPV983123 BZR983104:BZR983123 CJN983104:CJN983123 CTJ983104:CTJ983123 DDF983104:DDF983123 DNB983104:DNB983123 DWX983104:DWX983123 EGT983104:EGT983123 EQP983104:EQP983123 FAL983104:FAL983123 FKH983104:FKH983123 FUD983104:FUD983123 GDZ983104:GDZ983123 GNV983104:GNV983123 GXR983104:GXR983123 HHN983104:HHN983123 HRJ983104:HRJ983123 IBF983104:IBF983123 ILB983104:ILB983123 IUX983104:IUX983123 JET983104:JET983123 JOP983104:JOP983123 JYL983104:JYL983123 KIH983104:KIH983123 KSD983104:KSD983123 LBZ983104:LBZ983123 LLV983104:LLV983123 LVR983104:LVR983123 MFN983104:MFN983123 MPJ983104:MPJ983123 MZF983104:MZF983123 NJB983104:NJB983123 NSX983104:NSX983123 OCT983104:OCT983123 OMP983104:OMP983123 OWL983104:OWL983123 PGH983104:PGH983123 PQD983104:PQD983123 PZZ983104:PZZ983123 QJV983104:QJV983123 QTR983104:QTR983123 RDN983104:RDN983123 RNJ983104:RNJ983123 RXF983104:RXF983123 SHB983104:SHB983123 SQX983104:SQX983123 TAT983104:TAT983123 TKP983104:TKP983123 TUL983104:TUL983123 UEH983104:UEH983123 UOD983104:UOD983123 UXZ983104:UXZ983123 VHV983104:VHV983123 VRR983104:VRR983123 WBN983104:WBN983123 WLJ983104:WLJ983123 WVF983104:WVF983123 IT106:IT110 SP106:SP110 ACL106:ACL110 AMH106:AMH110 AWD106:AWD110 BFZ106:BFZ110 BPV106:BPV110 BZR106:BZR110 CJN106:CJN110 CTJ106:CTJ110 DDF106:DDF110 DNB106:DNB110 DWX106:DWX110 EGT106:EGT110 EQP106:EQP110 FAL106:FAL110 FKH106:FKH110 FUD106:FUD110 GDZ106:GDZ110 GNV106:GNV110 GXR106:GXR110 HHN106:HHN110 HRJ106:HRJ110 IBF106:IBF110 ILB106:ILB110 IUX106:IUX110 JET106:JET110 JOP106:JOP110 JYL106:JYL110 KIH106:KIH110 KSD106:KSD110 LBZ106:LBZ110 LLV106:LLV110 LVR106:LVR110 MFN106:MFN110 MPJ106:MPJ110 MZF106:MZF110 NJB106:NJB110 NSX106:NSX110 OCT106:OCT110 OMP106:OMP110 OWL106:OWL110 PGH106:PGH110 PQD106:PQD110 PZZ106:PZZ110 QJV106:QJV110 QTR106:QTR110 RDN106:RDN110 RNJ106:RNJ110 RXF106:RXF110 SHB106:SHB110 SQX106:SQX110 TAT106:TAT110 TKP106:TKP110 TUL106:TUL110 UEH106:UEH110 UOD106:UOD110 UXZ106:UXZ110 VHV106:VHV110 VRR106:VRR110 WBN106:WBN110 WLJ106:WLJ110 WVF106:WVF110 IT65642:IT65646 SP65642:SP65646 ACL65642:ACL65646 AMH65642:AMH65646 AWD65642:AWD65646 BFZ65642:BFZ65646 BPV65642:BPV65646 BZR65642:BZR65646 CJN65642:CJN65646 CTJ65642:CTJ65646 DDF65642:DDF65646 DNB65642:DNB65646 DWX65642:DWX65646 EGT65642:EGT65646 EQP65642:EQP65646 FAL65642:FAL65646 FKH65642:FKH65646 FUD65642:FUD65646 GDZ65642:GDZ65646 GNV65642:GNV65646 GXR65642:GXR65646 HHN65642:HHN65646 HRJ65642:HRJ65646 IBF65642:IBF65646 ILB65642:ILB65646 IUX65642:IUX65646 JET65642:JET65646 JOP65642:JOP65646 JYL65642:JYL65646 KIH65642:KIH65646 KSD65642:KSD65646 LBZ65642:LBZ65646 LLV65642:LLV65646 LVR65642:LVR65646 MFN65642:MFN65646 MPJ65642:MPJ65646 MZF65642:MZF65646 NJB65642:NJB65646 NSX65642:NSX65646 OCT65642:OCT65646 OMP65642:OMP65646 OWL65642:OWL65646 PGH65642:PGH65646 PQD65642:PQD65646 PZZ65642:PZZ65646 QJV65642:QJV65646 QTR65642:QTR65646 RDN65642:RDN65646 RNJ65642:RNJ65646 RXF65642:RXF65646 SHB65642:SHB65646 SQX65642:SQX65646 TAT65642:TAT65646 TKP65642:TKP65646 TUL65642:TUL65646 UEH65642:UEH65646 UOD65642:UOD65646 UXZ65642:UXZ65646 VHV65642:VHV65646 VRR65642:VRR65646 WBN65642:WBN65646 WLJ65642:WLJ65646 WVF65642:WVF65646 IT131178:IT131182 SP131178:SP131182 ACL131178:ACL131182 AMH131178:AMH131182 AWD131178:AWD131182 BFZ131178:BFZ131182 BPV131178:BPV131182 BZR131178:BZR131182 CJN131178:CJN131182 CTJ131178:CTJ131182 DDF131178:DDF131182 DNB131178:DNB131182 DWX131178:DWX131182 EGT131178:EGT131182 EQP131178:EQP131182 FAL131178:FAL131182 FKH131178:FKH131182 FUD131178:FUD131182 GDZ131178:GDZ131182 GNV131178:GNV131182 GXR131178:GXR131182 HHN131178:HHN131182 HRJ131178:HRJ131182 IBF131178:IBF131182 ILB131178:ILB131182 IUX131178:IUX131182 JET131178:JET131182 JOP131178:JOP131182 JYL131178:JYL131182 KIH131178:KIH131182 KSD131178:KSD131182 LBZ131178:LBZ131182 LLV131178:LLV131182 LVR131178:LVR131182 MFN131178:MFN131182 MPJ131178:MPJ131182 MZF131178:MZF131182 NJB131178:NJB131182 NSX131178:NSX131182 OCT131178:OCT131182 OMP131178:OMP131182 OWL131178:OWL131182 PGH131178:PGH131182 PQD131178:PQD131182 PZZ131178:PZZ131182 QJV131178:QJV131182 QTR131178:QTR131182 RDN131178:RDN131182 RNJ131178:RNJ131182 RXF131178:RXF131182 SHB131178:SHB131182 SQX131178:SQX131182 TAT131178:TAT131182 TKP131178:TKP131182 TUL131178:TUL131182 UEH131178:UEH131182 UOD131178:UOD131182 UXZ131178:UXZ131182 VHV131178:VHV131182 VRR131178:VRR131182 WBN131178:WBN131182 WLJ131178:WLJ131182 WVF131178:WVF131182 IT196714:IT196718 SP196714:SP196718 ACL196714:ACL196718 AMH196714:AMH196718 AWD196714:AWD196718 BFZ196714:BFZ196718 BPV196714:BPV196718 BZR196714:BZR196718 CJN196714:CJN196718 CTJ196714:CTJ196718 DDF196714:DDF196718 DNB196714:DNB196718 DWX196714:DWX196718 EGT196714:EGT196718 EQP196714:EQP196718 FAL196714:FAL196718 FKH196714:FKH196718 FUD196714:FUD196718 GDZ196714:GDZ196718 GNV196714:GNV196718 GXR196714:GXR196718 HHN196714:HHN196718 HRJ196714:HRJ196718 IBF196714:IBF196718 ILB196714:ILB196718 IUX196714:IUX196718 JET196714:JET196718 JOP196714:JOP196718 JYL196714:JYL196718 KIH196714:KIH196718 KSD196714:KSD196718 LBZ196714:LBZ196718 LLV196714:LLV196718 LVR196714:LVR196718 MFN196714:MFN196718 MPJ196714:MPJ196718 MZF196714:MZF196718 NJB196714:NJB196718 NSX196714:NSX196718 OCT196714:OCT196718 OMP196714:OMP196718 OWL196714:OWL196718 PGH196714:PGH196718 PQD196714:PQD196718 PZZ196714:PZZ196718 QJV196714:QJV196718 QTR196714:QTR196718 RDN196714:RDN196718 RNJ196714:RNJ196718 RXF196714:RXF196718 SHB196714:SHB196718 SQX196714:SQX196718 TAT196714:TAT196718 TKP196714:TKP196718 TUL196714:TUL196718 UEH196714:UEH196718 UOD196714:UOD196718 UXZ196714:UXZ196718 VHV196714:VHV196718 VRR196714:VRR196718 WBN196714:WBN196718 WLJ196714:WLJ196718 WVF196714:WVF196718 IT262250:IT262254 SP262250:SP262254 ACL262250:ACL262254 AMH262250:AMH262254 AWD262250:AWD262254 BFZ262250:BFZ262254 BPV262250:BPV262254 BZR262250:BZR262254 CJN262250:CJN262254 CTJ262250:CTJ262254 DDF262250:DDF262254 DNB262250:DNB262254 DWX262250:DWX262254 EGT262250:EGT262254 EQP262250:EQP262254 FAL262250:FAL262254 FKH262250:FKH262254 FUD262250:FUD262254 GDZ262250:GDZ262254 GNV262250:GNV262254 GXR262250:GXR262254 HHN262250:HHN262254 HRJ262250:HRJ262254 IBF262250:IBF262254 ILB262250:ILB262254 IUX262250:IUX262254 JET262250:JET262254 JOP262250:JOP262254 JYL262250:JYL262254 KIH262250:KIH262254 KSD262250:KSD262254 LBZ262250:LBZ262254 LLV262250:LLV262254 LVR262250:LVR262254 MFN262250:MFN262254 MPJ262250:MPJ262254 MZF262250:MZF262254 NJB262250:NJB262254 NSX262250:NSX262254 OCT262250:OCT262254 OMP262250:OMP262254 OWL262250:OWL262254 PGH262250:PGH262254 PQD262250:PQD262254 PZZ262250:PZZ262254 QJV262250:QJV262254 QTR262250:QTR262254 RDN262250:RDN262254 RNJ262250:RNJ262254 RXF262250:RXF262254 SHB262250:SHB262254 SQX262250:SQX262254 TAT262250:TAT262254 TKP262250:TKP262254 TUL262250:TUL262254 UEH262250:UEH262254 UOD262250:UOD262254 UXZ262250:UXZ262254 VHV262250:VHV262254 VRR262250:VRR262254 WBN262250:WBN262254 WLJ262250:WLJ262254 WVF262250:WVF262254 IT327786:IT327790 SP327786:SP327790 ACL327786:ACL327790 AMH327786:AMH327790 AWD327786:AWD327790 BFZ327786:BFZ327790 BPV327786:BPV327790 BZR327786:BZR327790 CJN327786:CJN327790 CTJ327786:CTJ327790 DDF327786:DDF327790 DNB327786:DNB327790 DWX327786:DWX327790 EGT327786:EGT327790 EQP327786:EQP327790 FAL327786:FAL327790 FKH327786:FKH327790 FUD327786:FUD327790 GDZ327786:GDZ327790 GNV327786:GNV327790 GXR327786:GXR327790 HHN327786:HHN327790 HRJ327786:HRJ327790 IBF327786:IBF327790 ILB327786:ILB327790 IUX327786:IUX327790 JET327786:JET327790 JOP327786:JOP327790 JYL327786:JYL327790 KIH327786:KIH327790 KSD327786:KSD327790 LBZ327786:LBZ327790 LLV327786:LLV327790 LVR327786:LVR327790 MFN327786:MFN327790 MPJ327786:MPJ327790 MZF327786:MZF327790 NJB327786:NJB327790 NSX327786:NSX327790 OCT327786:OCT327790 OMP327786:OMP327790 OWL327786:OWL327790 PGH327786:PGH327790 PQD327786:PQD327790 PZZ327786:PZZ327790 QJV327786:QJV327790 QTR327786:QTR327790 RDN327786:RDN327790 RNJ327786:RNJ327790 RXF327786:RXF327790 SHB327786:SHB327790 SQX327786:SQX327790 TAT327786:TAT327790 TKP327786:TKP327790 TUL327786:TUL327790 UEH327786:UEH327790 UOD327786:UOD327790 UXZ327786:UXZ327790 VHV327786:VHV327790 VRR327786:VRR327790 WBN327786:WBN327790 WLJ327786:WLJ327790 WVF327786:WVF327790 IT393322:IT393326 SP393322:SP393326 ACL393322:ACL393326 AMH393322:AMH393326 AWD393322:AWD393326 BFZ393322:BFZ393326 BPV393322:BPV393326 BZR393322:BZR393326 CJN393322:CJN393326 CTJ393322:CTJ393326 DDF393322:DDF393326 DNB393322:DNB393326 DWX393322:DWX393326 EGT393322:EGT393326 EQP393322:EQP393326 FAL393322:FAL393326 FKH393322:FKH393326 FUD393322:FUD393326 GDZ393322:GDZ393326 GNV393322:GNV393326 GXR393322:GXR393326 HHN393322:HHN393326 HRJ393322:HRJ393326 IBF393322:IBF393326 ILB393322:ILB393326 IUX393322:IUX393326 JET393322:JET393326 JOP393322:JOP393326 JYL393322:JYL393326 KIH393322:KIH393326 KSD393322:KSD393326 LBZ393322:LBZ393326 LLV393322:LLV393326 LVR393322:LVR393326 MFN393322:MFN393326 MPJ393322:MPJ393326 MZF393322:MZF393326 NJB393322:NJB393326 NSX393322:NSX393326 OCT393322:OCT393326 OMP393322:OMP393326 OWL393322:OWL393326 PGH393322:PGH393326 PQD393322:PQD393326 PZZ393322:PZZ393326 QJV393322:QJV393326 QTR393322:QTR393326 RDN393322:RDN393326 RNJ393322:RNJ393326 RXF393322:RXF393326 SHB393322:SHB393326 SQX393322:SQX393326 TAT393322:TAT393326 TKP393322:TKP393326 TUL393322:TUL393326 UEH393322:UEH393326 UOD393322:UOD393326 UXZ393322:UXZ393326 VHV393322:VHV393326 VRR393322:VRR393326 WBN393322:WBN393326 WLJ393322:WLJ393326 WVF393322:WVF393326 IT458858:IT458862 SP458858:SP458862 ACL458858:ACL458862 AMH458858:AMH458862 AWD458858:AWD458862 BFZ458858:BFZ458862 BPV458858:BPV458862 BZR458858:BZR458862 CJN458858:CJN458862 CTJ458858:CTJ458862 DDF458858:DDF458862 DNB458858:DNB458862 DWX458858:DWX458862 EGT458858:EGT458862 EQP458858:EQP458862 FAL458858:FAL458862 FKH458858:FKH458862 FUD458858:FUD458862 GDZ458858:GDZ458862 GNV458858:GNV458862 GXR458858:GXR458862 HHN458858:HHN458862 HRJ458858:HRJ458862 IBF458858:IBF458862 ILB458858:ILB458862 IUX458858:IUX458862 JET458858:JET458862 JOP458858:JOP458862 JYL458858:JYL458862 KIH458858:KIH458862 KSD458858:KSD458862 LBZ458858:LBZ458862 LLV458858:LLV458862 LVR458858:LVR458862 MFN458858:MFN458862 MPJ458858:MPJ458862 MZF458858:MZF458862 NJB458858:NJB458862 NSX458858:NSX458862 OCT458858:OCT458862 OMP458858:OMP458862 OWL458858:OWL458862 PGH458858:PGH458862 PQD458858:PQD458862 PZZ458858:PZZ458862 QJV458858:QJV458862 QTR458858:QTR458862 RDN458858:RDN458862 RNJ458858:RNJ458862 RXF458858:RXF458862 SHB458858:SHB458862 SQX458858:SQX458862 TAT458858:TAT458862 TKP458858:TKP458862 TUL458858:TUL458862 UEH458858:UEH458862 UOD458858:UOD458862 UXZ458858:UXZ458862 VHV458858:VHV458862 VRR458858:VRR458862 WBN458858:WBN458862 WLJ458858:WLJ458862 WVF458858:WVF458862 IT524394:IT524398 SP524394:SP524398 ACL524394:ACL524398 AMH524394:AMH524398 AWD524394:AWD524398 BFZ524394:BFZ524398 BPV524394:BPV524398 BZR524394:BZR524398 CJN524394:CJN524398 CTJ524394:CTJ524398 DDF524394:DDF524398 DNB524394:DNB524398 DWX524394:DWX524398 EGT524394:EGT524398 EQP524394:EQP524398 FAL524394:FAL524398 FKH524394:FKH524398 FUD524394:FUD524398 GDZ524394:GDZ524398 GNV524394:GNV524398 GXR524394:GXR524398 HHN524394:HHN524398 HRJ524394:HRJ524398 IBF524394:IBF524398 ILB524394:ILB524398 IUX524394:IUX524398 JET524394:JET524398 JOP524394:JOP524398 JYL524394:JYL524398 KIH524394:KIH524398 KSD524394:KSD524398 LBZ524394:LBZ524398 LLV524394:LLV524398 LVR524394:LVR524398 MFN524394:MFN524398 MPJ524394:MPJ524398 MZF524394:MZF524398 NJB524394:NJB524398 NSX524394:NSX524398 OCT524394:OCT524398 OMP524394:OMP524398 OWL524394:OWL524398 PGH524394:PGH524398 PQD524394:PQD524398 PZZ524394:PZZ524398 QJV524394:QJV524398 QTR524394:QTR524398 RDN524394:RDN524398 RNJ524394:RNJ524398 RXF524394:RXF524398 SHB524394:SHB524398 SQX524394:SQX524398 TAT524394:TAT524398 TKP524394:TKP524398 TUL524394:TUL524398 UEH524394:UEH524398 UOD524394:UOD524398 UXZ524394:UXZ524398 VHV524394:VHV524398 VRR524394:VRR524398 WBN524394:WBN524398 WLJ524394:WLJ524398 WVF524394:WVF524398 IT589930:IT589934 SP589930:SP589934 ACL589930:ACL589934 AMH589930:AMH589934 AWD589930:AWD589934 BFZ589930:BFZ589934 BPV589930:BPV589934 BZR589930:BZR589934 CJN589930:CJN589934 CTJ589930:CTJ589934 DDF589930:DDF589934 DNB589930:DNB589934 DWX589930:DWX589934 EGT589930:EGT589934 EQP589930:EQP589934 FAL589930:FAL589934 FKH589930:FKH589934 FUD589930:FUD589934 GDZ589930:GDZ589934 GNV589930:GNV589934 GXR589930:GXR589934 HHN589930:HHN589934 HRJ589930:HRJ589934 IBF589930:IBF589934 ILB589930:ILB589934 IUX589930:IUX589934 JET589930:JET589934 JOP589930:JOP589934 JYL589930:JYL589934 KIH589930:KIH589934 KSD589930:KSD589934 LBZ589930:LBZ589934 LLV589930:LLV589934 LVR589930:LVR589934 MFN589930:MFN589934 MPJ589930:MPJ589934 MZF589930:MZF589934 NJB589930:NJB589934 NSX589930:NSX589934 OCT589930:OCT589934 OMP589930:OMP589934 OWL589930:OWL589934 PGH589930:PGH589934 PQD589930:PQD589934 PZZ589930:PZZ589934 QJV589930:QJV589934 QTR589930:QTR589934 RDN589930:RDN589934 RNJ589930:RNJ589934 RXF589930:RXF589934 SHB589930:SHB589934 SQX589930:SQX589934 TAT589930:TAT589934 TKP589930:TKP589934 TUL589930:TUL589934 UEH589930:UEH589934 UOD589930:UOD589934 UXZ589930:UXZ589934 VHV589930:VHV589934 VRR589930:VRR589934 WBN589930:WBN589934 WLJ589930:WLJ589934 WVF589930:WVF589934 IT655466:IT655470 SP655466:SP655470 ACL655466:ACL655470 AMH655466:AMH655470 AWD655466:AWD655470 BFZ655466:BFZ655470 BPV655466:BPV655470 BZR655466:BZR655470 CJN655466:CJN655470 CTJ655466:CTJ655470 DDF655466:DDF655470 DNB655466:DNB655470 DWX655466:DWX655470 EGT655466:EGT655470 EQP655466:EQP655470 FAL655466:FAL655470 FKH655466:FKH655470 FUD655466:FUD655470 GDZ655466:GDZ655470 GNV655466:GNV655470 GXR655466:GXR655470 HHN655466:HHN655470 HRJ655466:HRJ655470 IBF655466:IBF655470 ILB655466:ILB655470 IUX655466:IUX655470 JET655466:JET655470 JOP655466:JOP655470 JYL655466:JYL655470 KIH655466:KIH655470 KSD655466:KSD655470 LBZ655466:LBZ655470 LLV655466:LLV655470 LVR655466:LVR655470 MFN655466:MFN655470 MPJ655466:MPJ655470 MZF655466:MZF655470 NJB655466:NJB655470 NSX655466:NSX655470 OCT655466:OCT655470 OMP655466:OMP655470 OWL655466:OWL655470 PGH655466:PGH655470 PQD655466:PQD655470 PZZ655466:PZZ655470 QJV655466:QJV655470 QTR655466:QTR655470 RDN655466:RDN655470 RNJ655466:RNJ655470 RXF655466:RXF655470 SHB655466:SHB655470 SQX655466:SQX655470 TAT655466:TAT655470 TKP655466:TKP655470 TUL655466:TUL655470 UEH655466:UEH655470 UOD655466:UOD655470 UXZ655466:UXZ655470 VHV655466:VHV655470 VRR655466:VRR655470 WBN655466:WBN655470 WLJ655466:WLJ655470 WVF655466:WVF655470 IT721002:IT721006 SP721002:SP721006 ACL721002:ACL721006 AMH721002:AMH721006 AWD721002:AWD721006 BFZ721002:BFZ721006 BPV721002:BPV721006 BZR721002:BZR721006 CJN721002:CJN721006 CTJ721002:CTJ721006 DDF721002:DDF721006 DNB721002:DNB721006 DWX721002:DWX721006 EGT721002:EGT721006 EQP721002:EQP721006 FAL721002:FAL721006 FKH721002:FKH721006 FUD721002:FUD721006 GDZ721002:GDZ721006 GNV721002:GNV721006 GXR721002:GXR721006 HHN721002:HHN721006 HRJ721002:HRJ721006 IBF721002:IBF721006 ILB721002:ILB721006 IUX721002:IUX721006 JET721002:JET721006 JOP721002:JOP721006 JYL721002:JYL721006 KIH721002:KIH721006 KSD721002:KSD721006 LBZ721002:LBZ721006 LLV721002:LLV721006 LVR721002:LVR721006 MFN721002:MFN721006 MPJ721002:MPJ721006 MZF721002:MZF721006 NJB721002:NJB721006 NSX721002:NSX721006 OCT721002:OCT721006 OMP721002:OMP721006 OWL721002:OWL721006 PGH721002:PGH721006 PQD721002:PQD721006 PZZ721002:PZZ721006 QJV721002:QJV721006 QTR721002:QTR721006 RDN721002:RDN721006 RNJ721002:RNJ721006 RXF721002:RXF721006 SHB721002:SHB721006 SQX721002:SQX721006 TAT721002:TAT721006 TKP721002:TKP721006 TUL721002:TUL721006 UEH721002:UEH721006 UOD721002:UOD721006 UXZ721002:UXZ721006 VHV721002:VHV721006 VRR721002:VRR721006 WBN721002:WBN721006 WLJ721002:WLJ721006 WVF721002:WVF721006 IT786538:IT786542 SP786538:SP786542 ACL786538:ACL786542 AMH786538:AMH786542 AWD786538:AWD786542 BFZ786538:BFZ786542 BPV786538:BPV786542 BZR786538:BZR786542 CJN786538:CJN786542 CTJ786538:CTJ786542 DDF786538:DDF786542 DNB786538:DNB786542 DWX786538:DWX786542 EGT786538:EGT786542 EQP786538:EQP786542 FAL786538:FAL786542 FKH786538:FKH786542 FUD786538:FUD786542 GDZ786538:GDZ786542 GNV786538:GNV786542 GXR786538:GXR786542 HHN786538:HHN786542 HRJ786538:HRJ786542 IBF786538:IBF786542 ILB786538:ILB786542 IUX786538:IUX786542 JET786538:JET786542 JOP786538:JOP786542 JYL786538:JYL786542 KIH786538:KIH786542 KSD786538:KSD786542 LBZ786538:LBZ786542 LLV786538:LLV786542 LVR786538:LVR786542 MFN786538:MFN786542 MPJ786538:MPJ786542 MZF786538:MZF786542 NJB786538:NJB786542 NSX786538:NSX786542 OCT786538:OCT786542 OMP786538:OMP786542 OWL786538:OWL786542 PGH786538:PGH786542 PQD786538:PQD786542 PZZ786538:PZZ786542 QJV786538:QJV786542 QTR786538:QTR786542 RDN786538:RDN786542 RNJ786538:RNJ786542 RXF786538:RXF786542 SHB786538:SHB786542 SQX786538:SQX786542 TAT786538:TAT786542 TKP786538:TKP786542 TUL786538:TUL786542 UEH786538:UEH786542 UOD786538:UOD786542 UXZ786538:UXZ786542 VHV786538:VHV786542 VRR786538:VRR786542 WBN786538:WBN786542 WLJ786538:WLJ786542 WVF786538:WVF786542 IT852074:IT852078 SP852074:SP852078 ACL852074:ACL852078 AMH852074:AMH852078 AWD852074:AWD852078 BFZ852074:BFZ852078 BPV852074:BPV852078 BZR852074:BZR852078 CJN852074:CJN852078 CTJ852074:CTJ852078 DDF852074:DDF852078 DNB852074:DNB852078 DWX852074:DWX852078 EGT852074:EGT852078 EQP852074:EQP852078 FAL852074:FAL852078 FKH852074:FKH852078 FUD852074:FUD852078 GDZ852074:GDZ852078 GNV852074:GNV852078 GXR852074:GXR852078 HHN852074:HHN852078 HRJ852074:HRJ852078 IBF852074:IBF852078 ILB852074:ILB852078 IUX852074:IUX852078 JET852074:JET852078 JOP852074:JOP852078 JYL852074:JYL852078 KIH852074:KIH852078 KSD852074:KSD852078 LBZ852074:LBZ852078 LLV852074:LLV852078 LVR852074:LVR852078 MFN852074:MFN852078 MPJ852074:MPJ852078 MZF852074:MZF852078 NJB852074:NJB852078 NSX852074:NSX852078 OCT852074:OCT852078 OMP852074:OMP852078 OWL852074:OWL852078 PGH852074:PGH852078 PQD852074:PQD852078 PZZ852074:PZZ852078 QJV852074:QJV852078 QTR852074:QTR852078 RDN852074:RDN852078 RNJ852074:RNJ852078 RXF852074:RXF852078 SHB852074:SHB852078 SQX852074:SQX852078 TAT852074:TAT852078 TKP852074:TKP852078 TUL852074:TUL852078 UEH852074:UEH852078 UOD852074:UOD852078 UXZ852074:UXZ852078 VHV852074:VHV852078 VRR852074:VRR852078 WBN852074:WBN852078 WLJ852074:WLJ852078 WVF852074:WVF852078 IT917610:IT917614 SP917610:SP917614 ACL917610:ACL917614 AMH917610:AMH917614 AWD917610:AWD917614 BFZ917610:BFZ917614 BPV917610:BPV917614 BZR917610:BZR917614 CJN917610:CJN917614 CTJ917610:CTJ917614 DDF917610:DDF917614 DNB917610:DNB917614 DWX917610:DWX917614 EGT917610:EGT917614 EQP917610:EQP917614 FAL917610:FAL917614 FKH917610:FKH917614 FUD917610:FUD917614 GDZ917610:GDZ917614 GNV917610:GNV917614 GXR917610:GXR917614 HHN917610:HHN917614 HRJ917610:HRJ917614 IBF917610:IBF917614 ILB917610:ILB917614 IUX917610:IUX917614 JET917610:JET917614 JOP917610:JOP917614 JYL917610:JYL917614 KIH917610:KIH917614 KSD917610:KSD917614 LBZ917610:LBZ917614 LLV917610:LLV917614 LVR917610:LVR917614 MFN917610:MFN917614 MPJ917610:MPJ917614 MZF917610:MZF917614 NJB917610:NJB917614 NSX917610:NSX917614 OCT917610:OCT917614 OMP917610:OMP917614 OWL917610:OWL917614 PGH917610:PGH917614 PQD917610:PQD917614 PZZ917610:PZZ917614 QJV917610:QJV917614 QTR917610:QTR917614 RDN917610:RDN917614 RNJ917610:RNJ917614 RXF917610:RXF917614 SHB917610:SHB917614 SQX917610:SQX917614 TAT917610:TAT917614 TKP917610:TKP917614 TUL917610:TUL917614 UEH917610:UEH917614 UOD917610:UOD917614 UXZ917610:UXZ917614 VHV917610:VHV917614 VRR917610:VRR917614 WBN917610:WBN917614 WLJ917610:WLJ917614 WVF917610:WVF917614 IT983146:IT983150 SP983146:SP983150 ACL983146:ACL983150 AMH983146:AMH983150 AWD983146:AWD983150 BFZ983146:BFZ983150 BPV983146:BPV983150 BZR983146:BZR983150 CJN983146:CJN983150 CTJ983146:CTJ983150 DDF983146:DDF983150 DNB983146:DNB983150 DWX983146:DWX983150 EGT983146:EGT983150 EQP983146:EQP983150 FAL983146:FAL983150 FKH983146:FKH983150 FUD983146:FUD983150 GDZ983146:GDZ983150 GNV983146:GNV983150 GXR983146:GXR983150 HHN983146:HHN983150 HRJ983146:HRJ983150 IBF983146:IBF983150 ILB983146:ILB983150 IUX983146:IUX983150 JET983146:JET983150 JOP983146:JOP983150 JYL983146:JYL983150 KIH983146:KIH983150 KSD983146:KSD983150 LBZ983146:LBZ983150 LLV983146:LLV983150 LVR983146:LVR983150 MFN983146:MFN983150 MPJ983146:MPJ983150 MZF983146:MZF983150 NJB983146:NJB983150 NSX983146:NSX983150 OCT983146:OCT983150 OMP983146:OMP983150 OWL983146:OWL983150 PGH983146:PGH983150 PQD983146:PQD983150 PZZ983146:PZZ983150 QJV983146:QJV983150 QTR983146:QTR983150 RDN983146:RDN983150 RNJ983146:RNJ983150 RXF983146:RXF983150 SHB983146:SHB983150 SQX983146:SQX983150 TAT983146:TAT983150 TKP983146:TKP983150 TUL983146:TUL983150 UEH983146:UEH983150 UOD983146:UOD983150 UXZ983146:UXZ983150 VHV983146:VHV983150 VRR983146:VRR983150 WBN983146:WBN983150 WLJ983146:WLJ983150 WVF983146:WVF983150">
      <formula1>Cost_of_Insurance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3" name="Button 1">
              <controlPr defaultSize="0" print="0" autoFill="0" autoPict="0" macro="[1]!Print_Wage_Page">
                <anchor moveWithCells="1" sizeWithCells="1">
                  <from>
                    <xdr:col>14</xdr:col>
                    <xdr:colOff>9525</xdr:colOff>
                    <xdr:row>0</xdr:row>
                    <xdr:rowOff>9525</xdr:rowOff>
                  </from>
                  <to>
                    <xdr:col>15</xdr:col>
                    <xdr:colOff>619125</xdr:colOff>
                    <xdr:row>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4" name="Button 2">
              <controlPr defaultSize="0" print="0" autoFill="0" autoPict="0" macro="[1]!Print_Benefits_page">
                <anchor moveWithCells="1" sizeWithCells="1">
                  <from>
                    <xdr:col>16</xdr:col>
                    <xdr:colOff>28575</xdr:colOff>
                    <xdr:row>0</xdr:row>
                    <xdr:rowOff>19050</xdr:rowOff>
                  </from>
                  <to>
                    <xdr:col>17</xdr:col>
                    <xdr:colOff>628650</xdr:colOff>
                    <xdr:row>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5" name="Button 3">
              <controlPr defaultSize="0" print="0" autoFill="0" autoPict="0" macro="[1]!Sort_by_name">
                <anchor moveWithCells="1" sizeWithCells="1">
                  <from>
                    <xdr:col>18</xdr:col>
                    <xdr:colOff>66675</xdr:colOff>
                    <xdr:row>0</xdr:row>
                    <xdr:rowOff>38100</xdr:rowOff>
                  </from>
                  <to>
                    <xdr:col>20</xdr:col>
                    <xdr:colOff>647700</xdr:colOff>
                    <xdr:row>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6" name="Button 4">
              <controlPr defaultSize="0" print="0" autoFill="0" autoPict="0" macro="[1]!Sort_by_position">
                <anchor moveWithCells="1" sizeWithCells="1">
                  <from>
                    <xdr:col>21</xdr:col>
                    <xdr:colOff>57150</xdr:colOff>
                    <xdr:row>0</xdr:row>
                    <xdr:rowOff>19050</xdr:rowOff>
                  </from>
                  <to>
                    <xdr:col>22</xdr:col>
                    <xdr:colOff>504825</xdr:colOff>
                    <xdr:row>1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rgb="FFFFC000"/>
  </sheetPr>
  <dimension ref="A1:HQ668"/>
  <sheetViews>
    <sheetView zoomScale="85" zoomScaleNormal="85" workbookViewId="0">
      <selection activeCell="E12" sqref="E12"/>
    </sheetView>
  </sheetViews>
  <sheetFormatPr defaultColWidth="12.42578125" defaultRowHeight="15"/>
  <cols>
    <col min="1" max="1" width="35" style="304" customWidth="1"/>
    <col min="2" max="2" width="33.140625" style="120" customWidth="1"/>
    <col min="3" max="3" width="9.7109375" style="308" customWidth="1"/>
    <col min="4" max="4" width="10.7109375" style="1" customWidth="1"/>
    <col min="5" max="8" width="12.42578125" style="1" customWidth="1"/>
    <col min="9" max="9" width="12.85546875" style="1" customWidth="1"/>
    <col min="10" max="10" width="19.5703125" style="1" customWidth="1"/>
    <col min="11" max="11" width="12.42578125" style="1" customWidth="1"/>
    <col min="12" max="12" width="13.28515625" style="1" customWidth="1"/>
    <col min="13" max="13" width="12.5703125" style="1" customWidth="1"/>
    <col min="14" max="16" width="12.42578125" style="1" customWidth="1"/>
    <col min="17" max="17" width="15.5703125" style="3" customWidth="1"/>
    <col min="18" max="18" width="12.5703125" style="1" customWidth="1"/>
    <col min="19" max="20" width="12.42578125" style="1" customWidth="1"/>
    <col min="21" max="21" width="15.28515625" style="1" customWidth="1"/>
    <col min="22" max="23" width="15" style="1" customWidth="1"/>
    <col min="24" max="24" width="15" style="3" customWidth="1"/>
    <col min="25" max="25" width="4.7109375" style="1" customWidth="1"/>
    <col min="26" max="26" width="12.42578125" style="4" customWidth="1"/>
    <col min="27" max="27" width="12.140625" style="4" customWidth="1"/>
    <col min="28" max="29" width="12.42578125" style="4" customWidth="1"/>
    <col min="30" max="30" width="13.7109375" style="4" customWidth="1"/>
    <col min="31" max="31" width="2.140625" style="4" customWidth="1"/>
    <col min="32" max="32" width="12.42578125" style="4" customWidth="1"/>
    <col min="33" max="33" width="2.140625" style="4" customWidth="1"/>
    <col min="34" max="34" width="12.42578125" style="4" customWidth="1"/>
    <col min="35" max="35" width="2.140625" style="4" customWidth="1"/>
    <col min="36" max="36" width="12.42578125" style="4"/>
    <col min="37" max="37" width="26.140625" style="4" customWidth="1"/>
    <col min="38" max="225" width="12.42578125" style="4"/>
    <col min="226" max="226" width="35" style="4" customWidth="1"/>
    <col min="227" max="227" width="33.140625" style="4" customWidth="1"/>
    <col min="228" max="228" width="9.7109375" style="4" customWidth="1"/>
    <col min="229" max="229" width="10.7109375" style="4" customWidth="1"/>
    <col min="230" max="233" width="12.42578125" style="4" customWidth="1"/>
    <col min="234" max="234" width="12.85546875" style="4" customWidth="1"/>
    <col min="235" max="235" width="19.5703125" style="4" customWidth="1"/>
    <col min="236" max="236" width="12.42578125" style="4" customWidth="1"/>
    <col min="237" max="237" width="13.28515625" style="4" customWidth="1"/>
    <col min="238" max="238" width="12.5703125" style="4" customWidth="1"/>
    <col min="239" max="241" width="12.42578125" style="4" customWidth="1"/>
    <col min="242" max="242" width="15.5703125" style="4" customWidth="1"/>
    <col min="243" max="243" width="12.5703125" style="4" customWidth="1"/>
    <col min="244" max="245" width="12.42578125" style="4" customWidth="1"/>
    <col min="246" max="246" width="15.28515625" style="4" customWidth="1"/>
    <col min="247" max="249" width="15" style="4" customWidth="1"/>
    <col min="250" max="250" width="4.7109375" style="4" customWidth="1"/>
    <col min="251" max="251" width="16.28515625" style="4" customWidth="1"/>
    <col min="252" max="252" width="13.7109375" style="4" customWidth="1"/>
    <col min="253" max="253" width="12" style="4" customWidth="1"/>
    <col min="254" max="254" width="14.140625" style="4" customWidth="1"/>
    <col min="255" max="255" width="11.7109375" style="4" customWidth="1"/>
    <col min="256" max="258" width="12.42578125" style="4" customWidth="1"/>
    <col min="259" max="259" width="14.42578125" style="4" customWidth="1"/>
    <col min="260" max="260" width="15.7109375" style="4" customWidth="1"/>
    <col min="261" max="261" width="13.7109375" style="4" customWidth="1"/>
    <col min="262" max="262" width="12.42578125" style="4" customWidth="1"/>
    <col min="263" max="263" width="13.42578125" style="4" customWidth="1"/>
    <col min="264" max="266" width="15" style="4" customWidth="1"/>
    <col min="267" max="267" width="14.85546875" style="4" customWidth="1"/>
    <col min="268" max="268" width="15.140625" style="4" customWidth="1"/>
    <col min="269" max="272" width="12.42578125" style="4" customWidth="1"/>
    <col min="273" max="273" width="11.5703125" style="4" customWidth="1"/>
    <col min="274" max="274" width="12.42578125" style="4" customWidth="1"/>
    <col min="275" max="275" width="16.7109375" style="4" customWidth="1"/>
    <col min="276" max="276" width="15.28515625" style="4" bestFit="1" customWidth="1"/>
    <col min="277" max="277" width="13.28515625" style="4" customWidth="1"/>
    <col min="278" max="278" width="12.42578125" style="4" customWidth="1"/>
    <col min="279" max="279" width="12.5703125" style="4" customWidth="1"/>
    <col min="280" max="281" width="11.42578125" style="4" customWidth="1"/>
    <col min="282" max="282" width="12.42578125" style="4" customWidth="1"/>
    <col min="283" max="283" width="12.140625" style="4" customWidth="1"/>
    <col min="284" max="285" width="12.42578125" style="4" customWidth="1"/>
    <col min="286" max="286" width="13.7109375" style="4" customWidth="1"/>
    <col min="287" max="287" width="2.140625" style="4" customWidth="1"/>
    <col min="288" max="288" width="12.42578125" style="4" customWidth="1"/>
    <col min="289" max="289" width="2.140625" style="4" customWidth="1"/>
    <col min="290" max="290" width="12.42578125" style="4" customWidth="1"/>
    <col min="291" max="291" width="2.140625" style="4" customWidth="1"/>
    <col min="292" max="292" width="12.42578125" style="4"/>
    <col min="293" max="293" width="26.140625" style="4" customWidth="1"/>
    <col min="294" max="481" width="12.42578125" style="4"/>
    <col min="482" max="482" width="35" style="4" customWidth="1"/>
    <col min="483" max="483" width="33.140625" style="4" customWidth="1"/>
    <col min="484" max="484" width="9.7109375" style="4" customWidth="1"/>
    <col min="485" max="485" width="10.7109375" style="4" customWidth="1"/>
    <col min="486" max="489" width="12.42578125" style="4" customWidth="1"/>
    <col min="490" max="490" width="12.85546875" style="4" customWidth="1"/>
    <col min="491" max="491" width="19.5703125" style="4" customWidth="1"/>
    <col min="492" max="492" width="12.42578125" style="4" customWidth="1"/>
    <col min="493" max="493" width="13.28515625" style="4" customWidth="1"/>
    <col min="494" max="494" width="12.5703125" style="4" customWidth="1"/>
    <col min="495" max="497" width="12.42578125" style="4" customWidth="1"/>
    <col min="498" max="498" width="15.5703125" style="4" customWidth="1"/>
    <col min="499" max="499" width="12.5703125" style="4" customWidth="1"/>
    <col min="500" max="501" width="12.42578125" style="4" customWidth="1"/>
    <col min="502" max="502" width="15.28515625" style="4" customWidth="1"/>
    <col min="503" max="505" width="15" style="4" customWidth="1"/>
    <col min="506" max="506" width="4.7109375" style="4" customWidth="1"/>
    <col min="507" max="507" width="16.28515625" style="4" customWidth="1"/>
    <col min="508" max="508" width="13.7109375" style="4" customWidth="1"/>
    <col min="509" max="509" width="12" style="4" customWidth="1"/>
    <col min="510" max="510" width="14.140625" style="4" customWidth="1"/>
    <col min="511" max="511" width="11.7109375" style="4" customWidth="1"/>
    <col min="512" max="514" width="12.42578125" style="4" customWidth="1"/>
    <col min="515" max="515" width="14.42578125" style="4" customWidth="1"/>
    <col min="516" max="516" width="15.7109375" style="4" customWidth="1"/>
    <col min="517" max="517" width="13.7109375" style="4" customWidth="1"/>
    <col min="518" max="518" width="12.42578125" style="4" customWidth="1"/>
    <col min="519" max="519" width="13.42578125" style="4" customWidth="1"/>
    <col min="520" max="522" width="15" style="4" customWidth="1"/>
    <col min="523" max="523" width="14.85546875" style="4" customWidth="1"/>
    <col min="524" max="524" width="15.140625" style="4" customWidth="1"/>
    <col min="525" max="528" width="12.42578125" style="4" customWidth="1"/>
    <col min="529" max="529" width="11.5703125" style="4" customWidth="1"/>
    <col min="530" max="530" width="12.42578125" style="4" customWidth="1"/>
    <col min="531" max="531" width="16.7109375" style="4" customWidth="1"/>
    <col min="532" max="532" width="15.28515625" style="4" bestFit="1" customWidth="1"/>
    <col min="533" max="533" width="13.28515625" style="4" customWidth="1"/>
    <col min="534" max="534" width="12.42578125" style="4" customWidth="1"/>
    <col min="535" max="535" width="12.5703125" style="4" customWidth="1"/>
    <col min="536" max="537" width="11.42578125" style="4" customWidth="1"/>
    <col min="538" max="538" width="12.42578125" style="4" customWidth="1"/>
    <col min="539" max="539" width="12.140625" style="4" customWidth="1"/>
    <col min="540" max="541" width="12.42578125" style="4" customWidth="1"/>
    <col min="542" max="542" width="13.7109375" style="4" customWidth="1"/>
    <col min="543" max="543" width="2.140625" style="4" customWidth="1"/>
    <col min="544" max="544" width="12.42578125" style="4" customWidth="1"/>
    <col min="545" max="545" width="2.140625" style="4" customWidth="1"/>
    <col min="546" max="546" width="12.42578125" style="4" customWidth="1"/>
    <col min="547" max="547" width="2.140625" style="4" customWidth="1"/>
    <col min="548" max="548" width="12.42578125" style="4"/>
    <col min="549" max="549" width="26.140625" style="4" customWidth="1"/>
    <col min="550" max="737" width="12.42578125" style="4"/>
    <col min="738" max="738" width="35" style="4" customWidth="1"/>
    <col min="739" max="739" width="33.140625" style="4" customWidth="1"/>
    <col min="740" max="740" width="9.7109375" style="4" customWidth="1"/>
    <col min="741" max="741" width="10.7109375" style="4" customWidth="1"/>
    <col min="742" max="745" width="12.42578125" style="4" customWidth="1"/>
    <col min="746" max="746" width="12.85546875" style="4" customWidth="1"/>
    <col min="747" max="747" width="19.5703125" style="4" customWidth="1"/>
    <col min="748" max="748" width="12.42578125" style="4" customWidth="1"/>
    <col min="749" max="749" width="13.28515625" style="4" customWidth="1"/>
    <col min="750" max="750" width="12.5703125" style="4" customWidth="1"/>
    <col min="751" max="753" width="12.42578125" style="4" customWidth="1"/>
    <col min="754" max="754" width="15.5703125" style="4" customWidth="1"/>
    <col min="755" max="755" width="12.5703125" style="4" customWidth="1"/>
    <col min="756" max="757" width="12.42578125" style="4" customWidth="1"/>
    <col min="758" max="758" width="15.28515625" style="4" customWidth="1"/>
    <col min="759" max="761" width="15" style="4" customWidth="1"/>
    <col min="762" max="762" width="4.7109375" style="4" customWidth="1"/>
    <col min="763" max="763" width="16.28515625" style="4" customWidth="1"/>
    <col min="764" max="764" width="13.7109375" style="4" customWidth="1"/>
    <col min="765" max="765" width="12" style="4" customWidth="1"/>
    <col min="766" max="766" width="14.140625" style="4" customWidth="1"/>
    <col min="767" max="767" width="11.7109375" style="4" customWidth="1"/>
    <col min="768" max="770" width="12.42578125" style="4" customWidth="1"/>
    <col min="771" max="771" width="14.42578125" style="4" customWidth="1"/>
    <col min="772" max="772" width="15.7109375" style="4" customWidth="1"/>
    <col min="773" max="773" width="13.7109375" style="4" customWidth="1"/>
    <col min="774" max="774" width="12.42578125" style="4" customWidth="1"/>
    <col min="775" max="775" width="13.42578125" style="4" customWidth="1"/>
    <col min="776" max="778" width="15" style="4" customWidth="1"/>
    <col min="779" max="779" width="14.85546875" style="4" customWidth="1"/>
    <col min="780" max="780" width="15.140625" style="4" customWidth="1"/>
    <col min="781" max="784" width="12.42578125" style="4" customWidth="1"/>
    <col min="785" max="785" width="11.5703125" style="4" customWidth="1"/>
    <col min="786" max="786" width="12.42578125" style="4" customWidth="1"/>
    <col min="787" max="787" width="16.7109375" style="4" customWidth="1"/>
    <col min="788" max="788" width="15.28515625" style="4" bestFit="1" customWidth="1"/>
    <col min="789" max="789" width="13.28515625" style="4" customWidth="1"/>
    <col min="790" max="790" width="12.42578125" style="4" customWidth="1"/>
    <col min="791" max="791" width="12.5703125" style="4" customWidth="1"/>
    <col min="792" max="793" width="11.42578125" style="4" customWidth="1"/>
    <col min="794" max="794" width="12.42578125" style="4" customWidth="1"/>
    <col min="795" max="795" width="12.140625" style="4" customWidth="1"/>
    <col min="796" max="797" width="12.42578125" style="4" customWidth="1"/>
    <col min="798" max="798" width="13.7109375" style="4" customWidth="1"/>
    <col min="799" max="799" width="2.140625" style="4" customWidth="1"/>
    <col min="800" max="800" width="12.42578125" style="4" customWidth="1"/>
    <col min="801" max="801" width="2.140625" style="4" customWidth="1"/>
    <col min="802" max="802" width="12.42578125" style="4" customWidth="1"/>
    <col min="803" max="803" width="2.140625" style="4" customWidth="1"/>
    <col min="804" max="804" width="12.42578125" style="4"/>
    <col min="805" max="805" width="26.140625" style="4" customWidth="1"/>
    <col min="806" max="993" width="12.42578125" style="4"/>
    <col min="994" max="994" width="35" style="4" customWidth="1"/>
    <col min="995" max="995" width="33.140625" style="4" customWidth="1"/>
    <col min="996" max="996" width="9.7109375" style="4" customWidth="1"/>
    <col min="997" max="997" width="10.7109375" style="4" customWidth="1"/>
    <col min="998" max="1001" width="12.42578125" style="4" customWidth="1"/>
    <col min="1002" max="1002" width="12.85546875" style="4" customWidth="1"/>
    <col min="1003" max="1003" width="19.5703125" style="4" customWidth="1"/>
    <col min="1004" max="1004" width="12.42578125" style="4" customWidth="1"/>
    <col min="1005" max="1005" width="13.28515625" style="4" customWidth="1"/>
    <col min="1006" max="1006" width="12.5703125" style="4" customWidth="1"/>
    <col min="1007" max="1009" width="12.42578125" style="4" customWidth="1"/>
    <col min="1010" max="1010" width="15.5703125" style="4" customWidth="1"/>
    <col min="1011" max="1011" width="12.5703125" style="4" customWidth="1"/>
    <col min="1012" max="1013" width="12.42578125" style="4" customWidth="1"/>
    <col min="1014" max="1014" width="15.28515625" style="4" customWidth="1"/>
    <col min="1015" max="1017" width="15" style="4" customWidth="1"/>
    <col min="1018" max="1018" width="4.7109375" style="4" customWidth="1"/>
    <col min="1019" max="1019" width="16.28515625" style="4" customWidth="1"/>
    <col min="1020" max="1020" width="13.7109375" style="4" customWidth="1"/>
    <col min="1021" max="1021" width="12" style="4" customWidth="1"/>
    <col min="1022" max="1022" width="14.140625" style="4" customWidth="1"/>
    <col min="1023" max="1023" width="11.7109375" style="4" customWidth="1"/>
    <col min="1024" max="1026" width="12.42578125" style="4" customWidth="1"/>
    <col min="1027" max="1027" width="14.42578125" style="4" customWidth="1"/>
    <col min="1028" max="1028" width="15.7109375" style="4" customWidth="1"/>
    <col min="1029" max="1029" width="13.7109375" style="4" customWidth="1"/>
    <col min="1030" max="1030" width="12.42578125" style="4" customWidth="1"/>
    <col min="1031" max="1031" width="13.42578125" style="4" customWidth="1"/>
    <col min="1032" max="1034" width="15" style="4" customWidth="1"/>
    <col min="1035" max="1035" width="14.85546875" style="4" customWidth="1"/>
    <col min="1036" max="1036" width="15.140625" style="4" customWidth="1"/>
    <col min="1037" max="1040" width="12.42578125" style="4" customWidth="1"/>
    <col min="1041" max="1041" width="11.5703125" style="4" customWidth="1"/>
    <col min="1042" max="1042" width="12.42578125" style="4" customWidth="1"/>
    <col min="1043" max="1043" width="16.7109375" style="4" customWidth="1"/>
    <col min="1044" max="1044" width="15.28515625" style="4" bestFit="1" customWidth="1"/>
    <col min="1045" max="1045" width="13.28515625" style="4" customWidth="1"/>
    <col min="1046" max="1046" width="12.42578125" style="4" customWidth="1"/>
    <col min="1047" max="1047" width="12.5703125" style="4" customWidth="1"/>
    <col min="1048" max="1049" width="11.42578125" style="4" customWidth="1"/>
    <col min="1050" max="1050" width="12.42578125" style="4" customWidth="1"/>
    <col min="1051" max="1051" width="12.140625" style="4" customWidth="1"/>
    <col min="1052" max="1053" width="12.42578125" style="4" customWidth="1"/>
    <col min="1054" max="1054" width="13.7109375" style="4" customWidth="1"/>
    <col min="1055" max="1055" width="2.140625" style="4" customWidth="1"/>
    <col min="1056" max="1056" width="12.42578125" style="4" customWidth="1"/>
    <col min="1057" max="1057" width="2.140625" style="4" customWidth="1"/>
    <col min="1058" max="1058" width="12.42578125" style="4" customWidth="1"/>
    <col min="1059" max="1059" width="2.140625" style="4" customWidth="1"/>
    <col min="1060" max="1060" width="12.42578125" style="4"/>
    <col min="1061" max="1061" width="26.140625" style="4" customWidth="1"/>
    <col min="1062" max="1249" width="12.42578125" style="4"/>
    <col min="1250" max="1250" width="35" style="4" customWidth="1"/>
    <col min="1251" max="1251" width="33.140625" style="4" customWidth="1"/>
    <col min="1252" max="1252" width="9.7109375" style="4" customWidth="1"/>
    <col min="1253" max="1253" width="10.7109375" style="4" customWidth="1"/>
    <col min="1254" max="1257" width="12.42578125" style="4" customWidth="1"/>
    <col min="1258" max="1258" width="12.85546875" style="4" customWidth="1"/>
    <col min="1259" max="1259" width="19.5703125" style="4" customWidth="1"/>
    <col min="1260" max="1260" width="12.42578125" style="4" customWidth="1"/>
    <col min="1261" max="1261" width="13.28515625" style="4" customWidth="1"/>
    <col min="1262" max="1262" width="12.5703125" style="4" customWidth="1"/>
    <col min="1263" max="1265" width="12.42578125" style="4" customWidth="1"/>
    <col min="1266" max="1266" width="15.5703125" style="4" customWidth="1"/>
    <col min="1267" max="1267" width="12.5703125" style="4" customWidth="1"/>
    <col min="1268" max="1269" width="12.42578125" style="4" customWidth="1"/>
    <col min="1270" max="1270" width="15.28515625" style="4" customWidth="1"/>
    <col min="1271" max="1273" width="15" style="4" customWidth="1"/>
    <col min="1274" max="1274" width="4.7109375" style="4" customWidth="1"/>
    <col min="1275" max="1275" width="16.28515625" style="4" customWidth="1"/>
    <col min="1276" max="1276" width="13.7109375" style="4" customWidth="1"/>
    <col min="1277" max="1277" width="12" style="4" customWidth="1"/>
    <col min="1278" max="1278" width="14.140625" style="4" customWidth="1"/>
    <col min="1279" max="1279" width="11.7109375" style="4" customWidth="1"/>
    <col min="1280" max="1282" width="12.42578125" style="4" customWidth="1"/>
    <col min="1283" max="1283" width="14.42578125" style="4" customWidth="1"/>
    <col min="1284" max="1284" width="15.7109375" style="4" customWidth="1"/>
    <col min="1285" max="1285" width="13.7109375" style="4" customWidth="1"/>
    <col min="1286" max="1286" width="12.42578125" style="4" customWidth="1"/>
    <col min="1287" max="1287" width="13.42578125" style="4" customWidth="1"/>
    <col min="1288" max="1290" width="15" style="4" customWidth="1"/>
    <col min="1291" max="1291" width="14.85546875" style="4" customWidth="1"/>
    <col min="1292" max="1292" width="15.140625" style="4" customWidth="1"/>
    <col min="1293" max="1296" width="12.42578125" style="4" customWidth="1"/>
    <col min="1297" max="1297" width="11.5703125" style="4" customWidth="1"/>
    <col min="1298" max="1298" width="12.42578125" style="4" customWidth="1"/>
    <col min="1299" max="1299" width="16.7109375" style="4" customWidth="1"/>
    <col min="1300" max="1300" width="15.28515625" style="4" bestFit="1" customWidth="1"/>
    <col min="1301" max="1301" width="13.28515625" style="4" customWidth="1"/>
    <col min="1302" max="1302" width="12.42578125" style="4" customWidth="1"/>
    <col min="1303" max="1303" width="12.5703125" style="4" customWidth="1"/>
    <col min="1304" max="1305" width="11.42578125" style="4" customWidth="1"/>
    <col min="1306" max="1306" width="12.42578125" style="4" customWidth="1"/>
    <col min="1307" max="1307" width="12.140625" style="4" customWidth="1"/>
    <col min="1308" max="1309" width="12.42578125" style="4" customWidth="1"/>
    <col min="1310" max="1310" width="13.7109375" style="4" customWidth="1"/>
    <col min="1311" max="1311" width="2.140625" style="4" customWidth="1"/>
    <col min="1312" max="1312" width="12.42578125" style="4" customWidth="1"/>
    <col min="1313" max="1313" width="2.140625" style="4" customWidth="1"/>
    <col min="1314" max="1314" width="12.42578125" style="4" customWidth="1"/>
    <col min="1315" max="1315" width="2.140625" style="4" customWidth="1"/>
    <col min="1316" max="1316" width="12.42578125" style="4"/>
    <col min="1317" max="1317" width="26.140625" style="4" customWidth="1"/>
    <col min="1318" max="1505" width="12.42578125" style="4"/>
    <col min="1506" max="1506" width="35" style="4" customWidth="1"/>
    <col min="1507" max="1507" width="33.140625" style="4" customWidth="1"/>
    <col min="1508" max="1508" width="9.7109375" style="4" customWidth="1"/>
    <col min="1509" max="1509" width="10.7109375" style="4" customWidth="1"/>
    <col min="1510" max="1513" width="12.42578125" style="4" customWidth="1"/>
    <col min="1514" max="1514" width="12.85546875" style="4" customWidth="1"/>
    <col min="1515" max="1515" width="19.5703125" style="4" customWidth="1"/>
    <col min="1516" max="1516" width="12.42578125" style="4" customWidth="1"/>
    <col min="1517" max="1517" width="13.28515625" style="4" customWidth="1"/>
    <col min="1518" max="1518" width="12.5703125" style="4" customWidth="1"/>
    <col min="1519" max="1521" width="12.42578125" style="4" customWidth="1"/>
    <col min="1522" max="1522" width="15.5703125" style="4" customWidth="1"/>
    <col min="1523" max="1523" width="12.5703125" style="4" customWidth="1"/>
    <col min="1524" max="1525" width="12.42578125" style="4" customWidth="1"/>
    <col min="1526" max="1526" width="15.28515625" style="4" customWidth="1"/>
    <col min="1527" max="1529" width="15" style="4" customWidth="1"/>
    <col min="1530" max="1530" width="4.7109375" style="4" customWidth="1"/>
    <col min="1531" max="1531" width="16.28515625" style="4" customWidth="1"/>
    <col min="1532" max="1532" width="13.7109375" style="4" customWidth="1"/>
    <col min="1533" max="1533" width="12" style="4" customWidth="1"/>
    <col min="1534" max="1534" width="14.140625" style="4" customWidth="1"/>
    <col min="1535" max="1535" width="11.7109375" style="4" customWidth="1"/>
    <col min="1536" max="1538" width="12.42578125" style="4" customWidth="1"/>
    <col min="1539" max="1539" width="14.42578125" style="4" customWidth="1"/>
    <col min="1540" max="1540" width="15.7109375" style="4" customWidth="1"/>
    <col min="1541" max="1541" width="13.7109375" style="4" customWidth="1"/>
    <col min="1542" max="1542" width="12.42578125" style="4" customWidth="1"/>
    <col min="1543" max="1543" width="13.42578125" style="4" customWidth="1"/>
    <col min="1544" max="1546" width="15" style="4" customWidth="1"/>
    <col min="1547" max="1547" width="14.85546875" style="4" customWidth="1"/>
    <col min="1548" max="1548" width="15.140625" style="4" customWidth="1"/>
    <col min="1549" max="1552" width="12.42578125" style="4" customWidth="1"/>
    <col min="1553" max="1553" width="11.5703125" style="4" customWidth="1"/>
    <col min="1554" max="1554" width="12.42578125" style="4" customWidth="1"/>
    <col min="1555" max="1555" width="16.7109375" style="4" customWidth="1"/>
    <col min="1556" max="1556" width="15.28515625" style="4" bestFit="1" customWidth="1"/>
    <col min="1557" max="1557" width="13.28515625" style="4" customWidth="1"/>
    <col min="1558" max="1558" width="12.42578125" style="4" customWidth="1"/>
    <col min="1559" max="1559" width="12.5703125" style="4" customWidth="1"/>
    <col min="1560" max="1561" width="11.42578125" style="4" customWidth="1"/>
    <col min="1562" max="1562" width="12.42578125" style="4" customWidth="1"/>
    <col min="1563" max="1563" width="12.140625" style="4" customWidth="1"/>
    <col min="1564" max="1565" width="12.42578125" style="4" customWidth="1"/>
    <col min="1566" max="1566" width="13.7109375" style="4" customWidth="1"/>
    <col min="1567" max="1567" width="2.140625" style="4" customWidth="1"/>
    <col min="1568" max="1568" width="12.42578125" style="4" customWidth="1"/>
    <col min="1569" max="1569" width="2.140625" style="4" customWidth="1"/>
    <col min="1570" max="1570" width="12.42578125" style="4" customWidth="1"/>
    <col min="1571" max="1571" width="2.140625" style="4" customWidth="1"/>
    <col min="1572" max="1572" width="12.42578125" style="4"/>
    <col min="1573" max="1573" width="26.140625" style="4" customWidth="1"/>
    <col min="1574" max="1761" width="12.42578125" style="4"/>
    <col min="1762" max="1762" width="35" style="4" customWidth="1"/>
    <col min="1763" max="1763" width="33.140625" style="4" customWidth="1"/>
    <col min="1764" max="1764" width="9.7109375" style="4" customWidth="1"/>
    <col min="1765" max="1765" width="10.7109375" style="4" customWidth="1"/>
    <col min="1766" max="1769" width="12.42578125" style="4" customWidth="1"/>
    <col min="1770" max="1770" width="12.85546875" style="4" customWidth="1"/>
    <col min="1771" max="1771" width="19.5703125" style="4" customWidth="1"/>
    <col min="1772" max="1772" width="12.42578125" style="4" customWidth="1"/>
    <col min="1773" max="1773" width="13.28515625" style="4" customWidth="1"/>
    <col min="1774" max="1774" width="12.5703125" style="4" customWidth="1"/>
    <col min="1775" max="1777" width="12.42578125" style="4" customWidth="1"/>
    <col min="1778" max="1778" width="15.5703125" style="4" customWidth="1"/>
    <col min="1779" max="1779" width="12.5703125" style="4" customWidth="1"/>
    <col min="1780" max="1781" width="12.42578125" style="4" customWidth="1"/>
    <col min="1782" max="1782" width="15.28515625" style="4" customWidth="1"/>
    <col min="1783" max="1785" width="15" style="4" customWidth="1"/>
    <col min="1786" max="1786" width="4.7109375" style="4" customWidth="1"/>
    <col min="1787" max="1787" width="16.28515625" style="4" customWidth="1"/>
    <col min="1788" max="1788" width="13.7109375" style="4" customWidth="1"/>
    <col min="1789" max="1789" width="12" style="4" customWidth="1"/>
    <col min="1790" max="1790" width="14.140625" style="4" customWidth="1"/>
    <col min="1791" max="1791" width="11.7109375" style="4" customWidth="1"/>
    <col min="1792" max="1794" width="12.42578125" style="4" customWidth="1"/>
    <col min="1795" max="1795" width="14.42578125" style="4" customWidth="1"/>
    <col min="1796" max="1796" width="15.7109375" style="4" customWidth="1"/>
    <col min="1797" max="1797" width="13.7109375" style="4" customWidth="1"/>
    <col min="1798" max="1798" width="12.42578125" style="4" customWidth="1"/>
    <col min="1799" max="1799" width="13.42578125" style="4" customWidth="1"/>
    <col min="1800" max="1802" width="15" style="4" customWidth="1"/>
    <col min="1803" max="1803" width="14.85546875" style="4" customWidth="1"/>
    <col min="1804" max="1804" width="15.140625" style="4" customWidth="1"/>
    <col min="1805" max="1808" width="12.42578125" style="4" customWidth="1"/>
    <col min="1809" max="1809" width="11.5703125" style="4" customWidth="1"/>
    <col min="1810" max="1810" width="12.42578125" style="4" customWidth="1"/>
    <col min="1811" max="1811" width="16.7109375" style="4" customWidth="1"/>
    <col min="1812" max="1812" width="15.28515625" style="4" bestFit="1" customWidth="1"/>
    <col min="1813" max="1813" width="13.28515625" style="4" customWidth="1"/>
    <col min="1814" max="1814" width="12.42578125" style="4" customWidth="1"/>
    <col min="1815" max="1815" width="12.5703125" style="4" customWidth="1"/>
    <col min="1816" max="1817" width="11.42578125" style="4" customWidth="1"/>
    <col min="1818" max="1818" width="12.42578125" style="4" customWidth="1"/>
    <col min="1819" max="1819" width="12.140625" style="4" customWidth="1"/>
    <col min="1820" max="1821" width="12.42578125" style="4" customWidth="1"/>
    <col min="1822" max="1822" width="13.7109375" style="4" customWidth="1"/>
    <col min="1823" max="1823" width="2.140625" style="4" customWidth="1"/>
    <col min="1824" max="1824" width="12.42578125" style="4" customWidth="1"/>
    <col min="1825" max="1825" width="2.140625" style="4" customWidth="1"/>
    <col min="1826" max="1826" width="12.42578125" style="4" customWidth="1"/>
    <col min="1827" max="1827" width="2.140625" style="4" customWidth="1"/>
    <col min="1828" max="1828" width="12.42578125" style="4"/>
    <col min="1829" max="1829" width="26.140625" style="4" customWidth="1"/>
    <col min="1830" max="2017" width="12.42578125" style="4"/>
    <col min="2018" max="2018" width="35" style="4" customWidth="1"/>
    <col min="2019" max="2019" width="33.140625" style="4" customWidth="1"/>
    <col min="2020" max="2020" width="9.7109375" style="4" customWidth="1"/>
    <col min="2021" max="2021" width="10.7109375" style="4" customWidth="1"/>
    <col min="2022" max="2025" width="12.42578125" style="4" customWidth="1"/>
    <col min="2026" max="2026" width="12.85546875" style="4" customWidth="1"/>
    <col min="2027" max="2027" width="19.5703125" style="4" customWidth="1"/>
    <col min="2028" max="2028" width="12.42578125" style="4" customWidth="1"/>
    <col min="2029" max="2029" width="13.28515625" style="4" customWidth="1"/>
    <col min="2030" max="2030" width="12.5703125" style="4" customWidth="1"/>
    <col min="2031" max="2033" width="12.42578125" style="4" customWidth="1"/>
    <col min="2034" max="2034" width="15.5703125" style="4" customWidth="1"/>
    <col min="2035" max="2035" width="12.5703125" style="4" customWidth="1"/>
    <col min="2036" max="2037" width="12.42578125" style="4" customWidth="1"/>
    <col min="2038" max="2038" width="15.28515625" style="4" customWidth="1"/>
    <col min="2039" max="2041" width="15" style="4" customWidth="1"/>
    <col min="2042" max="2042" width="4.7109375" style="4" customWidth="1"/>
    <col min="2043" max="2043" width="16.28515625" style="4" customWidth="1"/>
    <col min="2044" max="2044" width="13.7109375" style="4" customWidth="1"/>
    <col min="2045" max="2045" width="12" style="4" customWidth="1"/>
    <col min="2046" max="2046" width="14.140625" style="4" customWidth="1"/>
    <col min="2047" max="2047" width="11.7109375" style="4" customWidth="1"/>
    <col min="2048" max="2050" width="12.42578125" style="4" customWidth="1"/>
    <col min="2051" max="2051" width="14.42578125" style="4" customWidth="1"/>
    <col min="2052" max="2052" width="15.7109375" style="4" customWidth="1"/>
    <col min="2053" max="2053" width="13.7109375" style="4" customWidth="1"/>
    <col min="2054" max="2054" width="12.42578125" style="4" customWidth="1"/>
    <col min="2055" max="2055" width="13.42578125" style="4" customWidth="1"/>
    <col min="2056" max="2058" width="15" style="4" customWidth="1"/>
    <col min="2059" max="2059" width="14.85546875" style="4" customWidth="1"/>
    <col min="2060" max="2060" width="15.140625" style="4" customWidth="1"/>
    <col min="2061" max="2064" width="12.42578125" style="4" customWidth="1"/>
    <col min="2065" max="2065" width="11.5703125" style="4" customWidth="1"/>
    <col min="2066" max="2066" width="12.42578125" style="4" customWidth="1"/>
    <col min="2067" max="2067" width="16.7109375" style="4" customWidth="1"/>
    <col min="2068" max="2068" width="15.28515625" style="4" bestFit="1" customWidth="1"/>
    <col min="2069" max="2069" width="13.28515625" style="4" customWidth="1"/>
    <col min="2070" max="2070" width="12.42578125" style="4" customWidth="1"/>
    <col min="2071" max="2071" width="12.5703125" style="4" customWidth="1"/>
    <col min="2072" max="2073" width="11.42578125" style="4" customWidth="1"/>
    <col min="2074" max="2074" width="12.42578125" style="4" customWidth="1"/>
    <col min="2075" max="2075" width="12.140625" style="4" customWidth="1"/>
    <col min="2076" max="2077" width="12.42578125" style="4" customWidth="1"/>
    <col min="2078" max="2078" width="13.7109375" style="4" customWidth="1"/>
    <col min="2079" max="2079" width="2.140625" style="4" customWidth="1"/>
    <col min="2080" max="2080" width="12.42578125" style="4" customWidth="1"/>
    <col min="2081" max="2081" width="2.140625" style="4" customWidth="1"/>
    <col min="2082" max="2082" width="12.42578125" style="4" customWidth="1"/>
    <col min="2083" max="2083" width="2.140625" style="4" customWidth="1"/>
    <col min="2084" max="2084" width="12.42578125" style="4"/>
    <col min="2085" max="2085" width="26.140625" style="4" customWidth="1"/>
    <col min="2086" max="2273" width="12.42578125" style="4"/>
    <col min="2274" max="2274" width="35" style="4" customWidth="1"/>
    <col min="2275" max="2275" width="33.140625" style="4" customWidth="1"/>
    <col min="2276" max="2276" width="9.7109375" style="4" customWidth="1"/>
    <col min="2277" max="2277" width="10.7109375" style="4" customWidth="1"/>
    <col min="2278" max="2281" width="12.42578125" style="4" customWidth="1"/>
    <col min="2282" max="2282" width="12.85546875" style="4" customWidth="1"/>
    <col min="2283" max="2283" width="19.5703125" style="4" customWidth="1"/>
    <col min="2284" max="2284" width="12.42578125" style="4" customWidth="1"/>
    <col min="2285" max="2285" width="13.28515625" style="4" customWidth="1"/>
    <col min="2286" max="2286" width="12.5703125" style="4" customWidth="1"/>
    <col min="2287" max="2289" width="12.42578125" style="4" customWidth="1"/>
    <col min="2290" max="2290" width="15.5703125" style="4" customWidth="1"/>
    <col min="2291" max="2291" width="12.5703125" style="4" customWidth="1"/>
    <col min="2292" max="2293" width="12.42578125" style="4" customWidth="1"/>
    <col min="2294" max="2294" width="15.28515625" style="4" customWidth="1"/>
    <col min="2295" max="2297" width="15" style="4" customWidth="1"/>
    <col min="2298" max="2298" width="4.7109375" style="4" customWidth="1"/>
    <col min="2299" max="2299" width="16.28515625" style="4" customWidth="1"/>
    <col min="2300" max="2300" width="13.7109375" style="4" customWidth="1"/>
    <col min="2301" max="2301" width="12" style="4" customWidth="1"/>
    <col min="2302" max="2302" width="14.140625" style="4" customWidth="1"/>
    <col min="2303" max="2303" width="11.7109375" style="4" customWidth="1"/>
    <col min="2304" max="2306" width="12.42578125" style="4" customWidth="1"/>
    <col min="2307" max="2307" width="14.42578125" style="4" customWidth="1"/>
    <col min="2308" max="2308" width="15.7109375" style="4" customWidth="1"/>
    <col min="2309" max="2309" width="13.7109375" style="4" customWidth="1"/>
    <col min="2310" max="2310" width="12.42578125" style="4" customWidth="1"/>
    <col min="2311" max="2311" width="13.42578125" style="4" customWidth="1"/>
    <col min="2312" max="2314" width="15" style="4" customWidth="1"/>
    <col min="2315" max="2315" width="14.85546875" style="4" customWidth="1"/>
    <col min="2316" max="2316" width="15.140625" style="4" customWidth="1"/>
    <col min="2317" max="2320" width="12.42578125" style="4" customWidth="1"/>
    <col min="2321" max="2321" width="11.5703125" style="4" customWidth="1"/>
    <col min="2322" max="2322" width="12.42578125" style="4" customWidth="1"/>
    <col min="2323" max="2323" width="16.7109375" style="4" customWidth="1"/>
    <col min="2324" max="2324" width="15.28515625" style="4" bestFit="1" customWidth="1"/>
    <col min="2325" max="2325" width="13.28515625" style="4" customWidth="1"/>
    <col min="2326" max="2326" width="12.42578125" style="4" customWidth="1"/>
    <col min="2327" max="2327" width="12.5703125" style="4" customWidth="1"/>
    <col min="2328" max="2329" width="11.42578125" style="4" customWidth="1"/>
    <col min="2330" max="2330" width="12.42578125" style="4" customWidth="1"/>
    <col min="2331" max="2331" width="12.140625" style="4" customWidth="1"/>
    <col min="2332" max="2333" width="12.42578125" style="4" customWidth="1"/>
    <col min="2334" max="2334" width="13.7109375" style="4" customWidth="1"/>
    <col min="2335" max="2335" width="2.140625" style="4" customWidth="1"/>
    <col min="2336" max="2336" width="12.42578125" style="4" customWidth="1"/>
    <col min="2337" max="2337" width="2.140625" style="4" customWidth="1"/>
    <col min="2338" max="2338" width="12.42578125" style="4" customWidth="1"/>
    <col min="2339" max="2339" width="2.140625" style="4" customWidth="1"/>
    <col min="2340" max="2340" width="12.42578125" style="4"/>
    <col min="2341" max="2341" width="26.140625" style="4" customWidth="1"/>
    <col min="2342" max="2529" width="12.42578125" style="4"/>
    <col min="2530" max="2530" width="35" style="4" customWidth="1"/>
    <col min="2531" max="2531" width="33.140625" style="4" customWidth="1"/>
    <col min="2532" max="2532" width="9.7109375" style="4" customWidth="1"/>
    <col min="2533" max="2533" width="10.7109375" style="4" customWidth="1"/>
    <col min="2534" max="2537" width="12.42578125" style="4" customWidth="1"/>
    <col min="2538" max="2538" width="12.85546875" style="4" customWidth="1"/>
    <col min="2539" max="2539" width="19.5703125" style="4" customWidth="1"/>
    <col min="2540" max="2540" width="12.42578125" style="4" customWidth="1"/>
    <col min="2541" max="2541" width="13.28515625" style="4" customWidth="1"/>
    <col min="2542" max="2542" width="12.5703125" style="4" customWidth="1"/>
    <col min="2543" max="2545" width="12.42578125" style="4" customWidth="1"/>
    <col min="2546" max="2546" width="15.5703125" style="4" customWidth="1"/>
    <col min="2547" max="2547" width="12.5703125" style="4" customWidth="1"/>
    <col min="2548" max="2549" width="12.42578125" style="4" customWidth="1"/>
    <col min="2550" max="2550" width="15.28515625" style="4" customWidth="1"/>
    <col min="2551" max="2553" width="15" style="4" customWidth="1"/>
    <col min="2554" max="2554" width="4.7109375" style="4" customWidth="1"/>
    <col min="2555" max="2555" width="16.28515625" style="4" customWidth="1"/>
    <col min="2556" max="2556" width="13.7109375" style="4" customWidth="1"/>
    <col min="2557" max="2557" width="12" style="4" customWidth="1"/>
    <col min="2558" max="2558" width="14.140625" style="4" customWidth="1"/>
    <col min="2559" max="2559" width="11.7109375" style="4" customWidth="1"/>
    <col min="2560" max="2562" width="12.42578125" style="4" customWidth="1"/>
    <col min="2563" max="2563" width="14.42578125" style="4" customWidth="1"/>
    <col min="2564" max="2564" width="15.7109375" style="4" customWidth="1"/>
    <col min="2565" max="2565" width="13.7109375" style="4" customWidth="1"/>
    <col min="2566" max="2566" width="12.42578125" style="4" customWidth="1"/>
    <col min="2567" max="2567" width="13.42578125" style="4" customWidth="1"/>
    <col min="2568" max="2570" width="15" style="4" customWidth="1"/>
    <col min="2571" max="2571" width="14.85546875" style="4" customWidth="1"/>
    <col min="2572" max="2572" width="15.140625" style="4" customWidth="1"/>
    <col min="2573" max="2576" width="12.42578125" style="4" customWidth="1"/>
    <col min="2577" max="2577" width="11.5703125" style="4" customWidth="1"/>
    <col min="2578" max="2578" width="12.42578125" style="4" customWidth="1"/>
    <col min="2579" max="2579" width="16.7109375" style="4" customWidth="1"/>
    <col min="2580" max="2580" width="15.28515625" style="4" bestFit="1" customWidth="1"/>
    <col min="2581" max="2581" width="13.28515625" style="4" customWidth="1"/>
    <col min="2582" max="2582" width="12.42578125" style="4" customWidth="1"/>
    <col min="2583" max="2583" width="12.5703125" style="4" customWidth="1"/>
    <col min="2584" max="2585" width="11.42578125" style="4" customWidth="1"/>
    <col min="2586" max="2586" width="12.42578125" style="4" customWidth="1"/>
    <col min="2587" max="2587" width="12.140625" style="4" customWidth="1"/>
    <col min="2588" max="2589" width="12.42578125" style="4" customWidth="1"/>
    <col min="2590" max="2590" width="13.7109375" style="4" customWidth="1"/>
    <col min="2591" max="2591" width="2.140625" style="4" customWidth="1"/>
    <col min="2592" max="2592" width="12.42578125" style="4" customWidth="1"/>
    <col min="2593" max="2593" width="2.140625" style="4" customWidth="1"/>
    <col min="2594" max="2594" width="12.42578125" style="4" customWidth="1"/>
    <col min="2595" max="2595" width="2.140625" style="4" customWidth="1"/>
    <col min="2596" max="2596" width="12.42578125" style="4"/>
    <col min="2597" max="2597" width="26.140625" style="4" customWidth="1"/>
    <col min="2598" max="2785" width="12.42578125" style="4"/>
    <col min="2786" max="2786" width="35" style="4" customWidth="1"/>
    <col min="2787" max="2787" width="33.140625" style="4" customWidth="1"/>
    <col min="2788" max="2788" width="9.7109375" style="4" customWidth="1"/>
    <col min="2789" max="2789" width="10.7109375" style="4" customWidth="1"/>
    <col min="2790" max="2793" width="12.42578125" style="4" customWidth="1"/>
    <col min="2794" max="2794" width="12.85546875" style="4" customWidth="1"/>
    <col min="2795" max="2795" width="19.5703125" style="4" customWidth="1"/>
    <col min="2796" max="2796" width="12.42578125" style="4" customWidth="1"/>
    <col min="2797" max="2797" width="13.28515625" style="4" customWidth="1"/>
    <col min="2798" max="2798" width="12.5703125" style="4" customWidth="1"/>
    <col min="2799" max="2801" width="12.42578125" style="4" customWidth="1"/>
    <col min="2802" max="2802" width="15.5703125" style="4" customWidth="1"/>
    <col min="2803" max="2803" width="12.5703125" style="4" customWidth="1"/>
    <col min="2804" max="2805" width="12.42578125" style="4" customWidth="1"/>
    <col min="2806" max="2806" width="15.28515625" style="4" customWidth="1"/>
    <col min="2807" max="2809" width="15" style="4" customWidth="1"/>
    <col min="2810" max="2810" width="4.7109375" style="4" customWidth="1"/>
    <col min="2811" max="2811" width="16.28515625" style="4" customWidth="1"/>
    <col min="2812" max="2812" width="13.7109375" style="4" customWidth="1"/>
    <col min="2813" max="2813" width="12" style="4" customWidth="1"/>
    <col min="2814" max="2814" width="14.140625" style="4" customWidth="1"/>
    <col min="2815" max="2815" width="11.7109375" style="4" customWidth="1"/>
    <col min="2816" max="2818" width="12.42578125" style="4" customWidth="1"/>
    <col min="2819" max="2819" width="14.42578125" style="4" customWidth="1"/>
    <col min="2820" max="2820" width="15.7109375" style="4" customWidth="1"/>
    <col min="2821" max="2821" width="13.7109375" style="4" customWidth="1"/>
    <col min="2822" max="2822" width="12.42578125" style="4" customWidth="1"/>
    <col min="2823" max="2823" width="13.42578125" style="4" customWidth="1"/>
    <col min="2824" max="2826" width="15" style="4" customWidth="1"/>
    <col min="2827" max="2827" width="14.85546875" style="4" customWidth="1"/>
    <col min="2828" max="2828" width="15.140625" style="4" customWidth="1"/>
    <col min="2829" max="2832" width="12.42578125" style="4" customWidth="1"/>
    <col min="2833" max="2833" width="11.5703125" style="4" customWidth="1"/>
    <col min="2834" max="2834" width="12.42578125" style="4" customWidth="1"/>
    <col min="2835" max="2835" width="16.7109375" style="4" customWidth="1"/>
    <col min="2836" max="2836" width="15.28515625" style="4" bestFit="1" customWidth="1"/>
    <col min="2837" max="2837" width="13.28515625" style="4" customWidth="1"/>
    <col min="2838" max="2838" width="12.42578125" style="4" customWidth="1"/>
    <col min="2839" max="2839" width="12.5703125" style="4" customWidth="1"/>
    <col min="2840" max="2841" width="11.42578125" style="4" customWidth="1"/>
    <col min="2842" max="2842" width="12.42578125" style="4" customWidth="1"/>
    <col min="2843" max="2843" width="12.140625" style="4" customWidth="1"/>
    <col min="2844" max="2845" width="12.42578125" style="4" customWidth="1"/>
    <col min="2846" max="2846" width="13.7109375" style="4" customWidth="1"/>
    <col min="2847" max="2847" width="2.140625" style="4" customWidth="1"/>
    <col min="2848" max="2848" width="12.42578125" style="4" customWidth="1"/>
    <col min="2849" max="2849" width="2.140625" style="4" customWidth="1"/>
    <col min="2850" max="2850" width="12.42578125" style="4" customWidth="1"/>
    <col min="2851" max="2851" width="2.140625" style="4" customWidth="1"/>
    <col min="2852" max="2852" width="12.42578125" style="4"/>
    <col min="2853" max="2853" width="26.140625" style="4" customWidth="1"/>
    <col min="2854" max="3041" width="12.42578125" style="4"/>
    <col min="3042" max="3042" width="35" style="4" customWidth="1"/>
    <col min="3043" max="3043" width="33.140625" style="4" customWidth="1"/>
    <col min="3044" max="3044" width="9.7109375" style="4" customWidth="1"/>
    <col min="3045" max="3045" width="10.7109375" style="4" customWidth="1"/>
    <col min="3046" max="3049" width="12.42578125" style="4" customWidth="1"/>
    <col min="3050" max="3050" width="12.85546875" style="4" customWidth="1"/>
    <col min="3051" max="3051" width="19.5703125" style="4" customWidth="1"/>
    <col min="3052" max="3052" width="12.42578125" style="4" customWidth="1"/>
    <col min="3053" max="3053" width="13.28515625" style="4" customWidth="1"/>
    <col min="3054" max="3054" width="12.5703125" style="4" customWidth="1"/>
    <col min="3055" max="3057" width="12.42578125" style="4" customWidth="1"/>
    <col min="3058" max="3058" width="15.5703125" style="4" customWidth="1"/>
    <col min="3059" max="3059" width="12.5703125" style="4" customWidth="1"/>
    <col min="3060" max="3061" width="12.42578125" style="4" customWidth="1"/>
    <col min="3062" max="3062" width="15.28515625" style="4" customWidth="1"/>
    <col min="3063" max="3065" width="15" style="4" customWidth="1"/>
    <col min="3066" max="3066" width="4.7109375" style="4" customWidth="1"/>
    <col min="3067" max="3067" width="16.28515625" style="4" customWidth="1"/>
    <col min="3068" max="3068" width="13.7109375" style="4" customWidth="1"/>
    <col min="3069" max="3069" width="12" style="4" customWidth="1"/>
    <col min="3070" max="3070" width="14.140625" style="4" customWidth="1"/>
    <col min="3071" max="3071" width="11.7109375" style="4" customWidth="1"/>
    <col min="3072" max="3074" width="12.42578125" style="4" customWidth="1"/>
    <col min="3075" max="3075" width="14.42578125" style="4" customWidth="1"/>
    <col min="3076" max="3076" width="15.7109375" style="4" customWidth="1"/>
    <col min="3077" max="3077" width="13.7109375" style="4" customWidth="1"/>
    <col min="3078" max="3078" width="12.42578125" style="4" customWidth="1"/>
    <col min="3079" max="3079" width="13.42578125" style="4" customWidth="1"/>
    <col min="3080" max="3082" width="15" style="4" customWidth="1"/>
    <col min="3083" max="3083" width="14.85546875" style="4" customWidth="1"/>
    <col min="3084" max="3084" width="15.140625" style="4" customWidth="1"/>
    <col min="3085" max="3088" width="12.42578125" style="4" customWidth="1"/>
    <col min="3089" max="3089" width="11.5703125" style="4" customWidth="1"/>
    <col min="3090" max="3090" width="12.42578125" style="4" customWidth="1"/>
    <col min="3091" max="3091" width="16.7109375" style="4" customWidth="1"/>
    <col min="3092" max="3092" width="15.28515625" style="4" bestFit="1" customWidth="1"/>
    <col min="3093" max="3093" width="13.28515625" style="4" customWidth="1"/>
    <col min="3094" max="3094" width="12.42578125" style="4" customWidth="1"/>
    <col min="3095" max="3095" width="12.5703125" style="4" customWidth="1"/>
    <col min="3096" max="3097" width="11.42578125" style="4" customWidth="1"/>
    <col min="3098" max="3098" width="12.42578125" style="4" customWidth="1"/>
    <col min="3099" max="3099" width="12.140625" style="4" customWidth="1"/>
    <col min="3100" max="3101" width="12.42578125" style="4" customWidth="1"/>
    <col min="3102" max="3102" width="13.7109375" style="4" customWidth="1"/>
    <col min="3103" max="3103" width="2.140625" style="4" customWidth="1"/>
    <col min="3104" max="3104" width="12.42578125" style="4" customWidth="1"/>
    <col min="3105" max="3105" width="2.140625" style="4" customWidth="1"/>
    <col min="3106" max="3106" width="12.42578125" style="4" customWidth="1"/>
    <col min="3107" max="3107" width="2.140625" style="4" customWidth="1"/>
    <col min="3108" max="3108" width="12.42578125" style="4"/>
    <col min="3109" max="3109" width="26.140625" style="4" customWidth="1"/>
    <col min="3110" max="3297" width="12.42578125" style="4"/>
    <col min="3298" max="3298" width="35" style="4" customWidth="1"/>
    <col min="3299" max="3299" width="33.140625" style="4" customWidth="1"/>
    <col min="3300" max="3300" width="9.7109375" style="4" customWidth="1"/>
    <col min="3301" max="3301" width="10.7109375" style="4" customWidth="1"/>
    <col min="3302" max="3305" width="12.42578125" style="4" customWidth="1"/>
    <col min="3306" max="3306" width="12.85546875" style="4" customWidth="1"/>
    <col min="3307" max="3307" width="19.5703125" style="4" customWidth="1"/>
    <col min="3308" max="3308" width="12.42578125" style="4" customWidth="1"/>
    <col min="3309" max="3309" width="13.28515625" style="4" customWidth="1"/>
    <col min="3310" max="3310" width="12.5703125" style="4" customWidth="1"/>
    <col min="3311" max="3313" width="12.42578125" style="4" customWidth="1"/>
    <col min="3314" max="3314" width="15.5703125" style="4" customWidth="1"/>
    <col min="3315" max="3315" width="12.5703125" style="4" customWidth="1"/>
    <col min="3316" max="3317" width="12.42578125" style="4" customWidth="1"/>
    <col min="3318" max="3318" width="15.28515625" style="4" customWidth="1"/>
    <col min="3319" max="3321" width="15" style="4" customWidth="1"/>
    <col min="3322" max="3322" width="4.7109375" style="4" customWidth="1"/>
    <col min="3323" max="3323" width="16.28515625" style="4" customWidth="1"/>
    <col min="3324" max="3324" width="13.7109375" style="4" customWidth="1"/>
    <col min="3325" max="3325" width="12" style="4" customWidth="1"/>
    <col min="3326" max="3326" width="14.140625" style="4" customWidth="1"/>
    <col min="3327" max="3327" width="11.7109375" style="4" customWidth="1"/>
    <col min="3328" max="3330" width="12.42578125" style="4" customWidth="1"/>
    <col min="3331" max="3331" width="14.42578125" style="4" customWidth="1"/>
    <col min="3332" max="3332" width="15.7109375" style="4" customWidth="1"/>
    <col min="3333" max="3333" width="13.7109375" style="4" customWidth="1"/>
    <col min="3334" max="3334" width="12.42578125" style="4" customWidth="1"/>
    <col min="3335" max="3335" width="13.42578125" style="4" customWidth="1"/>
    <col min="3336" max="3338" width="15" style="4" customWidth="1"/>
    <col min="3339" max="3339" width="14.85546875" style="4" customWidth="1"/>
    <col min="3340" max="3340" width="15.140625" style="4" customWidth="1"/>
    <col min="3341" max="3344" width="12.42578125" style="4" customWidth="1"/>
    <col min="3345" max="3345" width="11.5703125" style="4" customWidth="1"/>
    <col min="3346" max="3346" width="12.42578125" style="4" customWidth="1"/>
    <col min="3347" max="3347" width="16.7109375" style="4" customWidth="1"/>
    <col min="3348" max="3348" width="15.28515625" style="4" bestFit="1" customWidth="1"/>
    <col min="3349" max="3349" width="13.28515625" style="4" customWidth="1"/>
    <col min="3350" max="3350" width="12.42578125" style="4" customWidth="1"/>
    <col min="3351" max="3351" width="12.5703125" style="4" customWidth="1"/>
    <col min="3352" max="3353" width="11.42578125" style="4" customWidth="1"/>
    <col min="3354" max="3354" width="12.42578125" style="4" customWidth="1"/>
    <col min="3355" max="3355" width="12.140625" style="4" customWidth="1"/>
    <col min="3356" max="3357" width="12.42578125" style="4" customWidth="1"/>
    <col min="3358" max="3358" width="13.7109375" style="4" customWidth="1"/>
    <col min="3359" max="3359" width="2.140625" style="4" customWidth="1"/>
    <col min="3360" max="3360" width="12.42578125" style="4" customWidth="1"/>
    <col min="3361" max="3361" width="2.140625" style="4" customWidth="1"/>
    <col min="3362" max="3362" width="12.42578125" style="4" customWidth="1"/>
    <col min="3363" max="3363" width="2.140625" style="4" customWidth="1"/>
    <col min="3364" max="3364" width="12.42578125" style="4"/>
    <col min="3365" max="3365" width="26.140625" style="4" customWidth="1"/>
    <col min="3366" max="3553" width="12.42578125" style="4"/>
    <col min="3554" max="3554" width="35" style="4" customWidth="1"/>
    <col min="3555" max="3555" width="33.140625" style="4" customWidth="1"/>
    <col min="3556" max="3556" width="9.7109375" style="4" customWidth="1"/>
    <col min="3557" max="3557" width="10.7109375" style="4" customWidth="1"/>
    <col min="3558" max="3561" width="12.42578125" style="4" customWidth="1"/>
    <col min="3562" max="3562" width="12.85546875" style="4" customWidth="1"/>
    <col min="3563" max="3563" width="19.5703125" style="4" customWidth="1"/>
    <col min="3564" max="3564" width="12.42578125" style="4" customWidth="1"/>
    <col min="3565" max="3565" width="13.28515625" style="4" customWidth="1"/>
    <col min="3566" max="3566" width="12.5703125" style="4" customWidth="1"/>
    <col min="3567" max="3569" width="12.42578125" style="4" customWidth="1"/>
    <col min="3570" max="3570" width="15.5703125" style="4" customWidth="1"/>
    <col min="3571" max="3571" width="12.5703125" style="4" customWidth="1"/>
    <col min="3572" max="3573" width="12.42578125" style="4" customWidth="1"/>
    <col min="3574" max="3574" width="15.28515625" style="4" customWidth="1"/>
    <col min="3575" max="3577" width="15" style="4" customWidth="1"/>
    <col min="3578" max="3578" width="4.7109375" style="4" customWidth="1"/>
    <col min="3579" max="3579" width="16.28515625" style="4" customWidth="1"/>
    <col min="3580" max="3580" width="13.7109375" style="4" customWidth="1"/>
    <col min="3581" max="3581" width="12" style="4" customWidth="1"/>
    <col min="3582" max="3582" width="14.140625" style="4" customWidth="1"/>
    <col min="3583" max="3583" width="11.7109375" style="4" customWidth="1"/>
    <col min="3584" max="3586" width="12.42578125" style="4" customWidth="1"/>
    <col min="3587" max="3587" width="14.42578125" style="4" customWidth="1"/>
    <col min="3588" max="3588" width="15.7109375" style="4" customWidth="1"/>
    <col min="3589" max="3589" width="13.7109375" style="4" customWidth="1"/>
    <col min="3590" max="3590" width="12.42578125" style="4" customWidth="1"/>
    <col min="3591" max="3591" width="13.42578125" style="4" customWidth="1"/>
    <col min="3592" max="3594" width="15" style="4" customWidth="1"/>
    <col min="3595" max="3595" width="14.85546875" style="4" customWidth="1"/>
    <col min="3596" max="3596" width="15.140625" style="4" customWidth="1"/>
    <col min="3597" max="3600" width="12.42578125" style="4" customWidth="1"/>
    <col min="3601" max="3601" width="11.5703125" style="4" customWidth="1"/>
    <col min="3602" max="3602" width="12.42578125" style="4" customWidth="1"/>
    <col min="3603" max="3603" width="16.7109375" style="4" customWidth="1"/>
    <col min="3604" max="3604" width="15.28515625" style="4" bestFit="1" customWidth="1"/>
    <col min="3605" max="3605" width="13.28515625" style="4" customWidth="1"/>
    <col min="3606" max="3606" width="12.42578125" style="4" customWidth="1"/>
    <col min="3607" max="3607" width="12.5703125" style="4" customWidth="1"/>
    <col min="3608" max="3609" width="11.42578125" style="4" customWidth="1"/>
    <col min="3610" max="3610" width="12.42578125" style="4" customWidth="1"/>
    <col min="3611" max="3611" width="12.140625" style="4" customWidth="1"/>
    <col min="3612" max="3613" width="12.42578125" style="4" customWidth="1"/>
    <col min="3614" max="3614" width="13.7109375" style="4" customWidth="1"/>
    <col min="3615" max="3615" width="2.140625" style="4" customWidth="1"/>
    <col min="3616" max="3616" width="12.42578125" style="4" customWidth="1"/>
    <col min="3617" max="3617" width="2.140625" style="4" customWidth="1"/>
    <col min="3618" max="3618" width="12.42578125" style="4" customWidth="1"/>
    <col min="3619" max="3619" width="2.140625" style="4" customWidth="1"/>
    <col min="3620" max="3620" width="12.42578125" style="4"/>
    <col min="3621" max="3621" width="26.140625" style="4" customWidth="1"/>
    <col min="3622" max="3809" width="12.42578125" style="4"/>
    <col min="3810" max="3810" width="35" style="4" customWidth="1"/>
    <col min="3811" max="3811" width="33.140625" style="4" customWidth="1"/>
    <col min="3812" max="3812" width="9.7109375" style="4" customWidth="1"/>
    <col min="3813" max="3813" width="10.7109375" style="4" customWidth="1"/>
    <col min="3814" max="3817" width="12.42578125" style="4" customWidth="1"/>
    <col min="3818" max="3818" width="12.85546875" style="4" customWidth="1"/>
    <col min="3819" max="3819" width="19.5703125" style="4" customWidth="1"/>
    <col min="3820" max="3820" width="12.42578125" style="4" customWidth="1"/>
    <col min="3821" max="3821" width="13.28515625" style="4" customWidth="1"/>
    <col min="3822" max="3822" width="12.5703125" style="4" customWidth="1"/>
    <col min="3823" max="3825" width="12.42578125" style="4" customWidth="1"/>
    <col min="3826" max="3826" width="15.5703125" style="4" customWidth="1"/>
    <col min="3827" max="3827" width="12.5703125" style="4" customWidth="1"/>
    <col min="3828" max="3829" width="12.42578125" style="4" customWidth="1"/>
    <col min="3830" max="3830" width="15.28515625" style="4" customWidth="1"/>
    <col min="3831" max="3833" width="15" style="4" customWidth="1"/>
    <col min="3834" max="3834" width="4.7109375" style="4" customWidth="1"/>
    <col min="3835" max="3835" width="16.28515625" style="4" customWidth="1"/>
    <col min="3836" max="3836" width="13.7109375" style="4" customWidth="1"/>
    <col min="3837" max="3837" width="12" style="4" customWidth="1"/>
    <col min="3838" max="3838" width="14.140625" style="4" customWidth="1"/>
    <col min="3839" max="3839" width="11.7109375" style="4" customWidth="1"/>
    <col min="3840" max="3842" width="12.42578125" style="4" customWidth="1"/>
    <col min="3843" max="3843" width="14.42578125" style="4" customWidth="1"/>
    <col min="3844" max="3844" width="15.7109375" style="4" customWidth="1"/>
    <col min="3845" max="3845" width="13.7109375" style="4" customWidth="1"/>
    <col min="3846" max="3846" width="12.42578125" style="4" customWidth="1"/>
    <col min="3847" max="3847" width="13.42578125" style="4" customWidth="1"/>
    <col min="3848" max="3850" width="15" style="4" customWidth="1"/>
    <col min="3851" max="3851" width="14.85546875" style="4" customWidth="1"/>
    <col min="3852" max="3852" width="15.140625" style="4" customWidth="1"/>
    <col min="3853" max="3856" width="12.42578125" style="4" customWidth="1"/>
    <col min="3857" max="3857" width="11.5703125" style="4" customWidth="1"/>
    <col min="3858" max="3858" width="12.42578125" style="4" customWidth="1"/>
    <col min="3859" max="3859" width="16.7109375" style="4" customWidth="1"/>
    <col min="3860" max="3860" width="15.28515625" style="4" bestFit="1" customWidth="1"/>
    <col min="3861" max="3861" width="13.28515625" style="4" customWidth="1"/>
    <col min="3862" max="3862" width="12.42578125" style="4" customWidth="1"/>
    <col min="3863" max="3863" width="12.5703125" style="4" customWidth="1"/>
    <col min="3864" max="3865" width="11.42578125" style="4" customWidth="1"/>
    <col min="3866" max="3866" width="12.42578125" style="4" customWidth="1"/>
    <col min="3867" max="3867" width="12.140625" style="4" customWidth="1"/>
    <col min="3868" max="3869" width="12.42578125" style="4" customWidth="1"/>
    <col min="3870" max="3870" width="13.7109375" style="4" customWidth="1"/>
    <col min="3871" max="3871" width="2.140625" style="4" customWidth="1"/>
    <col min="3872" max="3872" width="12.42578125" style="4" customWidth="1"/>
    <col min="3873" max="3873" width="2.140625" style="4" customWidth="1"/>
    <col min="3874" max="3874" width="12.42578125" style="4" customWidth="1"/>
    <col min="3875" max="3875" width="2.140625" style="4" customWidth="1"/>
    <col min="3876" max="3876" width="12.42578125" style="4"/>
    <col min="3877" max="3877" width="26.140625" style="4" customWidth="1"/>
    <col min="3878" max="4065" width="12.42578125" style="4"/>
    <col min="4066" max="4066" width="35" style="4" customWidth="1"/>
    <col min="4067" max="4067" width="33.140625" style="4" customWidth="1"/>
    <col min="4068" max="4068" width="9.7109375" style="4" customWidth="1"/>
    <col min="4069" max="4069" width="10.7109375" style="4" customWidth="1"/>
    <col min="4070" max="4073" width="12.42578125" style="4" customWidth="1"/>
    <col min="4074" max="4074" width="12.85546875" style="4" customWidth="1"/>
    <col min="4075" max="4075" width="19.5703125" style="4" customWidth="1"/>
    <col min="4076" max="4076" width="12.42578125" style="4" customWidth="1"/>
    <col min="4077" max="4077" width="13.28515625" style="4" customWidth="1"/>
    <col min="4078" max="4078" width="12.5703125" style="4" customWidth="1"/>
    <col min="4079" max="4081" width="12.42578125" style="4" customWidth="1"/>
    <col min="4082" max="4082" width="15.5703125" style="4" customWidth="1"/>
    <col min="4083" max="4083" width="12.5703125" style="4" customWidth="1"/>
    <col min="4084" max="4085" width="12.42578125" style="4" customWidth="1"/>
    <col min="4086" max="4086" width="15.28515625" style="4" customWidth="1"/>
    <col min="4087" max="4089" width="15" style="4" customWidth="1"/>
    <col min="4090" max="4090" width="4.7109375" style="4" customWidth="1"/>
    <col min="4091" max="4091" width="16.28515625" style="4" customWidth="1"/>
    <col min="4092" max="4092" width="13.7109375" style="4" customWidth="1"/>
    <col min="4093" max="4093" width="12" style="4" customWidth="1"/>
    <col min="4094" max="4094" width="14.140625" style="4" customWidth="1"/>
    <col min="4095" max="4095" width="11.7109375" style="4" customWidth="1"/>
    <col min="4096" max="4098" width="12.42578125" style="4" customWidth="1"/>
    <col min="4099" max="4099" width="14.42578125" style="4" customWidth="1"/>
    <col min="4100" max="4100" width="15.7109375" style="4" customWidth="1"/>
    <col min="4101" max="4101" width="13.7109375" style="4" customWidth="1"/>
    <col min="4102" max="4102" width="12.42578125" style="4" customWidth="1"/>
    <col min="4103" max="4103" width="13.42578125" style="4" customWidth="1"/>
    <col min="4104" max="4106" width="15" style="4" customWidth="1"/>
    <col min="4107" max="4107" width="14.85546875" style="4" customWidth="1"/>
    <col min="4108" max="4108" width="15.140625" style="4" customWidth="1"/>
    <col min="4109" max="4112" width="12.42578125" style="4" customWidth="1"/>
    <col min="4113" max="4113" width="11.5703125" style="4" customWidth="1"/>
    <col min="4114" max="4114" width="12.42578125" style="4" customWidth="1"/>
    <col min="4115" max="4115" width="16.7109375" style="4" customWidth="1"/>
    <col min="4116" max="4116" width="15.28515625" style="4" bestFit="1" customWidth="1"/>
    <col min="4117" max="4117" width="13.28515625" style="4" customWidth="1"/>
    <col min="4118" max="4118" width="12.42578125" style="4" customWidth="1"/>
    <col min="4119" max="4119" width="12.5703125" style="4" customWidth="1"/>
    <col min="4120" max="4121" width="11.42578125" style="4" customWidth="1"/>
    <col min="4122" max="4122" width="12.42578125" style="4" customWidth="1"/>
    <col min="4123" max="4123" width="12.140625" style="4" customWidth="1"/>
    <col min="4124" max="4125" width="12.42578125" style="4" customWidth="1"/>
    <col min="4126" max="4126" width="13.7109375" style="4" customWidth="1"/>
    <col min="4127" max="4127" width="2.140625" style="4" customWidth="1"/>
    <col min="4128" max="4128" width="12.42578125" style="4" customWidth="1"/>
    <col min="4129" max="4129" width="2.140625" style="4" customWidth="1"/>
    <col min="4130" max="4130" width="12.42578125" style="4" customWidth="1"/>
    <col min="4131" max="4131" width="2.140625" style="4" customWidth="1"/>
    <col min="4132" max="4132" width="12.42578125" style="4"/>
    <col min="4133" max="4133" width="26.140625" style="4" customWidth="1"/>
    <col min="4134" max="4321" width="12.42578125" style="4"/>
    <col min="4322" max="4322" width="35" style="4" customWidth="1"/>
    <col min="4323" max="4323" width="33.140625" style="4" customWidth="1"/>
    <col min="4324" max="4324" width="9.7109375" style="4" customWidth="1"/>
    <col min="4325" max="4325" width="10.7109375" style="4" customWidth="1"/>
    <col min="4326" max="4329" width="12.42578125" style="4" customWidth="1"/>
    <col min="4330" max="4330" width="12.85546875" style="4" customWidth="1"/>
    <col min="4331" max="4331" width="19.5703125" style="4" customWidth="1"/>
    <col min="4332" max="4332" width="12.42578125" style="4" customWidth="1"/>
    <col min="4333" max="4333" width="13.28515625" style="4" customWidth="1"/>
    <col min="4334" max="4334" width="12.5703125" style="4" customWidth="1"/>
    <col min="4335" max="4337" width="12.42578125" style="4" customWidth="1"/>
    <col min="4338" max="4338" width="15.5703125" style="4" customWidth="1"/>
    <col min="4339" max="4339" width="12.5703125" style="4" customWidth="1"/>
    <col min="4340" max="4341" width="12.42578125" style="4" customWidth="1"/>
    <col min="4342" max="4342" width="15.28515625" style="4" customWidth="1"/>
    <col min="4343" max="4345" width="15" style="4" customWidth="1"/>
    <col min="4346" max="4346" width="4.7109375" style="4" customWidth="1"/>
    <col min="4347" max="4347" width="16.28515625" style="4" customWidth="1"/>
    <col min="4348" max="4348" width="13.7109375" style="4" customWidth="1"/>
    <col min="4349" max="4349" width="12" style="4" customWidth="1"/>
    <col min="4350" max="4350" width="14.140625" style="4" customWidth="1"/>
    <col min="4351" max="4351" width="11.7109375" style="4" customWidth="1"/>
    <col min="4352" max="4354" width="12.42578125" style="4" customWidth="1"/>
    <col min="4355" max="4355" width="14.42578125" style="4" customWidth="1"/>
    <col min="4356" max="4356" width="15.7109375" style="4" customWidth="1"/>
    <col min="4357" max="4357" width="13.7109375" style="4" customWidth="1"/>
    <col min="4358" max="4358" width="12.42578125" style="4" customWidth="1"/>
    <col min="4359" max="4359" width="13.42578125" style="4" customWidth="1"/>
    <col min="4360" max="4362" width="15" style="4" customWidth="1"/>
    <col min="4363" max="4363" width="14.85546875" style="4" customWidth="1"/>
    <col min="4364" max="4364" width="15.140625" style="4" customWidth="1"/>
    <col min="4365" max="4368" width="12.42578125" style="4" customWidth="1"/>
    <col min="4369" max="4369" width="11.5703125" style="4" customWidth="1"/>
    <col min="4370" max="4370" width="12.42578125" style="4" customWidth="1"/>
    <col min="4371" max="4371" width="16.7109375" style="4" customWidth="1"/>
    <col min="4372" max="4372" width="15.28515625" style="4" bestFit="1" customWidth="1"/>
    <col min="4373" max="4373" width="13.28515625" style="4" customWidth="1"/>
    <col min="4374" max="4374" width="12.42578125" style="4" customWidth="1"/>
    <col min="4375" max="4375" width="12.5703125" style="4" customWidth="1"/>
    <col min="4376" max="4377" width="11.42578125" style="4" customWidth="1"/>
    <col min="4378" max="4378" width="12.42578125" style="4" customWidth="1"/>
    <col min="4379" max="4379" width="12.140625" style="4" customWidth="1"/>
    <col min="4380" max="4381" width="12.42578125" style="4" customWidth="1"/>
    <col min="4382" max="4382" width="13.7109375" style="4" customWidth="1"/>
    <col min="4383" max="4383" width="2.140625" style="4" customWidth="1"/>
    <col min="4384" max="4384" width="12.42578125" style="4" customWidth="1"/>
    <col min="4385" max="4385" width="2.140625" style="4" customWidth="1"/>
    <col min="4386" max="4386" width="12.42578125" style="4" customWidth="1"/>
    <col min="4387" max="4387" width="2.140625" style="4" customWidth="1"/>
    <col min="4388" max="4388" width="12.42578125" style="4"/>
    <col min="4389" max="4389" width="26.140625" style="4" customWidth="1"/>
    <col min="4390" max="4577" width="12.42578125" style="4"/>
    <col min="4578" max="4578" width="35" style="4" customWidth="1"/>
    <col min="4579" max="4579" width="33.140625" style="4" customWidth="1"/>
    <col min="4580" max="4580" width="9.7109375" style="4" customWidth="1"/>
    <col min="4581" max="4581" width="10.7109375" style="4" customWidth="1"/>
    <col min="4582" max="4585" width="12.42578125" style="4" customWidth="1"/>
    <col min="4586" max="4586" width="12.85546875" style="4" customWidth="1"/>
    <col min="4587" max="4587" width="19.5703125" style="4" customWidth="1"/>
    <col min="4588" max="4588" width="12.42578125" style="4" customWidth="1"/>
    <col min="4589" max="4589" width="13.28515625" style="4" customWidth="1"/>
    <col min="4590" max="4590" width="12.5703125" style="4" customWidth="1"/>
    <col min="4591" max="4593" width="12.42578125" style="4" customWidth="1"/>
    <col min="4594" max="4594" width="15.5703125" style="4" customWidth="1"/>
    <col min="4595" max="4595" width="12.5703125" style="4" customWidth="1"/>
    <col min="4596" max="4597" width="12.42578125" style="4" customWidth="1"/>
    <col min="4598" max="4598" width="15.28515625" style="4" customWidth="1"/>
    <col min="4599" max="4601" width="15" style="4" customWidth="1"/>
    <col min="4602" max="4602" width="4.7109375" style="4" customWidth="1"/>
    <col min="4603" max="4603" width="16.28515625" style="4" customWidth="1"/>
    <col min="4604" max="4604" width="13.7109375" style="4" customWidth="1"/>
    <col min="4605" max="4605" width="12" style="4" customWidth="1"/>
    <col min="4606" max="4606" width="14.140625" style="4" customWidth="1"/>
    <col min="4607" max="4607" width="11.7109375" style="4" customWidth="1"/>
    <col min="4608" max="4610" width="12.42578125" style="4" customWidth="1"/>
    <col min="4611" max="4611" width="14.42578125" style="4" customWidth="1"/>
    <col min="4612" max="4612" width="15.7109375" style="4" customWidth="1"/>
    <col min="4613" max="4613" width="13.7109375" style="4" customWidth="1"/>
    <col min="4614" max="4614" width="12.42578125" style="4" customWidth="1"/>
    <col min="4615" max="4615" width="13.42578125" style="4" customWidth="1"/>
    <col min="4616" max="4618" width="15" style="4" customWidth="1"/>
    <col min="4619" max="4619" width="14.85546875" style="4" customWidth="1"/>
    <col min="4620" max="4620" width="15.140625" style="4" customWidth="1"/>
    <col min="4621" max="4624" width="12.42578125" style="4" customWidth="1"/>
    <col min="4625" max="4625" width="11.5703125" style="4" customWidth="1"/>
    <col min="4626" max="4626" width="12.42578125" style="4" customWidth="1"/>
    <col min="4627" max="4627" width="16.7109375" style="4" customWidth="1"/>
    <col min="4628" max="4628" width="15.28515625" style="4" bestFit="1" customWidth="1"/>
    <col min="4629" max="4629" width="13.28515625" style="4" customWidth="1"/>
    <col min="4630" max="4630" width="12.42578125" style="4" customWidth="1"/>
    <col min="4631" max="4631" width="12.5703125" style="4" customWidth="1"/>
    <col min="4632" max="4633" width="11.42578125" style="4" customWidth="1"/>
    <col min="4634" max="4634" width="12.42578125" style="4" customWidth="1"/>
    <col min="4635" max="4635" width="12.140625" style="4" customWidth="1"/>
    <col min="4636" max="4637" width="12.42578125" style="4" customWidth="1"/>
    <col min="4638" max="4638" width="13.7109375" style="4" customWidth="1"/>
    <col min="4639" max="4639" width="2.140625" style="4" customWidth="1"/>
    <col min="4640" max="4640" width="12.42578125" style="4" customWidth="1"/>
    <col min="4641" max="4641" width="2.140625" style="4" customWidth="1"/>
    <col min="4642" max="4642" width="12.42578125" style="4" customWidth="1"/>
    <col min="4643" max="4643" width="2.140625" style="4" customWidth="1"/>
    <col min="4644" max="4644" width="12.42578125" style="4"/>
    <col min="4645" max="4645" width="26.140625" style="4" customWidth="1"/>
    <col min="4646" max="4833" width="12.42578125" style="4"/>
    <col min="4834" max="4834" width="35" style="4" customWidth="1"/>
    <col min="4835" max="4835" width="33.140625" style="4" customWidth="1"/>
    <col min="4836" max="4836" width="9.7109375" style="4" customWidth="1"/>
    <col min="4837" max="4837" width="10.7109375" style="4" customWidth="1"/>
    <col min="4838" max="4841" width="12.42578125" style="4" customWidth="1"/>
    <col min="4842" max="4842" width="12.85546875" style="4" customWidth="1"/>
    <col min="4843" max="4843" width="19.5703125" style="4" customWidth="1"/>
    <col min="4844" max="4844" width="12.42578125" style="4" customWidth="1"/>
    <col min="4845" max="4845" width="13.28515625" style="4" customWidth="1"/>
    <col min="4846" max="4846" width="12.5703125" style="4" customWidth="1"/>
    <col min="4847" max="4849" width="12.42578125" style="4" customWidth="1"/>
    <col min="4850" max="4850" width="15.5703125" style="4" customWidth="1"/>
    <col min="4851" max="4851" width="12.5703125" style="4" customWidth="1"/>
    <col min="4852" max="4853" width="12.42578125" style="4" customWidth="1"/>
    <col min="4854" max="4854" width="15.28515625" style="4" customWidth="1"/>
    <col min="4855" max="4857" width="15" style="4" customWidth="1"/>
    <col min="4858" max="4858" width="4.7109375" style="4" customWidth="1"/>
    <col min="4859" max="4859" width="16.28515625" style="4" customWidth="1"/>
    <col min="4860" max="4860" width="13.7109375" style="4" customWidth="1"/>
    <col min="4861" max="4861" width="12" style="4" customWidth="1"/>
    <col min="4862" max="4862" width="14.140625" style="4" customWidth="1"/>
    <col min="4863" max="4863" width="11.7109375" style="4" customWidth="1"/>
    <col min="4864" max="4866" width="12.42578125" style="4" customWidth="1"/>
    <col min="4867" max="4867" width="14.42578125" style="4" customWidth="1"/>
    <col min="4868" max="4868" width="15.7109375" style="4" customWidth="1"/>
    <col min="4869" max="4869" width="13.7109375" style="4" customWidth="1"/>
    <col min="4870" max="4870" width="12.42578125" style="4" customWidth="1"/>
    <col min="4871" max="4871" width="13.42578125" style="4" customWidth="1"/>
    <col min="4872" max="4874" width="15" style="4" customWidth="1"/>
    <col min="4875" max="4875" width="14.85546875" style="4" customWidth="1"/>
    <col min="4876" max="4876" width="15.140625" style="4" customWidth="1"/>
    <col min="4877" max="4880" width="12.42578125" style="4" customWidth="1"/>
    <col min="4881" max="4881" width="11.5703125" style="4" customWidth="1"/>
    <col min="4882" max="4882" width="12.42578125" style="4" customWidth="1"/>
    <col min="4883" max="4883" width="16.7109375" style="4" customWidth="1"/>
    <col min="4884" max="4884" width="15.28515625" style="4" bestFit="1" customWidth="1"/>
    <col min="4885" max="4885" width="13.28515625" style="4" customWidth="1"/>
    <col min="4886" max="4886" width="12.42578125" style="4" customWidth="1"/>
    <col min="4887" max="4887" width="12.5703125" style="4" customWidth="1"/>
    <col min="4888" max="4889" width="11.42578125" style="4" customWidth="1"/>
    <col min="4890" max="4890" width="12.42578125" style="4" customWidth="1"/>
    <col min="4891" max="4891" width="12.140625" style="4" customWidth="1"/>
    <col min="4892" max="4893" width="12.42578125" style="4" customWidth="1"/>
    <col min="4894" max="4894" width="13.7109375" style="4" customWidth="1"/>
    <col min="4895" max="4895" width="2.140625" style="4" customWidth="1"/>
    <col min="4896" max="4896" width="12.42578125" style="4" customWidth="1"/>
    <col min="4897" max="4897" width="2.140625" style="4" customWidth="1"/>
    <col min="4898" max="4898" width="12.42578125" style="4" customWidth="1"/>
    <col min="4899" max="4899" width="2.140625" style="4" customWidth="1"/>
    <col min="4900" max="4900" width="12.42578125" style="4"/>
    <col min="4901" max="4901" width="26.140625" style="4" customWidth="1"/>
    <col min="4902" max="5089" width="12.42578125" style="4"/>
    <col min="5090" max="5090" width="35" style="4" customWidth="1"/>
    <col min="5091" max="5091" width="33.140625" style="4" customWidth="1"/>
    <col min="5092" max="5092" width="9.7109375" style="4" customWidth="1"/>
    <col min="5093" max="5093" width="10.7109375" style="4" customWidth="1"/>
    <col min="5094" max="5097" width="12.42578125" style="4" customWidth="1"/>
    <col min="5098" max="5098" width="12.85546875" style="4" customWidth="1"/>
    <col min="5099" max="5099" width="19.5703125" style="4" customWidth="1"/>
    <col min="5100" max="5100" width="12.42578125" style="4" customWidth="1"/>
    <col min="5101" max="5101" width="13.28515625" style="4" customWidth="1"/>
    <col min="5102" max="5102" width="12.5703125" style="4" customWidth="1"/>
    <col min="5103" max="5105" width="12.42578125" style="4" customWidth="1"/>
    <col min="5106" max="5106" width="15.5703125" style="4" customWidth="1"/>
    <col min="5107" max="5107" width="12.5703125" style="4" customWidth="1"/>
    <col min="5108" max="5109" width="12.42578125" style="4" customWidth="1"/>
    <col min="5110" max="5110" width="15.28515625" style="4" customWidth="1"/>
    <col min="5111" max="5113" width="15" style="4" customWidth="1"/>
    <col min="5114" max="5114" width="4.7109375" style="4" customWidth="1"/>
    <col min="5115" max="5115" width="16.28515625" style="4" customWidth="1"/>
    <col min="5116" max="5116" width="13.7109375" style="4" customWidth="1"/>
    <col min="5117" max="5117" width="12" style="4" customWidth="1"/>
    <col min="5118" max="5118" width="14.140625" style="4" customWidth="1"/>
    <col min="5119" max="5119" width="11.7109375" style="4" customWidth="1"/>
    <col min="5120" max="5122" width="12.42578125" style="4" customWidth="1"/>
    <col min="5123" max="5123" width="14.42578125" style="4" customWidth="1"/>
    <col min="5124" max="5124" width="15.7109375" style="4" customWidth="1"/>
    <col min="5125" max="5125" width="13.7109375" style="4" customWidth="1"/>
    <col min="5126" max="5126" width="12.42578125" style="4" customWidth="1"/>
    <col min="5127" max="5127" width="13.42578125" style="4" customWidth="1"/>
    <col min="5128" max="5130" width="15" style="4" customWidth="1"/>
    <col min="5131" max="5131" width="14.85546875" style="4" customWidth="1"/>
    <col min="5132" max="5132" width="15.140625" style="4" customWidth="1"/>
    <col min="5133" max="5136" width="12.42578125" style="4" customWidth="1"/>
    <col min="5137" max="5137" width="11.5703125" style="4" customWidth="1"/>
    <col min="5138" max="5138" width="12.42578125" style="4" customWidth="1"/>
    <col min="5139" max="5139" width="16.7109375" style="4" customWidth="1"/>
    <col min="5140" max="5140" width="15.28515625" style="4" bestFit="1" customWidth="1"/>
    <col min="5141" max="5141" width="13.28515625" style="4" customWidth="1"/>
    <col min="5142" max="5142" width="12.42578125" style="4" customWidth="1"/>
    <col min="5143" max="5143" width="12.5703125" style="4" customWidth="1"/>
    <col min="5144" max="5145" width="11.42578125" style="4" customWidth="1"/>
    <col min="5146" max="5146" width="12.42578125" style="4" customWidth="1"/>
    <col min="5147" max="5147" width="12.140625" style="4" customWidth="1"/>
    <col min="5148" max="5149" width="12.42578125" style="4" customWidth="1"/>
    <col min="5150" max="5150" width="13.7109375" style="4" customWidth="1"/>
    <col min="5151" max="5151" width="2.140625" style="4" customWidth="1"/>
    <col min="5152" max="5152" width="12.42578125" style="4" customWidth="1"/>
    <col min="5153" max="5153" width="2.140625" style="4" customWidth="1"/>
    <col min="5154" max="5154" width="12.42578125" style="4" customWidth="1"/>
    <col min="5155" max="5155" width="2.140625" style="4" customWidth="1"/>
    <col min="5156" max="5156" width="12.42578125" style="4"/>
    <col min="5157" max="5157" width="26.140625" style="4" customWidth="1"/>
    <col min="5158" max="5345" width="12.42578125" style="4"/>
    <col min="5346" max="5346" width="35" style="4" customWidth="1"/>
    <col min="5347" max="5347" width="33.140625" style="4" customWidth="1"/>
    <col min="5348" max="5348" width="9.7109375" style="4" customWidth="1"/>
    <col min="5349" max="5349" width="10.7109375" style="4" customWidth="1"/>
    <col min="5350" max="5353" width="12.42578125" style="4" customWidth="1"/>
    <col min="5354" max="5354" width="12.85546875" style="4" customWidth="1"/>
    <col min="5355" max="5355" width="19.5703125" style="4" customWidth="1"/>
    <col min="5356" max="5356" width="12.42578125" style="4" customWidth="1"/>
    <col min="5357" max="5357" width="13.28515625" style="4" customWidth="1"/>
    <col min="5358" max="5358" width="12.5703125" style="4" customWidth="1"/>
    <col min="5359" max="5361" width="12.42578125" style="4" customWidth="1"/>
    <col min="5362" max="5362" width="15.5703125" style="4" customWidth="1"/>
    <col min="5363" max="5363" width="12.5703125" style="4" customWidth="1"/>
    <col min="5364" max="5365" width="12.42578125" style="4" customWidth="1"/>
    <col min="5366" max="5366" width="15.28515625" style="4" customWidth="1"/>
    <col min="5367" max="5369" width="15" style="4" customWidth="1"/>
    <col min="5370" max="5370" width="4.7109375" style="4" customWidth="1"/>
    <col min="5371" max="5371" width="16.28515625" style="4" customWidth="1"/>
    <col min="5372" max="5372" width="13.7109375" style="4" customWidth="1"/>
    <col min="5373" max="5373" width="12" style="4" customWidth="1"/>
    <col min="5374" max="5374" width="14.140625" style="4" customWidth="1"/>
    <col min="5375" max="5375" width="11.7109375" style="4" customWidth="1"/>
    <col min="5376" max="5378" width="12.42578125" style="4" customWidth="1"/>
    <col min="5379" max="5379" width="14.42578125" style="4" customWidth="1"/>
    <col min="5380" max="5380" width="15.7109375" style="4" customWidth="1"/>
    <col min="5381" max="5381" width="13.7109375" style="4" customWidth="1"/>
    <col min="5382" max="5382" width="12.42578125" style="4" customWidth="1"/>
    <col min="5383" max="5383" width="13.42578125" style="4" customWidth="1"/>
    <col min="5384" max="5386" width="15" style="4" customWidth="1"/>
    <col min="5387" max="5387" width="14.85546875" style="4" customWidth="1"/>
    <col min="5388" max="5388" width="15.140625" style="4" customWidth="1"/>
    <col min="5389" max="5392" width="12.42578125" style="4" customWidth="1"/>
    <col min="5393" max="5393" width="11.5703125" style="4" customWidth="1"/>
    <col min="5394" max="5394" width="12.42578125" style="4" customWidth="1"/>
    <col min="5395" max="5395" width="16.7109375" style="4" customWidth="1"/>
    <col min="5396" max="5396" width="15.28515625" style="4" bestFit="1" customWidth="1"/>
    <col min="5397" max="5397" width="13.28515625" style="4" customWidth="1"/>
    <col min="5398" max="5398" width="12.42578125" style="4" customWidth="1"/>
    <col min="5399" max="5399" width="12.5703125" style="4" customWidth="1"/>
    <col min="5400" max="5401" width="11.42578125" style="4" customWidth="1"/>
    <col min="5402" max="5402" width="12.42578125" style="4" customWidth="1"/>
    <col min="5403" max="5403" width="12.140625" style="4" customWidth="1"/>
    <col min="5404" max="5405" width="12.42578125" style="4" customWidth="1"/>
    <col min="5406" max="5406" width="13.7109375" style="4" customWidth="1"/>
    <col min="5407" max="5407" width="2.140625" style="4" customWidth="1"/>
    <col min="5408" max="5408" width="12.42578125" style="4" customWidth="1"/>
    <col min="5409" max="5409" width="2.140625" style="4" customWidth="1"/>
    <col min="5410" max="5410" width="12.42578125" style="4" customWidth="1"/>
    <col min="5411" max="5411" width="2.140625" style="4" customWidth="1"/>
    <col min="5412" max="5412" width="12.42578125" style="4"/>
    <col min="5413" max="5413" width="26.140625" style="4" customWidth="1"/>
    <col min="5414" max="5601" width="12.42578125" style="4"/>
    <col min="5602" max="5602" width="35" style="4" customWidth="1"/>
    <col min="5603" max="5603" width="33.140625" style="4" customWidth="1"/>
    <col min="5604" max="5604" width="9.7109375" style="4" customWidth="1"/>
    <col min="5605" max="5605" width="10.7109375" style="4" customWidth="1"/>
    <col min="5606" max="5609" width="12.42578125" style="4" customWidth="1"/>
    <col min="5610" max="5610" width="12.85546875" style="4" customWidth="1"/>
    <col min="5611" max="5611" width="19.5703125" style="4" customWidth="1"/>
    <col min="5612" max="5612" width="12.42578125" style="4" customWidth="1"/>
    <col min="5613" max="5613" width="13.28515625" style="4" customWidth="1"/>
    <col min="5614" max="5614" width="12.5703125" style="4" customWidth="1"/>
    <col min="5615" max="5617" width="12.42578125" style="4" customWidth="1"/>
    <col min="5618" max="5618" width="15.5703125" style="4" customWidth="1"/>
    <col min="5619" max="5619" width="12.5703125" style="4" customWidth="1"/>
    <col min="5620" max="5621" width="12.42578125" style="4" customWidth="1"/>
    <col min="5622" max="5622" width="15.28515625" style="4" customWidth="1"/>
    <col min="5623" max="5625" width="15" style="4" customWidth="1"/>
    <col min="5626" max="5626" width="4.7109375" style="4" customWidth="1"/>
    <col min="5627" max="5627" width="16.28515625" style="4" customWidth="1"/>
    <col min="5628" max="5628" width="13.7109375" style="4" customWidth="1"/>
    <col min="5629" max="5629" width="12" style="4" customWidth="1"/>
    <col min="5630" max="5630" width="14.140625" style="4" customWidth="1"/>
    <col min="5631" max="5631" width="11.7109375" style="4" customWidth="1"/>
    <col min="5632" max="5634" width="12.42578125" style="4" customWidth="1"/>
    <col min="5635" max="5635" width="14.42578125" style="4" customWidth="1"/>
    <col min="5636" max="5636" width="15.7109375" style="4" customWidth="1"/>
    <col min="5637" max="5637" width="13.7109375" style="4" customWidth="1"/>
    <col min="5638" max="5638" width="12.42578125" style="4" customWidth="1"/>
    <col min="5639" max="5639" width="13.42578125" style="4" customWidth="1"/>
    <col min="5640" max="5642" width="15" style="4" customWidth="1"/>
    <col min="5643" max="5643" width="14.85546875" style="4" customWidth="1"/>
    <col min="5644" max="5644" width="15.140625" style="4" customWidth="1"/>
    <col min="5645" max="5648" width="12.42578125" style="4" customWidth="1"/>
    <col min="5649" max="5649" width="11.5703125" style="4" customWidth="1"/>
    <col min="5650" max="5650" width="12.42578125" style="4" customWidth="1"/>
    <col min="5651" max="5651" width="16.7109375" style="4" customWidth="1"/>
    <col min="5652" max="5652" width="15.28515625" style="4" bestFit="1" customWidth="1"/>
    <col min="5653" max="5653" width="13.28515625" style="4" customWidth="1"/>
    <col min="5654" max="5654" width="12.42578125" style="4" customWidth="1"/>
    <col min="5655" max="5655" width="12.5703125" style="4" customWidth="1"/>
    <col min="5656" max="5657" width="11.42578125" style="4" customWidth="1"/>
    <col min="5658" max="5658" width="12.42578125" style="4" customWidth="1"/>
    <col min="5659" max="5659" width="12.140625" style="4" customWidth="1"/>
    <col min="5660" max="5661" width="12.42578125" style="4" customWidth="1"/>
    <col min="5662" max="5662" width="13.7109375" style="4" customWidth="1"/>
    <col min="5663" max="5663" width="2.140625" style="4" customWidth="1"/>
    <col min="5664" max="5664" width="12.42578125" style="4" customWidth="1"/>
    <col min="5665" max="5665" width="2.140625" style="4" customWidth="1"/>
    <col min="5666" max="5666" width="12.42578125" style="4" customWidth="1"/>
    <col min="5667" max="5667" width="2.140625" style="4" customWidth="1"/>
    <col min="5668" max="5668" width="12.42578125" style="4"/>
    <col min="5669" max="5669" width="26.140625" style="4" customWidth="1"/>
    <col min="5670" max="5857" width="12.42578125" style="4"/>
    <col min="5858" max="5858" width="35" style="4" customWidth="1"/>
    <col min="5859" max="5859" width="33.140625" style="4" customWidth="1"/>
    <col min="5860" max="5860" width="9.7109375" style="4" customWidth="1"/>
    <col min="5861" max="5861" width="10.7109375" style="4" customWidth="1"/>
    <col min="5862" max="5865" width="12.42578125" style="4" customWidth="1"/>
    <col min="5866" max="5866" width="12.85546875" style="4" customWidth="1"/>
    <col min="5867" max="5867" width="19.5703125" style="4" customWidth="1"/>
    <col min="5868" max="5868" width="12.42578125" style="4" customWidth="1"/>
    <col min="5869" max="5869" width="13.28515625" style="4" customWidth="1"/>
    <col min="5870" max="5870" width="12.5703125" style="4" customWidth="1"/>
    <col min="5871" max="5873" width="12.42578125" style="4" customWidth="1"/>
    <col min="5874" max="5874" width="15.5703125" style="4" customWidth="1"/>
    <col min="5875" max="5875" width="12.5703125" style="4" customWidth="1"/>
    <col min="5876" max="5877" width="12.42578125" style="4" customWidth="1"/>
    <col min="5878" max="5878" width="15.28515625" style="4" customWidth="1"/>
    <col min="5879" max="5881" width="15" style="4" customWidth="1"/>
    <col min="5882" max="5882" width="4.7109375" style="4" customWidth="1"/>
    <col min="5883" max="5883" width="16.28515625" style="4" customWidth="1"/>
    <col min="5884" max="5884" width="13.7109375" style="4" customWidth="1"/>
    <col min="5885" max="5885" width="12" style="4" customWidth="1"/>
    <col min="5886" max="5886" width="14.140625" style="4" customWidth="1"/>
    <col min="5887" max="5887" width="11.7109375" style="4" customWidth="1"/>
    <col min="5888" max="5890" width="12.42578125" style="4" customWidth="1"/>
    <col min="5891" max="5891" width="14.42578125" style="4" customWidth="1"/>
    <col min="5892" max="5892" width="15.7109375" style="4" customWidth="1"/>
    <col min="5893" max="5893" width="13.7109375" style="4" customWidth="1"/>
    <col min="5894" max="5894" width="12.42578125" style="4" customWidth="1"/>
    <col min="5895" max="5895" width="13.42578125" style="4" customWidth="1"/>
    <col min="5896" max="5898" width="15" style="4" customWidth="1"/>
    <col min="5899" max="5899" width="14.85546875" style="4" customWidth="1"/>
    <col min="5900" max="5900" width="15.140625" style="4" customWidth="1"/>
    <col min="5901" max="5904" width="12.42578125" style="4" customWidth="1"/>
    <col min="5905" max="5905" width="11.5703125" style="4" customWidth="1"/>
    <col min="5906" max="5906" width="12.42578125" style="4" customWidth="1"/>
    <col min="5907" max="5907" width="16.7109375" style="4" customWidth="1"/>
    <col min="5908" max="5908" width="15.28515625" style="4" bestFit="1" customWidth="1"/>
    <col min="5909" max="5909" width="13.28515625" style="4" customWidth="1"/>
    <col min="5910" max="5910" width="12.42578125" style="4" customWidth="1"/>
    <col min="5911" max="5911" width="12.5703125" style="4" customWidth="1"/>
    <col min="5912" max="5913" width="11.42578125" style="4" customWidth="1"/>
    <col min="5914" max="5914" width="12.42578125" style="4" customWidth="1"/>
    <col min="5915" max="5915" width="12.140625" style="4" customWidth="1"/>
    <col min="5916" max="5917" width="12.42578125" style="4" customWidth="1"/>
    <col min="5918" max="5918" width="13.7109375" style="4" customWidth="1"/>
    <col min="5919" max="5919" width="2.140625" style="4" customWidth="1"/>
    <col min="5920" max="5920" width="12.42578125" style="4" customWidth="1"/>
    <col min="5921" max="5921" width="2.140625" style="4" customWidth="1"/>
    <col min="5922" max="5922" width="12.42578125" style="4" customWidth="1"/>
    <col min="5923" max="5923" width="2.140625" style="4" customWidth="1"/>
    <col min="5924" max="5924" width="12.42578125" style="4"/>
    <col min="5925" max="5925" width="26.140625" style="4" customWidth="1"/>
    <col min="5926" max="6113" width="12.42578125" style="4"/>
    <col min="6114" max="6114" width="35" style="4" customWidth="1"/>
    <col min="6115" max="6115" width="33.140625" style="4" customWidth="1"/>
    <col min="6116" max="6116" width="9.7109375" style="4" customWidth="1"/>
    <col min="6117" max="6117" width="10.7109375" style="4" customWidth="1"/>
    <col min="6118" max="6121" width="12.42578125" style="4" customWidth="1"/>
    <col min="6122" max="6122" width="12.85546875" style="4" customWidth="1"/>
    <col min="6123" max="6123" width="19.5703125" style="4" customWidth="1"/>
    <col min="6124" max="6124" width="12.42578125" style="4" customWidth="1"/>
    <col min="6125" max="6125" width="13.28515625" style="4" customWidth="1"/>
    <col min="6126" max="6126" width="12.5703125" style="4" customWidth="1"/>
    <col min="6127" max="6129" width="12.42578125" style="4" customWidth="1"/>
    <col min="6130" max="6130" width="15.5703125" style="4" customWidth="1"/>
    <col min="6131" max="6131" width="12.5703125" style="4" customWidth="1"/>
    <col min="6132" max="6133" width="12.42578125" style="4" customWidth="1"/>
    <col min="6134" max="6134" width="15.28515625" style="4" customWidth="1"/>
    <col min="6135" max="6137" width="15" style="4" customWidth="1"/>
    <col min="6138" max="6138" width="4.7109375" style="4" customWidth="1"/>
    <col min="6139" max="6139" width="16.28515625" style="4" customWidth="1"/>
    <col min="6140" max="6140" width="13.7109375" style="4" customWidth="1"/>
    <col min="6141" max="6141" width="12" style="4" customWidth="1"/>
    <col min="6142" max="6142" width="14.140625" style="4" customWidth="1"/>
    <col min="6143" max="6143" width="11.7109375" style="4" customWidth="1"/>
    <col min="6144" max="6146" width="12.42578125" style="4" customWidth="1"/>
    <col min="6147" max="6147" width="14.42578125" style="4" customWidth="1"/>
    <col min="6148" max="6148" width="15.7109375" style="4" customWidth="1"/>
    <col min="6149" max="6149" width="13.7109375" style="4" customWidth="1"/>
    <col min="6150" max="6150" width="12.42578125" style="4" customWidth="1"/>
    <col min="6151" max="6151" width="13.42578125" style="4" customWidth="1"/>
    <col min="6152" max="6154" width="15" style="4" customWidth="1"/>
    <col min="6155" max="6155" width="14.85546875" style="4" customWidth="1"/>
    <col min="6156" max="6156" width="15.140625" style="4" customWidth="1"/>
    <col min="6157" max="6160" width="12.42578125" style="4" customWidth="1"/>
    <col min="6161" max="6161" width="11.5703125" style="4" customWidth="1"/>
    <col min="6162" max="6162" width="12.42578125" style="4" customWidth="1"/>
    <col min="6163" max="6163" width="16.7109375" style="4" customWidth="1"/>
    <col min="6164" max="6164" width="15.28515625" style="4" bestFit="1" customWidth="1"/>
    <col min="6165" max="6165" width="13.28515625" style="4" customWidth="1"/>
    <col min="6166" max="6166" width="12.42578125" style="4" customWidth="1"/>
    <col min="6167" max="6167" width="12.5703125" style="4" customWidth="1"/>
    <col min="6168" max="6169" width="11.42578125" style="4" customWidth="1"/>
    <col min="6170" max="6170" width="12.42578125" style="4" customWidth="1"/>
    <col min="6171" max="6171" width="12.140625" style="4" customWidth="1"/>
    <col min="6172" max="6173" width="12.42578125" style="4" customWidth="1"/>
    <col min="6174" max="6174" width="13.7109375" style="4" customWidth="1"/>
    <col min="6175" max="6175" width="2.140625" style="4" customWidth="1"/>
    <col min="6176" max="6176" width="12.42578125" style="4" customWidth="1"/>
    <col min="6177" max="6177" width="2.140625" style="4" customWidth="1"/>
    <col min="6178" max="6178" width="12.42578125" style="4" customWidth="1"/>
    <col min="6179" max="6179" width="2.140625" style="4" customWidth="1"/>
    <col min="6180" max="6180" width="12.42578125" style="4"/>
    <col min="6181" max="6181" width="26.140625" style="4" customWidth="1"/>
    <col min="6182" max="6369" width="12.42578125" style="4"/>
    <col min="6370" max="6370" width="35" style="4" customWidth="1"/>
    <col min="6371" max="6371" width="33.140625" style="4" customWidth="1"/>
    <col min="6372" max="6372" width="9.7109375" style="4" customWidth="1"/>
    <col min="6373" max="6373" width="10.7109375" style="4" customWidth="1"/>
    <col min="6374" max="6377" width="12.42578125" style="4" customWidth="1"/>
    <col min="6378" max="6378" width="12.85546875" style="4" customWidth="1"/>
    <col min="6379" max="6379" width="19.5703125" style="4" customWidth="1"/>
    <col min="6380" max="6380" width="12.42578125" style="4" customWidth="1"/>
    <col min="6381" max="6381" width="13.28515625" style="4" customWidth="1"/>
    <col min="6382" max="6382" width="12.5703125" style="4" customWidth="1"/>
    <col min="6383" max="6385" width="12.42578125" style="4" customWidth="1"/>
    <col min="6386" max="6386" width="15.5703125" style="4" customWidth="1"/>
    <col min="6387" max="6387" width="12.5703125" style="4" customWidth="1"/>
    <col min="6388" max="6389" width="12.42578125" style="4" customWidth="1"/>
    <col min="6390" max="6390" width="15.28515625" style="4" customWidth="1"/>
    <col min="6391" max="6393" width="15" style="4" customWidth="1"/>
    <col min="6394" max="6394" width="4.7109375" style="4" customWidth="1"/>
    <col min="6395" max="6395" width="16.28515625" style="4" customWidth="1"/>
    <col min="6396" max="6396" width="13.7109375" style="4" customWidth="1"/>
    <col min="6397" max="6397" width="12" style="4" customWidth="1"/>
    <col min="6398" max="6398" width="14.140625" style="4" customWidth="1"/>
    <col min="6399" max="6399" width="11.7109375" style="4" customWidth="1"/>
    <col min="6400" max="6402" width="12.42578125" style="4" customWidth="1"/>
    <col min="6403" max="6403" width="14.42578125" style="4" customWidth="1"/>
    <col min="6404" max="6404" width="15.7109375" style="4" customWidth="1"/>
    <col min="6405" max="6405" width="13.7109375" style="4" customWidth="1"/>
    <col min="6406" max="6406" width="12.42578125" style="4" customWidth="1"/>
    <col min="6407" max="6407" width="13.42578125" style="4" customWidth="1"/>
    <col min="6408" max="6410" width="15" style="4" customWidth="1"/>
    <col min="6411" max="6411" width="14.85546875" style="4" customWidth="1"/>
    <col min="6412" max="6412" width="15.140625" style="4" customWidth="1"/>
    <col min="6413" max="6416" width="12.42578125" style="4" customWidth="1"/>
    <col min="6417" max="6417" width="11.5703125" style="4" customWidth="1"/>
    <col min="6418" max="6418" width="12.42578125" style="4" customWidth="1"/>
    <col min="6419" max="6419" width="16.7109375" style="4" customWidth="1"/>
    <col min="6420" max="6420" width="15.28515625" style="4" bestFit="1" customWidth="1"/>
    <col min="6421" max="6421" width="13.28515625" style="4" customWidth="1"/>
    <col min="6422" max="6422" width="12.42578125" style="4" customWidth="1"/>
    <col min="6423" max="6423" width="12.5703125" style="4" customWidth="1"/>
    <col min="6424" max="6425" width="11.42578125" style="4" customWidth="1"/>
    <col min="6426" max="6426" width="12.42578125" style="4" customWidth="1"/>
    <col min="6427" max="6427" width="12.140625" style="4" customWidth="1"/>
    <col min="6428" max="6429" width="12.42578125" style="4" customWidth="1"/>
    <col min="6430" max="6430" width="13.7109375" style="4" customWidth="1"/>
    <col min="6431" max="6431" width="2.140625" style="4" customWidth="1"/>
    <col min="6432" max="6432" width="12.42578125" style="4" customWidth="1"/>
    <col min="6433" max="6433" width="2.140625" style="4" customWidth="1"/>
    <col min="6434" max="6434" width="12.42578125" style="4" customWidth="1"/>
    <col min="6435" max="6435" width="2.140625" style="4" customWidth="1"/>
    <col min="6436" max="6436" width="12.42578125" style="4"/>
    <col min="6437" max="6437" width="26.140625" style="4" customWidth="1"/>
    <col min="6438" max="6625" width="12.42578125" style="4"/>
    <col min="6626" max="6626" width="35" style="4" customWidth="1"/>
    <col min="6627" max="6627" width="33.140625" style="4" customWidth="1"/>
    <col min="6628" max="6628" width="9.7109375" style="4" customWidth="1"/>
    <col min="6629" max="6629" width="10.7109375" style="4" customWidth="1"/>
    <col min="6630" max="6633" width="12.42578125" style="4" customWidth="1"/>
    <col min="6634" max="6634" width="12.85546875" style="4" customWidth="1"/>
    <col min="6635" max="6635" width="19.5703125" style="4" customWidth="1"/>
    <col min="6636" max="6636" width="12.42578125" style="4" customWidth="1"/>
    <col min="6637" max="6637" width="13.28515625" style="4" customWidth="1"/>
    <col min="6638" max="6638" width="12.5703125" style="4" customWidth="1"/>
    <col min="6639" max="6641" width="12.42578125" style="4" customWidth="1"/>
    <col min="6642" max="6642" width="15.5703125" style="4" customWidth="1"/>
    <col min="6643" max="6643" width="12.5703125" style="4" customWidth="1"/>
    <col min="6644" max="6645" width="12.42578125" style="4" customWidth="1"/>
    <col min="6646" max="6646" width="15.28515625" style="4" customWidth="1"/>
    <col min="6647" max="6649" width="15" style="4" customWidth="1"/>
    <col min="6650" max="6650" width="4.7109375" style="4" customWidth="1"/>
    <col min="6651" max="6651" width="16.28515625" style="4" customWidth="1"/>
    <col min="6652" max="6652" width="13.7109375" style="4" customWidth="1"/>
    <col min="6653" max="6653" width="12" style="4" customWidth="1"/>
    <col min="6654" max="6654" width="14.140625" style="4" customWidth="1"/>
    <col min="6655" max="6655" width="11.7109375" style="4" customWidth="1"/>
    <col min="6656" max="6658" width="12.42578125" style="4" customWidth="1"/>
    <col min="6659" max="6659" width="14.42578125" style="4" customWidth="1"/>
    <col min="6660" max="6660" width="15.7109375" style="4" customWidth="1"/>
    <col min="6661" max="6661" width="13.7109375" style="4" customWidth="1"/>
    <col min="6662" max="6662" width="12.42578125" style="4" customWidth="1"/>
    <col min="6663" max="6663" width="13.42578125" style="4" customWidth="1"/>
    <col min="6664" max="6666" width="15" style="4" customWidth="1"/>
    <col min="6667" max="6667" width="14.85546875" style="4" customWidth="1"/>
    <col min="6668" max="6668" width="15.140625" style="4" customWidth="1"/>
    <col min="6669" max="6672" width="12.42578125" style="4" customWidth="1"/>
    <col min="6673" max="6673" width="11.5703125" style="4" customWidth="1"/>
    <col min="6674" max="6674" width="12.42578125" style="4" customWidth="1"/>
    <col min="6675" max="6675" width="16.7109375" style="4" customWidth="1"/>
    <col min="6676" max="6676" width="15.28515625" style="4" bestFit="1" customWidth="1"/>
    <col min="6677" max="6677" width="13.28515625" style="4" customWidth="1"/>
    <col min="6678" max="6678" width="12.42578125" style="4" customWidth="1"/>
    <col min="6679" max="6679" width="12.5703125" style="4" customWidth="1"/>
    <col min="6680" max="6681" width="11.42578125" style="4" customWidth="1"/>
    <col min="6682" max="6682" width="12.42578125" style="4" customWidth="1"/>
    <col min="6683" max="6683" width="12.140625" style="4" customWidth="1"/>
    <col min="6684" max="6685" width="12.42578125" style="4" customWidth="1"/>
    <col min="6686" max="6686" width="13.7109375" style="4" customWidth="1"/>
    <col min="6687" max="6687" width="2.140625" style="4" customWidth="1"/>
    <col min="6688" max="6688" width="12.42578125" style="4" customWidth="1"/>
    <col min="6689" max="6689" width="2.140625" style="4" customWidth="1"/>
    <col min="6690" max="6690" width="12.42578125" style="4" customWidth="1"/>
    <col min="6691" max="6691" width="2.140625" style="4" customWidth="1"/>
    <col min="6692" max="6692" width="12.42578125" style="4"/>
    <col min="6693" max="6693" width="26.140625" style="4" customWidth="1"/>
    <col min="6694" max="6881" width="12.42578125" style="4"/>
    <col min="6882" max="6882" width="35" style="4" customWidth="1"/>
    <col min="6883" max="6883" width="33.140625" style="4" customWidth="1"/>
    <col min="6884" max="6884" width="9.7109375" style="4" customWidth="1"/>
    <col min="6885" max="6885" width="10.7109375" style="4" customWidth="1"/>
    <col min="6886" max="6889" width="12.42578125" style="4" customWidth="1"/>
    <col min="6890" max="6890" width="12.85546875" style="4" customWidth="1"/>
    <col min="6891" max="6891" width="19.5703125" style="4" customWidth="1"/>
    <col min="6892" max="6892" width="12.42578125" style="4" customWidth="1"/>
    <col min="6893" max="6893" width="13.28515625" style="4" customWidth="1"/>
    <col min="6894" max="6894" width="12.5703125" style="4" customWidth="1"/>
    <col min="6895" max="6897" width="12.42578125" style="4" customWidth="1"/>
    <col min="6898" max="6898" width="15.5703125" style="4" customWidth="1"/>
    <col min="6899" max="6899" width="12.5703125" style="4" customWidth="1"/>
    <col min="6900" max="6901" width="12.42578125" style="4" customWidth="1"/>
    <col min="6902" max="6902" width="15.28515625" style="4" customWidth="1"/>
    <col min="6903" max="6905" width="15" style="4" customWidth="1"/>
    <col min="6906" max="6906" width="4.7109375" style="4" customWidth="1"/>
    <col min="6907" max="6907" width="16.28515625" style="4" customWidth="1"/>
    <col min="6908" max="6908" width="13.7109375" style="4" customWidth="1"/>
    <col min="6909" max="6909" width="12" style="4" customWidth="1"/>
    <col min="6910" max="6910" width="14.140625" style="4" customWidth="1"/>
    <col min="6911" max="6911" width="11.7109375" style="4" customWidth="1"/>
    <col min="6912" max="6914" width="12.42578125" style="4" customWidth="1"/>
    <col min="6915" max="6915" width="14.42578125" style="4" customWidth="1"/>
    <col min="6916" max="6916" width="15.7109375" style="4" customWidth="1"/>
    <col min="6917" max="6917" width="13.7109375" style="4" customWidth="1"/>
    <col min="6918" max="6918" width="12.42578125" style="4" customWidth="1"/>
    <col min="6919" max="6919" width="13.42578125" style="4" customWidth="1"/>
    <col min="6920" max="6922" width="15" style="4" customWidth="1"/>
    <col min="6923" max="6923" width="14.85546875" style="4" customWidth="1"/>
    <col min="6924" max="6924" width="15.140625" style="4" customWidth="1"/>
    <col min="6925" max="6928" width="12.42578125" style="4" customWidth="1"/>
    <col min="6929" max="6929" width="11.5703125" style="4" customWidth="1"/>
    <col min="6930" max="6930" width="12.42578125" style="4" customWidth="1"/>
    <col min="6931" max="6931" width="16.7109375" style="4" customWidth="1"/>
    <col min="6932" max="6932" width="15.28515625" style="4" bestFit="1" customWidth="1"/>
    <col min="6933" max="6933" width="13.28515625" style="4" customWidth="1"/>
    <col min="6934" max="6934" width="12.42578125" style="4" customWidth="1"/>
    <col min="6935" max="6935" width="12.5703125" style="4" customWidth="1"/>
    <col min="6936" max="6937" width="11.42578125" style="4" customWidth="1"/>
    <col min="6938" max="6938" width="12.42578125" style="4" customWidth="1"/>
    <col min="6939" max="6939" width="12.140625" style="4" customWidth="1"/>
    <col min="6940" max="6941" width="12.42578125" style="4" customWidth="1"/>
    <col min="6942" max="6942" width="13.7109375" style="4" customWidth="1"/>
    <col min="6943" max="6943" width="2.140625" style="4" customWidth="1"/>
    <col min="6944" max="6944" width="12.42578125" style="4" customWidth="1"/>
    <col min="6945" max="6945" width="2.140625" style="4" customWidth="1"/>
    <col min="6946" max="6946" width="12.42578125" style="4" customWidth="1"/>
    <col min="6947" max="6947" width="2.140625" style="4" customWidth="1"/>
    <col min="6948" max="6948" width="12.42578125" style="4"/>
    <col min="6949" max="6949" width="26.140625" style="4" customWidth="1"/>
    <col min="6950" max="7137" width="12.42578125" style="4"/>
    <col min="7138" max="7138" width="35" style="4" customWidth="1"/>
    <col min="7139" max="7139" width="33.140625" style="4" customWidth="1"/>
    <col min="7140" max="7140" width="9.7109375" style="4" customWidth="1"/>
    <col min="7141" max="7141" width="10.7109375" style="4" customWidth="1"/>
    <col min="7142" max="7145" width="12.42578125" style="4" customWidth="1"/>
    <col min="7146" max="7146" width="12.85546875" style="4" customWidth="1"/>
    <col min="7147" max="7147" width="19.5703125" style="4" customWidth="1"/>
    <col min="7148" max="7148" width="12.42578125" style="4" customWidth="1"/>
    <col min="7149" max="7149" width="13.28515625" style="4" customWidth="1"/>
    <col min="7150" max="7150" width="12.5703125" style="4" customWidth="1"/>
    <col min="7151" max="7153" width="12.42578125" style="4" customWidth="1"/>
    <col min="7154" max="7154" width="15.5703125" style="4" customWidth="1"/>
    <col min="7155" max="7155" width="12.5703125" style="4" customWidth="1"/>
    <col min="7156" max="7157" width="12.42578125" style="4" customWidth="1"/>
    <col min="7158" max="7158" width="15.28515625" style="4" customWidth="1"/>
    <col min="7159" max="7161" width="15" style="4" customWidth="1"/>
    <col min="7162" max="7162" width="4.7109375" style="4" customWidth="1"/>
    <col min="7163" max="7163" width="16.28515625" style="4" customWidth="1"/>
    <col min="7164" max="7164" width="13.7109375" style="4" customWidth="1"/>
    <col min="7165" max="7165" width="12" style="4" customWidth="1"/>
    <col min="7166" max="7166" width="14.140625" style="4" customWidth="1"/>
    <col min="7167" max="7167" width="11.7109375" style="4" customWidth="1"/>
    <col min="7168" max="7170" width="12.42578125" style="4" customWidth="1"/>
    <col min="7171" max="7171" width="14.42578125" style="4" customWidth="1"/>
    <col min="7172" max="7172" width="15.7109375" style="4" customWidth="1"/>
    <col min="7173" max="7173" width="13.7109375" style="4" customWidth="1"/>
    <col min="7174" max="7174" width="12.42578125" style="4" customWidth="1"/>
    <col min="7175" max="7175" width="13.42578125" style="4" customWidth="1"/>
    <col min="7176" max="7178" width="15" style="4" customWidth="1"/>
    <col min="7179" max="7179" width="14.85546875" style="4" customWidth="1"/>
    <col min="7180" max="7180" width="15.140625" style="4" customWidth="1"/>
    <col min="7181" max="7184" width="12.42578125" style="4" customWidth="1"/>
    <col min="7185" max="7185" width="11.5703125" style="4" customWidth="1"/>
    <col min="7186" max="7186" width="12.42578125" style="4" customWidth="1"/>
    <col min="7187" max="7187" width="16.7109375" style="4" customWidth="1"/>
    <col min="7188" max="7188" width="15.28515625" style="4" bestFit="1" customWidth="1"/>
    <col min="7189" max="7189" width="13.28515625" style="4" customWidth="1"/>
    <col min="7190" max="7190" width="12.42578125" style="4" customWidth="1"/>
    <col min="7191" max="7191" width="12.5703125" style="4" customWidth="1"/>
    <col min="7192" max="7193" width="11.42578125" style="4" customWidth="1"/>
    <col min="7194" max="7194" width="12.42578125" style="4" customWidth="1"/>
    <col min="7195" max="7195" width="12.140625" style="4" customWidth="1"/>
    <col min="7196" max="7197" width="12.42578125" style="4" customWidth="1"/>
    <col min="7198" max="7198" width="13.7109375" style="4" customWidth="1"/>
    <col min="7199" max="7199" width="2.140625" style="4" customWidth="1"/>
    <col min="7200" max="7200" width="12.42578125" style="4" customWidth="1"/>
    <col min="7201" max="7201" width="2.140625" style="4" customWidth="1"/>
    <col min="7202" max="7202" width="12.42578125" style="4" customWidth="1"/>
    <col min="7203" max="7203" width="2.140625" style="4" customWidth="1"/>
    <col min="7204" max="7204" width="12.42578125" style="4"/>
    <col min="7205" max="7205" width="26.140625" style="4" customWidth="1"/>
    <col min="7206" max="7393" width="12.42578125" style="4"/>
    <col min="7394" max="7394" width="35" style="4" customWidth="1"/>
    <col min="7395" max="7395" width="33.140625" style="4" customWidth="1"/>
    <col min="7396" max="7396" width="9.7109375" style="4" customWidth="1"/>
    <col min="7397" max="7397" width="10.7109375" style="4" customWidth="1"/>
    <col min="7398" max="7401" width="12.42578125" style="4" customWidth="1"/>
    <col min="7402" max="7402" width="12.85546875" style="4" customWidth="1"/>
    <col min="7403" max="7403" width="19.5703125" style="4" customWidth="1"/>
    <col min="7404" max="7404" width="12.42578125" style="4" customWidth="1"/>
    <col min="7405" max="7405" width="13.28515625" style="4" customWidth="1"/>
    <col min="7406" max="7406" width="12.5703125" style="4" customWidth="1"/>
    <col min="7407" max="7409" width="12.42578125" style="4" customWidth="1"/>
    <col min="7410" max="7410" width="15.5703125" style="4" customWidth="1"/>
    <col min="7411" max="7411" width="12.5703125" style="4" customWidth="1"/>
    <col min="7412" max="7413" width="12.42578125" style="4" customWidth="1"/>
    <col min="7414" max="7414" width="15.28515625" style="4" customWidth="1"/>
    <col min="7415" max="7417" width="15" style="4" customWidth="1"/>
    <col min="7418" max="7418" width="4.7109375" style="4" customWidth="1"/>
    <col min="7419" max="7419" width="16.28515625" style="4" customWidth="1"/>
    <col min="7420" max="7420" width="13.7109375" style="4" customWidth="1"/>
    <col min="7421" max="7421" width="12" style="4" customWidth="1"/>
    <col min="7422" max="7422" width="14.140625" style="4" customWidth="1"/>
    <col min="7423" max="7423" width="11.7109375" style="4" customWidth="1"/>
    <col min="7424" max="7426" width="12.42578125" style="4" customWidth="1"/>
    <col min="7427" max="7427" width="14.42578125" style="4" customWidth="1"/>
    <col min="7428" max="7428" width="15.7109375" style="4" customWidth="1"/>
    <col min="7429" max="7429" width="13.7109375" style="4" customWidth="1"/>
    <col min="7430" max="7430" width="12.42578125" style="4" customWidth="1"/>
    <col min="7431" max="7431" width="13.42578125" style="4" customWidth="1"/>
    <col min="7432" max="7434" width="15" style="4" customWidth="1"/>
    <col min="7435" max="7435" width="14.85546875" style="4" customWidth="1"/>
    <col min="7436" max="7436" width="15.140625" style="4" customWidth="1"/>
    <col min="7437" max="7440" width="12.42578125" style="4" customWidth="1"/>
    <col min="7441" max="7441" width="11.5703125" style="4" customWidth="1"/>
    <col min="7442" max="7442" width="12.42578125" style="4" customWidth="1"/>
    <col min="7443" max="7443" width="16.7109375" style="4" customWidth="1"/>
    <col min="7444" max="7444" width="15.28515625" style="4" bestFit="1" customWidth="1"/>
    <col min="7445" max="7445" width="13.28515625" style="4" customWidth="1"/>
    <col min="7446" max="7446" width="12.42578125" style="4" customWidth="1"/>
    <col min="7447" max="7447" width="12.5703125" style="4" customWidth="1"/>
    <col min="7448" max="7449" width="11.42578125" style="4" customWidth="1"/>
    <col min="7450" max="7450" width="12.42578125" style="4" customWidth="1"/>
    <col min="7451" max="7451" width="12.140625" style="4" customWidth="1"/>
    <col min="7452" max="7453" width="12.42578125" style="4" customWidth="1"/>
    <col min="7454" max="7454" width="13.7109375" style="4" customWidth="1"/>
    <col min="7455" max="7455" width="2.140625" style="4" customWidth="1"/>
    <col min="7456" max="7456" width="12.42578125" style="4" customWidth="1"/>
    <col min="7457" max="7457" width="2.140625" style="4" customWidth="1"/>
    <col min="7458" max="7458" width="12.42578125" style="4" customWidth="1"/>
    <col min="7459" max="7459" width="2.140625" style="4" customWidth="1"/>
    <col min="7460" max="7460" width="12.42578125" style="4"/>
    <col min="7461" max="7461" width="26.140625" style="4" customWidth="1"/>
    <col min="7462" max="7649" width="12.42578125" style="4"/>
    <col min="7650" max="7650" width="35" style="4" customWidth="1"/>
    <col min="7651" max="7651" width="33.140625" style="4" customWidth="1"/>
    <col min="7652" max="7652" width="9.7109375" style="4" customWidth="1"/>
    <col min="7653" max="7653" width="10.7109375" style="4" customWidth="1"/>
    <col min="7654" max="7657" width="12.42578125" style="4" customWidth="1"/>
    <col min="7658" max="7658" width="12.85546875" style="4" customWidth="1"/>
    <col min="7659" max="7659" width="19.5703125" style="4" customWidth="1"/>
    <col min="7660" max="7660" width="12.42578125" style="4" customWidth="1"/>
    <col min="7661" max="7661" width="13.28515625" style="4" customWidth="1"/>
    <col min="7662" max="7662" width="12.5703125" style="4" customWidth="1"/>
    <col min="7663" max="7665" width="12.42578125" style="4" customWidth="1"/>
    <col min="7666" max="7666" width="15.5703125" style="4" customWidth="1"/>
    <col min="7667" max="7667" width="12.5703125" style="4" customWidth="1"/>
    <col min="7668" max="7669" width="12.42578125" style="4" customWidth="1"/>
    <col min="7670" max="7670" width="15.28515625" style="4" customWidth="1"/>
    <col min="7671" max="7673" width="15" style="4" customWidth="1"/>
    <col min="7674" max="7674" width="4.7109375" style="4" customWidth="1"/>
    <col min="7675" max="7675" width="16.28515625" style="4" customWidth="1"/>
    <col min="7676" max="7676" width="13.7109375" style="4" customWidth="1"/>
    <col min="7677" max="7677" width="12" style="4" customWidth="1"/>
    <col min="7678" max="7678" width="14.140625" style="4" customWidth="1"/>
    <col min="7679" max="7679" width="11.7109375" style="4" customWidth="1"/>
    <col min="7680" max="7682" width="12.42578125" style="4" customWidth="1"/>
    <col min="7683" max="7683" width="14.42578125" style="4" customWidth="1"/>
    <col min="7684" max="7684" width="15.7109375" style="4" customWidth="1"/>
    <col min="7685" max="7685" width="13.7109375" style="4" customWidth="1"/>
    <col min="7686" max="7686" width="12.42578125" style="4" customWidth="1"/>
    <col min="7687" max="7687" width="13.42578125" style="4" customWidth="1"/>
    <col min="7688" max="7690" width="15" style="4" customWidth="1"/>
    <col min="7691" max="7691" width="14.85546875" style="4" customWidth="1"/>
    <col min="7692" max="7692" width="15.140625" style="4" customWidth="1"/>
    <col min="7693" max="7696" width="12.42578125" style="4" customWidth="1"/>
    <col min="7697" max="7697" width="11.5703125" style="4" customWidth="1"/>
    <col min="7698" max="7698" width="12.42578125" style="4" customWidth="1"/>
    <col min="7699" max="7699" width="16.7109375" style="4" customWidth="1"/>
    <col min="7700" max="7700" width="15.28515625" style="4" bestFit="1" customWidth="1"/>
    <col min="7701" max="7701" width="13.28515625" style="4" customWidth="1"/>
    <col min="7702" max="7702" width="12.42578125" style="4" customWidth="1"/>
    <col min="7703" max="7703" width="12.5703125" style="4" customWidth="1"/>
    <col min="7704" max="7705" width="11.42578125" style="4" customWidth="1"/>
    <col min="7706" max="7706" width="12.42578125" style="4" customWidth="1"/>
    <col min="7707" max="7707" width="12.140625" style="4" customWidth="1"/>
    <col min="7708" max="7709" width="12.42578125" style="4" customWidth="1"/>
    <col min="7710" max="7710" width="13.7109375" style="4" customWidth="1"/>
    <col min="7711" max="7711" width="2.140625" style="4" customWidth="1"/>
    <col min="7712" max="7712" width="12.42578125" style="4" customWidth="1"/>
    <col min="7713" max="7713" width="2.140625" style="4" customWidth="1"/>
    <col min="7714" max="7714" width="12.42578125" style="4" customWidth="1"/>
    <col min="7715" max="7715" width="2.140625" style="4" customWidth="1"/>
    <col min="7716" max="7716" width="12.42578125" style="4"/>
    <col min="7717" max="7717" width="26.140625" style="4" customWidth="1"/>
    <col min="7718" max="7905" width="12.42578125" style="4"/>
    <col min="7906" max="7906" width="35" style="4" customWidth="1"/>
    <col min="7907" max="7907" width="33.140625" style="4" customWidth="1"/>
    <col min="7908" max="7908" width="9.7109375" style="4" customWidth="1"/>
    <col min="7909" max="7909" width="10.7109375" style="4" customWidth="1"/>
    <col min="7910" max="7913" width="12.42578125" style="4" customWidth="1"/>
    <col min="7914" max="7914" width="12.85546875" style="4" customWidth="1"/>
    <col min="7915" max="7915" width="19.5703125" style="4" customWidth="1"/>
    <col min="7916" max="7916" width="12.42578125" style="4" customWidth="1"/>
    <col min="7917" max="7917" width="13.28515625" style="4" customWidth="1"/>
    <col min="7918" max="7918" width="12.5703125" style="4" customWidth="1"/>
    <col min="7919" max="7921" width="12.42578125" style="4" customWidth="1"/>
    <col min="7922" max="7922" width="15.5703125" style="4" customWidth="1"/>
    <col min="7923" max="7923" width="12.5703125" style="4" customWidth="1"/>
    <col min="7924" max="7925" width="12.42578125" style="4" customWidth="1"/>
    <col min="7926" max="7926" width="15.28515625" style="4" customWidth="1"/>
    <col min="7927" max="7929" width="15" style="4" customWidth="1"/>
    <col min="7930" max="7930" width="4.7109375" style="4" customWidth="1"/>
    <col min="7931" max="7931" width="16.28515625" style="4" customWidth="1"/>
    <col min="7932" max="7932" width="13.7109375" style="4" customWidth="1"/>
    <col min="7933" max="7933" width="12" style="4" customWidth="1"/>
    <col min="7934" max="7934" width="14.140625" style="4" customWidth="1"/>
    <col min="7935" max="7935" width="11.7109375" style="4" customWidth="1"/>
    <col min="7936" max="7938" width="12.42578125" style="4" customWidth="1"/>
    <col min="7939" max="7939" width="14.42578125" style="4" customWidth="1"/>
    <col min="7940" max="7940" width="15.7109375" style="4" customWidth="1"/>
    <col min="7941" max="7941" width="13.7109375" style="4" customWidth="1"/>
    <col min="7942" max="7942" width="12.42578125" style="4" customWidth="1"/>
    <col min="7943" max="7943" width="13.42578125" style="4" customWidth="1"/>
    <col min="7944" max="7946" width="15" style="4" customWidth="1"/>
    <col min="7947" max="7947" width="14.85546875" style="4" customWidth="1"/>
    <col min="7948" max="7948" width="15.140625" style="4" customWidth="1"/>
    <col min="7949" max="7952" width="12.42578125" style="4" customWidth="1"/>
    <col min="7953" max="7953" width="11.5703125" style="4" customWidth="1"/>
    <col min="7954" max="7954" width="12.42578125" style="4" customWidth="1"/>
    <col min="7955" max="7955" width="16.7109375" style="4" customWidth="1"/>
    <col min="7956" max="7956" width="15.28515625" style="4" bestFit="1" customWidth="1"/>
    <col min="7957" max="7957" width="13.28515625" style="4" customWidth="1"/>
    <col min="7958" max="7958" width="12.42578125" style="4" customWidth="1"/>
    <col min="7959" max="7959" width="12.5703125" style="4" customWidth="1"/>
    <col min="7960" max="7961" width="11.42578125" style="4" customWidth="1"/>
    <col min="7962" max="7962" width="12.42578125" style="4" customWidth="1"/>
    <col min="7963" max="7963" width="12.140625" style="4" customWidth="1"/>
    <col min="7964" max="7965" width="12.42578125" style="4" customWidth="1"/>
    <col min="7966" max="7966" width="13.7109375" style="4" customWidth="1"/>
    <col min="7967" max="7967" width="2.140625" style="4" customWidth="1"/>
    <col min="7968" max="7968" width="12.42578125" style="4" customWidth="1"/>
    <col min="7969" max="7969" width="2.140625" style="4" customWidth="1"/>
    <col min="7970" max="7970" width="12.42578125" style="4" customWidth="1"/>
    <col min="7971" max="7971" width="2.140625" style="4" customWidth="1"/>
    <col min="7972" max="7972" width="12.42578125" style="4"/>
    <col min="7973" max="7973" width="26.140625" style="4" customWidth="1"/>
    <col min="7974" max="8161" width="12.42578125" style="4"/>
    <col min="8162" max="8162" width="35" style="4" customWidth="1"/>
    <col min="8163" max="8163" width="33.140625" style="4" customWidth="1"/>
    <col min="8164" max="8164" width="9.7109375" style="4" customWidth="1"/>
    <col min="8165" max="8165" width="10.7109375" style="4" customWidth="1"/>
    <col min="8166" max="8169" width="12.42578125" style="4" customWidth="1"/>
    <col min="8170" max="8170" width="12.85546875" style="4" customWidth="1"/>
    <col min="8171" max="8171" width="19.5703125" style="4" customWidth="1"/>
    <col min="8172" max="8172" width="12.42578125" style="4" customWidth="1"/>
    <col min="8173" max="8173" width="13.28515625" style="4" customWidth="1"/>
    <col min="8174" max="8174" width="12.5703125" style="4" customWidth="1"/>
    <col min="8175" max="8177" width="12.42578125" style="4" customWidth="1"/>
    <col min="8178" max="8178" width="15.5703125" style="4" customWidth="1"/>
    <col min="8179" max="8179" width="12.5703125" style="4" customWidth="1"/>
    <col min="8180" max="8181" width="12.42578125" style="4" customWidth="1"/>
    <col min="8182" max="8182" width="15.28515625" style="4" customWidth="1"/>
    <col min="8183" max="8185" width="15" style="4" customWidth="1"/>
    <col min="8186" max="8186" width="4.7109375" style="4" customWidth="1"/>
    <col min="8187" max="8187" width="16.28515625" style="4" customWidth="1"/>
    <col min="8188" max="8188" width="13.7109375" style="4" customWidth="1"/>
    <col min="8189" max="8189" width="12" style="4" customWidth="1"/>
    <col min="8190" max="8190" width="14.140625" style="4" customWidth="1"/>
    <col min="8191" max="8191" width="11.7109375" style="4" customWidth="1"/>
    <col min="8192" max="8194" width="12.42578125" style="4" customWidth="1"/>
    <col min="8195" max="8195" width="14.42578125" style="4" customWidth="1"/>
    <col min="8196" max="8196" width="15.7109375" style="4" customWidth="1"/>
    <col min="8197" max="8197" width="13.7109375" style="4" customWidth="1"/>
    <col min="8198" max="8198" width="12.42578125" style="4" customWidth="1"/>
    <col min="8199" max="8199" width="13.42578125" style="4" customWidth="1"/>
    <col min="8200" max="8202" width="15" style="4" customWidth="1"/>
    <col min="8203" max="8203" width="14.85546875" style="4" customWidth="1"/>
    <col min="8204" max="8204" width="15.140625" style="4" customWidth="1"/>
    <col min="8205" max="8208" width="12.42578125" style="4" customWidth="1"/>
    <col min="8209" max="8209" width="11.5703125" style="4" customWidth="1"/>
    <col min="8210" max="8210" width="12.42578125" style="4" customWidth="1"/>
    <col min="8211" max="8211" width="16.7109375" style="4" customWidth="1"/>
    <col min="8212" max="8212" width="15.28515625" style="4" bestFit="1" customWidth="1"/>
    <col min="8213" max="8213" width="13.28515625" style="4" customWidth="1"/>
    <col min="8214" max="8214" width="12.42578125" style="4" customWidth="1"/>
    <col min="8215" max="8215" width="12.5703125" style="4" customWidth="1"/>
    <col min="8216" max="8217" width="11.42578125" style="4" customWidth="1"/>
    <col min="8218" max="8218" width="12.42578125" style="4" customWidth="1"/>
    <col min="8219" max="8219" width="12.140625" style="4" customWidth="1"/>
    <col min="8220" max="8221" width="12.42578125" style="4" customWidth="1"/>
    <col min="8222" max="8222" width="13.7109375" style="4" customWidth="1"/>
    <col min="8223" max="8223" width="2.140625" style="4" customWidth="1"/>
    <col min="8224" max="8224" width="12.42578125" style="4" customWidth="1"/>
    <col min="8225" max="8225" width="2.140625" style="4" customWidth="1"/>
    <col min="8226" max="8226" width="12.42578125" style="4" customWidth="1"/>
    <col min="8227" max="8227" width="2.140625" style="4" customWidth="1"/>
    <col min="8228" max="8228" width="12.42578125" style="4"/>
    <col min="8229" max="8229" width="26.140625" style="4" customWidth="1"/>
    <col min="8230" max="8417" width="12.42578125" style="4"/>
    <col min="8418" max="8418" width="35" style="4" customWidth="1"/>
    <col min="8419" max="8419" width="33.140625" style="4" customWidth="1"/>
    <col min="8420" max="8420" width="9.7109375" style="4" customWidth="1"/>
    <col min="8421" max="8421" width="10.7109375" style="4" customWidth="1"/>
    <col min="8422" max="8425" width="12.42578125" style="4" customWidth="1"/>
    <col min="8426" max="8426" width="12.85546875" style="4" customWidth="1"/>
    <col min="8427" max="8427" width="19.5703125" style="4" customWidth="1"/>
    <col min="8428" max="8428" width="12.42578125" style="4" customWidth="1"/>
    <col min="8429" max="8429" width="13.28515625" style="4" customWidth="1"/>
    <col min="8430" max="8430" width="12.5703125" style="4" customWidth="1"/>
    <col min="8431" max="8433" width="12.42578125" style="4" customWidth="1"/>
    <col min="8434" max="8434" width="15.5703125" style="4" customWidth="1"/>
    <col min="8435" max="8435" width="12.5703125" style="4" customWidth="1"/>
    <col min="8436" max="8437" width="12.42578125" style="4" customWidth="1"/>
    <col min="8438" max="8438" width="15.28515625" style="4" customWidth="1"/>
    <col min="8439" max="8441" width="15" style="4" customWidth="1"/>
    <col min="8442" max="8442" width="4.7109375" style="4" customWidth="1"/>
    <col min="8443" max="8443" width="16.28515625" style="4" customWidth="1"/>
    <col min="8444" max="8444" width="13.7109375" style="4" customWidth="1"/>
    <col min="8445" max="8445" width="12" style="4" customWidth="1"/>
    <col min="8446" max="8446" width="14.140625" style="4" customWidth="1"/>
    <col min="8447" max="8447" width="11.7109375" style="4" customWidth="1"/>
    <col min="8448" max="8450" width="12.42578125" style="4" customWidth="1"/>
    <col min="8451" max="8451" width="14.42578125" style="4" customWidth="1"/>
    <col min="8452" max="8452" width="15.7109375" style="4" customWidth="1"/>
    <col min="8453" max="8453" width="13.7109375" style="4" customWidth="1"/>
    <col min="8454" max="8454" width="12.42578125" style="4" customWidth="1"/>
    <col min="8455" max="8455" width="13.42578125" style="4" customWidth="1"/>
    <col min="8456" max="8458" width="15" style="4" customWidth="1"/>
    <col min="8459" max="8459" width="14.85546875" style="4" customWidth="1"/>
    <col min="8460" max="8460" width="15.140625" style="4" customWidth="1"/>
    <col min="8461" max="8464" width="12.42578125" style="4" customWidth="1"/>
    <col min="8465" max="8465" width="11.5703125" style="4" customWidth="1"/>
    <col min="8466" max="8466" width="12.42578125" style="4" customWidth="1"/>
    <col min="8467" max="8467" width="16.7109375" style="4" customWidth="1"/>
    <col min="8468" max="8468" width="15.28515625" style="4" bestFit="1" customWidth="1"/>
    <col min="8469" max="8469" width="13.28515625" style="4" customWidth="1"/>
    <col min="8470" max="8470" width="12.42578125" style="4" customWidth="1"/>
    <col min="8471" max="8471" width="12.5703125" style="4" customWidth="1"/>
    <col min="8472" max="8473" width="11.42578125" style="4" customWidth="1"/>
    <col min="8474" max="8474" width="12.42578125" style="4" customWidth="1"/>
    <col min="8475" max="8475" width="12.140625" style="4" customWidth="1"/>
    <col min="8476" max="8477" width="12.42578125" style="4" customWidth="1"/>
    <col min="8478" max="8478" width="13.7109375" style="4" customWidth="1"/>
    <col min="8479" max="8479" width="2.140625" style="4" customWidth="1"/>
    <col min="8480" max="8480" width="12.42578125" style="4" customWidth="1"/>
    <col min="8481" max="8481" width="2.140625" style="4" customWidth="1"/>
    <col min="8482" max="8482" width="12.42578125" style="4" customWidth="1"/>
    <col min="8483" max="8483" width="2.140625" style="4" customWidth="1"/>
    <col min="8484" max="8484" width="12.42578125" style="4"/>
    <col min="8485" max="8485" width="26.140625" style="4" customWidth="1"/>
    <col min="8486" max="8673" width="12.42578125" style="4"/>
    <col min="8674" max="8674" width="35" style="4" customWidth="1"/>
    <col min="8675" max="8675" width="33.140625" style="4" customWidth="1"/>
    <col min="8676" max="8676" width="9.7109375" style="4" customWidth="1"/>
    <col min="8677" max="8677" width="10.7109375" style="4" customWidth="1"/>
    <col min="8678" max="8681" width="12.42578125" style="4" customWidth="1"/>
    <col min="8682" max="8682" width="12.85546875" style="4" customWidth="1"/>
    <col min="8683" max="8683" width="19.5703125" style="4" customWidth="1"/>
    <col min="8684" max="8684" width="12.42578125" style="4" customWidth="1"/>
    <col min="8685" max="8685" width="13.28515625" style="4" customWidth="1"/>
    <col min="8686" max="8686" width="12.5703125" style="4" customWidth="1"/>
    <col min="8687" max="8689" width="12.42578125" style="4" customWidth="1"/>
    <col min="8690" max="8690" width="15.5703125" style="4" customWidth="1"/>
    <col min="8691" max="8691" width="12.5703125" style="4" customWidth="1"/>
    <col min="8692" max="8693" width="12.42578125" style="4" customWidth="1"/>
    <col min="8694" max="8694" width="15.28515625" style="4" customWidth="1"/>
    <col min="8695" max="8697" width="15" style="4" customWidth="1"/>
    <col min="8698" max="8698" width="4.7109375" style="4" customWidth="1"/>
    <col min="8699" max="8699" width="16.28515625" style="4" customWidth="1"/>
    <col min="8700" max="8700" width="13.7109375" style="4" customWidth="1"/>
    <col min="8701" max="8701" width="12" style="4" customWidth="1"/>
    <col min="8702" max="8702" width="14.140625" style="4" customWidth="1"/>
    <col min="8703" max="8703" width="11.7109375" style="4" customWidth="1"/>
    <col min="8704" max="8706" width="12.42578125" style="4" customWidth="1"/>
    <col min="8707" max="8707" width="14.42578125" style="4" customWidth="1"/>
    <col min="8708" max="8708" width="15.7109375" style="4" customWidth="1"/>
    <col min="8709" max="8709" width="13.7109375" style="4" customWidth="1"/>
    <col min="8710" max="8710" width="12.42578125" style="4" customWidth="1"/>
    <col min="8711" max="8711" width="13.42578125" style="4" customWidth="1"/>
    <col min="8712" max="8714" width="15" style="4" customWidth="1"/>
    <col min="8715" max="8715" width="14.85546875" style="4" customWidth="1"/>
    <col min="8716" max="8716" width="15.140625" style="4" customWidth="1"/>
    <col min="8717" max="8720" width="12.42578125" style="4" customWidth="1"/>
    <col min="8721" max="8721" width="11.5703125" style="4" customWidth="1"/>
    <col min="8722" max="8722" width="12.42578125" style="4" customWidth="1"/>
    <col min="8723" max="8723" width="16.7109375" style="4" customWidth="1"/>
    <col min="8724" max="8724" width="15.28515625" style="4" bestFit="1" customWidth="1"/>
    <col min="8725" max="8725" width="13.28515625" style="4" customWidth="1"/>
    <col min="8726" max="8726" width="12.42578125" style="4" customWidth="1"/>
    <col min="8727" max="8727" width="12.5703125" style="4" customWidth="1"/>
    <col min="8728" max="8729" width="11.42578125" style="4" customWidth="1"/>
    <col min="8730" max="8730" width="12.42578125" style="4" customWidth="1"/>
    <col min="8731" max="8731" width="12.140625" style="4" customWidth="1"/>
    <col min="8732" max="8733" width="12.42578125" style="4" customWidth="1"/>
    <col min="8734" max="8734" width="13.7109375" style="4" customWidth="1"/>
    <col min="8735" max="8735" width="2.140625" style="4" customWidth="1"/>
    <col min="8736" max="8736" width="12.42578125" style="4" customWidth="1"/>
    <col min="8737" max="8737" width="2.140625" style="4" customWidth="1"/>
    <col min="8738" max="8738" width="12.42578125" style="4" customWidth="1"/>
    <col min="8739" max="8739" width="2.140625" style="4" customWidth="1"/>
    <col min="8740" max="8740" width="12.42578125" style="4"/>
    <col min="8741" max="8741" width="26.140625" style="4" customWidth="1"/>
    <col min="8742" max="8929" width="12.42578125" style="4"/>
    <col min="8930" max="8930" width="35" style="4" customWidth="1"/>
    <col min="8931" max="8931" width="33.140625" style="4" customWidth="1"/>
    <col min="8932" max="8932" width="9.7109375" style="4" customWidth="1"/>
    <col min="8933" max="8933" width="10.7109375" style="4" customWidth="1"/>
    <col min="8934" max="8937" width="12.42578125" style="4" customWidth="1"/>
    <col min="8938" max="8938" width="12.85546875" style="4" customWidth="1"/>
    <col min="8939" max="8939" width="19.5703125" style="4" customWidth="1"/>
    <col min="8940" max="8940" width="12.42578125" style="4" customWidth="1"/>
    <col min="8941" max="8941" width="13.28515625" style="4" customWidth="1"/>
    <col min="8942" max="8942" width="12.5703125" style="4" customWidth="1"/>
    <col min="8943" max="8945" width="12.42578125" style="4" customWidth="1"/>
    <col min="8946" max="8946" width="15.5703125" style="4" customWidth="1"/>
    <col min="8947" max="8947" width="12.5703125" style="4" customWidth="1"/>
    <col min="8948" max="8949" width="12.42578125" style="4" customWidth="1"/>
    <col min="8950" max="8950" width="15.28515625" style="4" customWidth="1"/>
    <col min="8951" max="8953" width="15" style="4" customWidth="1"/>
    <col min="8954" max="8954" width="4.7109375" style="4" customWidth="1"/>
    <col min="8955" max="8955" width="16.28515625" style="4" customWidth="1"/>
    <col min="8956" max="8956" width="13.7109375" style="4" customWidth="1"/>
    <col min="8957" max="8957" width="12" style="4" customWidth="1"/>
    <col min="8958" max="8958" width="14.140625" style="4" customWidth="1"/>
    <col min="8959" max="8959" width="11.7109375" style="4" customWidth="1"/>
    <col min="8960" max="8962" width="12.42578125" style="4" customWidth="1"/>
    <col min="8963" max="8963" width="14.42578125" style="4" customWidth="1"/>
    <col min="8964" max="8964" width="15.7109375" style="4" customWidth="1"/>
    <col min="8965" max="8965" width="13.7109375" style="4" customWidth="1"/>
    <col min="8966" max="8966" width="12.42578125" style="4" customWidth="1"/>
    <col min="8967" max="8967" width="13.42578125" style="4" customWidth="1"/>
    <col min="8968" max="8970" width="15" style="4" customWidth="1"/>
    <col min="8971" max="8971" width="14.85546875" style="4" customWidth="1"/>
    <col min="8972" max="8972" width="15.140625" style="4" customWidth="1"/>
    <col min="8973" max="8976" width="12.42578125" style="4" customWidth="1"/>
    <col min="8977" max="8977" width="11.5703125" style="4" customWidth="1"/>
    <col min="8978" max="8978" width="12.42578125" style="4" customWidth="1"/>
    <col min="8979" max="8979" width="16.7109375" style="4" customWidth="1"/>
    <col min="8980" max="8980" width="15.28515625" style="4" bestFit="1" customWidth="1"/>
    <col min="8981" max="8981" width="13.28515625" style="4" customWidth="1"/>
    <col min="8982" max="8982" width="12.42578125" style="4" customWidth="1"/>
    <col min="8983" max="8983" width="12.5703125" style="4" customWidth="1"/>
    <col min="8984" max="8985" width="11.42578125" style="4" customWidth="1"/>
    <col min="8986" max="8986" width="12.42578125" style="4" customWidth="1"/>
    <col min="8987" max="8987" width="12.140625" style="4" customWidth="1"/>
    <col min="8988" max="8989" width="12.42578125" style="4" customWidth="1"/>
    <col min="8990" max="8990" width="13.7109375" style="4" customWidth="1"/>
    <col min="8991" max="8991" width="2.140625" style="4" customWidth="1"/>
    <col min="8992" max="8992" width="12.42578125" style="4" customWidth="1"/>
    <col min="8993" max="8993" width="2.140625" style="4" customWidth="1"/>
    <col min="8994" max="8994" width="12.42578125" style="4" customWidth="1"/>
    <col min="8995" max="8995" width="2.140625" style="4" customWidth="1"/>
    <col min="8996" max="8996" width="12.42578125" style="4"/>
    <col min="8997" max="8997" width="26.140625" style="4" customWidth="1"/>
    <col min="8998" max="9185" width="12.42578125" style="4"/>
    <col min="9186" max="9186" width="35" style="4" customWidth="1"/>
    <col min="9187" max="9187" width="33.140625" style="4" customWidth="1"/>
    <col min="9188" max="9188" width="9.7109375" style="4" customWidth="1"/>
    <col min="9189" max="9189" width="10.7109375" style="4" customWidth="1"/>
    <col min="9190" max="9193" width="12.42578125" style="4" customWidth="1"/>
    <col min="9194" max="9194" width="12.85546875" style="4" customWidth="1"/>
    <col min="9195" max="9195" width="19.5703125" style="4" customWidth="1"/>
    <col min="9196" max="9196" width="12.42578125" style="4" customWidth="1"/>
    <col min="9197" max="9197" width="13.28515625" style="4" customWidth="1"/>
    <col min="9198" max="9198" width="12.5703125" style="4" customWidth="1"/>
    <col min="9199" max="9201" width="12.42578125" style="4" customWidth="1"/>
    <col min="9202" max="9202" width="15.5703125" style="4" customWidth="1"/>
    <col min="9203" max="9203" width="12.5703125" style="4" customWidth="1"/>
    <col min="9204" max="9205" width="12.42578125" style="4" customWidth="1"/>
    <col min="9206" max="9206" width="15.28515625" style="4" customWidth="1"/>
    <col min="9207" max="9209" width="15" style="4" customWidth="1"/>
    <col min="9210" max="9210" width="4.7109375" style="4" customWidth="1"/>
    <col min="9211" max="9211" width="16.28515625" style="4" customWidth="1"/>
    <col min="9212" max="9212" width="13.7109375" style="4" customWidth="1"/>
    <col min="9213" max="9213" width="12" style="4" customWidth="1"/>
    <col min="9214" max="9214" width="14.140625" style="4" customWidth="1"/>
    <col min="9215" max="9215" width="11.7109375" style="4" customWidth="1"/>
    <col min="9216" max="9218" width="12.42578125" style="4" customWidth="1"/>
    <col min="9219" max="9219" width="14.42578125" style="4" customWidth="1"/>
    <col min="9220" max="9220" width="15.7109375" style="4" customWidth="1"/>
    <col min="9221" max="9221" width="13.7109375" style="4" customWidth="1"/>
    <col min="9222" max="9222" width="12.42578125" style="4" customWidth="1"/>
    <col min="9223" max="9223" width="13.42578125" style="4" customWidth="1"/>
    <col min="9224" max="9226" width="15" style="4" customWidth="1"/>
    <col min="9227" max="9227" width="14.85546875" style="4" customWidth="1"/>
    <col min="9228" max="9228" width="15.140625" style="4" customWidth="1"/>
    <col min="9229" max="9232" width="12.42578125" style="4" customWidth="1"/>
    <col min="9233" max="9233" width="11.5703125" style="4" customWidth="1"/>
    <col min="9234" max="9234" width="12.42578125" style="4" customWidth="1"/>
    <col min="9235" max="9235" width="16.7109375" style="4" customWidth="1"/>
    <col min="9236" max="9236" width="15.28515625" style="4" bestFit="1" customWidth="1"/>
    <col min="9237" max="9237" width="13.28515625" style="4" customWidth="1"/>
    <col min="9238" max="9238" width="12.42578125" style="4" customWidth="1"/>
    <col min="9239" max="9239" width="12.5703125" style="4" customWidth="1"/>
    <col min="9240" max="9241" width="11.42578125" style="4" customWidth="1"/>
    <col min="9242" max="9242" width="12.42578125" style="4" customWidth="1"/>
    <col min="9243" max="9243" width="12.140625" style="4" customWidth="1"/>
    <col min="9244" max="9245" width="12.42578125" style="4" customWidth="1"/>
    <col min="9246" max="9246" width="13.7109375" style="4" customWidth="1"/>
    <col min="9247" max="9247" width="2.140625" style="4" customWidth="1"/>
    <col min="9248" max="9248" width="12.42578125" style="4" customWidth="1"/>
    <col min="9249" max="9249" width="2.140625" style="4" customWidth="1"/>
    <col min="9250" max="9250" width="12.42578125" style="4" customWidth="1"/>
    <col min="9251" max="9251" width="2.140625" style="4" customWidth="1"/>
    <col min="9252" max="9252" width="12.42578125" style="4"/>
    <col min="9253" max="9253" width="26.140625" style="4" customWidth="1"/>
    <col min="9254" max="9441" width="12.42578125" style="4"/>
    <col min="9442" max="9442" width="35" style="4" customWidth="1"/>
    <col min="9443" max="9443" width="33.140625" style="4" customWidth="1"/>
    <col min="9444" max="9444" width="9.7109375" style="4" customWidth="1"/>
    <col min="9445" max="9445" width="10.7109375" style="4" customWidth="1"/>
    <col min="9446" max="9449" width="12.42578125" style="4" customWidth="1"/>
    <col min="9450" max="9450" width="12.85546875" style="4" customWidth="1"/>
    <col min="9451" max="9451" width="19.5703125" style="4" customWidth="1"/>
    <col min="9452" max="9452" width="12.42578125" style="4" customWidth="1"/>
    <col min="9453" max="9453" width="13.28515625" style="4" customWidth="1"/>
    <col min="9454" max="9454" width="12.5703125" style="4" customWidth="1"/>
    <col min="9455" max="9457" width="12.42578125" style="4" customWidth="1"/>
    <col min="9458" max="9458" width="15.5703125" style="4" customWidth="1"/>
    <col min="9459" max="9459" width="12.5703125" style="4" customWidth="1"/>
    <col min="9460" max="9461" width="12.42578125" style="4" customWidth="1"/>
    <col min="9462" max="9462" width="15.28515625" style="4" customWidth="1"/>
    <col min="9463" max="9465" width="15" style="4" customWidth="1"/>
    <col min="9466" max="9466" width="4.7109375" style="4" customWidth="1"/>
    <col min="9467" max="9467" width="16.28515625" style="4" customWidth="1"/>
    <col min="9468" max="9468" width="13.7109375" style="4" customWidth="1"/>
    <col min="9469" max="9469" width="12" style="4" customWidth="1"/>
    <col min="9470" max="9470" width="14.140625" style="4" customWidth="1"/>
    <col min="9471" max="9471" width="11.7109375" style="4" customWidth="1"/>
    <col min="9472" max="9474" width="12.42578125" style="4" customWidth="1"/>
    <col min="9475" max="9475" width="14.42578125" style="4" customWidth="1"/>
    <col min="9476" max="9476" width="15.7109375" style="4" customWidth="1"/>
    <col min="9477" max="9477" width="13.7109375" style="4" customWidth="1"/>
    <col min="9478" max="9478" width="12.42578125" style="4" customWidth="1"/>
    <col min="9479" max="9479" width="13.42578125" style="4" customWidth="1"/>
    <col min="9480" max="9482" width="15" style="4" customWidth="1"/>
    <col min="9483" max="9483" width="14.85546875" style="4" customWidth="1"/>
    <col min="9484" max="9484" width="15.140625" style="4" customWidth="1"/>
    <col min="9485" max="9488" width="12.42578125" style="4" customWidth="1"/>
    <col min="9489" max="9489" width="11.5703125" style="4" customWidth="1"/>
    <col min="9490" max="9490" width="12.42578125" style="4" customWidth="1"/>
    <col min="9491" max="9491" width="16.7109375" style="4" customWidth="1"/>
    <col min="9492" max="9492" width="15.28515625" style="4" bestFit="1" customWidth="1"/>
    <col min="9493" max="9493" width="13.28515625" style="4" customWidth="1"/>
    <col min="9494" max="9494" width="12.42578125" style="4" customWidth="1"/>
    <col min="9495" max="9495" width="12.5703125" style="4" customWidth="1"/>
    <col min="9496" max="9497" width="11.42578125" style="4" customWidth="1"/>
    <col min="9498" max="9498" width="12.42578125" style="4" customWidth="1"/>
    <col min="9499" max="9499" width="12.140625" style="4" customWidth="1"/>
    <col min="9500" max="9501" width="12.42578125" style="4" customWidth="1"/>
    <col min="9502" max="9502" width="13.7109375" style="4" customWidth="1"/>
    <col min="9503" max="9503" width="2.140625" style="4" customWidth="1"/>
    <col min="9504" max="9504" width="12.42578125" style="4" customWidth="1"/>
    <col min="9505" max="9505" width="2.140625" style="4" customWidth="1"/>
    <col min="9506" max="9506" width="12.42578125" style="4" customWidth="1"/>
    <col min="9507" max="9507" width="2.140625" style="4" customWidth="1"/>
    <col min="9508" max="9508" width="12.42578125" style="4"/>
    <col min="9509" max="9509" width="26.140625" style="4" customWidth="1"/>
    <col min="9510" max="9697" width="12.42578125" style="4"/>
    <col min="9698" max="9698" width="35" style="4" customWidth="1"/>
    <col min="9699" max="9699" width="33.140625" style="4" customWidth="1"/>
    <col min="9700" max="9700" width="9.7109375" style="4" customWidth="1"/>
    <col min="9701" max="9701" width="10.7109375" style="4" customWidth="1"/>
    <col min="9702" max="9705" width="12.42578125" style="4" customWidth="1"/>
    <col min="9706" max="9706" width="12.85546875" style="4" customWidth="1"/>
    <col min="9707" max="9707" width="19.5703125" style="4" customWidth="1"/>
    <col min="9708" max="9708" width="12.42578125" style="4" customWidth="1"/>
    <col min="9709" max="9709" width="13.28515625" style="4" customWidth="1"/>
    <col min="9710" max="9710" width="12.5703125" style="4" customWidth="1"/>
    <col min="9711" max="9713" width="12.42578125" style="4" customWidth="1"/>
    <col min="9714" max="9714" width="15.5703125" style="4" customWidth="1"/>
    <col min="9715" max="9715" width="12.5703125" style="4" customWidth="1"/>
    <col min="9716" max="9717" width="12.42578125" style="4" customWidth="1"/>
    <col min="9718" max="9718" width="15.28515625" style="4" customWidth="1"/>
    <col min="9719" max="9721" width="15" style="4" customWidth="1"/>
    <col min="9722" max="9722" width="4.7109375" style="4" customWidth="1"/>
    <col min="9723" max="9723" width="16.28515625" style="4" customWidth="1"/>
    <col min="9724" max="9724" width="13.7109375" style="4" customWidth="1"/>
    <col min="9725" max="9725" width="12" style="4" customWidth="1"/>
    <col min="9726" max="9726" width="14.140625" style="4" customWidth="1"/>
    <col min="9727" max="9727" width="11.7109375" style="4" customWidth="1"/>
    <col min="9728" max="9730" width="12.42578125" style="4" customWidth="1"/>
    <col min="9731" max="9731" width="14.42578125" style="4" customWidth="1"/>
    <col min="9732" max="9732" width="15.7109375" style="4" customWidth="1"/>
    <col min="9733" max="9733" width="13.7109375" style="4" customWidth="1"/>
    <col min="9734" max="9734" width="12.42578125" style="4" customWidth="1"/>
    <col min="9735" max="9735" width="13.42578125" style="4" customWidth="1"/>
    <col min="9736" max="9738" width="15" style="4" customWidth="1"/>
    <col min="9739" max="9739" width="14.85546875" style="4" customWidth="1"/>
    <col min="9740" max="9740" width="15.140625" style="4" customWidth="1"/>
    <col min="9741" max="9744" width="12.42578125" style="4" customWidth="1"/>
    <col min="9745" max="9745" width="11.5703125" style="4" customWidth="1"/>
    <col min="9746" max="9746" width="12.42578125" style="4" customWidth="1"/>
    <col min="9747" max="9747" width="16.7109375" style="4" customWidth="1"/>
    <col min="9748" max="9748" width="15.28515625" style="4" bestFit="1" customWidth="1"/>
    <col min="9749" max="9749" width="13.28515625" style="4" customWidth="1"/>
    <col min="9750" max="9750" width="12.42578125" style="4" customWidth="1"/>
    <col min="9751" max="9751" width="12.5703125" style="4" customWidth="1"/>
    <col min="9752" max="9753" width="11.42578125" style="4" customWidth="1"/>
    <col min="9754" max="9754" width="12.42578125" style="4" customWidth="1"/>
    <col min="9755" max="9755" width="12.140625" style="4" customWidth="1"/>
    <col min="9756" max="9757" width="12.42578125" style="4" customWidth="1"/>
    <col min="9758" max="9758" width="13.7109375" style="4" customWidth="1"/>
    <col min="9759" max="9759" width="2.140625" style="4" customWidth="1"/>
    <col min="9760" max="9760" width="12.42578125" style="4" customWidth="1"/>
    <col min="9761" max="9761" width="2.140625" style="4" customWidth="1"/>
    <col min="9762" max="9762" width="12.42578125" style="4" customWidth="1"/>
    <col min="9763" max="9763" width="2.140625" style="4" customWidth="1"/>
    <col min="9764" max="9764" width="12.42578125" style="4"/>
    <col min="9765" max="9765" width="26.140625" style="4" customWidth="1"/>
    <col min="9766" max="9953" width="12.42578125" style="4"/>
    <col min="9954" max="9954" width="35" style="4" customWidth="1"/>
    <col min="9955" max="9955" width="33.140625" style="4" customWidth="1"/>
    <col min="9956" max="9956" width="9.7109375" style="4" customWidth="1"/>
    <col min="9957" max="9957" width="10.7109375" style="4" customWidth="1"/>
    <col min="9958" max="9961" width="12.42578125" style="4" customWidth="1"/>
    <col min="9962" max="9962" width="12.85546875" style="4" customWidth="1"/>
    <col min="9963" max="9963" width="19.5703125" style="4" customWidth="1"/>
    <col min="9964" max="9964" width="12.42578125" style="4" customWidth="1"/>
    <col min="9965" max="9965" width="13.28515625" style="4" customWidth="1"/>
    <col min="9966" max="9966" width="12.5703125" style="4" customWidth="1"/>
    <col min="9967" max="9969" width="12.42578125" style="4" customWidth="1"/>
    <col min="9970" max="9970" width="15.5703125" style="4" customWidth="1"/>
    <col min="9971" max="9971" width="12.5703125" style="4" customWidth="1"/>
    <col min="9972" max="9973" width="12.42578125" style="4" customWidth="1"/>
    <col min="9974" max="9974" width="15.28515625" style="4" customWidth="1"/>
    <col min="9975" max="9977" width="15" style="4" customWidth="1"/>
    <col min="9978" max="9978" width="4.7109375" style="4" customWidth="1"/>
    <col min="9979" max="9979" width="16.28515625" style="4" customWidth="1"/>
    <col min="9980" max="9980" width="13.7109375" style="4" customWidth="1"/>
    <col min="9981" max="9981" width="12" style="4" customWidth="1"/>
    <col min="9982" max="9982" width="14.140625" style="4" customWidth="1"/>
    <col min="9983" max="9983" width="11.7109375" style="4" customWidth="1"/>
    <col min="9984" max="9986" width="12.42578125" style="4" customWidth="1"/>
    <col min="9987" max="9987" width="14.42578125" style="4" customWidth="1"/>
    <col min="9988" max="9988" width="15.7109375" style="4" customWidth="1"/>
    <col min="9989" max="9989" width="13.7109375" style="4" customWidth="1"/>
    <col min="9990" max="9990" width="12.42578125" style="4" customWidth="1"/>
    <col min="9991" max="9991" width="13.42578125" style="4" customWidth="1"/>
    <col min="9992" max="9994" width="15" style="4" customWidth="1"/>
    <col min="9995" max="9995" width="14.85546875" style="4" customWidth="1"/>
    <col min="9996" max="9996" width="15.140625" style="4" customWidth="1"/>
    <col min="9997" max="10000" width="12.42578125" style="4" customWidth="1"/>
    <col min="10001" max="10001" width="11.5703125" style="4" customWidth="1"/>
    <col min="10002" max="10002" width="12.42578125" style="4" customWidth="1"/>
    <col min="10003" max="10003" width="16.7109375" style="4" customWidth="1"/>
    <col min="10004" max="10004" width="15.28515625" style="4" bestFit="1" customWidth="1"/>
    <col min="10005" max="10005" width="13.28515625" style="4" customWidth="1"/>
    <col min="10006" max="10006" width="12.42578125" style="4" customWidth="1"/>
    <col min="10007" max="10007" width="12.5703125" style="4" customWidth="1"/>
    <col min="10008" max="10009" width="11.42578125" style="4" customWidth="1"/>
    <col min="10010" max="10010" width="12.42578125" style="4" customWidth="1"/>
    <col min="10011" max="10011" width="12.140625" style="4" customWidth="1"/>
    <col min="10012" max="10013" width="12.42578125" style="4" customWidth="1"/>
    <col min="10014" max="10014" width="13.7109375" style="4" customWidth="1"/>
    <col min="10015" max="10015" width="2.140625" style="4" customWidth="1"/>
    <col min="10016" max="10016" width="12.42578125" style="4" customWidth="1"/>
    <col min="10017" max="10017" width="2.140625" style="4" customWidth="1"/>
    <col min="10018" max="10018" width="12.42578125" style="4" customWidth="1"/>
    <col min="10019" max="10019" width="2.140625" style="4" customWidth="1"/>
    <col min="10020" max="10020" width="12.42578125" style="4"/>
    <col min="10021" max="10021" width="26.140625" style="4" customWidth="1"/>
    <col min="10022" max="10209" width="12.42578125" style="4"/>
    <col min="10210" max="10210" width="35" style="4" customWidth="1"/>
    <col min="10211" max="10211" width="33.140625" style="4" customWidth="1"/>
    <col min="10212" max="10212" width="9.7109375" style="4" customWidth="1"/>
    <col min="10213" max="10213" width="10.7109375" style="4" customWidth="1"/>
    <col min="10214" max="10217" width="12.42578125" style="4" customWidth="1"/>
    <col min="10218" max="10218" width="12.85546875" style="4" customWidth="1"/>
    <col min="10219" max="10219" width="19.5703125" style="4" customWidth="1"/>
    <col min="10220" max="10220" width="12.42578125" style="4" customWidth="1"/>
    <col min="10221" max="10221" width="13.28515625" style="4" customWidth="1"/>
    <col min="10222" max="10222" width="12.5703125" style="4" customWidth="1"/>
    <col min="10223" max="10225" width="12.42578125" style="4" customWidth="1"/>
    <col min="10226" max="10226" width="15.5703125" style="4" customWidth="1"/>
    <col min="10227" max="10227" width="12.5703125" style="4" customWidth="1"/>
    <col min="10228" max="10229" width="12.42578125" style="4" customWidth="1"/>
    <col min="10230" max="10230" width="15.28515625" style="4" customWidth="1"/>
    <col min="10231" max="10233" width="15" style="4" customWidth="1"/>
    <col min="10234" max="10234" width="4.7109375" style="4" customWidth="1"/>
    <col min="10235" max="10235" width="16.28515625" style="4" customWidth="1"/>
    <col min="10236" max="10236" width="13.7109375" style="4" customWidth="1"/>
    <col min="10237" max="10237" width="12" style="4" customWidth="1"/>
    <col min="10238" max="10238" width="14.140625" style="4" customWidth="1"/>
    <col min="10239" max="10239" width="11.7109375" style="4" customWidth="1"/>
    <col min="10240" max="10242" width="12.42578125" style="4" customWidth="1"/>
    <col min="10243" max="10243" width="14.42578125" style="4" customWidth="1"/>
    <col min="10244" max="10244" width="15.7109375" style="4" customWidth="1"/>
    <col min="10245" max="10245" width="13.7109375" style="4" customWidth="1"/>
    <col min="10246" max="10246" width="12.42578125" style="4" customWidth="1"/>
    <col min="10247" max="10247" width="13.42578125" style="4" customWidth="1"/>
    <col min="10248" max="10250" width="15" style="4" customWidth="1"/>
    <col min="10251" max="10251" width="14.85546875" style="4" customWidth="1"/>
    <col min="10252" max="10252" width="15.140625" style="4" customWidth="1"/>
    <col min="10253" max="10256" width="12.42578125" style="4" customWidth="1"/>
    <col min="10257" max="10257" width="11.5703125" style="4" customWidth="1"/>
    <col min="10258" max="10258" width="12.42578125" style="4" customWidth="1"/>
    <col min="10259" max="10259" width="16.7109375" style="4" customWidth="1"/>
    <col min="10260" max="10260" width="15.28515625" style="4" bestFit="1" customWidth="1"/>
    <col min="10261" max="10261" width="13.28515625" style="4" customWidth="1"/>
    <col min="10262" max="10262" width="12.42578125" style="4" customWidth="1"/>
    <col min="10263" max="10263" width="12.5703125" style="4" customWidth="1"/>
    <col min="10264" max="10265" width="11.42578125" style="4" customWidth="1"/>
    <col min="10266" max="10266" width="12.42578125" style="4" customWidth="1"/>
    <col min="10267" max="10267" width="12.140625" style="4" customWidth="1"/>
    <col min="10268" max="10269" width="12.42578125" style="4" customWidth="1"/>
    <col min="10270" max="10270" width="13.7109375" style="4" customWidth="1"/>
    <col min="10271" max="10271" width="2.140625" style="4" customWidth="1"/>
    <col min="10272" max="10272" width="12.42578125" style="4" customWidth="1"/>
    <col min="10273" max="10273" width="2.140625" style="4" customWidth="1"/>
    <col min="10274" max="10274" width="12.42578125" style="4" customWidth="1"/>
    <col min="10275" max="10275" width="2.140625" style="4" customWidth="1"/>
    <col min="10276" max="10276" width="12.42578125" style="4"/>
    <col min="10277" max="10277" width="26.140625" style="4" customWidth="1"/>
    <col min="10278" max="10465" width="12.42578125" style="4"/>
    <col min="10466" max="10466" width="35" style="4" customWidth="1"/>
    <col min="10467" max="10467" width="33.140625" style="4" customWidth="1"/>
    <col min="10468" max="10468" width="9.7109375" style="4" customWidth="1"/>
    <col min="10469" max="10469" width="10.7109375" style="4" customWidth="1"/>
    <col min="10470" max="10473" width="12.42578125" style="4" customWidth="1"/>
    <col min="10474" max="10474" width="12.85546875" style="4" customWidth="1"/>
    <col min="10475" max="10475" width="19.5703125" style="4" customWidth="1"/>
    <col min="10476" max="10476" width="12.42578125" style="4" customWidth="1"/>
    <col min="10477" max="10477" width="13.28515625" style="4" customWidth="1"/>
    <col min="10478" max="10478" width="12.5703125" style="4" customWidth="1"/>
    <col min="10479" max="10481" width="12.42578125" style="4" customWidth="1"/>
    <col min="10482" max="10482" width="15.5703125" style="4" customWidth="1"/>
    <col min="10483" max="10483" width="12.5703125" style="4" customWidth="1"/>
    <col min="10484" max="10485" width="12.42578125" style="4" customWidth="1"/>
    <col min="10486" max="10486" width="15.28515625" style="4" customWidth="1"/>
    <col min="10487" max="10489" width="15" style="4" customWidth="1"/>
    <col min="10490" max="10490" width="4.7109375" style="4" customWidth="1"/>
    <col min="10491" max="10491" width="16.28515625" style="4" customWidth="1"/>
    <col min="10492" max="10492" width="13.7109375" style="4" customWidth="1"/>
    <col min="10493" max="10493" width="12" style="4" customWidth="1"/>
    <col min="10494" max="10494" width="14.140625" style="4" customWidth="1"/>
    <col min="10495" max="10495" width="11.7109375" style="4" customWidth="1"/>
    <col min="10496" max="10498" width="12.42578125" style="4" customWidth="1"/>
    <col min="10499" max="10499" width="14.42578125" style="4" customWidth="1"/>
    <col min="10500" max="10500" width="15.7109375" style="4" customWidth="1"/>
    <col min="10501" max="10501" width="13.7109375" style="4" customWidth="1"/>
    <col min="10502" max="10502" width="12.42578125" style="4" customWidth="1"/>
    <col min="10503" max="10503" width="13.42578125" style="4" customWidth="1"/>
    <col min="10504" max="10506" width="15" style="4" customWidth="1"/>
    <col min="10507" max="10507" width="14.85546875" style="4" customWidth="1"/>
    <col min="10508" max="10508" width="15.140625" style="4" customWidth="1"/>
    <col min="10509" max="10512" width="12.42578125" style="4" customWidth="1"/>
    <col min="10513" max="10513" width="11.5703125" style="4" customWidth="1"/>
    <col min="10514" max="10514" width="12.42578125" style="4" customWidth="1"/>
    <col min="10515" max="10515" width="16.7109375" style="4" customWidth="1"/>
    <col min="10516" max="10516" width="15.28515625" style="4" bestFit="1" customWidth="1"/>
    <col min="10517" max="10517" width="13.28515625" style="4" customWidth="1"/>
    <col min="10518" max="10518" width="12.42578125" style="4" customWidth="1"/>
    <col min="10519" max="10519" width="12.5703125" style="4" customWidth="1"/>
    <col min="10520" max="10521" width="11.42578125" style="4" customWidth="1"/>
    <col min="10522" max="10522" width="12.42578125" style="4" customWidth="1"/>
    <col min="10523" max="10523" width="12.140625" style="4" customWidth="1"/>
    <col min="10524" max="10525" width="12.42578125" style="4" customWidth="1"/>
    <col min="10526" max="10526" width="13.7109375" style="4" customWidth="1"/>
    <col min="10527" max="10527" width="2.140625" style="4" customWidth="1"/>
    <col min="10528" max="10528" width="12.42578125" style="4" customWidth="1"/>
    <col min="10529" max="10529" width="2.140625" style="4" customWidth="1"/>
    <col min="10530" max="10530" width="12.42578125" style="4" customWidth="1"/>
    <col min="10531" max="10531" width="2.140625" style="4" customWidth="1"/>
    <col min="10532" max="10532" width="12.42578125" style="4"/>
    <col min="10533" max="10533" width="26.140625" style="4" customWidth="1"/>
    <col min="10534" max="10721" width="12.42578125" style="4"/>
    <col min="10722" max="10722" width="35" style="4" customWidth="1"/>
    <col min="10723" max="10723" width="33.140625" style="4" customWidth="1"/>
    <col min="10724" max="10724" width="9.7109375" style="4" customWidth="1"/>
    <col min="10725" max="10725" width="10.7109375" style="4" customWidth="1"/>
    <col min="10726" max="10729" width="12.42578125" style="4" customWidth="1"/>
    <col min="10730" max="10730" width="12.85546875" style="4" customWidth="1"/>
    <col min="10731" max="10731" width="19.5703125" style="4" customWidth="1"/>
    <col min="10732" max="10732" width="12.42578125" style="4" customWidth="1"/>
    <col min="10733" max="10733" width="13.28515625" style="4" customWidth="1"/>
    <col min="10734" max="10734" width="12.5703125" style="4" customWidth="1"/>
    <col min="10735" max="10737" width="12.42578125" style="4" customWidth="1"/>
    <col min="10738" max="10738" width="15.5703125" style="4" customWidth="1"/>
    <col min="10739" max="10739" width="12.5703125" style="4" customWidth="1"/>
    <col min="10740" max="10741" width="12.42578125" style="4" customWidth="1"/>
    <col min="10742" max="10742" width="15.28515625" style="4" customWidth="1"/>
    <col min="10743" max="10745" width="15" style="4" customWidth="1"/>
    <col min="10746" max="10746" width="4.7109375" style="4" customWidth="1"/>
    <col min="10747" max="10747" width="16.28515625" style="4" customWidth="1"/>
    <col min="10748" max="10748" width="13.7109375" style="4" customWidth="1"/>
    <col min="10749" max="10749" width="12" style="4" customWidth="1"/>
    <col min="10750" max="10750" width="14.140625" style="4" customWidth="1"/>
    <col min="10751" max="10751" width="11.7109375" style="4" customWidth="1"/>
    <col min="10752" max="10754" width="12.42578125" style="4" customWidth="1"/>
    <col min="10755" max="10755" width="14.42578125" style="4" customWidth="1"/>
    <col min="10756" max="10756" width="15.7109375" style="4" customWidth="1"/>
    <col min="10757" max="10757" width="13.7109375" style="4" customWidth="1"/>
    <col min="10758" max="10758" width="12.42578125" style="4" customWidth="1"/>
    <col min="10759" max="10759" width="13.42578125" style="4" customWidth="1"/>
    <col min="10760" max="10762" width="15" style="4" customWidth="1"/>
    <col min="10763" max="10763" width="14.85546875" style="4" customWidth="1"/>
    <col min="10764" max="10764" width="15.140625" style="4" customWidth="1"/>
    <col min="10765" max="10768" width="12.42578125" style="4" customWidth="1"/>
    <col min="10769" max="10769" width="11.5703125" style="4" customWidth="1"/>
    <col min="10770" max="10770" width="12.42578125" style="4" customWidth="1"/>
    <col min="10771" max="10771" width="16.7109375" style="4" customWidth="1"/>
    <col min="10772" max="10772" width="15.28515625" style="4" bestFit="1" customWidth="1"/>
    <col min="10773" max="10773" width="13.28515625" style="4" customWidth="1"/>
    <col min="10774" max="10774" width="12.42578125" style="4" customWidth="1"/>
    <col min="10775" max="10775" width="12.5703125" style="4" customWidth="1"/>
    <col min="10776" max="10777" width="11.42578125" style="4" customWidth="1"/>
    <col min="10778" max="10778" width="12.42578125" style="4" customWidth="1"/>
    <col min="10779" max="10779" width="12.140625" style="4" customWidth="1"/>
    <col min="10780" max="10781" width="12.42578125" style="4" customWidth="1"/>
    <col min="10782" max="10782" width="13.7109375" style="4" customWidth="1"/>
    <col min="10783" max="10783" width="2.140625" style="4" customWidth="1"/>
    <col min="10784" max="10784" width="12.42578125" style="4" customWidth="1"/>
    <col min="10785" max="10785" width="2.140625" style="4" customWidth="1"/>
    <col min="10786" max="10786" width="12.42578125" style="4" customWidth="1"/>
    <col min="10787" max="10787" width="2.140625" style="4" customWidth="1"/>
    <col min="10788" max="10788" width="12.42578125" style="4"/>
    <col min="10789" max="10789" width="26.140625" style="4" customWidth="1"/>
    <col min="10790" max="10977" width="12.42578125" style="4"/>
    <col min="10978" max="10978" width="35" style="4" customWidth="1"/>
    <col min="10979" max="10979" width="33.140625" style="4" customWidth="1"/>
    <col min="10980" max="10980" width="9.7109375" style="4" customWidth="1"/>
    <col min="10981" max="10981" width="10.7109375" style="4" customWidth="1"/>
    <col min="10982" max="10985" width="12.42578125" style="4" customWidth="1"/>
    <col min="10986" max="10986" width="12.85546875" style="4" customWidth="1"/>
    <col min="10987" max="10987" width="19.5703125" style="4" customWidth="1"/>
    <col min="10988" max="10988" width="12.42578125" style="4" customWidth="1"/>
    <col min="10989" max="10989" width="13.28515625" style="4" customWidth="1"/>
    <col min="10990" max="10990" width="12.5703125" style="4" customWidth="1"/>
    <col min="10991" max="10993" width="12.42578125" style="4" customWidth="1"/>
    <col min="10994" max="10994" width="15.5703125" style="4" customWidth="1"/>
    <col min="10995" max="10995" width="12.5703125" style="4" customWidth="1"/>
    <col min="10996" max="10997" width="12.42578125" style="4" customWidth="1"/>
    <col min="10998" max="10998" width="15.28515625" style="4" customWidth="1"/>
    <col min="10999" max="11001" width="15" style="4" customWidth="1"/>
    <col min="11002" max="11002" width="4.7109375" style="4" customWidth="1"/>
    <col min="11003" max="11003" width="16.28515625" style="4" customWidth="1"/>
    <col min="11004" max="11004" width="13.7109375" style="4" customWidth="1"/>
    <col min="11005" max="11005" width="12" style="4" customWidth="1"/>
    <col min="11006" max="11006" width="14.140625" style="4" customWidth="1"/>
    <col min="11007" max="11007" width="11.7109375" style="4" customWidth="1"/>
    <col min="11008" max="11010" width="12.42578125" style="4" customWidth="1"/>
    <col min="11011" max="11011" width="14.42578125" style="4" customWidth="1"/>
    <col min="11012" max="11012" width="15.7109375" style="4" customWidth="1"/>
    <col min="11013" max="11013" width="13.7109375" style="4" customWidth="1"/>
    <col min="11014" max="11014" width="12.42578125" style="4" customWidth="1"/>
    <col min="11015" max="11015" width="13.42578125" style="4" customWidth="1"/>
    <col min="11016" max="11018" width="15" style="4" customWidth="1"/>
    <col min="11019" max="11019" width="14.85546875" style="4" customWidth="1"/>
    <col min="11020" max="11020" width="15.140625" style="4" customWidth="1"/>
    <col min="11021" max="11024" width="12.42578125" style="4" customWidth="1"/>
    <col min="11025" max="11025" width="11.5703125" style="4" customWidth="1"/>
    <col min="11026" max="11026" width="12.42578125" style="4" customWidth="1"/>
    <col min="11027" max="11027" width="16.7109375" style="4" customWidth="1"/>
    <col min="11028" max="11028" width="15.28515625" style="4" bestFit="1" customWidth="1"/>
    <col min="11029" max="11029" width="13.28515625" style="4" customWidth="1"/>
    <col min="11030" max="11030" width="12.42578125" style="4" customWidth="1"/>
    <col min="11031" max="11031" width="12.5703125" style="4" customWidth="1"/>
    <col min="11032" max="11033" width="11.42578125" style="4" customWidth="1"/>
    <col min="11034" max="11034" width="12.42578125" style="4" customWidth="1"/>
    <col min="11035" max="11035" width="12.140625" style="4" customWidth="1"/>
    <col min="11036" max="11037" width="12.42578125" style="4" customWidth="1"/>
    <col min="11038" max="11038" width="13.7109375" style="4" customWidth="1"/>
    <col min="11039" max="11039" width="2.140625" style="4" customWidth="1"/>
    <col min="11040" max="11040" width="12.42578125" style="4" customWidth="1"/>
    <col min="11041" max="11041" width="2.140625" style="4" customWidth="1"/>
    <col min="11042" max="11042" width="12.42578125" style="4" customWidth="1"/>
    <col min="11043" max="11043" width="2.140625" style="4" customWidth="1"/>
    <col min="11044" max="11044" width="12.42578125" style="4"/>
    <col min="11045" max="11045" width="26.140625" style="4" customWidth="1"/>
    <col min="11046" max="11233" width="12.42578125" style="4"/>
    <col min="11234" max="11234" width="35" style="4" customWidth="1"/>
    <col min="11235" max="11235" width="33.140625" style="4" customWidth="1"/>
    <col min="11236" max="11236" width="9.7109375" style="4" customWidth="1"/>
    <col min="11237" max="11237" width="10.7109375" style="4" customWidth="1"/>
    <col min="11238" max="11241" width="12.42578125" style="4" customWidth="1"/>
    <col min="11242" max="11242" width="12.85546875" style="4" customWidth="1"/>
    <col min="11243" max="11243" width="19.5703125" style="4" customWidth="1"/>
    <col min="11244" max="11244" width="12.42578125" style="4" customWidth="1"/>
    <col min="11245" max="11245" width="13.28515625" style="4" customWidth="1"/>
    <col min="11246" max="11246" width="12.5703125" style="4" customWidth="1"/>
    <col min="11247" max="11249" width="12.42578125" style="4" customWidth="1"/>
    <col min="11250" max="11250" width="15.5703125" style="4" customWidth="1"/>
    <col min="11251" max="11251" width="12.5703125" style="4" customWidth="1"/>
    <col min="11252" max="11253" width="12.42578125" style="4" customWidth="1"/>
    <col min="11254" max="11254" width="15.28515625" style="4" customWidth="1"/>
    <col min="11255" max="11257" width="15" style="4" customWidth="1"/>
    <col min="11258" max="11258" width="4.7109375" style="4" customWidth="1"/>
    <col min="11259" max="11259" width="16.28515625" style="4" customWidth="1"/>
    <col min="11260" max="11260" width="13.7109375" style="4" customWidth="1"/>
    <col min="11261" max="11261" width="12" style="4" customWidth="1"/>
    <col min="11262" max="11262" width="14.140625" style="4" customWidth="1"/>
    <col min="11263" max="11263" width="11.7109375" style="4" customWidth="1"/>
    <col min="11264" max="11266" width="12.42578125" style="4" customWidth="1"/>
    <col min="11267" max="11267" width="14.42578125" style="4" customWidth="1"/>
    <col min="11268" max="11268" width="15.7109375" style="4" customWidth="1"/>
    <col min="11269" max="11269" width="13.7109375" style="4" customWidth="1"/>
    <col min="11270" max="11270" width="12.42578125" style="4" customWidth="1"/>
    <col min="11271" max="11271" width="13.42578125" style="4" customWidth="1"/>
    <col min="11272" max="11274" width="15" style="4" customWidth="1"/>
    <col min="11275" max="11275" width="14.85546875" style="4" customWidth="1"/>
    <col min="11276" max="11276" width="15.140625" style="4" customWidth="1"/>
    <col min="11277" max="11280" width="12.42578125" style="4" customWidth="1"/>
    <col min="11281" max="11281" width="11.5703125" style="4" customWidth="1"/>
    <col min="11282" max="11282" width="12.42578125" style="4" customWidth="1"/>
    <col min="11283" max="11283" width="16.7109375" style="4" customWidth="1"/>
    <col min="11284" max="11284" width="15.28515625" style="4" bestFit="1" customWidth="1"/>
    <col min="11285" max="11285" width="13.28515625" style="4" customWidth="1"/>
    <col min="11286" max="11286" width="12.42578125" style="4" customWidth="1"/>
    <col min="11287" max="11287" width="12.5703125" style="4" customWidth="1"/>
    <col min="11288" max="11289" width="11.42578125" style="4" customWidth="1"/>
    <col min="11290" max="11290" width="12.42578125" style="4" customWidth="1"/>
    <col min="11291" max="11291" width="12.140625" style="4" customWidth="1"/>
    <col min="11292" max="11293" width="12.42578125" style="4" customWidth="1"/>
    <col min="11294" max="11294" width="13.7109375" style="4" customWidth="1"/>
    <col min="11295" max="11295" width="2.140625" style="4" customWidth="1"/>
    <col min="11296" max="11296" width="12.42578125" style="4" customWidth="1"/>
    <col min="11297" max="11297" width="2.140625" style="4" customWidth="1"/>
    <col min="11298" max="11298" width="12.42578125" style="4" customWidth="1"/>
    <col min="11299" max="11299" width="2.140625" style="4" customWidth="1"/>
    <col min="11300" max="11300" width="12.42578125" style="4"/>
    <col min="11301" max="11301" width="26.140625" style="4" customWidth="1"/>
    <col min="11302" max="11489" width="12.42578125" style="4"/>
    <col min="11490" max="11490" width="35" style="4" customWidth="1"/>
    <col min="11491" max="11491" width="33.140625" style="4" customWidth="1"/>
    <col min="11492" max="11492" width="9.7109375" style="4" customWidth="1"/>
    <col min="11493" max="11493" width="10.7109375" style="4" customWidth="1"/>
    <col min="11494" max="11497" width="12.42578125" style="4" customWidth="1"/>
    <col min="11498" max="11498" width="12.85546875" style="4" customWidth="1"/>
    <col min="11499" max="11499" width="19.5703125" style="4" customWidth="1"/>
    <col min="11500" max="11500" width="12.42578125" style="4" customWidth="1"/>
    <col min="11501" max="11501" width="13.28515625" style="4" customWidth="1"/>
    <col min="11502" max="11502" width="12.5703125" style="4" customWidth="1"/>
    <col min="11503" max="11505" width="12.42578125" style="4" customWidth="1"/>
    <col min="11506" max="11506" width="15.5703125" style="4" customWidth="1"/>
    <col min="11507" max="11507" width="12.5703125" style="4" customWidth="1"/>
    <col min="11508" max="11509" width="12.42578125" style="4" customWidth="1"/>
    <col min="11510" max="11510" width="15.28515625" style="4" customWidth="1"/>
    <col min="11511" max="11513" width="15" style="4" customWidth="1"/>
    <col min="11514" max="11514" width="4.7109375" style="4" customWidth="1"/>
    <col min="11515" max="11515" width="16.28515625" style="4" customWidth="1"/>
    <col min="11516" max="11516" width="13.7109375" style="4" customWidth="1"/>
    <col min="11517" max="11517" width="12" style="4" customWidth="1"/>
    <col min="11518" max="11518" width="14.140625" style="4" customWidth="1"/>
    <col min="11519" max="11519" width="11.7109375" style="4" customWidth="1"/>
    <col min="11520" max="11522" width="12.42578125" style="4" customWidth="1"/>
    <col min="11523" max="11523" width="14.42578125" style="4" customWidth="1"/>
    <col min="11524" max="11524" width="15.7109375" style="4" customWidth="1"/>
    <col min="11525" max="11525" width="13.7109375" style="4" customWidth="1"/>
    <col min="11526" max="11526" width="12.42578125" style="4" customWidth="1"/>
    <col min="11527" max="11527" width="13.42578125" style="4" customWidth="1"/>
    <col min="11528" max="11530" width="15" style="4" customWidth="1"/>
    <col min="11531" max="11531" width="14.85546875" style="4" customWidth="1"/>
    <col min="11532" max="11532" width="15.140625" style="4" customWidth="1"/>
    <col min="11533" max="11536" width="12.42578125" style="4" customWidth="1"/>
    <col min="11537" max="11537" width="11.5703125" style="4" customWidth="1"/>
    <col min="11538" max="11538" width="12.42578125" style="4" customWidth="1"/>
    <col min="11539" max="11539" width="16.7109375" style="4" customWidth="1"/>
    <col min="11540" max="11540" width="15.28515625" style="4" bestFit="1" customWidth="1"/>
    <col min="11541" max="11541" width="13.28515625" style="4" customWidth="1"/>
    <col min="11542" max="11542" width="12.42578125" style="4" customWidth="1"/>
    <col min="11543" max="11543" width="12.5703125" style="4" customWidth="1"/>
    <col min="11544" max="11545" width="11.42578125" style="4" customWidth="1"/>
    <col min="11546" max="11546" width="12.42578125" style="4" customWidth="1"/>
    <col min="11547" max="11547" width="12.140625" style="4" customWidth="1"/>
    <col min="11548" max="11549" width="12.42578125" style="4" customWidth="1"/>
    <col min="11550" max="11550" width="13.7109375" style="4" customWidth="1"/>
    <col min="11551" max="11551" width="2.140625" style="4" customWidth="1"/>
    <col min="11552" max="11552" width="12.42578125" style="4" customWidth="1"/>
    <col min="11553" max="11553" width="2.140625" style="4" customWidth="1"/>
    <col min="11554" max="11554" width="12.42578125" style="4" customWidth="1"/>
    <col min="11555" max="11555" width="2.140625" style="4" customWidth="1"/>
    <col min="11556" max="11556" width="12.42578125" style="4"/>
    <col min="11557" max="11557" width="26.140625" style="4" customWidth="1"/>
    <col min="11558" max="11745" width="12.42578125" style="4"/>
    <col min="11746" max="11746" width="35" style="4" customWidth="1"/>
    <col min="11747" max="11747" width="33.140625" style="4" customWidth="1"/>
    <col min="11748" max="11748" width="9.7109375" style="4" customWidth="1"/>
    <col min="11749" max="11749" width="10.7109375" style="4" customWidth="1"/>
    <col min="11750" max="11753" width="12.42578125" style="4" customWidth="1"/>
    <col min="11754" max="11754" width="12.85546875" style="4" customWidth="1"/>
    <col min="11755" max="11755" width="19.5703125" style="4" customWidth="1"/>
    <col min="11756" max="11756" width="12.42578125" style="4" customWidth="1"/>
    <col min="11757" max="11757" width="13.28515625" style="4" customWidth="1"/>
    <col min="11758" max="11758" width="12.5703125" style="4" customWidth="1"/>
    <col min="11759" max="11761" width="12.42578125" style="4" customWidth="1"/>
    <col min="11762" max="11762" width="15.5703125" style="4" customWidth="1"/>
    <col min="11763" max="11763" width="12.5703125" style="4" customWidth="1"/>
    <col min="11764" max="11765" width="12.42578125" style="4" customWidth="1"/>
    <col min="11766" max="11766" width="15.28515625" style="4" customWidth="1"/>
    <col min="11767" max="11769" width="15" style="4" customWidth="1"/>
    <col min="11770" max="11770" width="4.7109375" style="4" customWidth="1"/>
    <col min="11771" max="11771" width="16.28515625" style="4" customWidth="1"/>
    <col min="11772" max="11772" width="13.7109375" style="4" customWidth="1"/>
    <col min="11773" max="11773" width="12" style="4" customWidth="1"/>
    <col min="11774" max="11774" width="14.140625" style="4" customWidth="1"/>
    <col min="11775" max="11775" width="11.7109375" style="4" customWidth="1"/>
    <col min="11776" max="11778" width="12.42578125" style="4" customWidth="1"/>
    <col min="11779" max="11779" width="14.42578125" style="4" customWidth="1"/>
    <col min="11780" max="11780" width="15.7109375" style="4" customWidth="1"/>
    <col min="11781" max="11781" width="13.7109375" style="4" customWidth="1"/>
    <col min="11782" max="11782" width="12.42578125" style="4" customWidth="1"/>
    <col min="11783" max="11783" width="13.42578125" style="4" customWidth="1"/>
    <col min="11784" max="11786" width="15" style="4" customWidth="1"/>
    <col min="11787" max="11787" width="14.85546875" style="4" customWidth="1"/>
    <col min="11788" max="11788" width="15.140625" style="4" customWidth="1"/>
    <col min="11789" max="11792" width="12.42578125" style="4" customWidth="1"/>
    <col min="11793" max="11793" width="11.5703125" style="4" customWidth="1"/>
    <col min="11794" max="11794" width="12.42578125" style="4" customWidth="1"/>
    <col min="11795" max="11795" width="16.7109375" style="4" customWidth="1"/>
    <col min="11796" max="11796" width="15.28515625" style="4" bestFit="1" customWidth="1"/>
    <col min="11797" max="11797" width="13.28515625" style="4" customWidth="1"/>
    <col min="11798" max="11798" width="12.42578125" style="4" customWidth="1"/>
    <col min="11799" max="11799" width="12.5703125" style="4" customWidth="1"/>
    <col min="11800" max="11801" width="11.42578125" style="4" customWidth="1"/>
    <col min="11802" max="11802" width="12.42578125" style="4" customWidth="1"/>
    <col min="11803" max="11803" width="12.140625" style="4" customWidth="1"/>
    <col min="11804" max="11805" width="12.42578125" style="4" customWidth="1"/>
    <col min="11806" max="11806" width="13.7109375" style="4" customWidth="1"/>
    <col min="11807" max="11807" width="2.140625" style="4" customWidth="1"/>
    <col min="11808" max="11808" width="12.42578125" style="4" customWidth="1"/>
    <col min="11809" max="11809" width="2.140625" style="4" customWidth="1"/>
    <col min="11810" max="11810" width="12.42578125" style="4" customWidth="1"/>
    <col min="11811" max="11811" width="2.140625" style="4" customWidth="1"/>
    <col min="11812" max="11812" width="12.42578125" style="4"/>
    <col min="11813" max="11813" width="26.140625" style="4" customWidth="1"/>
    <col min="11814" max="12001" width="12.42578125" style="4"/>
    <col min="12002" max="12002" width="35" style="4" customWidth="1"/>
    <col min="12003" max="12003" width="33.140625" style="4" customWidth="1"/>
    <col min="12004" max="12004" width="9.7109375" style="4" customWidth="1"/>
    <col min="12005" max="12005" width="10.7109375" style="4" customWidth="1"/>
    <col min="12006" max="12009" width="12.42578125" style="4" customWidth="1"/>
    <col min="12010" max="12010" width="12.85546875" style="4" customWidth="1"/>
    <col min="12011" max="12011" width="19.5703125" style="4" customWidth="1"/>
    <col min="12012" max="12012" width="12.42578125" style="4" customWidth="1"/>
    <col min="12013" max="12013" width="13.28515625" style="4" customWidth="1"/>
    <col min="12014" max="12014" width="12.5703125" style="4" customWidth="1"/>
    <col min="12015" max="12017" width="12.42578125" style="4" customWidth="1"/>
    <col min="12018" max="12018" width="15.5703125" style="4" customWidth="1"/>
    <col min="12019" max="12019" width="12.5703125" style="4" customWidth="1"/>
    <col min="12020" max="12021" width="12.42578125" style="4" customWidth="1"/>
    <col min="12022" max="12022" width="15.28515625" style="4" customWidth="1"/>
    <col min="12023" max="12025" width="15" style="4" customWidth="1"/>
    <col min="12026" max="12026" width="4.7109375" style="4" customWidth="1"/>
    <col min="12027" max="12027" width="16.28515625" style="4" customWidth="1"/>
    <col min="12028" max="12028" width="13.7109375" style="4" customWidth="1"/>
    <col min="12029" max="12029" width="12" style="4" customWidth="1"/>
    <col min="12030" max="12030" width="14.140625" style="4" customWidth="1"/>
    <col min="12031" max="12031" width="11.7109375" style="4" customWidth="1"/>
    <col min="12032" max="12034" width="12.42578125" style="4" customWidth="1"/>
    <col min="12035" max="12035" width="14.42578125" style="4" customWidth="1"/>
    <col min="12036" max="12036" width="15.7109375" style="4" customWidth="1"/>
    <col min="12037" max="12037" width="13.7109375" style="4" customWidth="1"/>
    <col min="12038" max="12038" width="12.42578125" style="4" customWidth="1"/>
    <col min="12039" max="12039" width="13.42578125" style="4" customWidth="1"/>
    <col min="12040" max="12042" width="15" style="4" customWidth="1"/>
    <col min="12043" max="12043" width="14.85546875" style="4" customWidth="1"/>
    <col min="12044" max="12044" width="15.140625" style="4" customWidth="1"/>
    <col min="12045" max="12048" width="12.42578125" style="4" customWidth="1"/>
    <col min="12049" max="12049" width="11.5703125" style="4" customWidth="1"/>
    <col min="12050" max="12050" width="12.42578125" style="4" customWidth="1"/>
    <col min="12051" max="12051" width="16.7109375" style="4" customWidth="1"/>
    <col min="12052" max="12052" width="15.28515625" style="4" bestFit="1" customWidth="1"/>
    <col min="12053" max="12053" width="13.28515625" style="4" customWidth="1"/>
    <col min="12054" max="12054" width="12.42578125" style="4" customWidth="1"/>
    <col min="12055" max="12055" width="12.5703125" style="4" customWidth="1"/>
    <col min="12056" max="12057" width="11.42578125" style="4" customWidth="1"/>
    <col min="12058" max="12058" width="12.42578125" style="4" customWidth="1"/>
    <col min="12059" max="12059" width="12.140625" style="4" customWidth="1"/>
    <col min="12060" max="12061" width="12.42578125" style="4" customWidth="1"/>
    <col min="12062" max="12062" width="13.7109375" style="4" customWidth="1"/>
    <col min="12063" max="12063" width="2.140625" style="4" customWidth="1"/>
    <col min="12064" max="12064" width="12.42578125" style="4" customWidth="1"/>
    <col min="12065" max="12065" width="2.140625" style="4" customWidth="1"/>
    <col min="12066" max="12066" width="12.42578125" style="4" customWidth="1"/>
    <col min="12067" max="12067" width="2.140625" style="4" customWidth="1"/>
    <col min="12068" max="12068" width="12.42578125" style="4"/>
    <col min="12069" max="12069" width="26.140625" style="4" customWidth="1"/>
    <col min="12070" max="12257" width="12.42578125" style="4"/>
    <col min="12258" max="12258" width="35" style="4" customWidth="1"/>
    <col min="12259" max="12259" width="33.140625" style="4" customWidth="1"/>
    <col min="12260" max="12260" width="9.7109375" style="4" customWidth="1"/>
    <col min="12261" max="12261" width="10.7109375" style="4" customWidth="1"/>
    <col min="12262" max="12265" width="12.42578125" style="4" customWidth="1"/>
    <col min="12266" max="12266" width="12.85546875" style="4" customWidth="1"/>
    <col min="12267" max="12267" width="19.5703125" style="4" customWidth="1"/>
    <col min="12268" max="12268" width="12.42578125" style="4" customWidth="1"/>
    <col min="12269" max="12269" width="13.28515625" style="4" customWidth="1"/>
    <col min="12270" max="12270" width="12.5703125" style="4" customWidth="1"/>
    <col min="12271" max="12273" width="12.42578125" style="4" customWidth="1"/>
    <col min="12274" max="12274" width="15.5703125" style="4" customWidth="1"/>
    <col min="12275" max="12275" width="12.5703125" style="4" customWidth="1"/>
    <col min="12276" max="12277" width="12.42578125" style="4" customWidth="1"/>
    <col min="12278" max="12278" width="15.28515625" style="4" customWidth="1"/>
    <col min="12279" max="12281" width="15" style="4" customWidth="1"/>
    <col min="12282" max="12282" width="4.7109375" style="4" customWidth="1"/>
    <col min="12283" max="12283" width="16.28515625" style="4" customWidth="1"/>
    <col min="12284" max="12284" width="13.7109375" style="4" customWidth="1"/>
    <col min="12285" max="12285" width="12" style="4" customWidth="1"/>
    <col min="12286" max="12286" width="14.140625" style="4" customWidth="1"/>
    <col min="12287" max="12287" width="11.7109375" style="4" customWidth="1"/>
    <col min="12288" max="12290" width="12.42578125" style="4" customWidth="1"/>
    <col min="12291" max="12291" width="14.42578125" style="4" customWidth="1"/>
    <col min="12292" max="12292" width="15.7109375" style="4" customWidth="1"/>
    <col min="12293" max="12293" width="13.7109375" style="4" customWidth="1"/>
    <col min="12294" max="12294" width="12.42578125" style="4" customWidth="1"/>
    <col min="12295" max="12295" width="13.42578125" style="4" customWidth="1"/>
    <col min="12296" max="12298" width="15" style="4" customWidth="1"/>
    <col min="12299" max="12299" width="14.85546875" style="4" customWidth="1"/>
    <col min="12300" max="12300" width="15.140625" style="4" customWidth="1"/>
    <col min="12301" max="12304" width="12.42578125" style="4" customWidth="1"/>
    <col min="12305" max="12305" width="11.5703125" style="4" customWidth="1"/>
    <col min="12306" max="12306" width="12.42578125" style="4" customWidth="1"/>
    <col min="12307" max="12307" width="16.7109375" style="4" customWidth="1"/>
    <col min="12308" max="12308" width="15.28515625" style="4" bestFit="1" customWidth="1"/>
    <col min="12309" max="12309" width="13.28515625" style="4" customWidth="1"/>
    <col min="12310" max="12310" width="12.42578125" style="4" customWidth="1"/>
    <col min="12311" max="12311" width="12.5703125" style="4" customWidth="1"/>
    <col min="12312" max="12313" width="11.42578125" style="4" customWidth="1"/>
    <col min="12314" max="12314" width="12.42578125" style="4" customWidth="1"/>
    <col min="12315" max="12315" width="12.140625" style="4" customWidth="1"/>
    <col min="12316" max="12317" width="12.42578125" style="4" customWidth="1"/>
    <col min="12318" max="12318" width="13.7109375" style="4" customWidth="1"/>
    <col min="12319" max="12319" width="2.140625" style="4" customWidth="1"/>
    <col min="12320" max="12320" width="12.42578125" style="4" customWidth="1"/>
    <col min="12321" max="12321" width="2.140625" style="4" customWidth="1"/>
    <col min="12322" max="12322" width="12.42578125" style="4" customWidth="1"/>
    <col min="12323" max="12323" width="2.140625" style="4" customWidth="1"/>
    <col min="12324" max="12324" width="12.42578125" style="4"/>
    <col min="12325" max="12325" width="26.140625" style="4" customWidth="1"/>
    <col min="12326" max="12513" width="12.42578125" style="4"/>
    <col min="12514" max="12514" width="35" style="4" customWidth="1"/>
    <col min="12515" max="12515" width="33.140625" style="4" customWidth="1"/>
    <col min="12516" max="12516" width="9.7109375" style="4" customWidth="1"/>
    <col min="12517" max="12517" width="10.7109375" style="4" customWidth="1"/>
    <col min="12518" max="12521" width="12.42578125" style="4" customWidth="1"/>
    <col min="12522" max="12522" width="12.85546875" style="4" customWidth="1"/>
    <col min="12523" max="12523" width="19.5703125" style="4" customWidth="1"/>
    <col min="12524" max="12524" width="12.42578125" style="4" customWidth="1"/>
    <col min="12525" max="12525" width="13.28515625" style="4" customWidth="1"/>
    <col min="12526" max="12526" width="12.5703125" style="4" customWidth="1"/>
    <col min="12527" max="12529" width="12.42578125" style="4" customWidth="1"/>
    <col min="12530" max="12530" width="15.5703125" style="4" customWidth="1"/>
    <col min="12531" max="12531" width="12.5703125" style="4" customWidth="1"/>
    <col min="12532" max="12533" width="12.42578125" style="4" customWidth="1"/>
    <col min="12534" max="12534" width="15.28515625" style="4" customWidth="1"/>
    <col min="12535" max="12537" width="15" style="4" customWidth="1"/>
    <col min="12538" max="12538" width="4.7109375" style="4" customWidth="1"/>
    <col min="12539" max="12539" width="16.28515625" style="4" customWidth="1"/>
    <col min="12540" max="12540" width="13.7109375" style="4" customWidth="1"/>
    <col min="12541" max="12541" width="12" style="4" customWidth="1"/>
    <col min="12542" max="12542" width="14.140625" style="4" customWidth="1"/>
    <col min="12543" max="12543" width="11.7109375" style="4" customWidth="1"/>
    <col min="12544" max="12546" width="12.42578125" style="4" customWidth="1"/>
    <col min="12547" max="12547" width="14.42578125" style="4" customWidth="1"/>
    <col min="12548" max="12548" width="15.7109375" style="4" customWidth="1"/>
    <col min="12549" max="12549" width="13.7109375" style="4" customWidth="1"/>
    <col min="12550" max="12550" width="12.42578125" style="4" customWidth="1"/>
    <col min="12551" max="12551" width="13.42578125" style="4" customWidth="1"/>
    <col min="12552" max="12554" width="15" style="4" customWidth="1"/>
    <col min="12555" max="12555" width="14.85546875" style="4" customWidth="1"/>
    <col min="12556" max="12556" width="15.140625" style="4" customWidth="1"/>
    <col min="12557" max="12560" width="12.42578125" style="4" customWidth="1"/>
    <col min="12561" max="12561" width="11.5703125" style="4" customWidth="1"/>
    <col min="12562" max="12562" width="12.42578125" style="4" customWidth="1"/>
    <col min="12563" max="12563" width="16.7109375" style="4" customWidth="1"/>
    <col min="12564" max="12564" width="15.28515625" style="4" bestFit="1" customWidth="1"/>
    <col min="12565" max="12565" width="13.28515625" style="4" customWidth="1"/>
    <col min="12566" max="12566" width="12.42578125" style="4" customWidth="1"/>
    <col min="12567" max="12567" width="12.5703125" style="4" customWidth="1"/>
    <col min="12568" max="12569" width="11.42578125" style="4" customWidth="1"/>
    <col min="12570" max="12570" width="12.42578125" style="4" customWidth="1"/>
    <col min="12571" max="12571" width="12.140625" style="4" customWidth="1"/>
    <col min="12572" max="12573" width="12.42578125" style="4" customWidth="1"/>
    <col min="12574" max="12574" width="13.7109375" style="4" customWidth="1"/>
    <col min="12575" max="12575" width="2.140625" style="4" customWidth="1"/>
    <col min="12576" max="12576" width="12.42578125" style="4" customWidth="1"/>
    <col min="12577" max="12577" width="2.140625" style="4" customWidth="1"/>
    <col min="12578" max="12578" width="12.42578125" style="4" customWidth="1"/>
    <col min="12579" max="12579" width="2.140625" style="4" customWidth="1"/>
    <col min="12580" max="12580" width="12.42578125" style="4"/>
    <col min="12581" max="12581" width="26.140625" style="4" customWidth="1"/>
    <col min="12582" max="12769" width="12.42578125" style="4"/>
    <col min="12770" max="12770" width="35" style="4" customWidth="1"/>
    <col min="12771" max="12771" width="33.140625" style="4" customWidth="1"/>
    <col min="12772" max="12772" width="9.7109375" style="4" customWidth="1"/>
    <col min="12773" max="12773" width="10.7109375" style="4" customWidth="1"/>
    <col min="12774" max="12777" width="12.42578125" style="4" customWidth="1"/>
    <col min="12778" max="12778" width="12.85546875" style="4" customWidth="1"/>
    <col min="12779" max="12779" width="19.5703125" style="4" customWidth="1"/>
    <col min="12780" max="12780" width="12.42578125" style="4" customWidth="1"/>
    <col min="12781" max="12781" width="13.28515625" style="4" customWidth="1"/>
    <col min="12782" max="12782" width="12.5703125" style="4" customWidth="1"/>
    <col min="12783" max="12785" width="12.42578125" style="4" customWidth="1"/>
    <col min="12786" max="12786" width="15.5703125" style="4" customWidth="1"/>
    <col min="12787" max="12787" width="12.5703125" style="4" customWidth="1"/>
    <col min="12788" max="12789" width="12.42578125" style="4" customWidth="1"/>
    <col min="12790" max="12790" width="15.28515625" style="4" customWidth="1"/>
    <col min="12791" max="12793" width="15" style="4" customWidth="1"/>
    <col min="12794" max="12794" width="4.7109375" style="4" customWidth="1"/>
    <col min="12795" max="12795" width="16.28515625" style="4" customWidth="1"/>
    <col min="12796" max="12796" width="13.7109375" style="4" customWidth="1"/>
    <col min="12797" max="12797" width="12" style="4" customWidth="1"/>
    <col min="12798" max="12798" width="14.140625" style="4" customWidth="1"/>
    <col min="12799" max="12799" width="11.7109375" style="4" customWidth="1"/>
    <col min="12800" max="12802" width="12.42578125" style="4" customWidth="1"/>
    <col min="12803" max="12803" width="14.42578125" style="4" customWidth="1"/>
    <col min="12804" max="12804" width="15.7109375" style="4" customWidth="1"/>
    <col min="12805" max="12805" width="13.7109375" style="4" customWidth="1"/>
    <col min="12806" max="12806" width="12.42578125" style="4" customWidth="1"/>
    <col min="12807" max="12807" width="13.42578125" style="4" customWidth="1"/>
    <col min="12808" max="12810" width="15" style="4" customWidth="1"/>
    <col min="12811" max="12811" width="14.85546875" style="4" customWidth="1"/>
    <col min="12812" max="12812" width="15.140625" style="4" customWidth="1"/>
    <col min="12813" max="12816" width="12.42578125" style="4" customWidth="1"/>
    <col min="12817" max="12817" width="11.5703125" style="4" customWidth="1"/>
    <col min="12818" max="12818" width="12.42578125" style="4" customWidth="1"/>
    <col min="12819" max="12819" width="16.7109375" style="4" customWidth="1"/>
    <col min="12820" max="12820" width="15.28515625" style="4" bestFit="1" customWidth="1"/>
    <col min="12821" max="12821" width="13.28515625" style="4" customWidth="1"/>
    <col min="12822" max="12822" width="12.42578125" style="4" customWidth="1"/>
    <col min="12823" max="12823" width="12.5703125" style="4" customWidth="1"/>
    <col min="12824" max="12825" width="11.42578125" style="4" customWidth="1"/>
    <col min="12826" max="12826" width="12.42578125" style="4" customWidth="1"/>
    <col min="12827" max="12827" width="12.140625" style="4" customWidth="1"/>
    <col min="12828" max="12829" width="12.42578125" style="4" customWidth="1"/>
    <col min="12830" max="12830" width="13.7109375" style="4" customWidth="1"/>
    <col min="12831" max="12831" width="2.140625" style="4" customWidth="1"/>
    <col min="12832" max="12832" width="12.42578125" style="4" customWidth="1"/>
    <col min="12833" max="12833" width="2.140625" style="4" customWidth="1"/>
    <col min="12834" max="12834" width="12.42578125" style="4" customWidth="1"/>
    <col min="12835" max="12835" width="2.140625" style="4" customWidth="1"/>
    <col min="12836" max="12836" width="12.42578125" style="4"/>
    <col min="12837" max="12837" width="26.140625" style="4" customWidth="1"/>
    <col min="12838" max="13025" width="12.42578125" style="4"/>
    <col min="13026" max="13026" width="35" style="4" customWidth="1"/>
    <col min="13027" max="13027" width="33.140625" style="4" customWidth="1"/>
    <col min="13028" max="13028" width="9.7109375" style="4" customWidth="1"/>
    <col min="13029" max="13029" width="10.7109375" style="4" customWidth="1"/>
    <col min="13030" max="13033" width="12.42578125" style="4" customWidth="1"/>
    <col min="13034" max="13034" width="12.85546875" style="4" customWidth="1"/>
    <col min="13035" max="13035" width="19.5703125" style="4" customWidth="1"/>
    <col min="13036" max="13036" width="12.42578125" style="4" customWidth="1"/>
    <col min="13037" max="13037" width="13.28515625" style="4" customWidth="1"/>
    <col min="13038" max="13038" width="12.5703125" style="4" customWidth="1"/>
    <col min="13039" max="13041" width="12.42578125" style="4" customWidth="1"/>
    <col min="13042" max="13042" width="15.5703125" style="4" customWidth="1"/>
    <col min="13043" max="13043" width="12.5703125" style="4" customWidth="1"/>
    <col min="13044" max="13045" width="12.42578125" style="4" customWidth="1"/>
    <col min="13046" max="13046" width="15.28515625" style="4" customWidth="1"/>
    <col min="13047" max="13049" width="15" style="4" customWidth="1"/>
    <col min="13050" max="13050" width="4.7109375" style="4" customWidth="1"/>
    <col min="13051" max="13051" width="16.28515625" style="4" customWidth="1"/>
    <col min="13052" max="13052" width="13.7109375" style="4" customWidth="1"/>
    <col min="13053" max="13053" width="12" style="4" customWidth="1"/>
    <col min="13054" max="13054" width="14.140625" style="4" customWidth="1"/>
    <col min="13055" max="13055" width="11.7109375" style="4" customWidth="1"/>
    <col min="13056" max="13058" width="12.42578125" style="4" customWidth="1"/>
    <col min="13059" max="13059" width="14.42578125" style="4" customWidth="1"/>
    <col min="13060" max="13060" width="15.7109375" style="4" customWidth="1"/>
    <col min="13061" max="13061" width="13.7109375" style="4" customWidth="1"/>
    <col min="13062" max="13062" width="12.42578125" style="4" customWidth="1"/>
    <col min="13063" max="13063" width="13.42578125" style="4" customWidth="1"/>
    <col min="13064" max="13066" width="15" style="4" customWidth="1"/>
    <col min="13067" max="13067" width="14.85546875" style="4" customWidth="1"/>
    <col min="13068" max="13068" width="15.140625" style="4" customWidth="1"/>
    <col min="13069" max="13072" width="12.42578125" style="4" customWidth="1"/>
    <col min="13073" max="13073" width="11.5703125" style="4" customWidth="1"/>
    <col min="13074" max="13074" width="12.42578125" style="4" customWidth="1"/>
    <col min="13075" max="13075" width="16.7109375" style="4" customWidth="1"/>
    <col min="13076" max="13076" width="15.28515625" style="4" bestFit="1" customWidth="1"/>
    <col min="13077" max="13077" width="13.28515625" style="4" customWidth="1"/>
    <col min="13078" max="13078" width="12.42578125" style="4" customWidth="1"/>
    <col min="13079" max="13079" width="12.5703125" style="4" customWidth="1"/>
    <col min="13080" max="13081" width="11.42578125" style="4" customWidth="1"/>
    <col min="13082" max="13082" width="12.42578125" style="4" customWidth="1"/>
    <col min="13083" max="13083" width="12.140625" style="4" customWidth="1"/>
    <col min="13084" max="13085" width="12.42578125" style="4" customWidth="1"/>
    <col min="13086" max="13086" width="13.7109375" style="4" customWidth="1"/>
    <col min="13087" max="13087" width="2.140625" style="4" customWidth="1"/>
    <col min="13088" max="13088" width="12.42578125" style="4" customWidth="1"/>
    <col min="13089" max="13089" width="2.140625" style="4" customWidth="1"/>
    <col min="13090" max="13090" width="12.42578125" style="4" customWidth="1"/>
    <col min="13091" max="13091" width="2.140625" style="4" customWidth="1"/>
    <col min="13092" max="13092" width="12.42578125" style="4"/>
    <col min="13093" max="13093" width="26.140625" style="4" customWidth="1"/>
    <col min="13094" max="13281" width="12.42578125" style="4"/>
    <col min="13282" max="13282" width="35" style="4" customWidth="1"/>
    <col min="13283" max="13283" width="33.140625" style="4" customWidth="1"/>
    <col min="13284" max="13284" width="9.7109375" style="4" customWidth="1"/>
    <col min="13285" max="13285" width="10.7109375" style="4" customWidth="1"/>
    <col min="13286" max="13289" width="12.42578125" style="4" customWidth="1"/>
    <col min="13290" max="13290" width="12.85546875" style="4" customWidth="1"/>
    <col min="13291" max="13291" width="19.5703125" style="4" customWidth="1"/>
    <col min="13292" max="13292" width="12.42578125" style="4" customWidth="1"/>
    <col min="13293" max="13293" width="13.28515625" style="4" customWidth="1"/>
    <col min="13294" max="13294" width="12.5703125" style="4" customWidth="1"/>
    <col min="13295" max="13297" width="12.42578125" style="4" customWidth="1"/>
    <col min="13298" max="13298" width="15.5703125" style="4" customWidth="1"/>
    <col min="13299" max="13299" width="12.5703125" style="4" customWidth="1"/>
    <col min="13300" max="13301" width="12.42578125" style="4" customWidth="1"/>
    <col min="13302" max="13302" width="15.28515625" style="4" customWidth="1"/>
    <col min="13303" max="13305" width="15" style="4" customWidth="1"/>
    <col min="13306" max="13306" width="4.7109375" style="4" customWidth="1"/>
    <col min="13307" max="13307" width="16.28515625" style="4" customWidth="1"/>
    <col min="13308" max="13308" width="13.7109375" style="4" customWidth="1"/>
    <col min="13309" max="13309" width="12" style="4" customWidth="1"/>
    <col min="13310" max="13310" width="14.140625" style="4" customWidth="1"/>
    <col min="13311" max="13311" width="11.7109375" style="4" customWidth="1"/>
    <col min="13312" max="13314" width="12.42578125" style="4" customWidth="1"/>
    <col min="13315" max="13315" width="14.42578125" style="4" customWidth="1"/>
    <col min="13316" max="13316" width="15.7109375" style="4" customWidth="1"/>
    <col min="13317" max="13317" width="13.7109375" style="4" customWidth="1"/>
    <col min="13318" max="13318" width="12.42578125" style="4" customWidth="1"/>
    <col min="13319" max="13319" width="13.42578125" style="4" customWidth="1"/>
    <col min="13320" max="13322" width="15" style="4" customWidth="1"/>
    <col min="13323" max="13323" width="14.85546875" style="4" customWidth="1"/>
    <col min="13324" max="13324" width="15.140625" style="4" customWidth="1"/>
    <col min="13325" max="13328" width="12.42578125" style="4" customWidth="1"/>
    <col min="13329" max="13329" width="11.5703125" style="4" customWidth="1"/>
    <col min="13330" max="13330" width="12.42578125" style="4" customWidth="1"/>
    <col min="13331" max="13331" width="16.7109375" style="4" customWidth="1"/>
    <col min="13332" max="13332" width="15.28515625" style="4" bestFit="1" customWidth="1"/>
    <col min="13333" max="13333" width="13.28515625" style="4" customWidth="1"/>
    <col min="13334" max="13334" width="12.42578125" style="4" customWidth="1"/>
    <col min="13335" max="13335" width="12.5703125" style="4" customWidth="1"/>
    <col min="13336" max="13337" width="11.42578125" style="4" customWidth="1"/>
    <col min="13338" max="13338" width="12.42578125" style="4" customWidth="1"/>
    <col min="13339" max="13339" width="12.140625" style="4" customWidth="1"/>
    <col min="13340" max="13341" width="12.42578125" style="4" customWidth="1"/>
    <col min="13342" max="13342" width="13.7109375" style="4" customWidth="1"/>
    <col min="13343" max="13343" width="2.140625" style="4" customWidth="1"/>
    <col min="13344" max="13344" width="12.42578125" style="4" customWidth="1"/>
    <col min="13345" max="13345" width="2.140625" style="4" customWidth="1"/>
    <col min="13346" max="13346" width="12.42578125" style="4" customWidth="1"/>
    <col min="13347" max="13347" width="2.140625" style="4" customWidth="1"/>
    <col min="13348" max="13348" width="12.42578125" style="4"/>
    <col min="13349" max="13349" width="26.140625" style="4" customWidth="1"/>
    <col min="13350" max="13537" width="12.42578125" style="4"/>
    <col min="13538" max="13538" width="35" style="4" customWidth="1"/>
    <col min="13539" max="13539" width="33.140625" style="4" customWidth="1"/>
    <col min="13540" max="13540" width="9.7109375" style="4" customWidth="1"/>
    <col min="13541" max="13541" width="10.7109375" style="4" customWidth="1"/>
    <col min="13542" max="13545" width="12.42578125" style="4" customWidth="1"/>
    <col min="13546" max="13546" width="12.85546875" style="4" customWidth="1"/>
    <col min="13547" max="13547" width="19.5703125" style="4" customWidth="1"/>
    <col min="13548" max="13548" width="12.42578125" style="4" customWidth="1"/>
    <col min="13549" max="13549" width="13.28515625" style="4" customWidth="1"/>
    <col min="13550" max="13550" width="12.5703125" style="4" customWidth="1"/>
    <col min="13551" max="13553" width="12.42578125" style="4" customWidth="1"/>
    <col min="13554" max="13554" width="15.5703125" style="4" customWidth="1"/>
    <col min="13555" max="13555" width="12.5703125" style="4" customWidth="1"/>
    <col min="13556" max="13557" width="12.42578125" style="4" customWidth="1"/>
    <col min="13558" max="13558" width="15.28515625" style="4" customWidth="1"/>
    <col min="13559" max="13561" width="15" style="4" customWidth="1"/>
    <col min="13562" max="13562" width="4.7109375" style="4" customWidth="1"/>
    <col min="13563" max="13563" width="16.28515625" style="4" customWidth="1"/>
    <col min="13564" max="13564" width="13.7109375" style="4" customWidth="1"/>
    <col min="13565" max="13565" width="12" style="4" customWidth="1"/>
    <col min="13566" max="13566" width="14.140625" style="4" customWidth="1"/>
    <col min="13567" max="13567" width="11.7109375" style="4" customWidth="1"/>
    <col min="13568" max="13570" width="12.42578125" style="4" customWidth="1"/>
    <col min="13571" max="13571" width="14.42578125" style="4" customWidth="1"/>
    <col min="13572" max="13572" width="15.7109375" style="4" customWidth="1"/>
    <col min="13573" max="13573" width="13.7109375" style="4" customWidth="1"/>
    <col min="13574" max="13574" width="12.42578125" style="4" customWidth="1"/>
    <col min="13575" max="13575" width="13.42578125" style="4" customWidth="1"/>
    <col min="13576" max="13578" width="15" style="4" customWidth="1"/>
    <col min="13579" max="13579" width="14.85546875" style="4" customWidth="1"/>
    <col min="13580" max="13580" width="15.140625" style="4" customWidth="1"/>
    <col min="13581" max="13584" width="12.42578125" style="4" customWidth="1"/>
    <col min="13585" max="13585" width="11.5703125" style="4" customWidth="1"/>
    <col min="13586" max="13586" width="12.42578125" style="4" customWidth="1"/>
    <col min="13587" max="13587" width="16.7109375" style="4" customWidth="1"/>
    <col min="13588" max="13588" width="15.28515625" style="4" bestFit="1" customWidth="1"/>
    <col min="13589" max="13589" width="13.28515625" style="4" customWidth="1"/>
    <col min="13590" max="13590" width="12.42578125" style="4" customWidth="1"/>
    <col min="13591" max="13591" width="12.5703125" style="4" customWidth="1"/>
    <col min="13592" max="13593" width="11.42578125" style="4" customWidth="1"/>
    <col min="13594" max="13594" width="12.42578125" style="4" customWidth="1"/>
    <col min="13595" max="13595" width="12.140625" style="4" customWidth="1"/>
    <col min="13596" max="13597" width="12.42578125" style="4" customWidth="1"/>
    <col min="13598" max="13598" width="13.7109375" style="4" customWidth="1"/>
    <col min="13599" max="13599" width="2.140625" style="4" customWidth="1"/>
    <col min="13600" max="13600" width="12.42578125" style="4" customWidth="1"/>
    <col min="13601" max="13601" width="2.140625" style="4" customWidth="1"/>
    <col min="13602" max="13602" width="12.42578125" style="4" customWidth="1"/>
    <col min="13603" max="13603" width="2.140625" style="4" customWidth="1"/>
    <col min="13604" max="13604" width="12.42578125" style="4"/>
    <col min="13605" max="13605" width="26.140625" style="4" customWidth="1"/>
    <col min="13606" max="13793" width="12.42578125" style="4"/>
    <col min="13794" max="13794" width="35" style="4" customWidth="1"/>
    <col min="13795" max="13795" width="33.140625" style="4" customWidth="1"/>
    <col min="13796" max="13796" width="9.7109375" style="4" customWidth="1"/>
    <col min="13797" max="13797" width="10.7109375" style="4" customWidth="1"/>
    <col min="13798" max="13801" width="12.42578125" style="4" customWidth="1"/>
    <col min="13802" max="13802" width="12.85546875" style="4" customWidth="1"/>
    <col min="13803" max="13803" width="19.5703125" style="4" customWidth="1"/>
    <col min="13804" max="13804" width="12.42578125" style="4" customWidth="1"/>
    <col min="13805" max="13805" width="13.28515625" style="4" customWidth="1"/>
    <col min="13806" max="13806" width="12.5703125" style="4" customWidth="1"/>
    <col min="13807" max="13809" width="12.42578125" style="4" customWidth="1"/>
    <col min="13810" max="13810" width="15.5703125" style="4" customWidth="1"/>
    <col min="13811" max="13811" width="12.5703125" style="4" customWidth="1"/>
    <col min="13812" max="13813" width="12.42578125" style="4" customWidth="1"/>
    <col min="13814" max="13814" width="15.28515625" style="4" customWidth="1"/>
    <col min="13815" max="13817" width="15" style="4" customWidth="1"/>
    <col min="13818" max="13818" width="4.7109375" style="4" customWidth="1"/>
    <col min="13819" max="13819" width="16.28515625" style="4" customWidth="1"/>
    <col min="13820" max="13820" width="13.7109375" style="4" customWidth="1"/>
    <col min="13821" max="13821" width="12" style="4" customWidth="1"/>
    <col min="13822" max="13822" width="14.140625" style="4" customWidth="1"/>
    <col min="13823" max="13823" width="11.7109375" style="4" customWidth="1"/>
    <col min="13824" max="13826" width="12.42578125" style="4" customWidth="1"/>
    <col min="13827" max="13827" width="14.42578125" style="4" customWidth="1"/>
    <col min="13828" max="13828" width="15.7109375" style="4" customWidth="1"/>
    <col min="13829" max="13829" width="13.7109375" style="4" customWidth="1"/>
    <col min="13830" max="13830" width="12.42578125" style="4" customWidth="1"/>
    <col min="13831" max="13831" width="13.42578125" style="4" customWidth="1"/>
    <col min="13832" max="13834" width="15" style="4" customWidth="1"/>
    <col min="13835" max="13835" width="14.85546875" style="4" customWidth="1"/>
    <col min="13836" max="13836" width="15.140625" style="4" customWidth="1"/>
    <col min="13837" max="13840" width="12.42578125" style="4" customWidth="1"/>
    <col min="13841" max="13841" width="11.5703125" style="4" customWidth="1"/>
    <col min="13842" max="13842" width="12.42578125" style="4" customWidth="1"/>
    <col min="13843" max="13843" width="16.7109375" style="4" customWidth="1"/>
    <col min="13844" max="13844" width="15.28515625" style="4" bestFit="1" customWidth="1"/>
    <col min="13845" max="13845" width="13.28515625" style="4" customWidth="1"/>
    <col min="13846" max="13846" width="12.42578125" style="4" customWidth="1"/>
    <col min="13847" max="13847" width="12.5703125" style="4" customWidth="1"/>
    <col min="13848" max="13849" width="11.42578125" style="4" customWidth="1"/>
    <col min="13850" max="13850" width="12.42578125" style="4" customWidth="1"/>
    <col min="13851" max="13851" width="12.140625" style="4" customWidth="1"/>
    <col min="13852" max="13853" width="12.42578125" style="4" customWidth="1"/>
    <col min="13854" max="13854" width="13.7109375" style="4" customWidth="1"/>
    <col min="13855" max="13855" width="2.140625" style="4" customWidth="1"/>
    <col min="13856" max="13856" width="12.42578125" style="4" customWidth="1"/>
    <col min="13857" max="13857" width="2.140625" style="4" customWidth="1"/>
    <col min="13858" max="13858" width="12.42578125" style="4" customWidth="1"/>
    <col min="13859" max="13859" width="2.140625" style="4" customWidth="1"/>
    <col min="13860" max="13860" width="12.42578125" style="4"/>
    <col min="13861" max="13861" width="26.140625" style="4" customWidth="1"/>
    <col min="13862" max="14049" width="12.42578125" style="4"/>
    <col min="14050" max="14050" width="35" style="4" customWidth="1"/>
    <col min="14051" max="14051" width="33.140625" style="4" customWidth="1"/>
    <col min="14052" max="14052" width="9.7109375" style="4" customWidth="1"/>
    <col min="14053" max="14053" width="10.7109375" style="4" customWidth="1"/>
    <col min="14054" max="14057" width="12.42578125" style="4" customWidth="1"/>
    <col min="14058" max="14058" width="12.85546875" style="4" customWidth="1"/>
    <col min="14059" max="14059" width="19.5703125" style="4" customWidth="1"/>
    <col min="14060" max="14060" width="12.42578125" style="4" customWidth="1"/>
    <col min="14061" max="14061" width="13.28515625" style="4" customWidth="1"/>
    <col min="14062" max="14062" width="12.5703125" style="4" customWidth="1"/>
    <col min="14063" max="14065" width="12.42578125" style="4" customWidth="1"/>
    <col min="14066" max="14066" width="15.5703125" style="4" customWidth="1"/>
    <col min="14067" max="14067" width="12.5703125" style="4" customWidth="1"/>
    <col min="14068" max="14069" width="12.42578125" style="4" customWidth="1"/>
    <col min="14070" max="14070" width="15.28515625" style="4" customWidth="1"/>
    <col min="14071" max="14073" width="15" style="4" customWidth="1"/>
    <col min="14074" max="14074" width="4.7109375" style="4" customWidth="1"/>
    <col min="14075" max="14075" width="16.28515625" style="4" customWidth="1"/>
    <col min="14076" max="14076" width="13.7109375" style="4" customWidth="1"/>
    <col min="14077" max="14077" width="12" style="4" customWidth="1"/>
    <col min="14078" max="14078" width="14.140625" style="4" customWidth="1"/>
    <col min="14079" max="14079" width="11.7109375" style="4" customWidth="1"/>
    <col min="14080" max="14082" width="12.42578125" style="4" customWidth="1"/>
    <col min="14083" max="14083" width="14.42578125" style="4" customWidth="1"/>
    <col min="14084" max="14084" width="15.7109375" style="4" customWidth="1"/>
    <col min="14085" max="14085" width="13.7109375" style="4" customWidth="1"/>
    <col min="14086" max="14086" width="12.42578125" style="4" customWidth="1"/>
    <col min="14087" max="14087" width="13.42578125" style="4" customWidth="1"/>
    <col min="14088" max="14090" width="15" style="4" customWidth="1"/>
    <col min="14091" max="14091" width="14.85546875" style="4" customWidth="1"/>
    <col min="14092" max="14092" width="15.140625" style="4" customWidth="1"/>
    <col min="14093" max="14096" width="12.42578125" style="4" customWidth="1"/>
    <col min="14097" max="14097" width="11.5703125" style="4" customWidth="1"/>
    <col min="14098" max="14098" width="12.42578125" style="4" customWidth="1"/>
    <col min="14099" max="14099" width="16.7109375" style="4" customWidth="1"/>
    <col min="14100" max="14100" width="15.28515625" style="4" bestFit="1" customWidth="1"/>
    <col min="14101" max="14101" width="13.28515625" style="4" customWidth="1"/>
    <col min="14102" max="14102" width="12.42578125" style="4" customWidth="1"/>
    <col min="14103" max="14103" width="12.5703125" style="4" customWidth="1"/>
    <col min="14104" max="14105" width="11.42578125" style="4" customWidth="1"/>
    <col min="14106" max="14106" width="12.42578125" style="4" customWidth="1"/>
    <col min="14107" max="14107" width="12.140625" style="4" customWidth="1"/>
    <col min="14108" max="14109" width="12.42578125" style="4" customWidth="1"/>
    <col min="14110" max="14110" width="13.7109375" style="4" customWidth="1"/>
    <col min="14111" max="14111" width="2.140625" style="4" customWidth="1"/>
    <col min="14112" max="14112" width="12.42578125" style="4" customWidth="1"/>
    <col min="14113" max="14113" width="2.140625" style="4" customWidth="1"/>
    <col min="14114" max="14114" width="12.42578125" style="4" customWidth="1"/>
    <col min="14115" max="14115" width="2.140625" style="4" customWidth="1"/>
    <col min="14116" max="14116" width="12.42578125" style="4"/>
    <col min="14117" max="14117" width="26.140625" style="4" customWidth="1"/>
    <col min="14118" max="14305" width="12.42578125" style="4"/>
    <col min="14306" max="14306" width="35" style="4" customWidth="1"/>
    <col min="14307" max="14307" width="33.140625" style="4" customWidth="1"/>
    <col min="14308" max="14308" width="9.7109375" style="4" customWidth="1"/>
    <col min="14309" max="14309" width="10.7109375" style="4" customWidth="1"/>
    <col min="14310" max="14313" width="12.42578125" style="4" customWidth="1"/>
    <col min="14314" max="14314" width="12.85546875" style="4" customWidth="1"/>
    <col min="14315" max="14315" width="19.5703125" style="4" customWidth="1"/>
    <col min="14316" max="14316" width="12.42578125" style="4" customWidth="1"/>
    <col min="14317" max="14317" width="13.28515625" style="4" customWidth="1"/>
    <col min="14318" max="14318" width="12.5703125" style="4" customWidth="1"/>
    <col min="14319" max="14321" width="12.42578125" style="4" customWidth="1"/>
    <col min="14322" max="14322" width="15.5703125" style="4" customWidth="1"/>
    <col min="14323" max="14323" width="12.5703125" style="4" customWidth="1"/>
    <col min="14324" max="14325" width="12.42578125" style="4" customWidth="1"/>
    <col min="14326" max="14326" width="15.28515625" style="4" customWidth="1"/>
    <col min="14327" max="14329" width="15" style="4" customWidth="1"/>
    <col min="14330" max="14330" width="4.7109375" style="4" customWidth="1"/>
    <col min="14331" max="14331" width="16.28515625" style="4" customWidth="1"/>
    <col min="14332" max="14332" width="13.7109375" style="4" customWidth="1"/>
    <col min="14333" max="14333" width="12" style="4" customWidth="1"/>
    <col min="14334" max="14334" width="14.140625" style="4" customWidth="1"/>
    <col min="14335" max="14335" width="11.7109375" style="4" customWidth="1"/>
    <col min="14336" max="14338" width="12.42578125" style="4" customWidth="1"/>
    <col min="14339" max="14339" width="14.42578125" style="4" customWidth="1"/>
    <col min="14340" max="14340" width="15.7109375" style="4" customWidth="1"/>
    <col min="14341" max="14341" width="13.7109375" style="4" customWidth="1"/>
    <col min="14342" max="14342" width="12.42578125" style="4" customWidth="1"/>
    <col min="14343" max="14343" width="13.42578125" style="4" customWidth="1"/>
    <col min="14344" max="14346" width="15" style="4" customWidth="1"/>
    <col min="14347" max="14347" width="14.85546875" style="4" customWidth="1"/>
    <col min="14348" max="14348" width="15.140625" style="4" customWidth="1"/>
    <col min="14349" max="14352" width="12.42578125" style="4" customWidth="1"/>
    <col min="14353" max="14353" width="11.5703125" style="4" customWidth="1"/>
    <col min="14354" max="14354" width="12.42578125" style="4" customWidth="1"/>
    <col min="14355" max="14355" width="16.7109375" style="4" customWidth="1"/>
    <col min="14356" max="14356" width="15.28515625" style="4" bestFit="1" customWidth="1"/>
    <col min="14357" max="14357" width="13.28515625" style="4" customWidth="1"/>
    <col min="14358" max="14358" width="12.42578125" style="4" customWidth="1"/>
    <col min="14359" max="14359" width="12.5703125" style="4" customWidth="1"/>
    <col min="14360" max="14361" width="11.42578125" style="4" customWidth="1"/>
    <col min="14362" max="14362" width="12.42578125" style="4" customWidth="1"/>
    <col min="14363" max="14363" width="12.140625" style="4" customWidth="1"/>
    <col min="14364" max="14365" width="12.42578125" style="4" customWidth="1"/>
    <col min="14366" max="14366" width="13.7109375" style="4" customWidth="1"/>
    <col min="14367" max="14367" width="2.140625" style="4" customWidth="1"/>
    <col min="14368" max="14368" width="12.42578125" style="4" customWidth="1"/>
    <col min="14369" max="14369" width="2.140625" style="4" customWidth="1"/>
    <col min="14370" max="14370" width="12.42578125" style="4" customWidth="1"/>
    <col min="14371" max="14371" width="2.140625" style="4" customWidth="1"/>
    <col min="14372" max="14372" width="12.42578125" style="4"/>
    <col min="14373" max="14373" width="26.140625" style="4" customWidth="1"/>
    <col min="14374" max="14561" width="12.42578125" style="4"/>
    <col min="14562" max="14562" width="35" style="4" customWidth="1"/>
    <col min="14563" max="14563" width="33.140625" style="4" customWidth="1"/>
    <col min="14564" max="14564" width="9.7109375" style="4" customWidth="1"/>
    <col min="14565" max="14565" width="10.7109375" style="4" customWidth="1"/>
    <col min="14566" max="14569" width="12.42578125" style="4" customWidth="1"/>
    <col min="14570" max="14570" width="12.85546875" style="4" customWidth="1"/>
    <col min="14571" max="14571" width="19.5703125" style="4" customWidth="1"/>
    <col min="14572" max="14572" width="12.42578125" style="4" customWidth="1"/>
    <col min="14573" max="14573" width="13.28515625" style="4" customWidth="1"/>
    <col min="14574" max="14574" width="12.5703125" style="4" customWidth="1"/>
    <col min="14575" max="14577" width="12.42578125" style="4" customWidth="1"/>
    <col min="14578" max="14578" width="15.5703125" style="4" customWidth="1"/>
    <col min="14579" max="14579" width="12.5703125" style="4" customWidth="1"/>
    <col min="14580" max="14581" width="12.42578125" style="4" customWidth="1"/>
    <col min="14582" max="14582" width="15.28515625" style="4" customWidth="1"/>
    <col min="14583" max="14585" width="15" style="4" customWidth="1"/>
    <col min="14586" max="14586" width="4.7109375" style="4" customWidth="1"/>
    <col min="14587" max="14587" width="16.28515625" style="4" customWidth="1"/>
    <col min="14588" max="14588" width="13.7109375" style="4" customWidth="1"/>
    <col min="14589" max="14589" width="12" style="4" customWidth="1"/>
    <col min="14590" max="14590" width="14.140625" style="4" customWidth="1"/>
    <col min="14591" max="14591" width="11.7109375" style="4" customWidth="1"/>
    <col min="14592" max="14594" width="12.42578125" style="4" customWidth="1"/>
    <col min="14595" max="14595" width="14.42578125" style="4" customWidth="1"/>
    <col min="14596" max="14596" width="15.7109375" style="4" customWidth="1"/>
    <col min="14597" max="14597" width="13.7109375" style="4" customWidth="1"/>
    <col min="14598" max="14598" width="12.42578125" style="4" customWidth="1"/>
    <col min="14599" max="14599" width="13.42578125" style="4" customWidth="1"/>
    <col min="14600" max="14602" width="15" style="4" customWidth="1"/>
    <col min="14603" max="14603" width="14.85546875" style="4" customWidth="1"/>
    <col min="14604" max="14604" width="15.140625" style="4" customWidth="1"/>
    <col min="14605" max="14608" width="12.42578125" style="4" customWidth="1"/>
    <col min="14609" max="14609" width="11.5703125" style="4" customWidth="1"/>
    <col min="14610" max="14610" width="12.42578125" style="4" customWidth="1"/>
    <col min="14611" max="14611" width="16.7109375" style="4" customWidth="1"/>
    <col min="14612" max="14612" width="15.28515625" style="4" bestFit="1" customWidth="1"/>
    <col min="14613" max="14613" width="13.28515625" style="4" customWidth="1"/>
    <col min="14614" max="14614" width="12.42578125" style="4" customWidth="1"/>
    <col min="14615" max="14615" width="12.5703125" style="4" customWidth="1"/>
    <col min="14616" max="14617" width="11.42578125" style="4" customWidth="1"/>
    <col min="14618" max="14618" width="12.42578125" style="4" customWidth="1"/>
    <col min="14619" max="14619" width="12.140625" style="4" customWidth="1"/>
    <col min="14620" max="14621" width="12.42578125" style="4" customWidth="1"/>
    <col min="14622" max="14622" width="13.7109375" style="4" customWidth="1"/>
    <col min="14623" max="14623" width="2.140625" style="4" customWidth="1"/>
    <col min="14624" max="14624" width="12.42578125" style="4" customWidth="1"/>
    <col min="14625" max="14625" width="2.140625" style="4" customWidth="1"/>
    <col min="14626" max="14626" width="12.42578125" style="4" customWidth="1"/>
    <col min="14627" max="14627" width="2.140625" style="4" customWidth="1"/>
    <col min="14628" max="14628" width="12.42578125" style="4"/>
    <col min="14629" max="14629" width="26.140625" style="4" customWidth="1"/>
    <col min="14630" max="14817" width="12.42578125" style="4"/>
    <col min="14818" max="14818" width="35" style="4" customWidth="1"/>
    <col min="14819" max="14819" width="33.140625" style="4" customWidth="1"/>
    <col min="14820" max="14820" width="9.7109375" style="4" customWidth="1"/>
    <col min="14821" max="14821" width="10.7109375" style="4" customWidth="1"/>
    <col min="14822" max="14825" width="12.42578125" style="4" customWidth="1"/>
    <col min="14826" max="14826" width="12.85546875" style="4" customWidth="1"/>
    <col min="14827" max="14827" width="19.5703125" style="4" customWidth="1"/>
    <col min="14828" max="14828" width="12.42578125" style="4" customWidth="1"/>
    <col min="14829" max="14829" width="13.28515625" style="4" customWidth="1"/>
    <col min="14830" max="14830" width="12.5703125" style="4" customWidth="1"/>
    <col min="14831" max="14833" width="12.42578125" style="4" customWidth="1"/>
    <col min="14834" max="14834" width="15.5703125" style="4" customWidth="1"/>
    <col min="14835" max="14835" width="12.5703125" style="4" customWidth="1"/>
    <col min="14836" max="14837" width="12.42578125" style="4" customWidth="1"/>
    <col min="14838" max="14838" width="15.28515625" style="4" customWidth="1"/>
    <col min="14839" max="14841" width="15" style="4" customWidth="1"/>
    <col min="14842" max="14842" width="4.7109375" style="4" customWidth="1"/>
    <col min="14843" max="14843" width="16.28515625" style="4" customWidth="1"/>
    <col min="14844" max="14844" width="13.7109375" style="4" customWidth="1"/>
    <col min="14845" max="14845" width="12" style="4" customWidth="1"/>
    <col min="14846" max="14846" width="14.140625" style="4" customWidth="1"/>
    <col min="14847" max="14847" width="11.7109375" style="4" customWidth="1"/>
    <col min="14848" max="14850" width="12.42578125" style="4" customWidth="1"/>
    <col min="14851" max="14851" width="14.42578125" style="4" customWidth="1"/>
    <col min="14852" max="14852" width="15.7109375" style="4" customWidth="1"/>
    <col min="14853" max="14853" width="13.7109375" style="4" customWidth="1"/>
    <col min="14854" max="14854" width="12.42578125" style="4" customWidth="1"/>
    <col min="14855" max="14855" width="13.42578125" style="4" customWidth="1"/>
    <col min="14856" max="14858" width="15" style="4" customWidth="1"/>
    <col min="14859" max="14859" width="14.85546875" style="4" customWidth="1"/>
    <col min="14860" max="14860" width="15.140625" style="4" customWidth="1"/>
    <col min="14861" max="14864" width="12.42578125" style="4" customWidth="1"/>
    <col min="14865" max="14865" width="11.5703125" style="4" customWidth="1"/>
    <col min="14866" max="14866" width="12.42578125" style="4" customWidth="1"/>
    <col min="14867" max="14867" width="16.7109375" style="4" customWidth="1"/>
    <col min="14868" max="14868" width="15.28515625" style="4" bestFit="1" customWidth="1"/>
    <col min="14869" max="14869" width="13.28515625" style="4" customWidth="1"/>
    <col min="14870" max="14870" width="12.42578125" style="4" customWidth="1"/>
    <col min="14871" max="14871" width="12.5703125" style="4" customWidth="1"/>
    <col min="14872" max="14873" width="11.42578125" style="4" customWidth="1"/>
    <col min="14874" max="14874" width="12.42578125" style="4" customWidth="1"/>
    <col min="14875" max="14875" width="12.140625" style="4" customWidth="1"/>
    <col min="14876" max="14877" width="12.42578125" style="4" customWidth="1"/>
    <col min="14878" max="14878" width="13.7109375" style="4" customWidth="1"/>
    <col min="14879" max="14879" width="2.140625" style="4" customWidth="1"/>
    <col min="14880" max="14880" width="12.42578125" style="4" customWidth="1"/>
    <col min="14881" max="14881" width="2.140625" style="4" customWidth="1"/>
    <col min="14882" max="14882" width="12.42578125" style="4" customWidth="1"/>
    <col min="14883" max="14883" width="2.140625" style="4" customWidth="1"/>
    <col min="14884" max="14884" width="12.42578125" style="4"/>
    <col min="14885" max="14885" width="26.140625" style="4" customWidth="1"/>
    <col min="14886" max="15073" width="12.42578125" style="4"/>
    <col min="15074" max="15074" width="35" style="4" customWidth="1"/>
    <col min="15075" max="15075" width="33.140625" style="4" customWidth="1"/>
    <col min="15076" max="15076" width="9.7109375" style="4" customWidth="1"/>
    <col min="15077" max="15077" width="10.7109375" style="4" customWidth="1"/>
    <col min="15078" max="15081" width="12.42578125" style="4" customWidth="1"/>
    <col min="15082" max="15082" width="12.85546875" style="4" customWidth="1"/>
    <col min="15083" max="15083" width="19.5703125" style="4" customWidth="1"/>
    <col min="15084" max="15084" width="12.42578125" style="4" customWidth="1"/>
    <col min="15085" max="15085" width="13.28515625" style="4" customWidth="1"/>
    <col min="15086" max="15086" width="12.5703125" style="4" customWidth="1"/>
    <col min="15087" max="15089" width="12.42578125" style="4" customWidth="1"/>
    <col min="15090" max="15090" width="15.5703125" style="4" customWidth="1"/>
    <col min="15091" max="15091" width="12.5703125" style="4" customWidth="1"/>
    <col min="15092" max="15093" width="12.42578125" style="4" customWidth="1"/>
    <col min="15094" max="15094" width="15.28515625" style="4" customWidth="1"/>
    <col min="15095" max="15097" width="15" style="4" customWidth="1"/>
    <col min="15098" max="15098" width="4.7109375" style="4" customWidth="1"/>
    <col min="15099" max="15099" width="16.28515625" style="4" customWidth="1"/>
    <col min="15100" max="15100" width="13.7109375" style="4" customWidth="1"/>
    <col min="15101" max="15101" width="12" style="4" customWidth="1"/>
    <col min="15102" max="15102" width="14.140625" style="4" customWidth="1"/>
    <col min="15103" max="15103" width="11.7109375" style="4" customWidth="1"/>
    <col min="15104" max="15106" width="12.42578125" style="4" customWidth="1"/>
    <col min="15107" max="15107" width="14.42578125" style="4" customWidth="1"/>
    <col min="15108" max="15108" width="15.7109375" style="4" customWidth="1"/>
    <col min="15109" max="15109" width="13.7109375" style="4" customWidth="1"/>
    <col min="15110" max="15110" width="12.42578125" style="4" customWidth="1"/>
    <col min="15111" max="15111" width="13.42578125" style="4" customWidth="1"/>
    <col min="15112" max="15114" width="15" style="4" customWidth="1"/>
    <col min="15115" max="15115" width="14.85546875" style="4" customWidth="1"/>
    <col min="15116" max="15116" width="15.140625" style="4" customWidth="1"/>
    <col min="15117" max="15120" width="12.42578125" style="4" customWidth="1"/>
    <col min="15121" max="15121" width="11.5703125" style="4" customWidth="1"/>
    <col min="15122" max="15122" width="12.42578125" style="4" customWidth="1"/>
    <col min="15123" max="15123" width="16.7109375" style="4" customWidth="1"/>
    <col min="15124" max="15124" width="15.28515625" style="4" bestFit="1" customWidth="1"/>
    <col min="15125" max="15125" width="13.28515625" style="4" customWidth="1"/>
    <col min="15126" max="15126" width="12.42578125" style="4" customWidth="1"/>
    <col min="15127" max="15127" width="12.5703125" style="4" customWidth="1"/>
    <col min="15128" max="15129" width="11.42578125" style="4" customWidth="1"/>
    <col min="15130" max="15130" width="12.42578125" style="4" customWidth="1"/>
    <col min="15131" max="15131" width="12.140625" style="4" customWidth="1"/>
    <col min="15132" max="15133" width="12.42578125" style="4" customWidth="1"/>
    <col min="15134" max="15134" width="13.7109375" style="4" customWidth="1"/>
    <col min="15135" max="15135" width="2.140625" style="4" customWidth="1"/>
    <col min="15136" max="15136" width="12.42578125" style="4" customWidth="1"/>
    <col min="15137" max="15137" width="2.140625" style="4" customWidth="1"/>
    <col min="15138" max="15138" width="12.42578125" style="4" customWidth="1"/>
    <col min="15139" max="15139" width="2.140625" style="4" customWidth="1"/>
    <col min="15140" max="15140" width="12.42578125" style="4"/>
    <col min="15141" max="15141" width="26.140625" style="4" customWidth="1"/>
    <col min="15142" max="15329" width="12.42578125" style="4"/>
    <col min="15330" max="15330" width="35" style="4" customWidth="1"/>
    <col min="15331" max="15331" width="33.140625" style="4" customWidth="1"/>
    <col min="15332" max="15332" width="9.7109375" style="4" customWidth="1"/>
    <col min="15333" max="15333" width="10.7109375" style="4" customWidth="1"/>
    <col min="15334" max="15337" width="12.42578125" style="4" customWidth="1"/>
    <col min="15338" max="15338" width="12.85546875" style="4" customWidth="1"/>
    <col min="15339" max="15339" width="19.5703125" style="4" customWidth="1"/>
    <col min="15340" max="15340" width="12.42578125" style="4" customWidth="1"/>
    <col min="15341" max="15341" width="13.28515625" style="4" customWidth="1"/>
    <col min="15342" max="15342" width="12.5703125" style="4" customWidth="1"/>
    <col min="15343" max="15345" width="12.42578125" style="4" customWidth="1"/>
    <col min="15346" max="15346" width="15.5703125" style="4" customWidth="1"/>
    <col min="15347" max="15347" width="12.5703125" style="4" customWidth="1"/>
    <col min="15348" max="15349" width="12.42578125" style="4" customWidth="1"/>
    <col min="15350" max="15350" width="15.28515625" style="4" customWidth="1"/>
    <col min="15351" max="15353" width="15" style="4" customWidth="1"/>
    <col min="15354" max="15354" width="4.7109375" style="4" customWidth="1"/>
    <col min="15355" max="15355" width="16.28515625" style="4" customWidth="1"/>
    <col min="15356" max="15356" width="13.7109375" style="4" customWidth="1"/>
    <col min="15357" max="15357" width="12" style="4" customWidth="1"/>
    <col min="15358" max="15358" width="14.140625" style="4" customWidth="1"/>
    <col min="15359" max="15359" width="11.7109375" style="4" customWidth="1"/>
    <col min="15360" max="15362" width="12.42578125" style="4" customWidth="1"/>
    <col min="15363" max="15363" width="14.42578125" style="4" customWidth="1"/>
    <col min="15364" max="15364" width="15.7109375" style="4" customWidth="1"/>
    <col min="15365" max="15365" width="13.7109375" style="4" customWidth="1"/>
    <col min="15366" max="15366" width="12.42578125" style="4" customWidth="1"/>
    <col min="15367" max="15367" width="13.42578125" style="4" customWidth="1"/>
    <col min="15368" max="15370" width="15" style="4" customWidth="1"/>
    <col min="15371" max="15371" width="14.85546875" style="4" customWidth="1"/>
    <col min="15372" max="15372" width="15.140625" style="4" customWidth="1"/>
    <col min="15373" max="15376" width="12.42578125" style="4" customWidth="1"/>
    <col min="15377" max="15377" width="11.5703125" style="4" customWidth="1"/>
    <col min="15378" max="15378" width="12.42578125" style="4" customWidth="1"/>
    <col min="15379" max="15379" width="16.7109375" style="4" customWidth="1"/>
    <col min="15380" max="15380" width="15.28515625" style="4" bestFit="1" customWidth="1"/>
    <col min="15381" max="15381" width="13.28515625" style="4" customWidth="1"/>
    <col min="15382" max="15382" width="12.42578125" style="4" customWidth="1"/>
    <col min="15383" max="15383" width="12.5703125" style="4" customWidth="1"/>
    <col min="15384" max="15385" width="11.42578125" style="4" customWidth="1"/>
    <col min="15386" max="15386" width="12.42578125" style="4" customWidth="1"/>
    <col min="15387" max="15387" width="12.140625" style="4" customWidth="1"/>
    <col min="15388" max="15389" width="12.42578125" style="4" customWidth="1"/>
    <col min="15390" max="15390" width="13.7109375" style="4" customWidth="1"/>
    <col min="15391" max="15391" width="2.140625" style="4" customWidth="1"/>
    <col min="15392" max="15392" width="12.42578125" style="4" customWidth="1"/>
    <col min="15393" max="15393" width="2.140625" style="4" customWidth="1"/>
    <col min="15394" max="15394" width="12.42578125" style="4" customWidth="1"/>
    <col min="15395" max="15395" width="2.140625" style="4" customWidth="1"/>
    <col min="15396" max="15396" width="12.42578125" style="4"/>
    <col min="15397" max="15397" width="26.140625" style="4" customWidth="1"/>
    <col min="15398" max="15585" width="12.42578125" style="4"/>
    <col min="15586" max="15586" width="35" style="4" customWidth="1"/>
    <col min="15587" max="15587" width="33.140625" style="4" customWidth="1"/>
    <col min="15588" max="15588" width="9.7109375" style="4" customWidth="1"/>
    <col min="15589" max="15589" width="10.7109375" style="4" customWidth="1"/>
    <col min="15590" max="15593" width="12.42578125" style="4" customWidth="1"/>
    <col min="15594" max="15594" width="12.85546875" style="4" customWidth="1"/>
    <col min="15595" max="15595" width="19.5703125" style="4" customWidth="1"/>
    <col min="15596" max="15596" width="12.42578125" style="4" customWidth="1"/>
    <col min="15597" max="15597" width="13.28515625" style="4" customWidth="1"/>
    <col min="15598" max="15598" width="12.5703125" style="4" customWidth="1"/>
    <col min="15599" max="15601" width="12.42578125" style="4" customWidth="1"/>
    <col min="15602" max="15602" width="15.5703125" style="4" customWidth="1"/>
    <col min="15603" max="15603" width="12.5703125" style="4" customWidth="1"/>
    <col min="15604" max="15605" width="12.42578125" style="4" customWidth="1"/>
    <col min="15606" max="15606" width="15.28515625" style="4" customWidth="1"/>
    <col min="15607" max="15609" width="15" style="4" customWidth="1"/>
    <col min="15610" max="15610" width="4.7109375" style="4" customWidth="1"/>
    <col min="15611" max="15611" width="16.28515625" style="4" customWidth="1"/>
    <col min="15612" max="15612" width="13.7109375" style="4" customWidth="1"/>
    <col min="15613" max="15613" width="12" style="4" customWidth="1"/>
    <col min="15614" max="15614" width="14.140625" style="4" customWidth="1"/>
    <col min="15615" max="15615" width="11.7109375" style="4" customWidth="1"/>
    <col min="15616" max="15618" width="12.42578125" style="4" customWidth="1"/>
    <col min="15619" max="15619" width="14.42578125" style="4" customWidth="1"/>
    <col min="15620" max="15620" width="15.7109375" style="4" customWidth="1"/>
    <col min="15621" max="15621" width="13.7109375" style="4" customWidth="1"/>
    <col min="15622" max="15622" width="12.42578125" style="4" customWidth="1"/>
    <col min="15623" max="15623" width="13.42578125" style="4" customWidth="1"/>
    <col min="15624" max="15626" width="15" style="4" customWidth="1"/>
    <col min="15627" max="15627" width="14.85546875" style="4" customWidth="1"/>
    <col min="15628" max="15628" width="15.140625" style="4" customWidth="1"/>
    <col min="15629" max="15632" width="12.42578125" style="4" customWidth="1"/>
    <col min="15633" max="15633" width="11.5703125" style="4" customWidth="1"/>
    <col min="15634" max="15634" width="12.42578125" style="4" customWidth="1"/>
    <col min="15635" max="15635" width="16.7109375" style="4" customWidth="1"/>
    <col min="15636" max="15636" width="15.28515625" style="4" bestFit="1" customWidth="1"/>
    <col min="15637" max="15637" width="13.28515625" style="4" customWidth="1"/>
    <col min="15638" max="15638" width="12.42578125" style="4" customWidth="1"/>
    <col min="15639" max="15639" width="12.5703125" style="4" customWidth="1"/>
    <col min="15640" max="15641" width="11.42578125" style="4" customWidth="1"/>
    <col min="15642" max="15642" width="12.42578125" style="4" customWidth="1"/>
    <col min="15643" max="15643" width="12.140625" style="4" customWidth="1"/>
    <col min="15644" max="15645" width="12.42578125" style="4" customWidth="1"/>
    <col min="15646" max="15646" width="13.7109375" style="4" customWidth="1"/>
    <col min="15647" max="15647" width="2.140625" style="4" customWidth="1"/>
    <col min="15648" max="15648" width="12.42578125" style="4" customWidth="1"/>
    <col min="15649" max="15649" width="2.140625" style="4" customWidth="1"/>
    <col min="15650" max="15650" width="12.42578125" style="4" customWidth="1"/>
    <col min="15651" max="15651" width="2.140625" style="4" customWidth="1"/>
    <col min="15652" max="15652" width="12.42578125" style="4"/>
    <col min="15653" max="15653" width="26.140625" style="4" customWidth="1"/>
    <col min="15654" max="15841" width="12.42578125" style="4"/>
    <col min="15842" max="15842" width="35" style="4" customWidth="1"/>
    <col min="15843" max="15843" width="33.140625" style="4" customWidth="1"/>
    <col min="15844" max="15844" width="9.7109375" style="4" customWidth="1"/>
    <col min="15845" max="15845" width="10.7109375" style="4" customWidth="1"/>
    <col min="15846" max="15849" width="12.42578125" style="4" customWidth="1"/>
    <col min="15850" max="15850" width="12.85546875" style="4" customWidth="1"/>
    <col min="15851" max="15851" width="19.5703125" style="4" customWidth="1"/>
    <col min="15852" max="15852" width="12.42578125" style="4" customWidth="1"/>
    <col min="15853" max="15853" width="13.28515625" style="4" customWidth="1"/>
    <col min="15854" max="15854" width="12.5703125" style="4" customWidth="1"/>
    <col min="15855" max="15857" width="12.42578125" style="4" customWidth="1"/>
    <col min="15858" max="15858" width="15.5703125" style="4" customWidth="1"/>
    <col min="15859" max="15859" width="12.5703125" style="4" customWidth="1"/>
    <col min="15860" max="15861" width="12.42578125" style="4" customWidth="1"/>
    <col min="15862" max="15862" width="15.28515625" style="4" customWidth="1"/>
    <col min="15863" max="15865" width="15" style="4" customWidth="1"/>
    <col min="15866" max="15866" width="4.7109375" style="4" customWidth="1"/>
    <col min="15867" max="15867" width="16.28515625" style="4" customWidth="1"/>
    <col min="15868" max="15868" width="13.7109375" style="4" customWidth="1"/>
    <col min="15869" max="15869" width="12" style="4" customWidth="1"/>
    <col min="15870" max="15870" width="14.140625" style="4" customWidth="1"/>
    <col min="15871" max="15871" width="11.7109375" style="4" customWidth="1"/>
    <col min="15872" max="15874" width="12.42578125" style="4" customWidth="1"/>
    <col min="15875" max="15875" width="14.42578125" style="4" customWidth="1"/>
    <col min="15876" max="15876" width="15.7109375" style="4" customWidth="1"/>
    <col min="15877" max="15877" width="13.7109375" style="4" customWidth="1"/>
    <col min="15878" max="15878" width="12.42578125" style="4" customWidth="1"/>
    <col min="15879" max="15879" width="13.42578125" style="4" customWidth="1"/>
    <col min="15880" max="15882" width="15" style="4" customWidth="1"/>
    <col min="15883" max="15883" width="14.85546875" style="4" customWidth="1"/>
    <col min="15884" max="15884" width="15.140625" style="4" customWidth="1"/>
    <col min="15885" max="15888" width="12.42578125" style="4" customWidth="1"/>
    <col min="15889" max="15889" width="11.5703125" style="4" customWidth="1"/>
    <col min="15890" max="15890" width="12.42578125" style="4" customWidth="1"/>
    <col min="15891" max="15891" width="16.7109375" style="4" customWidth="1"/>
    <col min="15892" max="15892" width="15.28515625" style="4" bestFit="1" customWidth="1"/>
    <col min="15893" max="15893" width="13.28515625" style="4" customWidth="1"/>
    <col min="15894" max="15894" width="12.42578125" style="4" customWidth="1"/>
    <col min="15895" max="15895" width="12.5703125" style="4" customWidth="1"/>
    <col min="15896" max="15897" width="11.42578125" style="4" customWidth="1"/>
    <col min="15898" max="15898" width="12.42578125" style="4" customWidth="1"/>
    <col min="15899" max="15899" width="12.140625" style="4" customWidth="1"/>
    <col min="15900" max="15901" width="12.42578125" style="4" customWidth="1"/>
    <col min="15902" max="15902" width="13.7109375" style="4" customWidth="1"/>
    <col min="15903" max="15903" width="2.140625" style="4" customWidth="1"/>
    <col min="15904" max="15904" width="12.42578125" style="4" customWidth="1"/>
    <col min="15905" max="15905" width="2.140625" style="4" customWidth="1"/>
    <col min="15906" max="15906" width="12.42578125" style="4" customWidth="1"/>
    <col min="15907" max="15907" width="2.140625" style="4" customWidth="1"/>
    <col min="15908" max="15908" width="12.42578125" style="4"/>
    <col min="15909" max="15909" width="26.140625" style="4" customWidth="1"/>
    <col min="15910" max="16097" width="12.42578125" style="4"/>
    <col min="16098" max="16098" width="35" style="4" customWidth="1"/>
    <col min="16099" max="16099" width="33.140625" style="4" customWidth="1"/>
    <col min="16100" max="16100" width="9.7109375" style="4" customWidth="1"/>
    <col min="16101" max="16101" width="10.7109375" style="4" customWidth="1"/>
    <col min="16102" max="16105" width="12.42578125" style="4" customWidth="1"/>
    <col min="16106" max="16106" width="12.85546875" style="4" customWidth="1"/>
    <col min="16107" max="16107" width="19.5703125" style="4" customWidth="1"/>
    <col min="16108" max="16108" width="12.42578125" style="4" customWidth="1"/>
    <col min="16109" max="16109" width="13.28515625" style="4" customWidth="1"/>
    <col min="16110" max="16110" width="12.5703125" style="4" customWidth="1"/>
    <col min="16111" max="16113" width="12.42578125" style="4" customWidth="1"/>
    <col min="16114" max="16114" width="15.5703125" style="4" customWidth="1"/>
    <col min="16115" max="16115" width="12.5703125" style="4" customWidth="1"/>
    <col min="16116" max="16117" width="12.42578125" style="4" customWidth="1"/>
    <col min="16118" max="16118" width="15.28515625" style="4" customWidth="1"/>
    <col min="16119" max="16121" width="15" style="4" customWidth="1"/>
    <col min="16122" max="16122" width="4.7109375" style="4" customWidth="1"/>
    <col min="16123" max="16123" width="16.28515625" style="4" customWidth="1"/>
    <col min="16124" max="16124" width="13.7109375" style="4" customWidth="1"/>
    <col min="16125" max="16125" width="12" style="4" customWidth="1"/>
    <col min="16126" max="16126" width="14.140625" style="4" customWidth="1"/>
    <col min="16127" max="16127" width="11.7109375" style="4" customWidth="1"/>
    <col min="16128" max="16130" width="12.42578125" style="4" customWidth="1"/>
    <col min="16131" max="16131" width="14.42578125" style="4" customWidth="1"/>
    <col min="16132" max="16132" width="15.7109375" style="4" customWidth="1"/>
    <col min="16133" max="16133" width="13.7109375" style="4" customWidth="1"/>
    <col min="16134" max="16134" width="12.42578125" style="4" customWidth="1"/>
    <col min="16135" max="16135" width="13.42578125" style="4" customWidth="1"/>
    <col min="16136" max="16138" width="15" style="4" customWidth="1"/>
    <col min="16139" max="16139" width="14.85546875" style="4" customWidth="1"/>
    <col min="16140" max="16140" width="15.140625" style="4" customWidth="1"/>
    <col min="16141" max="16144" width="12.42578125" style="4" customWidth="1"/>
    <col min="16145" max="16145" width="11.5703125" style="4" customWidth="1"/>
    <col min="16146" max="16146" width="12.42578125" style="4" customWidth="1"/>
    <col min="16147" max="16147" width="16.7109375" style="4" customWidth="1"/>
    <col min="16148" max="16148" width="15.28515625" style="4" bestFit="1" customWidth="1"/>
    <col min="16149" max="16149" width="13.28515625" style="4" customWidth="1"/>
    <col min="16150" max="16150" width="12.42578125" style="4" customWidth="1"/>
    <col min="16151" max="16151" width="12.5703125" style="4" customWidth="1"/>
    <col min="16152" max="16153" width="11.42578125" style="4" customWidth="1"/>
    <col min="16154" max="16154" width="12.42578125" style="4" customWidth="1"/>
    <col min="16155" max="16155" width="12.140625" style="4" customWidth="1"/>
    <col min="16156" max="16157" width="12.42578125" style="4" customWidth="1"/>
    <col min="16158" max="16158" width="13.7109375" style="4" customWidth="1"/>
    <col min="16159" max="16159" width="2.140625" style="4" customWidth="1"/>
    <col min="16160" max="16160" width="12.42578125" style="4" customWidth="1"/>
    <col min="16161" max="16161" width="2.140625" style="4" customWidth="1"/>
    <col min="16162" max="16162" width="12.42578125" style="4" customWidth="1"/>
    <col min="16163" max="16163" width="2.140625" style="4" customWidth="1"/>
    <col min="16164" max="16164" width="12.42578125" style="4"/>
    <col min="16165" max="16165" width="26.140625" style="4" customWidth="1"/>
    <col min="16166" max="16384" width="12.42578125" style="4"/>
  </cols>
  <sheetData>
    <row r="1" spans="1:64" ht="30">
      <c r="A1" s="196" t="s">
        <v>0</v>
      </c>
      <c r="B1" s="197">
        <f>Vacation!D3</f>
        <v>0</v>
      </c>
      <c r="E1" s="4"/>
      <c r="Q1" s="2"/>
      <c r="AH1" s="5"/>
      <c r="AI1" s="5"/>
      <c r="AJ1" s="5"/>
      <c r="AK1" s="6"/>
      <c r="AL1" s="7"/>
      <c r="AM1" s="7"/>
      <c r="AN1" s="7"/>
      <c r="AO1" s="7"/>
      <c r="AP1" s="7"/>
      <c r="AQ1" s="7"/>
      <c r="AR1" s="8"/>
      <c r="AS1" s="8"/>
      <c r="AT1" s="8"/>
      <c r="AU1" s="8"/>
      <c r="AV1" s="9"/>
      <c r="AW1" s="9"/>
      <c r="AX1" s="9"/>
      <c r="AY1" s="8"/>
      <c r="AZ1" s="9"/>
      <c r="BA1" s="9"/>
      <c r="BB1" s="8"/>
      <c r="BC1" s="8"/>
      <c r="BD1" s="10"/>
      <c r="BE1" s="8"/>
      <c r="BF1" s="8"/>
      <c r="BG1" s="8"/>
      <c r="BH1" s="8"/>
      <c r="BI1" s="8"/>
      <c r="BJ1" s="8"/>
      <c r="BK1" s="11"/>
      <c r="BL1" s="11"/>
    </row>
    <row r="2" spans="1:64" ht="18.75" thickBot="1">
      <c r="A2" s="198" t="s">
        <v>2</v>
      </c>
      <c r="B2" s="199">
        <f>Vacation!D4</f>
        <v>0</v>
      </c>
      <c r="C2" s="200"/>
      <c r="E2" s="122" t="s">
        <v>3</v>
      </c>
      <c r="G2" s="201"/>
      <c r="L2" s="115" t="s">
        <v>4</v>
      </c>
      <c r="AH2" s="5"/>
      <c r="AI2" s="5"/>
      <c r="AJ2" s="5"/>
      <c r="AK2" s="6"/>
      <c r="AL2" s="12"/>
      <c r="AM2" s="12"/>
      <c r="AN2" s="8"/>
      <c r="AO2" s="13"/>
      <c r="AP2" s="13"/>
      <c r="AQ2" s="13"/>
      <c r="AR2" s="13"/>
      <c r="AS2" s="13"/>
      <c r="AT2" s="13"/>
      <c r="AU2" s="8"/>
      <c r="AV2" s="8"/>
      <c r="AW2" s="8"/>
      <c r="AX2" s="8"/>
      <c r="AY2" s="14"/>
      <c r="AZ2" s="8"/>
      <c r="BA2" s="8"/>
      <c r="BB2" s="8"/>
      <c r="BC2" s="8"/>
      <c r="BD2" s="10"/>
      <c r="BE2" s="8"/>
      <c r="BF2" s="8"/>
      <c r="BG2" s="8"/>
      <c r="BH2" s="8"/>
      <c r="BI2" s="8"/>
      <c r="BJ2" s="8"/>
      <c r="BK2" s="11"/>
      <c r="BL2" s="11"/>
    </row>
    <row r="3" spans="1:64" s="18" customFormat="1" ht="16.5" thickTop="1">
      <c r="A3" s="202"/>
      <c r="B3" s="17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>
        <v>6410.01</v>
      </c>
      <c r="R3" s="15">
        <v>6410.03</v>
      </c>
      <c r="S3" s="15"/>
      <c r="T3" s="15">
        <v>6410.04</v>
      </c>
      <c r="U3" s="15">
        <v>6410.0401000000002</v>
      </c>
      <c r="V3" s="15">
        <v>6410.0519999999997</v>
      </c>
      <c r="W3" s="16"/>
      <c r="X3" s="15"/>
      <c r="Y3" s="15"/>
      <c r="Z3" s="315" t="s">
        <v>5</v>
      </c>
      <c r="AA3" s="315"/>
      <c r="AB3" s="315" t="s">
        <v>6</v>
      </c>
      <c r="AC3" s="315"/>
      <c r="AF3" s="19"/>
      <c r="AG3" s="19"/>
      <c r="AH3" s="20"/>
      <c r="AI3" s="21"/>
      <c r="AJ3" s="21"/>
      <c r="AK3" s="22"/>
      <c r="AL3" s="20"/>
      <c r="AM3" s="20"/>
      <c r="AN3" s="20"/>
      <c r="AO3" s="20"/>
      <c r="AP3" s="20"/>
      <c r="AQ3" s="20"/>
      <c r="AR3" s="20"/>
      <c r="AS3" s="20"/>
      <c r="AT3" s="20"/>
      <c r="AU3" s="23"/>
      <c r="AV3" s="23"/>
      <c r="AW3" s="23"/>
      <c r="AX3" s="23"/>
      <c r="AY3" s="23"/>
      <c r="AZ3" s="23"/>
      <c r="BA3" s="23"/>
      <c r="BB3" s="23"/>
      <c r="BC3" s="20"/>
      <c r="BD3" s="23"/>
      <c r="BE3" s="23"/>
      <c r="BF3" s="23"/>
      <c r="BG3" s="20"/>
      <c r="BH3" s="20"/>
      <c r="BI3" s="20"/>
      <c r="BJ3" s="20"/>
      <c r="BK3" s="19"/>
      <c r="BL3" s="19"/>
    </row>
    <row r="4" spans="1:64" ht="15.75">
      <c r="A4" s="203" t="s">
        <v>7</v>
      </c>
      <c r="B4" s="26" t="s">
        <v>8</v>
      </c>
      <c r="C4" s="204" t="s">
        <v>9</v>
      </c>
      <c r="D4" s="24"/>
      <c r="E4" s="24"/>
      <c r="F4" s="24"/>
      <c r="G4" s="26" t="s">
        <v>10</v>
      </c>
      <c r="H4" s="26" t="s">
        <v>10</v>
      </c>
      <c r="I4" s="24"/>
      <c r="J4" s="24"/>
      <c r="K4" s="24"/>
      <c r="L4" s="26" t="s">
        <v>11</v>
      </c>
      <c r="M4" s="26" t="s">
        <v>11</v>
      </c>
      <c r="N4" s="24" t="s">
        <v>12</v>
      </c>
      <c r="O4" s="24" t="s">
        <v>12</v>
      </c>
      <c r="P4" s="24"/>
      <c r="Q4" s="25"/>
      <c r="R4" s="24"/>
      <c r="S4" s="24"/>
      <c r="T4" s="26" t="s">
        <v>11</v>
      </c>
      <c r="U4" s="24"/>
      <c r="V4" s="24"/>
      <c r="W4" s="27"/>
      <c r="X4" s="28"/>
      <c r="Y4" s="24"/>
      <c r="Z4" s="315"/>
      <c r="AA4" s="315"/>
      <c r="AB4" s="315"/>
      <c r="AC4" s="315"/>
      <c r="AF4" s="11"/>
      <c r="AG4" s="11"/>
      <c r="AH4" s="29"/>
      <c r="AI4" s="30"/>
      <c r="AJ4" s="30"/>
      <c r="AK4" s="6"/>
      <c r="AL4" s="31"/>
      <c r="AM4" s="31"/>
      <c r="AN4" s="29"/>
      <c r="AO4" s="29"/>
      <c r="AP4" s="29"/>
      <c r="AQ4" s="29"/>
      <c r="AR4" s="29"/>
      <c r="AS4" s="29"/>
      <c r="AT4" s="29"/>
      <c r="AU4" s="8"/>
      <c r="AV4" s="8"/>
      <c r="AW4" s="8"/>
      <c r="AX4" s="8"/>
      <c r="AY4" s="8"/>
      <c r="AZ4" s="8"/>
      <c r="BA4" s="8"/>
      <c r="BB4" s="8"/>
      <c r="BC4" s="29"/>
      <c r="BD4" s="10"/>
      <c r="BE4" s="8"/>
      <c r="BF4" s="8"/>
      <c r="BG4" s="29"/>
      <c r="BH4" s="29"/>
      <c r="BI4" s="29"/>
      <c r="BJ4" s="29"/>
      <c r="BK4" s="11"/>
      <c r="BL4" s="11"/>
    </row>
    <row r="5" spans="1:64" ht="15.75">
      <c r="A5" s="203" t="s">
        <v>14</v>
      </c>
      <c r="B5" s="26"/>
      <c r="C5" s="204" t="s">
        <v>15</v>
      </c>
      <c r="D5" s="26" t="s">
        <v>16</v>
      </c>
      <c r="E5" s="26" t="s">
        <v>17</v>
      </c>
      <c r="F5" s="26" t="s">
        <v>18</v>
      </c>
      <c r="G5" s="26" t="s">
        <v>19</v>
      </c>
      <c r="H5" s="26" t="s">
        <v>20</v>
      </c>
      <c r="I5" s="26" t="s">
        <v>21</v>
      </c>
      <c r="J5" s="26" t="s">
        <v>22</v>
      </c>
      <c r="K5" s="26" t="s">
        <v>23</v>
      </c>
      <c r="L5" s="26" t="s">
        <v>19</v>
      </c>
      <c r="M5" s="26" t="s">
        <v>20</v>
      </c>
      <c r="N5" s="26" t="s">
        <v>19</v>
      </c>
      <c r="O5" s="26" t="s">
        <v>20</v>
      </c>
      <c r="P5" s="26" t="s">
        <v>24</v>
      </c>
      <c r="Q5" s="32" t="s">
        <v>17</v>
      </c>
      <c r="R5" s="26" t="s">
        <v>18</v>
      </c>
      <c r="S5" s="26" t="s">
        <v>25</v>
      </c>
      <c r="T5" s="26" t="s">
        <v>19</v>
      </c>
      <c r="U5" s="26" t="s">
        <v>19</v>
      </c>
      <c r="V5" s="26" t="s">
        <v>23</v>
      </c>
      <c r="W5" s="26" t="s">
        <v>20</v>
      </c>
      <c r="X5" s="32" t="s">
        <v>24</v>
      </c>
      <c r="Y5" s="24"/>
      <c r="Z5" s="316" t="s">
        <v>26</v>
      </c>
      <c r="AA5" s="317" t="s">
        <v>27</v>
      </c>
      <c r="AB5" s="316" t="s">
        <v>26</v>
      </c>
      <c r="AC5" s="317" t="s">
        <v>27</v>
      </c>
      <c r="AF5" s="11"/>
      <c r="AG5" s="11"/>
      <c r="AH5" s="29"/>
      <c r="AI5" s="30"/>
      <c r="AJ5" s="30"/>
      <c r="AK5" s="6"/>
      <c r="AL5" s="29"/>
      <c r="AM5" s="29"/>
      <c r="AN5" s="29"/>
      <c r="AO5" s="29"/>
      <c r="AP5" s="29"/>
      <c r="AQ5" s="29"/>
      <c r="AR5" s="29"/>
      <c r="AS5" s="29"/>
      <c r="AT5" s="29"/>
      <c r="AU5" s="8"/>
      <c r="AV5" s="8"/>
      <c r="AW5" s="8"/>
      <c r="AX5" s="8"/>
      <c r="AY5" s="8"/>
      <c r="AZ5" s="8"/>
      <c r="BA5" s="8"/>
      <c r="BB5" s="8"/>
      <c r="BC5" s="29"/>
      <c r="BD5" s="10"/>
      <c r="BE5" s="8"/>
      <c r="BF5" s="8"/>
      <c r="BG5" s="29"/>
      <c r="BH5" s="29"/>
      <c r="BI5" s="29"/>
      <c r="BJ5" s="29"/>
      <c r="BK5" s="11"/>
      <c r="BL5" s="11"/>
    </row>
    <row r="6" spans="1:64" ht="16.5" thickBot="1">
      <c r="A6" s="205" t="s">
        <v>28</v>
      </c>
      <c r="B6" s="206"/>
      <c r="C6" s="207"/>
      <c r="D6" s="208"/>
      <c r="E6" s="26" t="s">
        <v>29</v>
      </c>
      <c r="F6" s="26" t="s">
        <v>29</v>
      </c>
      <c r="G6" s="26" t="s">
        <v>29</v>
      </c>
      <c r="H6" s="26" t="s">
        <v>29</v>
      </c>
      <c r="I6" s="26" t="s">
        <v>29</v>
      </c>
      <c r="J6" s="26" t="s">
        <v>29</v>
      </c>
      <c r="K6" s="26" t="s">
        <v>29</v>
      </c>
      <c r="L6" s="26" t="s">
        <v>29</v>
      </c>
      <c r="M6" s="26" t="s">
        <v>29</v>
      </c>
      <c r="N6" s="26" t="s">
        <v>29</v>
      </c>
      <c r="O6" s="26" t="s">
        <v>29</v>
      </c>
      <c r="P6" s="26" t="s">
        <v>30</v>
      </c>
      <c r="Q6" s="32" t="s">
        <v>31</v>
      </c>
      <c r="R6" s="26" t="s">
        <v>31</v>
      </c>
      <c r="S6" s="26" t="s">
        <v>31</v>
      </c>
      <c r="T6" s="26" t="s">
        <v>31</v>
      </c>
      <c r="U6" s="26" t="s">
        <v>31</v>
      </c>
      <c r="V6" s="26" t="s">
        <v>31</v>
      </c>
      <c r="W6" s="26" t="s">
        <v>31</v>
      </c>
      <c r="X6" s="32" t="s">
        <v>31</v>
      </c>
      <c r="Y6" s="24"/>
      <c r="Z6" s="316"/>
      <c r="AA6" s="317"/>
      <c r="AB6" s="316"/>
      <c r="AC6" s="317"/>
      <c r="AF6" s="11"/>
      <c r="AG6" s="11"/>
      <c r="AH6" s="29"/>
      <c r="AI6" s="30"/>
      <c r="AJ6" s="30"/>
      <c r="AK6" s="6"/>
      <c r="AL6" s="29"/>
      <c r="AM6" s="29"/>
      <c r="AN6" s="29"/>
      <c r="AO6" s="29"/>
      <c r="AP6" s="29"/>
      <c r="AQ6" s="29"/>
      <c r="AR6" s="29"/>
      <c r="AS6" s="29"/>
      <c r="AT6" s="29"/>
      <c r="AU6" s="8"/>
      <c r="AV6" s="8"/>
      <c r="AW6" s="8"/>
      <c r="AX6" s="8"/>
      <c r="AY6" s="8"/>
      <c r="AZ6" s="8"/>
      <c r="BA6" s="8"/>
      <c r="BB6" s="8"/>
      <c r="BC6" s="29"/>
      <c r="BD6" s="8"/>
      <c r="BE6" s="8"/>
      <c r="BF6" s="8"/>
      <c r="BG6" s="29"/>
      <c r="BH6" s="29"/>
      <c r="BI6" s="29"/>
      <c r="BJ6" s="29"/>
      <c r="BK6" s="11"/>
      <c r="BL6" s="11"/>
    </row>
    <row r="7" spans="1:64" ht="17.100000000000001" customHeight="1" thickTop="1" thickBot="1">
      <c r="A7" s="185" t="str">
        <f>Vacation!C11</f>
        <v>Doe, Jane</v>
      </c>
      <c r="B7" s="185" t="str">
        <f>Vacation!F11</f>
        <v>Cook</v>
      </c>
      <c r="C7" s="186"/>
      <c r="D7" s="33">
        <f>Vacation!E11</f>
        <v>15.5</v>
      </c>
      <c r="E7" s="34">
        <v>40</v>
      </c>
      <c r="F7" s="35"/>
      <c r="G7" s="36"/>
      <c r="H7" s="36"/>
      <c r="I7" s="36"/>
      <c r="J7" s="36"/>
      <c r="K7" s="36"/>
      <c r="L7" s="37"/>
      <c r="M7" s="38"/>
      <c r="N7" s="38"/>
      <c r="O7" s="36"/>
      <c r="P7" s="39">
        <f t="shared" ref="P7:P42" si="0">SUM(E7:O7)</f>
        <v>40</v>
      </c>
      <c r="Q7" s="40">
        <f t="shared" ref="Q7:Q42" si="1">E7*D7</f>
        <v>620</v>
      </c>
      <c r="R7" s="40">
        <f t="shared" ref="R7:R42" si="2">F7*(D7*1.5)</f>
        <v>0</v>
      </c>
      <c r="S7" s="41">
        <f t="shared" ref="S7:S42" si="3">(I7+J7)*D7</f>
        <v>0</v>
      </c>
      <c r="T7" s="41">
        <f t="shared" ref="T7:T42" si="4">(G7+L7)*D7</f>
        <v>0</v>
      </c>
      <c r="U7" s="41">
        <f t="shared" ref="U7:U42" si="5">N7*D7</f>
        <v>0</v>
      </c>
      <c r="V7" s="41">
        <f t="shared" ref="V7:V42" si="6">K7*D7</f>
        <v>0</v>
      </c>
      <c r="W7" s="41">
        <f t="shared" ref="W7:W42" si="7">(H7+M7+O7)*D7</f>
        <v>0</v>
      </c>
      <c r="X7" s="40">
        <f t="shared" ref="X7:X42" si="8">SUM(Q7:W7)</f>
        <v>620</v>
      </c>
      <c r="Y7" s="42"/>
      <c r="Z7" s="209" t="e">
        <f>#REF!</f>
        <v>#REF!</v>
      </c>
      <c r="AA7" s="210">
        <f>Vacation!AF11</f>
        <v>40</v>
      </c>
      <c r="AB7" s="4" t="e">
        <f>#REF!</f>
        <v>#REF!</v>
      </c>
      <c r="AC7" s="4" t="b">
        <f>Vacation!AE11</f>
        <v>1</v>
      </c>
      <c r="AF7" s="11"/>
      <c r="AG7" s="11"/>
      <c r="AH7" s="233"/>
      <c r="AI7" s="234"/>
      <c r="AJ7" s="234"/>
      <c r="AK7" s="6"/>
      <c r="AL7" s="233"/>
      <c r="AM7" s="233"/>
      <c r="AN7" s="233"/>
      <c r="AO7" s="233"/>
      <c r="AP7" s="233"/>
      <c r="AQ7" s="233"/>
      <c r="AR7" s="233"/>
      <c r="AS7" s="233"/>
      <c r="AT7" s="233"/>
      <c r="AU7" s="8"/>
      <c r="AV7" s="235"/>
      <c r="AW7" s="233"/>
      <c r="AX7" s="8"/>
      <c r="AY7" s="9"/>
      <c r="AZ7" s="9"/>
      <c r="BA7" s="9"/>
      <c r="BB7" s="8"/>
      <c r="BC7" s="8"/>
      <c r="BD7" s="233"/>
      <c r="BE7" s="233"/>
      <c r="BF7" s="233"/>
      <c r="BG7" s="233"/>
      <c r="BH7" s="233"/>
      <c r="BI7" s="233"/>
      <c r="BJ7" s="233"/>
      <c r="BK7" s="11"/>
      <c r="BL7" s="11"/>
    </row>
    <row r="8" spans="1:64" ht="17.100000000000001" customHeight="1" thickTop="1" thickBot="1">
      <c r="A8" s="185" t="str">
        <f>Vacation!C12</f>
        <v>Jones, Dan</v>
      </c>
      <c r="B8" s="185" t="str">
        <f>Vacation!F12</f>
        <v>Utility</v>
      </c>
      <c r="C8" s="186"/>
      <c r="D8" s="33">
        <f>Vacation!E12</f>
        <v>12.5</v>
      </c>
      <c r="E8" s="34">
        <v>40</v>
      </c>
      <c r="F8" s="45"/>
      <c r="G8" s="38"/>
      <c r="H8" s="38">
        <v>8</v>
      </c>
      <c r="I8" s="38"/>
      <c r="J8" s="38"/>
      <c r="K8" s="38"/>
      <c r="L8" s="37"/>
      <c r="M8" s="38"/>
      <c r="N8" s="38"/>
      <c r="O8" s="38"/>
      <c r="P8" s="39">
        <f t="shared" si="0"/>
        <v>48</v>
      </c>
      <c r="Q8" s="40">
        <f t="shared" si="1"/>
        <v>500</v>
      </c>
      <c r="R8" s="40">
        <f t="shared" si="2"/>
        <v>0</v>
      </c>
      <c r="S8" s="41">
        <f t="shared" si="3"/>
        <v>0</v>
      </c>
      <c r="T8" s="41">
        <f t="shared" si="4"/>
        <v>0</v>
      </c>
      <c r="U8" s="41">
        <f t="shared" si="5"/>
        <v>0</v>
      </c>
      <c r="V8" s="41">
        <f t="shared" si="6"/>
        <v>0</v>
      </c>
      <c r="W8" s="41">
        <f t="shared" si="7"/>
        <v>100</v>
      </c>
      <c r="X8" s="41">
        <f t="shared" si="8"/>
        <v>600</v>
      </c>
      <c r="Y8" s="42"/>
      <c r="Z8" s="209" t="e">
        <f>#REF!</f>
        <v>#REF!</v>
      </c>
      <c r="AA8" s="210">
        <f>Vacation!AF12</f>
        <v>40</v>
      </c>
      <c r="AB8" s="4" t="e">
        <f>#REF!</f>
        <v>#REF!</v>
      </c>
      <c r="AC8" s="4" t="b">
        <f>Vacation!AE12</f>
        <v>1</v>
      </c>
      <c r="AF8" s="11"/>
      <c r="AG8" s="11"/>
      <c r="AH8" s="233"/>
      <c r="AI8" s="234"/>
      <c r="AJ8" s="234"/>
      <c r="AK8" s="233"/>
      <c r="AL8" s="233"/>
      <c r="AM8" s="233"/>
      <c r="AN8" s="233"/>
      <c r="AO8" s="233"/>
      <c r="AP8" s="233"/>
      <c r="AQ8" s="233"/>
      <c r="AR8" s="233"/>
      <c r="AS8" s="233"/>
      <c r="AT8" s="233"/>
      <c r="AU8" s="8"/>
      <c r="AV8" s="8"/>
      <c r="AW8" s="8"/>
      <c r="AX8" s="8"/>
      <c r="AY8" s="9"/>
      <c r="AZ8" s="9"/>
      <c r="BA8" s="9"/>
      <c r="BB8" s="8"/>
      <c r="BC8" s="233"/>
      <c r="BD8" s="233"/>
      <c r="BE8" s="233"/>
      <c r="BF8" s="233"/>
      <c r="BG8" s="233"/>
      <c r="BH8" s="233"/>
      <c r="BI8" s="233"/>
      <c r="BJ8" s="233"/>
      <c r="BK8" s="11"/>
      <c r="BL8" s="11"/>
    </row>
    <row r="9" spans="1:64" ht="17.100000000000001" customHeight="1" thickTop="1" thickBot="1">
      <c r="A9" s="185" t="str">
        <f>Vacation!C13</f>
        <v>Last, First</v>
      </c>
      <c r="B9" s="185" t="str">
        <f>Vacation!F13</f>
        <v>Cook</v>
      </c>
      <c r="C9" s="186"/>
      <c r="D9" s="33">
        <f>Vacation!E13</f>
        <v>15.25</v>
      </c>
      <c r="E9" s="34">
        <v>40</v>
      </c>
      <c r="F9" s="45"/>
      <c r="G9" s="38"/>
      <c r="H9" s="38"/>
      <c r="I9" s="38"/>
      <c r="J9" s="38"/>
      <c r="K9" s="38"/>
      <c r="L9" s="37"/>
      <c r="M9" s="38"/>
      <c r="N9" s="38"/>
      <c r="O9" s="38"/>
      <c r="P9" s="39">
        <f t="shared" si="0"/>
        <v>40</v>
      </c>
      <c r="Q9" s="40">
        <f t="shared" si="1"/>
        <v>610</v>
      </c>
      <c r="R9" s="40">
        <f t="shared" si="2"/>
        <v>0</v>
      </c>
      <c r="S9" s="41">
        <f t="shared" si="3"/>
        <v>0</v>
      </c>
      <c r="T9" s="41">
        <f t="shared" si="4"/>
        <v>0</v>
      </c>
      <c r="U9" s="41">
        <f t="shared" si="5"/>
        <v>0</v>
      </c>
      <c r="V9" s="41">
        <f t="shared" si="6"/>
        <v>0</v>
      </c>
      <c r="W9" s="41">
        <f t="shared" si="7"/>
        <v>0</v>
      </c>
      <c r="X9" s="41">
        <f t="shared" si="8"/>
        <v>610</v>
      </c>
      <c r="Y9" s="42"/>
      <c r="Z9" s="209" t="e">
        <f>#REF!</f>
        <v>#REF!</v>
      </c>
      <c r="AA9" s="210">
        <f>Vacation!AF13</f>
        <v>0</v>
      </c>
      <c r="AB9" s="4" t="e">
        <f>#REF!</f>
        <v>#REF!</v>
      </c>
      <c r="AC9" s="4" t="b">
        <f>Vacation!AE13</f>
        <v>1</v>
      </c>
      <c r="AF9" s="11"/>
      <c r="AG9" s="11"/>
      <c r="AH9" s="233"/>
      <c r="AI9" s="234"/>
      <c r="AJ9" s="234"/>
      <c r="AK9" s="233"/>
      <c r="AL9" s="233"/>
      <c r="AM9" s="233"/>
      <c r="AN9" s="233"/>
      <c r="AO9" s="233"/>
      <c r="AP9" s="233"/>
      <c r="AQ9" s="233"/>
      <c r="AR9" s="233"/>
      <c r="AS9" s="233"/>
      <c r="AT9" s="233"/>
      <c r="AU9" s="8"/>
      <c r="AV9" s="8"/>
      <c r="AW9" s="8"/>
      <c r="AX9" s="8"/>
      <c r="AY9" s="9"/>
      <c r="AZ9" s="9"/>
      <c r="BA9" s="9"/>
      <c r="BB9" s="8"/>
      <c r="BC9" s="233"/>
      <c r="BD9" s="233"/>
      <c r="BE9" s="233"/>
      <c r="BF9" s="233"/>
      <c r="BG9" s="233"/>
      <c r="BH9" s="233"/>
      <c r="BI9" s="233"/>
      <c r="BJ9" s="233"/>
      <c r="BK9" s="11"/>
      <c r="BL9" s="11"/>
    </row>
    <row r="10" spans="1:64" ht="17.100000000000001" customHeight="1" thickTop="1" thickBot="1">
      <c r="A10" s="185" t="str">
        <f>Vacation!C14</f>
        <v>Smith, Sam</v>
      </c>
      <c r="B10" s="185" t="str">
        <f>Vacation!F14</f>
        <v>Lead Cook</v>
      </c>
      <c r="C10" s="186"/>
      <c r="D10" s="33">
        <f>Vacation!E14</f>
        <v>20.100000000000001</v>
      </c>
      <c r="E10" s="34">
        <v>40</v>
      </c>
      <c r="F10" s="45"/>
      <c r="G10" s="38"/>
      <c r="H10" s="38"/>
      <c r="I10" s="38"/>
      <c r="J10" s="38"/>
      <c r="K10" s="38"/>
      <c r="L10" s="37"/>
      <c r="M10" s="38"/>
      <c r="N10" s="38"/>
      <c r="O10" s="38"/>
      <c r="P10" s="39">
        <f t="shared" si="0"/>
        <v>40</v>
      </c>
      <c r="Q10" s="40">
        <f t="shared" si="1"/>
        <v>804</v>
      </c>
      <c r="R10" s="40">
        <f t="shared" si="2"/>
        <v>0</v>
      </c>
      <c r="S10" s="41">
        <f t="shared" si="3"/>
        <v>0</v>
      </c>
      <c r="T10" s="41">
        <f t="shared" si="4"/>
        <v>0</v>
      </c>
      <c r="U10" s="41">
        <f t="shared" si="5"/>
        <v>0</v>
      </c>
      <c r="V10" s="41">
        <f t="shared" si="6"/>
        <v>0</v>
      </c>
      <c r="W10" s="41">
        <f t="shared" si="7"/>
        <v>0</v>
      </c>
      <c r="X10" s="41">
        <f t="shared" si="8"/>
        <v>804</v>
      </c>
      <c r="Y10" s="42"/>
      <c r="Z10" s="209" t="e">
        <f>#REF!</f>
        <v>#REF!</v>
      </c>
      <c r="AA10" s="210">
        <f>Vacation!AF14</f>
        <v>32</v>
      </c>
      <c r="AB10" s="4" t="e">
        <f>#REF!</f>
        <v>#REF!</v>
      </c>
      <c r="AC10" s="4" t="b">
        <f>Vacation!AE14</f>
        <v>1</v>
      </c>
      <c r="AF10" s="11"/>
      <c r="AG10" s="11"/>
      <c r="AH10" s="233"/>
      <c r="AI10" s="234"/>
      <c r="AJ10" s="234"/>
      <c r="AK10" s="233"/>
      <c r="AL10" s="233"/>
      <c r="AM10" s="233"/>
      <c r="AN10" s="233"/>
      <c r="AO10" s="233"/>
      <c r="AP10" s="233"/>
      <c r="AQ10" s="233"/>
      <c r="AR10" s="233"/>
      <c r="AS10" s="233"/>
      <c r="AT10" s="233"/>
      <c r="AU10" s="8"/>
      <c r="AV10" s="8"/>
      <c r="AW10" s="8"/>
      <c r="AX10" s="8"/>
      <c r="AY10" s="9"/>
      <c r="AZ10" s="9"/>
      <c r="BA10" s="9"/>
      <c r="BB10" s="8"/>
      <c r="BC10" s="233"/>
      <c r="BD10" s="233"/>
      <c r="BE10" s="233"/>
      <c r="BF10" s="233"/>
      <c r="BG10" s="233"/>
      <c r="BH10" s="233"/>
      <c r="BI10" s="233"/>
      <c r="BJ10" s="233"/>
      <c r="BK10" s="11"/>
      <c r="BL10" s="11"/>
    </row>
    <row r="11" spans="1:64" ht="17.100000000000001" customHeight="1" thickTop="1" thickBot="1">
      <c r="A11" s="185" t="str">
        <f>Vacation!C15</f>
        <v xml:space="preserve">, </v>
      </c>
      <c r="B11" s="185">
        <f>Vacation!F15</f>
        <v>0</v>
      </c>
      <c r="C11" s="186"/>
      <c r="D11" s="33">
        <f>Vacation!E15</f>
        <v>0</v>
      </c>
      <c r="E11" s="34"/>
      <c r="F11" s="45"/>
      <c r="G11" s="38"/>
      <c r="H11" s="38"/>
      <c r="I11" s="38"/>
      <c r="J11" s="38"/>
      <c r="K11" s="38"/>
      <c r="L11" s="37"/>
      <c r="M11" s="38"/>
      <c r="N11" s="38"/>
      <c r="O11" s="38"/>
      <c r="P11" s="39">
        <f t="shared" si="0"/>
        <v>0</v>
      </c>
      <c r="Q11" s="40">
        <f t="shared" si="1"/>
        <v>0</v>
      </c>
      <c r="R11" s="40">
        <f t="shared" si="2"/>
        <v>0</v>
      </c>
      <c r="S11" s="41">
        <f t="shared" si="3"/>
        <v>0</v>
      </c>
      <c r="T11" s="41">
        <f t="shared" si="4"/>
        <v>0</v>
      </c>
      <c r="U11" s="41">
        <f t="shared" si="5"/>
        <v>0</v>
      </c>
      <c r="V11" s="41">
        <f t="shared" si="6"/>
        <v>0</v>
      </c>
      <c r="W11" s="41">
        <f t="shared" si="7"/>
        <v>0</v>
      </c>
      <c r="X11" s="41">
        <f t="shared" si="8"/>
        <v>0</v>
      </c>
      <c r="Y11" s="42"/>
      <c r="Z11" s="209" t="e">
        <f>#REF!</f>
        <v>#REF!</v>
      </c>
      <c r="AA11" s="210">
        <f>Vacation!AF15</f>
        <v>0</v>
      </c>
      <c r="AB11" s="4" t="e">
        <f>#REF!</f>
        <v>#REF!</v>
      </c>
      <c r="AC11" s="4" t="b">
        <f>Vacation!AE15</f>
        <v>1</v>
      </c>
      <c r="AF11" s="11"/>
      <c r="AG11" s="11"/>
      <c r="AH11" s="233"/>
      <c r="AI11" s="234"/>
      <c r="AJ11" s="234"/>
      <c r="AK11" s="233"/>
      <c r="AL11" s="233"/>
      <c r="AM11" s="233"/>
      <c r="AN11" s="233"/>
      <c r="AO11" s="233"/>
      <c r="AP11" s="233"/>
      <c r="AQ11" s="233"/>
      <c r="AR11" s="233"/>
      <c r="AS11" s="233"/>
      <c r="AT11" s="233"/>
      <c r="AU11" s="8"/>
      <c r="AV11" s="8"/>
      <c r="AW11" s="8"/>
      <c r="AX11" s="8"/>
      <c r="AY11" s="9"/>
      <c r="AZ11" s="9"/>
      <c r="BA11" s="9"/>
      <c r="BB11" s="8"/>
      <c r="BC11" s="233"/>
      <c r="BD11" s="233"/>
      <c r="BE11" s="233"/>
      <c r="BF11" s="233"/>
      <c r="BG11" s="233"/>
      <c r="BH11" s="233"/>
      <c r="BI11" s="233"/>
      <c r="BJ11" s="233"/>
      <c r="BK11" s="11"/>
      <c r="BL11" s="11"/>
    </row>
    <row r="12" spans="1:64" ht="17.100000000000001" customHeight="1" thickTop="1" thickBot="1">
      <c r="A12" s="185" t="str">
        <f>Vacation!C16</f>
        <v>October, Hire</v>
      </c>
      <c r="B12" s="185" t="str">
        <f>Vacation!F16</f>
        <v>Utility</v>
      </c>
      <c r="C12" s="186"/>
      <c r="D12" s="33">
        <f>Vacation!E16</f>
        <v>11</v>
      </c>
      <c r="E12" s="34">
        <v>20</v>
      </c>
      <c r="F12" s="45"/>
      <c r="G12" s="38"/>
      <c r="H12" s="38"/>
      <c r="I12" s="38"/>
      <c r="J12" s="38"/>
      <c r="K12" s="38"/>
      <c r="L12" s="37"/>
      <c r="M12" s="38"/>
      <c r="N12" s="38"/>
      <c r="O12" s="38"/>
      <c r="P12" s="39">
        <f t="shared" si="0"/>
        <v>20</v>
      </c>
      <c r="Q12" s="40">
        <f t="shared" si="1"/>
        <v>220</v>
      </c>
      <c r="R12" s="40">
        <f t="shared" si="2"/>
        <v>0</v>
      </c>
      <c r="S12" s="41">
        <f t="shared" si="3"/>
        <v>0</v>
      </c>
      <c r="T12" s="41">
        <f t="shared" si="4"/>
        <v>0</v>
      </c>
      <c r="U12" s="41">
        <f t="shared" si="5"/>
        <v>0</v>
      </c>
      <c r="V12" s="41">
        <f t="shared" si="6"/>
        <v>0</v>
      </c>
      <c r="W12" s="41">
        <f t="shared" si="7"/>
        <v>0</v>
      </c>
      <c r="X12" s="41">
        <f t="shared" si="8"/>
        <v>220</v>
      </c>
      <c r="Y12" s="42"/>
      <c r="Z12" s="209" t="e">
        <f>#REF!</f>
        <v>#REF!</v>
      </c>
      <c r="AA12" s="210">
        <f>Vacation!AF16</f>
        <v>0</v>
      </c>
      <c r="AB12" s="4" t="e">
        <f>#REF!</f>
        <v>#REF!</v>
      </c>
      <c r="AC12" s="4" t="b">
        <f>Vacation!AE16</f>
        <v>1</v>
      </c>
      <c r="AF12" s="11"/>
      <c r="AG12" s="11"/>
      <c r="AH12" s="233"/>
      <c r="AI12" s="234"/>
      <c r="AJ12" s="234"/>
      <c r="AK12" s="233"/>
      <c r="AL12" s="233"/>
      <c r="AM12" s="233"/>
      <c r="AN12" s="233"/>
      <c r="AO12" s="233"/>
      <c r="AP12" s="233"/>
      <c r="AQ12" s="233"/>
      <c r="AR12" s="233"/>
      <c r="AS12" s="233"/>
      <c r="AT12" s="233"/>
      <c r="AU12" s="8"/>
      <c r="AV12" s="8"/>
      <c r="AW12" s="8"/>
      <c r="AX12" s="8"/>
      <c r="AY12" s="9"/>
      <c r="AZ12" s="9"/>
      <c r="BA12" s="9"/>
      <c r="BB12" s="8"/>
      <c r="BC12" s="233"/>
      <c r="BD12" s="233"/>
      <c r="BE12" s="233"/>
      <c r="BF12" s="233"/>
      <c r="BG12" s="233"/>
      <c r="BH12" s="233"/>
      <c r="BI12" s="233"/>
      <c r="BJ12" s="233"/>
      <c r="BK12" s="11"/>
      <c r="BL12" s="11"/>
    </row>
    <row r="13" spans="1:64" ht="17.100000000000001" customHeight="1" thickTop="1" thickBot="1">
      <c r="A13" s="185" t="str">
        <f>Vacation!C17</f>
        <v xml:space="preserve">, </v>
      </c>
      <c r="B13" s="185">
        <f>Vacation!F17</f>
        <v>0</v>
      </c>
      <c r="C13" s="186"/>
      <c r="D13" s="33">
        <f>Vacation!E17</f>
        <v>0</v>
      </c>
      <c r="E13" s="34"/>
      <c r="F13" s="53"/>
      <c r="G13" s="54"/>
      <c r="H13" s="54"/>
      <c r="I13" s="54"/>
      <c r="J13" s="54"/>
      <c r="K13" s="54"/>
      <c r="L13" s="37"/>
      <c r="M13" s="38"/>
      <c r="N13" s="54"/>
      <c r="O13" s="54"/>
      <c r="P13" s="39">
        <f t="shared" si="0"/>
        <v>0</v>
      </c>
      <c r="Q13" s="55">
        <f t="shared" si="1"/>
        <v>0</v>
      </c>
      <c r="R13" s="55">
        <f t="shared" si="2"/>
        <v>0</v>
      </c>
      <c r="S13" s="56">
        <f t="shared" si="3"/>
        <v>0</v>
      </c>
      <c r="T13" s="56">
        <f t="shared" si="4"/>
        <v>0</v>
      </c>
      <c r="U13" s="56">
        <f t="shared" si="5"/>
        <v>0</v>
      </c>
      <c r="V13" s="56">
        <f t="shared" si="6"/>
        <v>0</v>
      </c>
      <c r="W13" s="56">
        <f t="shared" si="7"/>
        <v>0</v>
      </c>
      <c r="X13" s="56">
        <f t="shared" si="8"/>
        <v>0</v>
      </c>
      <c r="Y13" s="42"/>
      <c r="Z13" s="209" t="e">
        <f>#REF!</f>
        <v>#REF!</v>
      </c>
      <c r="AA13" s="210">
        <f>Vacation!AF17</f>
        <v>0</v>
      </c>
      <c r="AB13" s="4" t="e">
        <f>#REF!</f>
        <v>#REF!</v>
      </c>
      <c r="AC13" s="4" t="b">
        <f>Vacation!AE17</f>
        <v>1</v>
      </c>
      <c r="AF13" s="11"/>
      <c r="AG13" s="11"/>
      <c r="AH13" s="233"/>
      <c r="AI13" s="234"/>
      <c r="AJ13" s="234"/>
      <c r="AK13" s="233"/>
      <c r="AL13" s="233"/>
      <c r="AM13" s="233"/>
      <c r="AN13" s="233"/>
      <c r="AO13" s="233"/>
      <c r="AP13" s="233"/>
      <c r="AQ13" s="233"/>
      <c r="AR13" s="233"/>
      <c r="AS13" s="233"/>
      <c r="AT13" s="233"/>
      <c r="AU13" s="8"/>
      <c r="AV13" s="8"/>
      <c r="AW13" s="8"/>
      <c r="AX13" s="8"/>
      <c r="AY13" s="9"/>
      <c r="AZ13" s="9"/>
      <c r="BA13" s="9"/>
      <c r="BB13" s="8"/>
      <c r="BC13" s="233"/>
      <c r="BD13" s="233"/>
      <c r="BE13" s="233"/>
      <c r="BF13" s="233"/>
      <c r="BG13" s="233"/>
      <c r="BH13" s="233"/>
      <c r="BI13" s="233"/>
      <c r="BJ13" s="233"/>
      <c r="BK13" s="11"/>
      <c r="BL13" s="11"/>
    </row>
    <row r="14" spans="1:64" ht="17.100000000000001" customHeight="1" thickTop="1" thickBot="1">
      <c r="A14" s="185" t="str">
        <f>Vacation!C18</f>
        <v xml:space="preserve">, </v>
      </c>
      <c r="B14" s="185">
        <f>Vacation!F18</f>
        <v>0</v>
      </c>
      <c r="C14" s="186"/>
      <c r="D14" s="33">
        <f>Vacation!E18</f>
        <v>0</v>
      </c>
      <c r="E14" s="34"/>
      <c r="F14" s="45"/>
      <c r="G14" s="38"/>
      <c r="H14" s="38"/>
      <c r="I14" s="38"/>
      <c r="J14" s="38"/>
      <c r="K14" s="38"/>
      <c r="L14" s="37"/>
      <c r="M14" s="38"/>
      <c r="N14" s="38"/>
      <c r="O14" s="38"/>
      <c r="P14" s="39">
        <f t="shared" si="0"/>
        <v>0</v>
      </c>
      <c r="Q14" s="40">
        <f t="shared" si="1"/>
        <v>0</v>
      </c>
      <c r="R14" s="40">
        <f t="shared" si="2"/>
        <v>0</v>
      </c>
      <c r="S14" s="41">
        <f t="shared" si="3"/>
        <v>0</v>
      </c>
      <c r="T14" s="41">
        <f t="shared" si="4"/>
        <v>0</v>
      </c>
      <c r="U14" s="41">
        <f t="shared" si="5"/>
        <v>0</v>
      </c>
      <c r="V14" s="41">
        <f t="shared" si="6"/>
        <v>0</v>
      </c>
      <c r="W14" s="41">
        <f t="shared" si="7"/>
        <v>0</v>
      </c>
      <c r="X14" s="41">
        <f t="shared" si="8"/>
        <v>0</v>
      </c>
      <c r="Y14" s="42"/>
      <c r="Z14" s="209" t="e">
        <f>#REF!</f>
        <v>#REF!</v>
      </c>
      <c r="AA14" s="210">
        <f>Vacation!AF18</f>
        <v>0</v>
      </c>
      <c r="AB14" s="4" t="e">
        <f>#REF!</f>
        <v>#REF!</v>
      </c>
      <c r="AC14" s="4" t="b">
        <f>Vacation!AE18</f>
        <v>1</v>
      </c>
      <c r="AF14" s="11"/>
      <c r="AG14" s="11"/>
      <c r="AH14" s="233"/>
      <c r="AI14" s="234"/>
      <c r="AJ14" s="234"/>
      <c r="AK14" s="233"/>
      <c r="AL14" s="233"/>
      <c r="AM14" s="233"/>
      <c r="AN14" s="233"/>
      <c r="AO14" s="233"/>
      <c r="AP14" s="233"/>
      <c r="AQ14" s="233"/>
      <c r="AR14" s="233"/>
      <c r="AS14" s="233"/>
      <c r="AT14" s="233"/>
      <c r="AU14" s="8"/>
      <c r="AV14" s="8"/>
      <c r="AW14" s="8"/>
      <c r="AX14" s="8"/>
      <c r="AY14" s="9"/>
      <c r="AZ14" s="9"/>
      <c r="BA14" s="9"/>
      <c r="BB14" s="8"/>
      <c r="BC14" s="233"/>
      <c r="BD14" s="233"/>
      <c r="BE14" s="233"/>
      <c r="BF14" s="233"/>
      <c r="BG14" s="233"/>
      <c r="BH14" s="233"/>
      <c r="BI14" s="233"/>
      <c r="BJ14" s="233"/>
      <c r="BK14" s="11"/>
      <c r="BL14" s="11"/>
    </row>
    <row r="15" spans="1:64" ht="17.100000000000001" customHeight="1" thickTop="1" thickBot="1">
      <c r="A15" s="185" t="str">
        <f>Vacation!C19</f>
        <v xml:space="preserve">, </v>
      </c>
      <c r="B15" s="185">
        <f>Vacation!F19</f>
        <v>0</v>
      </c>
      <c r="C15" s="186"/>
      <c r="D15" s="33">
        <f>Vacation!E19</f>
        <v>0</v>
      </c>
      <c r="E15" s="34"/>
      <c r="F15" s="45"/>
      <c r="G15" s="38"/>
      <c r="H15" s="38"/>
      <c r="I15" s="38"/>
      <c r="J15" s="38"/>
      <c r="K15" s="38"/>
      <c r="L15" s="37"/>
      <c r="M15" s="38"/>
      <c r="N15" s="38"/>
      <c r="O15" s="38"/>
      <c r="P15" s="39">
        <f t="shared" si="0"/>
        <v>0</v>
      </c>
      <c r="Q15" s="55">
        <f t="shared" si="1"/>
        <v>0</v>
      </c>
      <c r="R15" s="55">
        <f t="shared" si="2"/>
        <v>0</v>
      </c>
      <c r="S15" s="56">
        <f t="shared" si="3"/>
        <v>0</v>
      </c>
      <c r="T15" s="56">
        <f t="shared" si="4"/>
        <v>0</v>
      </c>
      <c r="U15" s="56">
        <f t="shared" si="5"/>
        <v>0</v>
      </c>
      <c r="V15" s="56">
        <f t="shared" si="6"/>
        <v>0</v>
      </c>
      <c r="W15" s="56">
        <f t="shared" si="7"/>
        <v>0</v>
      </c>
      <c r="X15" s="56">
        <f t="shared" si="8"/>
        <v>0</v>
      </c>
      <c r="Y15" s="42"/>
      <c r="Z15" s="209" t="e">
        <f>#REF!</f>
        <v>#REF!</v>
      </c>
      <c r="AA15" s="210">
        <f>Vacation!AF19</f>
        <v>0</v>
      </c>
      <c r="AB15" s="4" t="e">
        <f>#REF!</f>
        <v>#REF!</v>
      </c>
      <c r="AC15" s="4" t="b">
        <f>Vacation!AE19</f>
        <v>1</v>
      </c>
      <c r="AF15" s="11"/>
      <c r="AG15" s="11"/>
      <c r="AH15" s="233"/>
      <c r="AI15" s="234"/>
      <c r="AJ15" s="234"/>
      <c r="AK15" s="233"/>
      <c r="AL15" s="233"/>
      <c r="AM15" s="233"/>
      <c r="AN15" s="233"/>
      <c r="AO15" s="233"/>
      <c r="AP15" s="233"/>
      <c r="AQ15" s="233"/>
      <c r="AR15" s="233"/>
      <c r="AS15" s="233"/>
      <c r="AT15" s="233"/>
      <c r="AU15" s="8"/>
      <c r="AV15" s="8"/>
      <c r="AW15" s="8"/>
      <c r="AX15" s="8"/>
      <c r="AY15" s="9"/>
      <c r="AZ15" s="9"/>
      <c r="BA15" s="9"/>
      <c r="BB15" s="8"/>
      <c r="BC15" s="233"/>
      <c r="BD15" s="233"/>
      <c r="BE15" s="233"/>
      <c r="BF15" s="233"/>
      <c r="BG15" s="233"/>
      <c r="BH15" s="233"/>
      <c r="BI15" s="233"/>
      <c r="BJ15" s="233"/>
      <c r="BK15" s="11"/>
      <c r="BL15" s="11"/>
    </row>
    <row r="16" spans="1:64" ht="17.100000000000001" customHeight="1" thickTop="1" thickBot="1">
      <c r="A16" s="185" t="str">
        <f>Vacation!C20</f>
        <v xml:space="preserve">, </v>
      </c>
      <c r="B16" s="185">
        <f>Vacation!F20</f>
        <v>0</v>
      </c>
      <c r="C16" s="186"/>
      <c r="D16" s="33">
        <f>Vacation!E20</f>
        <v>0</v>
      </c>
      <c r="E16" s="34"/>
      <c r="F16" s="45"/>
      <c r="G16" s="38"/>
      <c r="H16" s="38"/>
      <c r="I16" s="38"/>
      <c r="J16" s="38"/>
      <c r="K16" s="38"/>
      <c r="L16" s="37"/>
      <c r="M16" s="38"/>
      <c r="N16" s="38"/>
      <c r="O16" s="38"/>
      <c r="P16" s="39">
        <f t="shared" si="0"/>
        <v>0</v>
      </c>
      <c r="Q16" s="55">
        <f t="shared" si="1"/>
        <v>0</v>
      </c>
      <c r="R16" s="55">
        <f t="shared" si="2"/>
        <v>0</v>
      </c>
      <c r="S16" s="56">
        <f t="shared" si="3"/>
        <v>0</v>
      </c>
      <c r="T16" s="56">
        <f t="shared" si="4"/>
        <v>0</v>
      </c>
      <c r="U16" s="56">
        <f t="shared" si="5"/>
        <v>0</v>
      </c>
      <c r="V16" s="56">
        <f t="shared" si="6"/>
        <v>0</v>
      </c>
      <c r="W16" s="56">
        <f t="shared" si="7"/>
        <v>0</v>
      </c>
      <c r="X16" s="56">
        <f t="shared" si="8"/>
        <v>0</v>
      </c>
      <c r="Y16" s="42"/>
      <c r="Z16" s="209" t="e">
        <f>#REF!</f>
        <v>#REF!</v>
      </c>
      <c r="AA16" s="210">
        <f>Vacation!AF20</f>
        <v>0</v>
      </c>
      <c r="AB16" s="4" t="e">
        <f>#REF!</f>
        <v>#REF!</v>
      </c>
      <c r="AC16" s="4" t="b">
        <f>Vacation!AE20</f>
        <v>1</v>
      </c>
      <c r="AF16" s="11"/>
      <c r="AG16" s="11"/>
      <c r="AH16" s="233"/>
      <c r="AI16" s="234"/>
      <c r="AJ16" s="234"/>
      <c r="AK16" s="233"/>
      <c r="AL16" s="233"/>
      <c r="AM16" s="233"/>
      <c r="AN16" s="233"/>
      <c r="AO16" s="233"/>
      <c r="AP16" s="233"/>
      <c r="AQ16" s="233"/>
      <c r="AR16" s="233"/>
      <c r="AS16" s="233"/>
      <c r="AT16" s="233"/>
      <c r="AU16" s="8"/>
      <c r="AV16" s="8"/>
      <c r="AW16" s="8"/>
      <c r="AX16" s="8"/>
      <c r="AY16" s="9"/>
      <c r="AZ16" s="9"/>
      <c r="BA16" s="9"/>
      <c r="BB16" s="8"/>
      <c r="BC16" s="233"/>
      <c r="BD16" s="233"/>
      <c r="BE16" s="233"/>
      <c r="BF16" s="233"/>
      <c r="BG16" s="233"/>
      <c r="BH16" s="233"/>
      <c r="BI16" s="233"/>
      <c r="BJ16" s="233"/>
      <c r="BK16" s="11"/>
      <c r="BL16" s="11"/>
    </row>
    <row r="17" spans="1:64" ht="17.100000000000001" customHeight="1" thickTop="1" thickBot="1">
      <c r="A17" s="185" t="str">
        <f>Vacation!C21</f>
        <v xml:space="preserve">, </v>
      </c>
      <c r="B17" s="185">
        <f>Vacation!F21</f>
        <v>0</v>
      </c>
      <c r="C17" s="187"/>
      <c r="D17" s="33">
        <f>Vacation!E21</f>
        <v>0</v>
      </c>
      <c r="E17" s="57"/>
      <c r="F17" s="53"/>
      <c r="G17" s="54"/>
      <c r="H17" s="54"/>
      <c r="I17" s="54"/>
      <c r="J17" s="54"/>
      <c r="K17" s="54"/>
      <c r="L17" s="37"/>
      <c r="M17" s="38"/>
      <c r="N17" s="54"/>
      <c r="O17" s="54"/>
      <c r="P17" s="39">
        <f t="shared" si="0"/>
        <v>0</v>
      </c>
      <c r="Q17" s="40">
        <f t="shared" si="1"/>
        <v>0</v>
      </c>
      <c r="R17" s="40">
        <f t="shared" si="2"/>
        <v>0</v>
      </c>
      <c r="S17" s="41">
        <f t="shared" si="3"/>
        <v>0</v>
      </c>
      <c r="T17" s="41">
        <f t="shared" si="4"/>
        <v>0</v>
      </c>
      <c r="U17" s="41">
        <f t="shared" si="5"/>
        <v>0</v>
      </c>
      <c r="V17" s="41">
        <f t="shared" si="6"/>
        <v>0</v>
      </c>
      <c r="W17" s="41">
        <f t="shared" si="7"/>
        <v>0</v>
      </c>
      <c r="X17" s="41">
        <f t="shared" si="8"/>
        <v>0</v>
      </c>
      <c r="Y17" s="42"/>
      <c r="Z17" s="209" t="e">
        <f>#REF!</f>
        <v>#REF!</v>
      </c>
      <c r="AA17" s="210">
        <f>Vacation!AF21</f>
        <v>0</v>
      </c>
      <c r="AB17" s="4" t="e">
        <f>#REF!</f>
        <v>#REF!</v>
      </c>
      <c r="AC17" s="4" t="b">
        <f>Vacation!AE21</f>
        <v>1</v>
      </c>
      <c r="AF17" s="11"/>
      <c r="AG17" s="11"/>
      <c r="AH17" s="233"/>
      <c r="AI17" s="234"/>
      <c r="AJ17" s="234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8"/>
      <c r="AV17" s="8"/>
      <c r="AW17" s="8"/>
      <c r="AX17" s="8"/>
      <c r="AY17" s="9"/>
      <c r="AZ17" s="9"/>
      <c r="BA17" s="9"/>
      <c r="BB17" s="8"/>
      <c r="BC17" s="233"/>
      <c r="BD17" s="233"/>
      <c r="BE17" s="233"/>
      <c r="BF17" s="233"/>
      <c r="BG17" s="233"/>
      <c r="BH17" s="233"/>
      <c r="BI17" s="233"/>
      <c r="BJ17" s="233"/>
      <c r="BK17" s="11"/>
      <c r="BL17" s="11"/>
    </row>
    <row r="18" spans="1:64" ht="17.100000000000001" customHeight="1" thickTop="1" thickBot="1">
      <c r="A18" s="185" t="str">
        <f>Vacation!C22</f>
        <v xml:space="preserve">, </v>
      </c>
      <c r="B18" s="185">
        <f>Vacation!F22</f>
        <v>0</v>
      </c>
      <c r="C18" s="186"/>
      <c r="D18" s="33">
        <f>Vacation!E22</f>
        <v>0</v>
      </c>
      <c r="E18" s="34"/>
      <c r="F18" s="45"/>
      <c r="G18" s="38"/>
      <c r="H18" s="38"/>
      <c r="I18" s="38"/>
      <c r="J18" s="38"/>
      <c r="K18" s="38"/>
      <c r="L18" s="37"/>
      <c r="M18" s="38"/>
      <c r="N18" s="38"/>
      <c r="O18" s="38"/>
      <c r="P18" s="39">
        <f t="shared" si="0"/>
        <v>0</v>
      </c>
      <c r="Q18" s="40">
        <f t="shared" si="1"/>
        <v>0</v>
      </c>
      <c r="R18" s="40">
        <f t="shared" si="2"/>
        <v>0</v>
      </c>
      <c r="S18" s="41">
        <f t="shared" si="3"/>
        <v>0</v>
      </c>
      <c r="T18" s="41">
        <f t="shared" si="4"/>
        <v>0</v>
      </c>
      <c r="U18" s="41">
        <f t="shared" si="5"/>
        <v>0</v>
      </c>
      <c r="V18" s="41">
        <f t="shared" si="6"/>
        <v>0</v>
      </c>
      <c r="W18" s="41">
        <f t="shared" si="7"/>
        <v>0</v>
      </c>
      <c r="X18" s="41">
        <f t="shared" si="8"/>
        <v>0</v>
      </c>
      <c r="Y18" s="42"/>
      <c r="Z18" s="209" t="e">
        <f>#REF!</f>
        <v>#REF!</v>
      </c>
      <c r="AA18" s="210">
        <f>Vacation!AF22</f>
        <v>0</v>
      </c>
      <c r="AB18" s="4" t="e">
        <f>#REF!</f>
        <v>#REF!</v>
      </c>
      <c r="AC18" s="4" t="b">
        <f>Vacation!AE22</f>
        <v>1</v>
      </c>
      <c r="AF18" s="11"/>
      <c r="AG18" s="11"/>
      <c r="AH18" s="233"/>
      <c r="AI18" s="234"/>
      <c r="AJ18" s="234"/>
      <c r="AK18" s="233"/>
      <c r="AL18" s="233"/>
      <c r="AM18" s="233"/>
      <c r="AN18" s="233"/>
      <c r="AO18" s="233"/>
      <c r="AP18" s="233"/>
      <c r="AQ18" s="233"/>
      <c r="AR18" s="233"/>
      <c r="AS18" s="233"/>
      <c r="AT18" s="233"/>
      <c r="AU18" s="8"/>
      <c r="AV18" s="8"/>
      <c r="AW18" s="8"/>
      <c r="AX18" s="8"/>
      <c r="AY18" s="9"/>
      <c r="AZ18" s="9"/>
      <c r="BA18" s="9"/>
      <c r="BB18" s="8"/>
      <c r="BC18" s="233"/>
      <c r="BD18" s="233"/>
      <c r="BE18" s="233"/>
      <c r="BF18" s="233"/>
      <c r="BG18" s="233"/>
      <c r="BH18" s="233"/>
      <c r="BI18" s="233"/>
      <c r="BJ18" s="233"/>
      <c r="BK18" s="11"/>
      <c r="BL18" s="11"/>
    </row>
    <row r="19" spans="1:64" ht="17.100000000000001" customHeight="1" thickTop="1" thickBot="1">
      <c r="A19" s="185" t="str">
        <f>Vacation!C23</f>
        <v xml:space="preserve">, </v>
      </c>
      <c r="B19" s="185">
        <f>Vacation!F23</f>
        <v>0</v>
      </c>
      <c r="C19" s="186"/>
      <c r="D19" s="33">
        <f>Vacation!E23</f>
        <v>0</v>
      </c>
      <c r="E19" s="58"/>
      <c r="F19" s="45"/>
      <c r="G19" s="38"/>
      <c r="H19" s="38"/>
      <c r="I19" s="38"/>
      <c r="J19" s="38"/>
      <c r="K19" s="38"/>
      <c r="L19" s="37"/>
      <c r="M19" s="38"/>
      <c r="N19" s="38"/>
      <c r="O19" s="38"/>
      <c r="P19" s="39">
        <f t="shared" si="0"/>
        <v>0</v>
      </c>
      <c r="Q19" s="55">
        <f t="shared" si="1"/>
        <v>0</v>
      </c>
      <c r="R19" s="55">
        <f t="shared" si="2"/>
        <v>0</v>
      </c>
      <c r="S19" s="56">
        <f t="shared" si="3"/>
        <v>0</v>
      </c>
      <c r="T19" s="56">
        <f t="shared" si="4"/>
        <v>0</v>
      </c>
      <c r="U19" s="56">
        <f t="shared" si="5"/>
        <v>0</v>
      </c>
      <c r="V19" s="56">
        <f t="shared" si="6"/>
        <v>0</v>
      </c>
      <c r="W19" s="56">
        <f t="shared" si="7"/>
        <v>0</v>
      </c>
      <c r="X19" s="56">
        <f t="shared" si="8"/>
        <v>0</v>
      </c>
      <c r="Y19" s="42"/>
      <c r="Z19" s="209" t="e">
        <f>#REF!</f>
        <v>#REF!</v>
      </c>
      <c r="AA19" s="210">
        <f>Vacation!AF23</f>
        <v>0</v>
      </c>
      <c r="AB19" s="4" t="e">
        <f>#REF!</f>
        <v>#REF!</v>
      </c>
      <c r="AC19" s="4" t="b">
        <f>Vacation!AE23</f>
        <v>1</v>
      </c>
      <c r="AF19" s="11"/>
      <c r="AG19" s="11"/>
      <c r="AH19" s="233"/>
      <c r="AI19" s="234"/>
      <c r="AJ19" s="234"/>
      <c r="AK19" s="233"/>
      <c r="AL19" s="233"/>
      <c r="AM19" s="233"/>
      <c r="AN19" s="233"/>
      <c r="AO19" s="233"/>
      <c r="AP19" s="233"/>
      <c r="AQ19" s="233"/>
      <c r="AR19" s="233"/>
      <c r="AS19" s="233"/>
      <c r="AT19" s="233"/>
      <c r="AU19" s="8"/>
      <c r="AV19" s="8"/>
      <c r="AW19" s="8"/>
      <c r="AX19" s="8"/>
      <c r="AY19" s="9"/>
      <c r="AZ19" s="9"/>
      <c r="BA19" s="9"/>
      <c r="BB19" s="8"/>
      <c r="BC19" s="233"/>
      <c r="BD19" s="233"/>
      <c r="BE19" s="233"/>
      <c r="BF19" s="233"/>
      <c r="BG19" s="233"/>
      <c r="BH19" s="233"/>
      <c r="BI19" s="233"/>
      <c r="BJ19" s="233"/>
      <c r="BK19" s="11"/>
      <c r="BL19" s="11"/>
    </row>
    <row r="20" spans="1:64" ht="17.100000000000001" customHeight="1" thickTop="1" thickBot="1">
      <c r="A20" s="185" t="str">
        <f>Vacation!C24</f>
        <v xml:space="preserve">, </v>
      </c>
      <c r="B20" s="185">
        <f>Vacation!F24</f>
        <v>0</v>
      </c>
      <c r="C20" s="186"/>
      <c r="D20" s="33">
        <f>Vacation!E24</f>
        <v>0</v>
      </c>
      <c r="E20" s="34"/>
      <c r="F20" s="45"/>
      <c r="G20" s="38"/>
      <c r="H20" s="38"/>
      <c r="I20" s="38"/>
      <c r="J20" s="38"/>
      <c r="K20" s="38"/>
      <c r="L20" s="37"/>
      <c r="M20" s="38"/>
      <c r="N20" s="38"/>
      <c r="O20" s="38"/>
      <c r="P20" s="39">
        <f t="shared" si="0"/>
        <v>0</v>
      </c>
      <c r="Q20" s="40">
        <f t="shared" si="1"/>
        <v>0</v>
      </c>
      <c r="R20" s="40">
        <f t="shared" si="2"/>
        <v>0</v>
      </c>
      <c r="S20" s="41">
        <f t="shared" si="3"/>
        <v>0</v>
      </c>
      <c r="T20" s="41">
        <f t="shared" si="4"/>
        <v>0</v>
      </c>
      <c r="U20" s="41">
        <f t="shared" si="5"/>
        <v>0</v>
      </c>
      <c r="V20" s="41">
        <f t="shared" si="6"/>
        <v>0</v>
      </c>
      <c r="W20" s="41">
        <f t="shared" si="7"/>
        <v>0</v>
      </c>
      <c r="X20" s="41">
        <f t="shared" si="8"/>
        <v>0</v>
      </c>
      <c r="Y20" s="42"/>
      <c r="Z20" s="209" t="e">
        <f>#REF!</f>
        <v>#REF!</v>
      </c>
      <c r="AA20" s="210">
        <f>Vacation!AF24</f>
        <v>0</v>
      </c>
      <c r="AB20" s="4" t="e">
        <f>#REF!</f>
        <v>#REF!</v>
      </c>
      <c r="AC20" s="4" t="b">
        <f>Vacation!AE24</f>
        <v>1</v>
      </c>
      <c r="AF20" s="11"/>
      <c r="AG20" s="11"/>
      <c r="AH20" s="233"/>
      <c r="AI20" s="234"/>
      <c r="AJ20" s="234"/>
      <c r="AK20" s="233"/>
      <c r="AL20" s="233"/>
      <c r="AM20" s="233"/>
      <c r="AN20" s="233"/>
      <c r="AO20" s="233"/>
      <c r="AP20" s="233"/>
      <c r="AQ20" s="233"/>
      <c r="AR20" s="233"/>
      <c r="AS20" s="233"/>
      <c r="AT20" s="233"/>
      <c r="AU20" s="8"/>
      <c r="AV20" s="8"/>
      <c r="AW20" s="8"/>
      <c r="AX20" s="8"/>
      <c r="AY20" s="9"/>
      <c r="AZ20" s="9"/>
      <c r="BA20" s="9"/>
      <c r="BB20" s="8"/>
      <c r="BC20" s="233"/>
      <c r="BD20" s="233"/>
      <c r="BE20" s="233"/>
      <c r="BF20" s="233"/>
      <c r="BG20" s="233"/>
      <c r="BH20" s="233"/>
      <c r="BI20" s="233"/>
      <c r="BJ20" s="233"/>
      <c r="BK20" s="11"/>
      <c r="BL20" s="11"/>
    </row>
    <row r="21" spans="1:64" ht="17.100000000000001" customHeight="1" thickTop="1" thickBot="1">
      <c r="A21" s="185" t="str">
        <f>Vacation!C25</f>
        <v xml:space="preserve">, </v>
      </c>
      <c r="B21" s="185">
        <f>Vacation!F25</f>
        <v>0</v>
      </c>
      <c r="C21" s="186"/>
      <c r="D21" s="33">
        <f>Vacation!E25</f>
        <v>0</v>
      </c>
      <c r="E21" s="34"/>
      <c r="F21" s="45"/>
      <c r="G21" s="38"/>
      <c r="H21" s="38"/>
      <c r="I21" s="38"/>
      <c r="J21" s="38"/>
      <c r="K21" s="38"/>
      <c r="L21" s="37"/>
      <c r="M21" s="38"/>
      <c r="N21" s="38"/>
      <c r="O21" s="38"/>
      <c r="P21" s="39">
        <f t="shared" si="0"/>
        <v>0</v>
      </c>
      <c r="Q21" s="40">
        <f t="shared" si="1"/>
        <v>0</v>
      </c>
      <c r="R21" s="40">
        <f t="shared" si="2"/>
        <v>0</v>
      </c>
      <c r="S21" s="41">
        <f t="shared" si="3"/>
        <v>0</v>
      </c>
      <c r="T21" s="41">
        <f t="shared" si="4"/>
        <v>0</v>
      </c>
      <c r="U21" s="41">
        <f t="shared" si="5"/>
        <v>0</v>
      </c>
      <c r="V21" s="41">
        <f t="shared" si="6"/>
        <v>0</v>
      </c>
      <c r="W21" s="41">
        <f t="shared" si="7"/>
        <v>0</v>
      </c>
      <c r="X21" s="41">
        <f t="shared" si="8"/>
        <v>0</v>
      </c>
      <c r="Y21" s="42"/>
      <c r="Z21" s="209" t="e">
        <f>#REF!</f>
        <v>#REF!</v>
      </c>
      <c r="AA21" s="210">
        <f>Vacation!AF25</f>
        <v>0</v>
      </c>
      <c r="AB21" s="4" t="e">
        <f>#REF!</f>
        <v>#REF!</v>
      </c>
      <c r="AC21" s="4" t="b">
        <f>Vacation!AE25</f>
        <v>1</v>
      </c>
      <c r="AF21" s="11"/>
      <c r="AG21" s="11"/>
      <c r="AH21" s="233"/>
      <c r="AI21" s="234"/>
      <c r="AJ21" s="234"/>
      <c r="AK21" s="233"/>
      <c r="AL21" s="233"/>
      <c r="AM21" s="233"/>
      <c r="AN21" s="233"/>
      <c r="AO21" s="233"/>
      <c r="AP21" s="233"/>
      <c r="AQ21" s="233"/>
      <c r="AR21" s="233"/>
      <c r="AS21" s="233"/>
      <c r="AT21" s="233"/>
      <c r="AU21" s="8"/>
      <c r="AV21" s="8"/>
      <c r="AW21" s="8"/>
      <c r="AX21" s="8"/>
      <c r="AY21" s="9"/>
      <c r="AZ21" s="9"/>
      <c r="BA21" s="9"/>
      <c r="BB21" s="8"/>
      <c r="BC21" s="233"/>
      <c r="BD21" s="233"/>
      <c r="BE21" s="233"/>
      <c r="BF21" s="233"/>
      <c r="BG21" s="233"/>
      <c r="BH21" s="233"/>
      <c r="BI21" s="233"/>
      <c r="BJ21" s="233"/>
      <c r="BK21" s="11"/>
      <c r="BL21" s="11"/>
    </row>
    <row r="22" spans="1:64" ht="17.100000000000001" customHeight="1" thickTop="1" thickBot="1">
      <c r="A22" s="185" t="str">
        <f>Vacation!C26</f>
        <v xml:space="preserve">, </v>
      </c>
      <c r="B22" s="185">
        <f>Vacation!F26</f>
        <v>0</v>
      </c>
      <c r="C22" s="186"/>
      <c r="D22" s="33">
        <f>Vacation!E26</f>
        <v>0</v>
      </c>
      <c r="E22" s="34"/>
      <c r="F22" s="45"/>
      <c r="G22" s="38"/>
      <c r="H22" s="38"/>
      <c r="I22" s="38"/>
      <c r="J22" s="38"/>
      <c r="K22" s="38"/>
      <c r="L22" s="37"/>
      <c r="M22" s="38"/>
      <c r="N22" s="38"/>
      <c r="O22" s="38"/>
      <c r="P22" s="39">
        <f t="shared" si="0"/>
        <v>0</v>
      </c>
      <c r="Q22" s="40">
        <f t="shared" si="1"/>
        <v>0</v>
      </c>
      <c r="R22" s="40">
        <f t="shared" si="2"/>
        <v>0</v>
      </c>
      <c r="S22" s="41">
        <f t="shared" si="3"/>
        <v>0</v>
      </c>
      <c r="T22" s="41">
        <f t="shared" si="4"/>
        <v>0</v>
      </c>
      <c r="U22" s="41">
        <f t="shared" si="5"/>
        <v>0</v>
      </c>
      <c r="V22" s="41">
        <f t="shared" si="6"/>
        <v>0</v>
      </c>
      <c r="W22" s="41">
        <f t="shared" si="7"/>
        <v>0</v>
      </c>
      <c r="X22" s="41">
        <f t="shared" si="8"/>
        <v>0</v>
      </c>
      <c r="Y22" s="42"/>
      <c r="Z22" s="209" t="e">
        <f>#REF!</f>
        <v>#REF!</v>
      </c>
      <c r="AA22" s="210">
        <f>Vacation!AF26</f>
        <v>0</v>
      </c>
      <c r="AB22" s="4" t="e">
        <f>#REF!</f>
        <v>#REF!</v>
      </c>
      <c r="AC22" s="4" t="b">
        <f>Vacation!AE26</f>
        <v>1</v>
      </c>
      <c r="AF22" s="11"/>
      <c r="AG22" s="11"/>
      <c r="AH22" s="233"/>
      <c r="AI22" s="234"/>
      <c r="AJ22" s="234"/>
      <c r="AK22" s="233"/>
      <c r="AL22" s="233"/>
      <c r="AM22" s="233"/>
      <c r="AN22" s="233"/>
      <c r="AO22" s="233"/>
      <c r="AP22" s="233"/>
      <c r="AQ22" s="233"/>
      <c r="AR22" s="233"/>
      <c r="AS22" s="233"/>
      <c r="AT22" s="233"/>
      <c r="AU22" s="8"/>
      <c r="AV22" s="8"/>
      <c r="AW22" s="8"/>
      <c r="AX22" s="8"/>
      <c r="AY22" s="9"/>
      <c r="AZ22" s="9"/>
      <c r="BA22" s="9"/>
      <c r="BB22" s="8"/>
      <c r="BC22" s="233"/>
      <c r="BD22" s="233"/>
      <c r="BE22" s="233"/>
      <c r="BF22" s="233"/>
      <c r="BG22" s="233"/>
      <c r="BH22" s="233"/>
      <c r="BI22" s="233"/>
      <c r="BJ22" s="233"/>
      <c r="BK22" s="11"/>
      <c r="BL22" s="11"/>
    </row>
    <row r="23" spans="1:64" ht="17.100000000000001" customHeight="1" thickTop="1" thickBot="1">
      <c r="A23" s="185" t="str">
        <f>Vacation!C27</f>
        <v xml:space="preserve">, </v>
      </c>
      <c r="B23" s="185">
        <f>Vacation!F27</f>
        <v>0</v>
      </c>
      <c r="C23" s="186"/>
      <c r="D23" s="33">
        <f>Vacation!E27</f>
        <v>0</v>
      </c>
      <c r="E23" s="34"/>
      <c r="F23" s="45"/>
      <c r="G23" s="38"/>
      <c r="H23" s="38"/>
      <c r="I23" s="38"/>
      <c r="J23" s="38"/>
      <c r="K23" s="38"/>
      <c r="L23" s="37"/>
      <c r="M23" s="38"/>
      <c r="N23" s="38"/>
      <c r="O23" s="38"/>
      <c r="P23" s="39">
        <f t="shared" si="0"/>
        <v>0</v>
      </c>
      <c r="Q23" s="40">
        <f t="shared" si="1"/>
        <v>0</v>
      </c>
      <c r="R23" s="40">
        <f t="shared" si="2"/>
        <v>0</v>
      </c>
      <c r="S23" s="41">
        <f t="shared" si="3"/>
        <v>0</v>
      </c>
      <c r="T23" s="41">
        <f t="shared" si="4"/>
        <v>0</v>
      </c>
      <c r="U23" s="41">
        <f t="shared" si="5"/>
        <v>0</v>
      </c>
      <c r="V23" s="41">
        <f t="shared" si="6"/>
        <v>0</v>
      </c>
      <c r="W23" s="41">
        <f t="shared" si="7"/>
        <v>0</v>
      </c>
      <c r="X23" s="41">
        <f t="shared" si="8"/>
        <v>0</v>
      </c>
      <c r="Y23" s="42"/>
      <c r="Z23" s="209" t="e">
        <f>#REF!</f>
        <v>#REF!</v>
      </c>
      <c r="AA23" s="210">
        <f>Vacation!AF27</f>
        <v>0</v>
      </c>
      <c r="AB23" s="4" t="e">
        <f>#REF!</f>
        <v>#REF!</v>
      </c>
      <c r="AC23" s="4" t="b">
        <f>Vacation!AE27</f>
        <v>1</v>
      </c>
      <c r="AF23" s="11"/>
      <c r="AG23" s="11"/>
      <c r="AH23" s="233"/>
      <c r="AI23" s="234"/>
      <c r="AJ23" s="234"/>
      <c r="AK23" s="233"/>
      <c r="AL23" s="233"/>
      <c r="AM23" s="233"/>
      <c r="AN23" s="233"/>
      <c r="AO23" s="233"/>
      <c r="AP23" s="233"/>
      <c r="AQ23" s="233"/>
      <c r="AR23" s="233"/>
      <c r="AS23" s="233"/>
      <c r="AT23" s="233"/>
      <c r="AU23" s="8"/>
      <c r="AV23" s="8"/>
      <c r="AW23" s="8"/>
      <c r="AX23" s="8"/>
      <c r="AY23" s="9"/>
      <c r="AZ23" s="9"/>
      <c r="BA23" s="9"/>
      <c r="BB23" s="8"/>
      <c r="BC23" s="233"/>
      <c r="BD23" s="233"/>
      <c r="BE23" s="233"/>
      <c r="BF23" s="233"/>
      <c r="BG23" s="233"/>
      <c r="BH23" s="233"/>
      <c r="BI23" s="233"/>
      <c r="BJ23" s="233"/>
      <c r="BK23" s="11"/>
      <c r="BL23" s="11"/>
    </row>
    <row r="24" spans="1:64" ht="17.100000000000001" customHeight="1" thickTop="1" thickBot="1">
      <c r="A24" s="185" t="str">
        <f>Vacation!C28</f>
        <v xml:space="preserve">, </v>
      </c>
      <c r="B24" s="185">
        <f>Vacation!F28</f>
        <v>0</v>
      </c>
      <c r="C24" s="186"/>
      <c r="D24" s="33">
        <f>Vacation!E28</f>
        <v>0</v>
      </c>
      <c r="E24" s="34"/>
      <c r="F24" s="45"/>
      <c r="G24" s="54"/>
      <c r="H24" s="54"/>
      <c r="I24" s="54"/>
      <c r="J24" s="54"/>
      <c r="K24" s="54"/>
      <c r="L24" s="37"/>
      <c r="M24" s="38"/>
      <c r="N24" s="54"/>
      <c r="O24" s="54"/>
      <c r="P24" s="39">
        <f t="shared" si="0"/>
        <v>0</v>
      </c>
      <c r="Q24" s="40">
        <f t="shared" si="1"/>
        <v>0</v>
      </c>
      <c r="R24" s="40">
        <f t="shared" si="2"/>
        <v>0</v>
      </c>
      <c r="S24" s="41">
        <f t="shared" si="3"/>
        <v>0</v>
      </c>
      <c r="T24" s="41">
        <f t="shared" si="4"/>
        <v>0</v>
      </c>
      <c r="U24" s="41">
        <f t="shared" si="5"/>
        <v>0</v>
      </c>
      <c r="V24" s="41">
        <f t="shared" si="6"/>
        <v>0</v>
      </c>
      <c r="W24" s="41">
        <f t="shared" si="7"/>
        <v>0</v>
      </c>
      <c r="X24" s="41">
        <f t="shared" si="8"/>
        <v>0</v>
      </c>
      <c r="Y24" s="42"/>
      <c r="Z24" s="209" t="e">
        <f>#REF!</f>
        <v>#REF!</v>
      </c>
      <c r="AA24" s="210">
        <f>Vacation!AF28</f>
        <v>0</v>
      </c>
      <c r="AB24" s="4" t="e">
        <f>#REF!</f>
        <v>#REF!</v>
      </c>
      <c r="AC24" s="4" t="b">
        <f>Vacation!AE28</f>
        <v>1</v>
      </c>
      <c r="AF24" s="11"/>
      <c r="AG24" s="11"/>
      <c r="AH24" s="233"/>
      <c r="AI24" s="234"/>
      <c r="AJ24" s="234"/>
      <c r="AK24" s="233"/>
      <c r="AL24" s="233"/>
      <c r="AM24" s="233"/>
      <c r="AN24" s="233"/>
      <c r="AO24" s="233"/>
      <c r="AP24" s="233"/>
      <c r="AQ24" s="233"/>
      <c r="AR24" s="233"/>
      <c r="AS24" s="233"/>
      <c r="AT24" s="233"/>
      <c r="AU24" s="8"/>
      <c r="AV24" s="8"/>
      <c r="AW24" s="8"/>
      <c r="AX24" s="8"/>
      <c r="AY24" s="9"/>
      <c r="AZ24" s="9"/>
      <c r="BA24" s="9"/>
      <c r="BB24" s="8"/>
      <c r="BC24" s="233"/>
      <c r="BD24" s="233"/>
      <c r="BE24" s="233"/>
      <c r="BF24" s="233"/>
      <c r="BG24" s="233"/>
      <c r="BH24" s="233"/>
      <c r="BI24" s="233"/>
      <c r="BJ24" s="233"/>
      <c r="BK24" s="11"/>
      <c r="BL24" s="11"/>
    </row>
    <row r="25" spans="1:64" ht="17.100000000000001" customHeight="1" thickTop="1" thickBot="1">
      <c r="A25" s="185" t="str">
        <f>Vacation!C29</f>
        <v xml:space="preserve">, </v>
      </c>
      <c r="B25" s="185">
        <f>Vacation!F29</f>
        <v>0</v>
      </c>
      <c r="C25" s="186"/>
      <c r="D25" s="33">
        <f>Vacation!E29</f>
        <v>0</v>
      </c>
      <c r="E25" s="34"/>
      <c r="F25" s="45"/>
      <c r="G25" s="54"/>
      <c r="H25" s="54"/>
      <c r="I25" s="54"/>
      <c r="J25" s="54"/>
      <c r="K25" s="54"/>
      <c r="L25" s="37"/>
      <c r="M25" s="38"/>
      <c r="N25" s="54"/>
      <c r="O25" s="54"/>
      <c r="P25" s="39">
        <f t="shared" si="0"/>
        <v>0</v>
      </c>
      <c r="Q25" s="40">
        <f t="shared" si="1"/>
        <v>0</v>
      </c>
      <c r="R25" s="40">
        <f t="shared" si="2"/>
        <v>0</v>
      </c>
      <c r="S25" s="41">
        <f t="shared" si="3"/>
        <v>0</v>
      </c>
      <c r="T25" s="41">
        <f t="shared" si="4"/>
        <v>0</v>
      </c>
      <c r="U25" s="41">
        <f t="shared" si="5"/>
        <v>0</v>
      </c>
      <c r="V25" s="41">
        <f t="shared" si="6"/>
        <v>0</v>
      </c>
      <c r="W25" s="41">
        <f t="shared" si="7"/>
        <v>0</v>
      </c>
      <c r="X25" s="41">
        <f t="shared" si="8"/>
        <v>0</v>
      </c>
      <c r="Y25" s="42"/>
      <c r="Z25" s="209" t="e">
        <f>#REF!</f>
        <v>#REF!</v>
      </c>
      <c r="AA25" s="210">
        <f>Vacation!AF29</f>
        <v>0</v>
      </c>
      <c r="AB25" s="4" t="e">
        <f>#REF!</f>
        <v>#REF!</v>
      </c>
      <c r="AC25" s="4" t="b">
        <f>Vacation!AE29</f>
        <v>1</v>
      </c>
      <c r="AF25" s="11"/>
      <c r="AG25" s="11"/>
      <c r="AH25" s="233"/>
      <c r="AI25" s="234"/>
      <c r="AJ25" s="234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8"/>
      <c r="AV25" s="8"/>
      <c r="AW25" s="8"/>
      <c r="AX25" s="8"/>
      <c r="AY25" s="9"/>
      <c r="AZ25" s="9"/>
      <c r="BA25" s="9"/>
      <c r="BB25" s="8"/>
      <c r="BC25" s="233"/>
      <c r="BD25" s="233"/>
      <c r="BE25" s="233"/>
      <c r="BF25" s="233"/>
      <c r="BG25" s="233"/>
      <c r="BH25" s="233"/>
      <c r="BI25" s="233"/>
      <c r="BJ25" s="233"/>
      <c r="BK25" s="11"/>
      <c r="BL25" s="11"/>
    </row>
    <row r="26" spans="1:64" ht="17.100000000000001" customHeight="1" thickTop="1" thickBot="1">
      <c r="A26" s="185" t="str">
        <f>Vacation!C30</f>
        <v xml:space="preserve">, </v>
      </c>
      <c r="B26" s="185">
        <f>Vacation!F30</f>
        <v>0</v>
      </c>
      <c r="C26" s="186"/>
      <c r="D26" s="33">
        <f>Vacation!E30</f>
        <v>0</v>
      </c>
      <c r="E26" s="34"/>
      <c r="F26" s="45"/>
      <c r="G26" s="54"/>
      <c r="H26" s="54"/>
      <c r="I26" s="54"/>
      <c r="J26" s="54"/>
      <c r="K26" s="54"/>
      <c r="L26" s="37"/>
      <c r="M26" s="38"/>
      <c r="N26" s="54"/>
      <c r="O26" s="54"/>
      <c r="P26" s="39">
        <f t="shared" si="0"/>
        <v>0</v>
      </c>
      <c r="Q26" s="40">
        <f t="shared" si="1"/>
        <v>0</v>
      </c>
      <c r="R26" s="40">
        <f t="shared" si="2"/>
        <v>0</v>
      </c>
      <c r="S26" s="41">
        <f t="shared" si="3"/>
        <v>0</v>
      </c>
      <c r="T26" s="41">
        <f t="shared" si="4"/>
        <v>0</v>
      </c>
      <c r="U26" s="41">
        <f t="shared" si="5"/>
        <v>0</v>
      </c>
      <c r="V26" s="41">
        <f t="shared" si="6"/>
        <v>0</v>
      </c>
      <c r="W26" s="41">
        <f t="shared" si="7"/>
        <v>0</v>
      </c>
      <c r="X26" s="41">
        <f t="shared" si="8"/>
        <v>0</v>
      </c>
      <c r="Y26" s="42"/>
      <c r="Z26" s="209" t="e">
        <f>#REF!</f>
        <v>#REF!</v>
      </c>
      <c r="AA26" s="210">
        <f>Vacation!AF30</f>
        <v>0</v>
      </c>
      <c r="AB26" s="4" t="e">
        <f>#REF!</f>
        <v>#REF!</v>
      </c>
      <c r="AC26" s="4" t="b">
        <f>Vacation!AE30</f>
        <v>1</v>
      </c>
      <c r="AF26" s="11"/>
      <c r="AG26" s="11"/>
      <c r="AH26" s="233"/>
      <c r="AI26" s="234"/>
      <c r="AJ26" s="234"/>
      <c r="AK26" s="233"/>
      <c r="AL26" s="233"/>
      <c r="AM26" s="233"/>
      <c r="AN26" s="233"/>
      <c r="AO26" s="233"/>
      <c r="AP26" s="233"/>
      <c r="AQ26" s="233"/>
      <c r="AR26" s="233"/>
      <c r="AS26" s="233"/>
      <c r="AT26" s="233"/>
      <c r="AU26" s="8"/>
      <c r="AV26" s="8"/>
      <c r="AW26" s="8"/>
      <c r="AX26" s="8"/>
      <c r="AY26" s="9"/>
      <c r="AZ26" s="9"/>
      <c r="BA26" s="9"/>
      <c r="BB26" s="8"/>
      <c r="BC26" s="233"/>
      <c r="BD26" s="233"/>
      <c r="BE26" s="233"/>
      <c r="BF26" s="233"/>
      <c r="BG26" s="233"/>
      <c r="BH26" s="233"/>
      <c r="BI26" s="233"/>
      <c r="BJ26" s="233"/>
      <c r="BK26" s="11"/>
      <c r="BL26" s="11"/>
    </row>
    <row r="27" spans="1:64" ht="17.100000000000001" customHeight="1" thickTop="1" thickBot="1">
      <c r="A27" s="185" t="str">
        <f>Vacation!C31</f>
        <v xml:space="preserve">, </v>
      </c>
      <c r="B27" s="185">
        <f>Vacation!F31</f>
        <v>0</v>
      </c>
      <c r="C27" s="186"/>
      <c r="D27" s="33">
        <f>Vacation!E31</f>
        <v>0</v>
      </c>
      <c r="E27" s="34"/>
      <c r="F27" s="45"/>
      <c r="G27" s="54"/>
      <c r="H27" s="54"/>
      <c r="I27" s="54"/>
      <c r="J27" s="54"/>
      <c r="K27" s="54"/>
      <c r="L27" s="37"/>
      <c r="M27" s="38"/>
      <c r="N27" s="54"/>
      <c r="O27" s="54"/>
      <c r="P27" s="39">
        <f t="shared" si="0"/>
        <v>0</v>
      </c>
      <c r="Q27" s="40">
        <f t="shared" si="1"/>
        <v>0</v>
      </c>
      <c r="R27" s="40">
        <f t="shared" si="2"/>
        <v>0</v>
      </c>
      <c r="S27" s="41">
        <f t="shared" si="3"/>
        <v>0</v>
      </c>
      <c r="T27" s="41">
        <f t="shared" si="4"/>
        <v>0</v>
      </c>
      <c r="U27" s="41">
        <f t="shared" si="5"/>
        <v>0</v>
      </c>
      <c r="V27" s="41">
        <f t="shared" si="6"/>
        <v>0</v>
      </c>
      <c r="W27" s="41">
        <f t="shared" si="7"/>
        <v>0</v>
      </c>
      <c r="X27" s="41">
        <f t="shared" si="8"/>
        <v>0</v>
      </c>
      <c r="Y27" s="42"/>
      <c r="Z27" s="209" t="e">
        <f>#REF!</f>
        <v>#REF!</v>
      </c>
      <c r="AA27" s="210">
        <f>Vacation!AF31</f>
        <v>0</v>
      </c>
      <c r="AB27" s="4" t="e">
        <f>#REF!</f>
        <v>#REF!</v>
      </c>
      <c r="AC27" s="4" t="b">
        <f>Vacation!AE31</f>
        <v>1</v>
      </c>
      <c r="AF27" s="11"/>
      <c r="AG27" s="11"/>
      <c r="AH27" s="233"/>
      <c r="AI27" s="234"/>
      <c r="AJ27" s="234"/>
      <c r="AK27" s="233"/>
      <c r="AL27" s="233"/>
      <c r="AM27" s="233"/>
      <c r="AN27" s="233"/>
      <c r="AO27" s="233"/>
      <c r="AP27" s="233"/>
      <c r="AQ27" s="233"/>
      <c r="AR27" s="233"/>
      <c r="AS27" s="233"/>
      <c r="AT27" s="233"/>
      <c r="AU27" s="8"/>
      <c r="AV27" s="8"/>
      <c r="AW27" s="8"/>
      <c r="AX27" s="8"/>
      <c r="AY27" s="9"/>
      <c r="AZ27" s="9"/>
      <c r="BA27" s="9"/>
      <c r="BB27" s="8"/>
      <c r="BC27" s="233"/>
      <c r="BD27" s="233"/>
      <c r="BE27" s="233"/>
      <c r="BF27" s="233"/>
      <c r="BG27" s="233"/>
      <c r="BH27" s="233"/>
      <c r="BI27" s="233"/>
      <c r="BJ27" s="233"/>
      <c r="BK27" s="11"/>
      <c r="BL27" s="11"/>
    </row>
    <row r="28" spans="1:64" ht="17.100000000000001" customHeight="1" thickTop="1" thickBot="1">
      <c r="A28" s="185" t="str">
        <f>Vacation!C32</f>
        <v xml:space="preserve">, </v>
      </c>
      <c r="B28" s="185">
        <f>Vacation!F32</f>
        <v>0</v>
      </c>
      <c r="C28" s="186"/>
      <c r="D28" s="33">
        <f>Vacation!E32</f>
        <v>0</v>
      </c>
      <c r="E28" s="34"/>
      <c r="F28" s="45"/>
      <c r="G28" s="54"/>
      <c r="H28" s="54"/>
      <c r="I28" s="54"/>
      <c r="J28" s="54"/>
      <c r="K28" s="54"/>
      <c r="L28" s="37"/>
      <c r="M28" s="38"/>
      <c r="N28" s="54"/>
      <c r="O28" s="54"/>
      <c r="P28" s="39">
        <f t="shared" si="0"/>
        <v>0</v>
      </c>
      <c r="Q28" s="40">
        <f t="shared" si="1"/>
        <v>0</v>
      </c>
      <c r="R28" s="40">
        <f t="shared" si="2"/>
        <v>0</v>
      </c>
      <c r="S28" s="41">
        <f t="shared" si="3"/>
        <v>0</v>
      </c>
      <c r="T28" s="41">
        <f t="shared" si="4"/>
        <v>0</v>
      </c>
      <c r="U28" s="41">
        <f t="shared" si="5"/>
        <v>0</v>
      </c>
      <c r="V28" s="41">
        <f t="shared" si="6"/>
        <v>0</v>
      </c>
      <c r="W28" s="41">
        <f t="shared" si="7"/>
        <v>0</v>
      </c>
      <c r="X28" s="41">
        <f t="shared" si="8"/>
        <v>0</v>
      </c>
      <c r="Y28" s="42"/>
      <c r="Z28" s="209" t="e">
        <f>#REF!</f>
        <v>#REF!</v>
      </c>
      <c r="AA28" s="210">
        <f>Vacation!AF32</f>
        <v>0</v>
      </c>
      <c r="AB28" s="4" t="e">
        <f>#REF!</f>
        <v>#REF!</v>
      </c>
      <c r="AC28" s="4" t="b">
        <f>Vacation!AE32</f>
        <v>1</v>
      </c>
      <c r="AF28" s="11"/>
      <c r="AG28" s="11"/>
      <c r="AH28" s="233"/>
      <c r="AI28" s="234"/>
      <c r="AJ28" s="234"/>
      <c r="AK28" s="233"/>
      <c r="AL28" s="233"/>
      <c r="AM28" s="233"/>
      <c r="AN28" s="233"/>
      <c r="AO28" s="233"/>
      <c r="AP28" s="233"/>
      <c r="AQ28" s="233"/>
      <c r="AR28" s="233"/>
      <c r="AS28" s="233"/>
      <c r="AT28" s="233"/>
      <c r="AU28" s="8"/>
      <c r="AV28" s="8"/>
      <c r="AW28" s="8"/>
      <c r="AX28" s="8"/>
      <c r="AY28" s="9"/>
      <c r="AZ28" s="9"/>
      <c r="BA28" s="9"/>
      <c r="BB28" s="8"/>
      <c r="BC28" s="233"/>
      <c r="BD28" s="233"/>
      <c r="BE28" s="233"/>
      <c r="BF28" s="233"/>
      <c r="BG28" s="233"/>
      <c r="BH28" s="233"/>
      <c r="BI28" s="233"/>
      <c r="BJ28" s="233"/>
      <c r="BK28" s="11"/>
      <c r="BL28" s="11"/>
    </row>
    <row r="29" spans="1:64" ht="17.100000000000001" customHeight="1" thickTop="1" thickBot="1">
      <c r="A29" s="185" t="str">
        <f>Vacation!C33</f>
        <v xml:space="preserve">, </v>
      </c>
      <c r="B29" s="185">
        <f>Vacation!F33</f>
        <v>0</v>
      </c>
      <c r="C29" s="186"/>
      <c r="D29" s="33">
        <f>Vacation!E33</f>
        <v>0</v>
      </c>
      <c r="E29" s="34"/>
      <c r="F29" s="45"/>
      <c r="G29" s="54"/>
      <c r="H29" s="54"/>
      <c r="I29" s="54"/>
      <c r="J29" s="54"/>
      <c r="K29" s="54"/>
      <c r="L29" s="37"/>
      <c r="M29" s="38"/>
      <c r="N29" s="54"/>
      <c r="O29" s="54"/>
      <c r="P29" s="39">
        <f t="shared" si="0"/>
        <v>0</v>
      </c>
      <c r="Q29" s="55">
        <f t="shared" si="1"/>
        <v>0</v>
      </c>
      <c r="R29" s="55">
        <f t="shared" si="2"/>
        <v>0</v>
      </c>
      <c r="S29" s="56">
        <f t="shared" si="3"/>
        <v>0</v>
      </c>
      <c r="T29" s="56">
        <f t="shared" si="4"/>
        <v>0</v>
      </c>
      <c r="U29" s="56">
        <f t="shared" si="5"/>
        <v>0</v>
      </c>
      <c r="V29" s="56">
        <f t="shared" si="6"/>
        <v>0</v>
      </c>
      <c r="W29" s="56">
        <f t="shared" si="7"/>
        <v>0</v>
      </c>
      <c r="X29" s="56">
        <f t="shared" si="8"/>
        <v>0</v>
      </c>
      <c r="Y29" s="42"/>
      <c r="Z29" s="209" t="e">
        <f>#REF!</f>
        <v>#REF!</v>
      </c>
      <c r="AA29" s="210">
        <f>Vacation!AF33</f>
        <v>0</v>
      </c>
      <c r="AB29" s="4" t="e">
        <f>#REF!</f>
        <v>#REF!</v>
      </c>
      <c r="AC29" s="4" t="b">
        <f>Vacation!AE33</f>
        <v>1</v>
      </c>
      <c r="AF29" s="11"/>
      <c r="AG29" s="11"/>
      <c r="AH29" s="233"/>
      <c r="AI29" s="234"/>
      <c r="AJ29" s="234"/>
      <c r="AK29" s="233"/>
      <c r="AL29" s="233"/>
      <c r="AM29" s="233"/>
      <c r="AN29" s="233"/>
      <c r="AO29" s="233"/>
      <c r="AP29" s="233"/>
      <c r="AQ29" s="233"/>
      <c r="AR29" s="233"/>
      <c r="AS29" s="233"/>
      <c r="AT29" s="233"/>
      <c r="AU29" s="8"/>
      <c r="AV29" s="8"/>
      <c r="AW29" s="8"/>
      <c r="AX29" s="8"/>
      <c r="AY29" s="9"/>
      <c r="AZ29" s="9"/>
      <c r="BA29" s="9"/>
      <c r="BB29" s="8"/>
      <c r="BC29" s="233"/>
      <c r="BD29" s="233"/>
      <c r="BE29" s="233"/>
      <c r="BF29" s="233"/>
      <c r="BG29" s="233"/>
      <c r="BH29" s="233"/>
      <c r="BI29" s="233"/>
      <c r="BJ29" s="233"/>
      <c r="BK29" s="11"/>
      <c r="BL29" s="11"/>
    </row>
    <row r="30" spans="1:64" ht="17.100000000000001" customHeight="1" thickTop="1" thickBot="1">
      <c r="A30" s="185" t="str">
        <f>Vacation!C34</f>
        <v xml:space="preserve">, </v>
      </c>
      <c r="B30" s="185">
        <f>Vacation!F34</f>
        <v>0</v>
      </c>
      <c r="C30" s="186"/>
      <c r="D30" s="33">
        <f>Vacation!E34</f>
        <v>0</v>
      </c>
      <c r="E30" s="34"/>
      <c r="F30" s="45"/>
      <c r="G30" s="54"/>
      <c r="H30" s="54"/>
      <c r="I30" s="54"/>
      <c r="J30" s="54"/>
      <c r="K30" s="54"/>
      <c r="L30" s="37"/>
      <c r="M30" s="38"/>
      <c r="N30" s="54"/>
      <c r="O30" s="54"/>
      <c r="P30" s="39">
        <f t="shared" si="0"/>
        <v>0</v>
      </c>
      <c r="Q30" s="55">
        <f t="shared" si="1"/>
        <v>0</v>
      </c>
      <c r="R30" s="55">
        <f t="shared" si="2"/>
        <v>0</v>
      </c>
      <c r="S30" s="56">
        <f t="shared" si="3"/>
        <v>0</v>
      </c>
      <c r="T30" s="56">
        <f t="shared" si="4"/>
        <v>0</v>
      </c>
      <c r="U30" s="56">
        <f t="shared" si="5"/>
        <v>0</v>
      </c>
      <c r="V30" s="56">
        <f t="shared" si="6"/>
        <v>0</v>
      </c>
      <c r="W30" s="56">
        <f t="shared" si="7"/>
        <v>0</v>
      </c>
      <c r="X30" s="56">
        <f t="shared" si="8"/>
        <v>0</v>
      </c>
      <c r="Y30" s="42"/>
      <c r="Z30" s="209" t="e">
        <f>#REF!</f>
        <v>#REF!</v>
      </c>
      <c r="AA30" s="210">
        <f>Vacation!AF34</f>
        <v>0</v>
      </c>
      <c r="AB30" s="4" t="e">
        <f>#REF!</f>
        <v>#REF!</v>
      </c>
      <c r="AC30" s="4" t="b">
        <f>Vacation!AE34</f>
        <v>1</v>
      </c>
      <c r="AF30" s="11"/>
      <c r="AG30" s="11"/>
      <c r="AH30" s="233"/>
      <c r="AI30" s="234"/>
      <c r="AJ30" s="234"/>
      <c r="AK30" s="233"/>
      <c r="AL30" s="233"/>
      <c r="AM30" s="233"/>
      <c r="AN30" s="233"/>
      <c r="AO30" s="233"/>
      <c r="AP30" s="233"/>
      <c r="AQ30" s="233"/>
      <c r="AR30" s="233"/>
      <c r="AS30" s="233"/>
      <c r="AT30" s="233"/>
      <c r="AU30" s="8"/>
      <c r="AV30" s="8"/>
      <c r="AW30" s="8"/>
      <c r="AX30" s="8"/>
      <c r="AY30" s="9"/>
      <c r="AZ30" s="9"/>
      <c r="BA30" s="9"/>
      <c r="BB30" s="8"/>
      <c r="BC30" s="233"/>
      <c r="BD30" s="233"/>
      <c r="BE30" s="233"/>
      <c r="BF30" s="233"/>
      <c r="BG30" s="233"/>
      <c r="BH30" s="233"/>
      <c r="BI30" s="233"/>
      <c r="BJ30" s="233"/>
      <c r="BK30" s="11"/>
      <c r="BL30" s="11"/>
    </row>
    <row r="31" spans="1:64" ht="17.100000000000001" customHeight="1" thickTop="1" thickBot="1">
      <c r="A31" s="185" t="str">
        <f>Vacation!C35</f>
        <v xml:space="preserve">, </v>
      </c>
      <c r="B31" s="185">
        <f>Vacation!F35</f>
        <v>0</v>
      </c>
      <c r="C31" s="186"/>
      <c r="D31" s="33">
        <f>Vacation!E35</f>
        <v>0</v>
      </c>
      <c r="E31" s="57"/>
      <c r="F31" s="45"/>
      <c r="G31" s="38"/>
      <c r="H31" s="38"/>
      <c r="I31" s="38"/>
      <c r="J31" s="38"/>
      <c r="K31" s="38"/>
      <c r="L31" s="37"/>
      <c r="M31" s="38"/>
      <c r="N31" s="38"/>
      <c r="O31" s="38"/>
      <c r="P31" s="39">
        <f t="shared" si="0"/>
        <v>0</v>
      </c>
      <c r="Q31" s="40">
        <f t="shared" si="1"/>
        <v>0</v>
      </c>
      <c r="R31" s="40">
        <f t="shared" si="2"/>
        <v>0</v>
      </c>
      <c r="S31" s="41">
        <f t="shared" si="3"/>
        <v>0</v>
      </c>
      <c r="T31" s="41">
        <f t="shared" si="4"/>
        <v>0</v>
      </c>
      <c r="U31" s="41">
        <f t="shared" si="5"/>
        <v>0</v>
      </c>
      <c r="V31" s="41">
        <f t="shared" si="6"/>
        <v>0</v>
      </c>
      <c r="W31" s="41">
        <f t="shared" si="7"/>
        <v>0</v>
      </c>
      <c r="X31" s="41">
        <f t="shared" si="8"/>
        <v>0</v>
      </c>
      <c r="Y31" s="42"/>
      <c r="Z31" s="209" t="e">
        <f>#REF!</f>
        <v>#REF!</v>
      </c>
      <c r="AA31" s="210">
        <f>Vacation!AF35</f>
        <v>0</v>
      </c>
      <c r="AB31" s="4" t="e">
        <f>#REF!</f>
        <v>#REF!</v>
      </c>
      <c r="AC31" s="4" t="b">
        <f>Vacation!AE35</f>
        <v>1</v>
      </c>
      <c r="AF31" s="11"/>
      <c r="AG31" s="11"/>
      <c r="AH31" s="233"/>
      <c r="AI31" s="234"/>
      <c r="AJ31" s="234"/>
      <c r="AK31" s="233"/>
      <c r="AL31" s="233"/>
      <c r="AM31" s="233"/>
      <c r="AN31" s="233"/>
      <c r="AO31" s="233"/>
      <c r="AP31" s="233"/>
      <c r="AQ31" s="233"/>
      <c r="AR31" s="233"/>
      <c r="AS31" s="233"/>
      <c r="AT31" s="233"/>
      <c r="AU31" s="8"/>
      <c r="AV31" s="8"/>
      <c r="AW31" s="8"/>
      <c r="AX31" s="8"/>
      <c r="AY31" s="9"/>
      <c r="AZ31" s="9"/>
      <c r="BA31" s="9"/>
      <c r="BB31" s="8"/>
      <c r="BC31" s="233"/>
      <c r="BD31" s="233"/>
      <c r="BE31" s="233"/>
      <c r="BF31" s="233"/>
      <c r="BG31" s="233"/>
      <c r="BH31" s="233"/>
      <c r="BI31" s="233"/>
      <c r="BJ31" s="233"/>
      <c r="BK31" s="11"/>
      <c r="BL31" s="11"/>
    </row>
    <row r="32" spans="1:64" ht="17.100000000000001" customHeight="1" thickTop="1" thickBot="1">
      <c r="A32" s="185" t="str">
        <f>Vacation!C36</f>
        <v xml:space="preserve">, </v>
      </c>
      <c r="B32" s="185">
        <f>Vacation!F36</f>
        <v>0</v>
      </c>
      <c r="C32" s="186"/>
      <c r="D32" s="33">
        <f>Vacation!E36</f>
        <v>0</v>
      </c>
      <c r="E32" s="34"/>
      <c r="F32" s="45"/>
      <c r="G32" s="38"/>
      <c r="H32" s="38"/>
      <c r="I32" s="38"/>
      <c r="J32" s="38"/>
      <c r="K32" s="38"/>
      <c r="L32" s="37"/>
      <c r="M32" s="38"/>
      <c r="N32" s="38"/>
      <c r="O32" s="38"/>
      <c r="P32" s="39">
        <f t="shared" si="0"/>
        <v>0</v>
      </c>
      <c r="Q32" s="40">
        <f t="shared" si="1"/>
        <v>0</v>
      </c>
      <c r="R32" s="40">
        <f t="shared" si="2"/>
        <v>0</v>
      </c>
      <c r="S32" s="41">
        <f t="shared" si="3"/>
        <v>0</v>
      </c>
      <c r="T32" s="41">
        <f t="shared" si="4"/>
        <v>0</v>
      </c>
      <c r="U32" s="41">
        <f t="shared" si="5"/>
        <v>0</v>
      </c>
      <c r="V32" s="41">
        <f t="shared" si="6"/>
        <v>0</v>
      </c>
      <c r="W32" s="41">
        <f t="shared" si="7"/>
        <v>0</v>
      </c>
      <c r="X32" s="41">
        <f t="shared" si="8"/>
        <v>0</v>
      </c>
      <c r="Y32" s="42"/>
      <c r="Z32" s="209" t="e">
        <f>#REF!</f>
        <v>#REF!</v>
      </c>
      <c r="AA32" s="210">
        <f>Vacation!AF36</f>
        <v>0</v>
      </c>
      <c r="AB32" s="4" t="e">
        <f>#REF!</f>
        <v>#REF!</v>
      </c>
      <c r="AC32" s="4" t="b">
        <f>Vacation!AE36</f>
        <v>1</v>
      </c>
      <c r="AF32" s="11"/>
      <c r="AG32" s="11"/>
      <c r="AH32" s="233"/>
      <c r="AI32" s="234"/>
      <c r="AJ32" s="234"/>
      <c r="AK32" s="233"/>
      <c r="AL32" s="233"/>
      <c r="AM32" s="233"/>
      <c r="AN32" s="233"/>
      <c r="AO32" s="233"/>
      <c r="AP32" s="233"/>
      <c r="AQ32" s="233"/>
      <c r="AR32" s="233"/>
      <c r="AS32" s="233"/>
      <c r="AT32" s="233"/>
      <c r="AU32" s="8"/>
      <c r="AV32" s="8"/>
      <c r="AW32" s="8"/>
      <c r="AX32" s="8"/>
      <c r="AY32" s="9"/>
      <c r="AZ32" s="9"/>
      <c r="BA32" s="9"/>
      <c r="BB32" s="8"/>
      <c r="BC32" s="233"/>
      <c r="BD32" s="233"/>
      <c r="BE32" s="233"/>
      <c r="BF32" s="233"/>
      <c r="BG32" s="233"/>
      <c r="BH32" s="233"/>
      <c r="BI32" s="233"/>
      <c r="BJ32" s="233"/>
      <c r="BK32" s="11"/>
      <c r="BL32" s="11"/>
    </row>
    <row r="33" spans="1:64" ht="17.100000000000001" customHeight="1" thickTop="1" thickBot="1">
      <c r="A33" s="185" t="str">
        <f>Vacation!C37</f>
        <v xml:space="preserve">, </v>
      </c>
      <c r="B33" s="185">
        <f>Vacation!F37</f>
        <v>0</v>
      </c>
      <c r="C33" s="186"/>
      <c r="D33" s="33">
        <f>Vacation!E37</f>
        <v>0</v>
      </c>
      <c r="E33" s="34"/>
      <c r="F33" s="45"/>
      <c r="G33" s="38"/>
      <c r="H33" s="38"/>
      <c r="I33" s="38"/>
      <c r="J33" s="38"/>
      <c r="K33" s="38"/>
      <c r="L33" s="37"/>
      <c r="M33" s="38"/>
      <c r="N33" s="38"/>
      <c r="O33" s="38"/>
      <c r="P33" s="39">
        <f t="shared" si="0"/>
        <v>0</v>
      </c>
      <c r="Q33" s="40">
        <f t="shared" si="1"/>
        <v>0</v>
      </c>
      <c r="R33" s="40">
        <f t="shared" si="2"/>
        <v>0</v>
      </c>
      <c r="S33" s="41">
        <f t="shared" si="3"/>
        <v>0</v>
      </c>
      <c r="T33" s="41">
        <f t="shared" si="4"/>
        <v>0</v>
      </c>
      <c r="U33" s="41">
        <f t="shared" si="5"/>
        <v>0</v>
      </c>
      <c r="V33" s="41">
        <f t="shared" si="6"/>
        <v>0</v>
      </c>
      <c r="W33" s="41">
        <f t="shared" si="7"/>
        <v>0</v>
      </c>
      <c r="X33" s="41">
        <f t="shared" si="8"/>
        <v>0</v>
      </c>
      <c r="Y33" s="42"/>
      <c r="Z33" s="209" t="e">
        <f>#REF!</f>
        <v>#REF!</v>
      </c>
      <c r="AA33" s="210">
        <f>Vacation!AF37</f>
        <v>0</v>
      </c>
      <c r="AB33" s="4" t="e">
        <f>#REF!</f>
        <v>#REF!</v>
      </c>
      <c r="AC33" s="4" t="b">
        <f>Vacation!AE37</f>
        <v>1</v>
      </c>
      <c r="AF33" s="11"/>
      <c r="AG33" s="11"/>
      <c r="AH33" s="233"/>
      <c r="AI33" s="234"/>
      <c r="AJ33" s="234"/>
      <c r="AK33" s="233"/>
      <c r="AL33" s="233"/>
      <c r="AM33" s="233"/>
      <c r="AN33" s="233"/>
      <c r="AO33" s="233"/>
      <c r="AP33" s="233"/>
      <c r="AQ33" s="233"/>
      <c r="AR33" s="233"/>
      <c r="AS33" s="233"/>
      <c r="AT33" s="233"/>
      <c r="AU33" s="8"/>
      <c r="AV33" s="8"/>
      <c r="AW33" s="8"/>
      <c r="AX33" s="8"/>
      <c r="AY33" s="9"/>
      <c r="AZ33" s="9"/>
      <c r="BA33" s="9"/>
      <c r="BB33" s="8"/>
      <c r="BC33" s="233"/>
      <c r="BD33" s="233"/>
      <c r="BE33" s="233"/>
      <c r="BF33" s="233"/>
      <c r="BG33" s="233"/>
      <c r="BH33" s="233"/>
      <c r="BI33" s="233"/>
      <c r="BJ33" s="233"/>
      <c r="BK33" s="11"/>
      <c r="BL33" s="11"/>
    </row>
    <row r="34" spans="1:64" ht="17.100000000000001" customHeight="1" thickTop="1" thickBot="1">
      <c r="A34" s="185" t="str">
        <f>Vacation!C38</f>
        <v xml:space="preserve">, </v>
      </c>
      <c r="B34" s="185">
        <f>Vacation!F38</f>
        <v>0</v>
      </c>
      <c r="C34" s="186"/>
      <c r="D34" s="33">
        <f>Vacation!E38</f>
        <v>0</v>
      </c>
      <c r="E34" s="34"/>
      <c r="F34" s="45"/>
      <c r="G34" s="38"/>
      <c r="H34" s="38"/>
      <c r="I34" s="38"/>
      <c r="J34" s="38"/>
      <c r="K34" s="38"/>
      <c r="L34" s="37"/>
      <c r="M34" s="38"/>
      <c r="N34" s="38"/>
      <c r="O34" s="38"/>
      <c r="P34" s="39">
        <f t="shared" si="0"/>
        <v>0</v>
      </c>
      <c r="Q34" s="40">
        <f t="shared" si="1"/>
        <v>0</v>
      </c>
      <c r="R34" s="40">
        <f t="shared" si="2"/>
        <v>0</v>
      </c>
      <c r="S34" s="41">
        <f t="shared" si="3"/>
        <v>0</v>
      </c>
      <c r="T34" s="41">
        <f t="shared" si="4"/>
        <v>0</v>
      </c>
      <c r="U34" s="41">
        <f t="shared" si="5"/>
        <v>0</v>
      </c>
      <c r="V34" s="41">
        <f t="shared" si="6"/>
        <v>0</v>
      </c>
      <c r="W34" s="41">
        <f t="shared" si="7"/>
        <v>0</v>
      </c>
      <c r="X34" s="41">
        <f t="shared" si="8"/>
        <v>0</v>
      </c>
      <c r="Y34" s="42"/>
      <c r="Z34" s="209" t="e">
        <f>#REF!</f>
        <v>#REF!</v>
      </c>
      <c r="AA34" s="210">
        <f>Vacation!AF38</f>
        <v>0</v>
      </c>
      <c r="AB34" s="4" t="e">
        <f>#REF!</f>
        <v>#REF!</v>
      </c>
      <c r="AC34" s="4" t="b">
        <f>Vacation!AE38</f>
        <v>1</v>
      </c>
      <c r="AF34" s="11"/>
      <c r="AG34" s="11"/>
      <c r="AH34" s="233"/>
      <c r="AI34" s="234"/>
      <c r="AJ34" s="234"/>
      <c r="AK34" s="233"/>
      <c r="AL34" s="233"/>
      <c r="AM34" s="233"/>
      <c r="AN34" s="233"/>
      <c r="AO34" s="233"/>
      <c r="AP34" s="233"/>
      <c r="AQ34" s="233"/>
      <c r="AR34" s="233"/>
      <c r="AS34" s="233"/>
      <c r="AT34" s="233"/>
      <c r="AU34" s="8"/>
      <c r="AV34" s="8"/>
      <c r="AW34" s="8"/>
      <c r="AX34" s="8"/>
      <c r="AY34" s="9"/>
      <c r="AZ34" s="9"/>
      <c r="BA34" s="9"/>
      <c r="BB34" s="8"/>
      <c r="BC34" s="233"/>
      <c r="BD34" s="233"/>
      <c r="BE34" s="233"/>
      <c r="BF34" s="233"/>
      <c r="BG34" s="233"/>
      <c r="BH34" s="233"/>
      <c r="BI34" s="233"/>
      <c r="BJ34" s="233"/>
      <c r="BK34" s="11"/>
      <c r="BL34" s="11"/>
    </row>
    <row r="35" spans="1:64" ht="17.100000000000001" customHeight="1" thickTop="1" thickBot="1">
      <c r="A35" s="185" t="str">
        <f>Vacation!C39</f>
        <v xml:space="preserve">, </v>
      </c>
      <c r="B35" s="185">
        <f>Vacation!F39</f>
        <v>0</v>
      </c>
      <c r="C35" s="186"/>
      <c r="D35" s="33">
        <f>Vacation!E39</f>
        <v>0</v>
      </c>
      <c r="E35" s="34"/>
      <c r="F35" s="45"/>
      <c r="G35" s="38"/>
      <c r="H35" s="38"/>
      <c r="I35" s="38"/>
      <c r="J35" s="38"/>
      <c r="K35" s="38"/>
      <c r="L35" s="37"/>
      <c r="M35" s="38"/>
      <c r="N35" s="38"/>
      <c r="O35" s="38"/>
      <c r="P35" s="39">
        <f t="shared" si="0"/>
        <v>0</v>
      </c>
      <c r="Q35" s="40">
        <f t="shared" si="1"/>
        <v>0</v>
      </c>
      <c r="R35" s="40">
        <f t="shared" si="2"/>
        <v>0</v>
      </c>
      <c r="S35" s="41">
        <f t="shared" si="3"/>
        <v>0</v>
      </c>
      <c r="T35" s="41">
        <f t="shared" si="4"/>
        <v>0</v>
      </c>
      <c r="U35" s="41">
        <f t="shared" si="5"/>
        <v>0</v>
      </c>
      <c r="V35" s="41">
        <f t="shared" si="6"/>
        <v>0</v>
      </c>
      <c r="W35" s="41">
        <f t="shared" si="7"/>
        <v>0</v>
      </c>
      <c r="X35" s="41">
        <f t="shared" si="8"/>
        <v>0</v>
      </c>
      <c r="Y35" s="42"/>
      <c r="Z35" s="209" t="e">
        <f>#REF!</f>
        <v>#REF!</v>
      </c>
      <c r="AA35" s="210">
        <f>Vacation!AF39</f>
        <v>0</v>
      </c>
      <c r="AB35" s="4" t="e">
        <f>#REF!</f>
        <v>#REF!</v>
      </c>
      <c r="AC35" s="4" t="b">
        <f>Vacation!AE39</f>
        <v>1</v>
      </c>
      <c r="AF35" s="11"/>
      <c r="AG35" s="11"/>
      <c r="AH35" s="233"/>
      <c r="AI35" s="234"/>
      <c r="AJ35" s="234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8"/>
      <c r="AV35" s="8"/>
      <c r="AW35" s="8"/>
      <c r="AX35" s="8"/>
      <c r="AY35" s="9"/>
      <c r="AZ35" s="9"/>
      <c r="BA35" s="9"/>
      <c r="BB35" s="8"/>
      <c r="BC35" s="233"/>
      <c r="BD35" s="233"/>
      <c r="BE35" s="233"/>
      <c r="BF35" s="233"/>
      <c r="BG35" s="233"/>
      <c r="BH35" s="233"/>
      <c r="BI35" s="233"/>
      <c r="BJ35" s="233"/>
      <c r="BK35" s="11"/>
      <c r="BL35" s="11"/>
    </row>
    <row r="36" spans="1:64" ht="17.100000000000001" customHeight="1" thickTop="1" thickBot="1">
      <c r="A36" s="185" t="str">
        <f>Vacation!C40</f>
        <v xml:space="preserve">, </v>
      </c>
      <c r="B36" s="185">
        <f>Vacation!F40</f>
        <v>0</v>
      </c>
      <c r="C36" s="186"/>
      <c r="D36" s="33">
        <f>Vacation!E40</f>
        <v>0</v>
      </c>
      <c r="E36" s="34"/>
      <c r="F36" s="45"/>
      <c r="G36" s="38"/>
      <c r="H36" s="38"/>
      <c r="I36" s="38"/>
      <c r="J36" s="38"/>
      <c r="K36" s="38"/>
      <c r="L36" s="37"/>
      <c r="M36" s="38"/>
      <c r="N36" s="38"/>
      <c r="O36" s="38"/>
      <c r="P36" s="39">
        <f t="shared" si="0"/>
        <v>0</v>
      </c>
      <c r="Q36" s="40">
        <f t="shared" si="1"/>
        <v>0</v>
      </c>
      <c r="R36" s="40">
        <f t="shared" si="2"/>
        <v>0</v>
      </c>
      <c r="S36" s="41">
        <f t="shared" si="3"/>
        <v>0</v>
      </c>
      <c r="T36" s="41">
        <f t="shared" si="4"/>
        <v>0</v>
      </c>
      <c r="U36" s="41">
        <f t="shared" si="5"/>
        <v>0</v>
      </c>
      <c r="V36" s="41">
        <f t="shared" si="6"/>
        <v>0</v>
      </c>
      <c r="W36" s="41">
        <f t="shared" si="7"/>
        <v>0</v>
      </c>
      <c r="X36" s="41">
        <f t="shared" si="8"/>
        <v>0</v>
      </c>
      <c r="Y36" s="42"/>
      <c r="Z36" s="209" t="e">
        <f>#REF!</f>
        <v>#REF!</v>
      </c>
      <c r="AA36" s="210">
        <f>Vacation!AF40</f>
        <v>0</v>
      </c>
      <c r="AB36" s="4" t="e">
        <f>#REF!</f>
        <v>#REF!</v>
      </c>
      <c r="AC36" s="4" t="b">
        <f>Vacation!AE40</f>
        <v>1</v>
      </c>
      <c r="AF36" s="11"/>
      <c r="AG36" s="11"/>
      <c r="AH36" s="233"/>
      <c r="AI36" s="234"/>
      <c r="AJ36" s="234"/>
      <c r="AK36" s="233"/>
      <c r="AL36" s="233"/>
      <c r="AM36" s="233"/>
      <c r="AN36" s="233"/>
      <c r="AO36" s="233"/>
      <c r="AP36" s="233"/>
      <c r="AQ36" s="233"/>
      <c r="AR36" s="233"/>
      <c r="AS36" s="233"/>
      <c r="AT36" s="233"/>
      <c r="AU36" s="8"/>
      <c r="AV36" s="8"/>
      <c r="AW36" s="8"/>
      <c r="AX36" s="8"/>
      <c r="AY36" s="9"/>
      <c r="AZ36" s="9"/>
      <c r="BA36" s="9"/>
      <c r="BB36" s="8"/>
      <c r="BC36" s="233"/>
      <c r="BD36" s="233"/>
      <c r="BE36" s="233"/>
      <c r="BF36" s="233"/>
      <c r="BG36" s="233"/>
      <c r="BH36" s="233"/>
      <c r="BI36" s="233"/>
      <c r="BJ36" s="233"/>
      <c r="BK36" s="11"/>
      <c r="BL36" s="11"/>
    </row>
    <row r="37" spans="1:64" ht="17.100000000000001" customHeight="1" thickTop="1" thickBot="1">
      <c r="A37" s="185" t="str">
        <f>Vacation!C41</f>
        <v xml:space="preserve">, </v>
      </c>
      <c r="B37" s="185">
        <f>Vacation!F41</f>
        <v>0</v>
      </c>
      <c r="C37" s="186"/>
      <c r="D37" s="33">
        <f>Vacation!E41</f>
        <v>0</v>
      </c>
      <c r="E37" s="34"/>
      <c r="F37" s="45"/>
      <c r="G37" s="38"/>
      <c r="H37" s="38"/>
      <c r="I37" s="38"/>
      <c r="J37" s="38"/>
      <c r="K37" s="38"/>
      <c r="L37" s="37"/>
      <c r="M37" s="38"/>
      <c r="N37" s="38"/>
      <c r="O37" s="38"/>
      <c r="P37" s="39">
        <f t="shared" si="0"/>
        <v>0</v>
      </c>
      <c r="Q37" s="55">
        <f t="shared" si="1"/>
        <v>0</v>
      </c>
      <c r="R37" s="55">
        <f t="shared" si="2"/>
        <v>0</v>
      </c>
      <c r="S37" s="56">
        <f t="shared" si="3"/>
        <v>0</v>
      </c>
      <c r="T37" s="56">
        <f t="shared" si="4"/>
        <v>0</v>
      </c>
      <c r="U37" s="56">
        <f t="shared" si="5"/>
        <v>0</v>
      </c>
      <c r="V37" s="56">
        <f t="shared" si="6"/>
        <v>0</v>
      </c>
      <c r="W37" s="56">
        <f t="shared" si="7"/>
        <v>0</v>
      </c>
      <c r="X37" s="56">
        <f t="shared" si="8"/>
        <v>0</v>
      </c>
      <c r="Y37" s="42"/>
      <c r="Z37" s="209" t="e">
        <f>#REF!</f>
        <v>#REF!</v>
      </c>
      <c r="AA37" s="210">
        <f>Vacation!AF41</f>
        <v>0</v>
      </c>
      <c r="AB37" s="4" t="e">
        <f>#REF!</f>
        <v>#REF!</v>
      </c>
      <c r="AC37" s="4" t="b">
        <f>Vacation!AE41</f>
        <v>1</v>
      </c>
      <c r="AF37" s="11"/>
      <c r="AG37" s="11"/>
      <c r="AH37" s="233"/>
      <c r="AI37" s="234"/>
      <c r="AJ37" s="234"/>
      <c r="AK37" s="233"/>
      <c r="AL37" s="233"/>
      <c r="AM37" s="233"/>
      <c r="AN37" s="233"/>
      <c r="AO37" s="233"/>
      <c r="AP37" s="233"/>
      <c r="AQ37" s="233"/>
      <c r="AR37" s="233"/>
      <c r="AS37" s="233"/>
      <c r="AT37" s="233"/>
      <c r="AU37" s="8"/>
      <c r="AV37" s="8"/>
      <c r="AW37" s="8"/>
      <c r="AX37" s="8"/>
      <c r="AY37" s="9"/>
      <c r="AZ37" s="9"/>
      <c r="BA37" s="9"/>
      <c r="BB37" s="8"/>
      <c r="BC37" s="233"/>
      <c r="BD37" s="233"/>
      <c r="BE37" s="233"/>
      <c r="BF37" s="233"/>
      <c r="BG37" s="233"/>
      <c r="BH37" s="233"/>
      <c r="BI37" s="233"/>
      <c r="BJ37" s="233"/>
      <c r="BK37" s="11"/>
      <c r="BL37" s="11"/>
    </row>
    <row r="38" spans="1:64" ht="17.100000000000001" customHeight="1" thickTop="1" thickBot="1">
      <c r="A38" s="185" t="str">
        <f>Vacation!C42</f>
        <v xml:space="preserve">, </v>
      </c>
      <c r="B38" s="185">
        <f>Vacation!F42</f>
        <v>0</v>
      </c>
      <c r="C38" s="186"/>
      <c r="D38" s="33">
        <f>Vacation!E42</f>
        <v>0</v>
      </c>
      <c r="E38" s="34"/>
      <c r="F38" s="45"/>
      <c r="G38" s="38"/>
      <c r="H38" s="38"/>
      <c r="I38" s="38"/>
      <c r="J38" s="38"/>
      <c r="K38" s="38"/>
      <c r="L38" s="37"/>
      <c r="M38" s="38"/>
      <c r="N38" s="38"/>
      <c r="O38" s="38"/>
      <c r="P38" s="39">
        <f t="shared" si="0"/>
        <v>0</v>
      </c>
      <c r="Q38" s="40">
        <f t="shared" si="1"/>
        <v>0</v>
      </c>
      <c r="R38" s="40">
        <f t="shared" si="2"/>
        <v>0</v>
      </c>
      <c r="S38" s="41">
        <f t="shared" si="3"/>
        <v>0</v>
      </c>
      <c r="T38" s="41">
        <f t="shared" si="4"/>
        <v>0</v>
      </c>
      <c r="U38" s="41">
        <f t="shared" si="5"/>
        <v>0</v>
      </c>
      <c r="V38" s="41">
        <f t="shared" si="6"/>
        <v>0</v>
      </c>
      <c r="W38" s="41">
        <f t="shared" si="7"/>
        <v>0</v>
      </c>
      <c r="X38" s="41">
        <f t="shared" si="8"/>
        <v>0</v>
      </c>
      <c r="Y38" s="42"/>
      <c r="Z38" s="209" t="e">
        <f>#REF!</f>
        <v>#REF!</v>
      </c>
      <c r="AA38" s="210">
        <f>Vacation!AF42</f>
        <v>0</v>
      </c>
      <c r="AB38" s="4" t="e">
        <f>#REF!</f>
        <v>#REF!</v>
      </c>
      <c r="AC38" s="4" t="b">
        <f>Vacation!AE42</f>
        <v>1</v>
      </c>
      <c r="AF38" s="11"/>
      <c r="AG38" s="11"/>
      <c r="AH38" s="233"/>
      <c r="AI38" s="234"/>
      <c r="AJ38" s="234"/>
      <c r="AK38" s="233"/>
      <c r="AL38" s="233"/>
      <c r="AM38" s="233"/>
      <c r="AN38" s="233"/>
      <c r="AO38" s="233"/>
      <c r="AP38" s="233"/>
      <c r="AQ38" s="233"/>
      <c r="AR38" s="233"/>
      <c r="AS38" s="233"/>
      <c r="AT38" s="233"/>
      <c r="AU38" s="8"/>
      <c r="AV38" s="8"/>
      <c r="AW38" s="8"/>
      <c r="AX38" s="8"/>
      <c r="AY38" s="9"/>
      <c r="AZ38" s="9"/>
      <c r="BA38" s="9"/>
      <c r="BB38" s="8"/>
      <c r="BC38" s="233"/>
      <c r="BD38" s="233"/>
      <c r="BE38" s="233"/>
      <c r="BF38" s="233"/>
      <c r="BG38" s="233"/>
      <c r="BH38" s="233"/>
      <c r="BI38" s="233"/>
      <c r="BJ38" s="233"/>
      <c r="BK38" s="11"/>
      <c r="BL38" s="11"/>
    </row>
    <row r="39" spans="1:64" ht="17.100000000000001" customHeight="1" thickTop="1" thickBot="1">
      <c r="A39" s="185" t="str">
        <f>Vacation!C43</f>
        <v xml:space="preserve">, </v>
      </c>
      <c r="B39" s="185">
        <f>Vacation!F43</f>
        <v>0</v>
      </c>
      <c r="C39" s="186"/>
      <c r="D39" s="33">
        <f>Vacation!E43</f>
        <v>0</v>
      </c>
      <c r="E39" s="34"/>
      <c r="F39" s="45"/>
      <c r="G39" s="38"/>
      <c r="H39" s="38"/>
      <c r="I39" s="38"/>
      <c r="J39" s="38"/>
      <c r="K39" s="38"/>
      <c r="L39" s="37"/>
      <c r="M39" s="38"/>
      <c r="N39" s="38"/>
      <c r="O39" s="38"/>
      <c r="P39" s="39">
        <f t="shared" si="0"/>
        <v>0</v>
      </c>
      <c r="Q39" s="55">
        <f t="shared" si="1"/>
        <v>0</v>
      </c>
      <c r="R39" s="55">
        <f t="shared" si="2"/>
        <v>0</v>
      </c>
      <c r="S39" s="56">
        <f t="shared" si="3"/>
        <v>0</v>
      </c>
      <c r="T39" s="56">
        <f t="shared" si="4"/>
        <v>0</v>
      </c>
      <c r="U39" s="56">
        <f t="shared" si="5"/>
        <v>0</v>
      </c>
      <c r="V39" s="56">
        <f t="shared" si="6"/>
        <v>0</v>
      </c>
      <c r="W39" s="56">
        <f t="shared" si="7"/>
        <v>0</v>
      </c>
      <c r="X39" s="56">
        <f t="shared" si="8"/>
        <v>0</v>
      </c>
      <c r="Y39" s="42"/>
      <c r="Z39" s="209" t="e">
        <f>#REF!</f>
        <v>#REF!</v>
      </c>
      <c r="AA39" s="210">
        <f>Vacation!AF43</f>
        <v>0</v>
      </c>
      <c r="AB39" s="4" t="e">
        <f>#REF!</f>
        <v>#REF!</v>
      </c>
      <c r="AC39" s="4" t="b">
        <f>Vacation!AE43</f>
        <v>1</v>
      </c>
      <c r="AF39" s="11"/>
      <c r="AG39" s="11"/>
      <c r="AH39" s="233"/>
      <c r="AI39" s="234"/>
      <c r="AJ39" s="234"/>
      <c r="AK39" s="233"/>
      <c r="AL39" s="233"/>
      <c r="AM39" s="233"/>
      <c r="AN39" s="233"/>
      <c r="AO39" s="233"/>
      <c r="AP39" s="233"/>
      <c r="AQ39" s="233"/>
      <c r="AR39" s="233"/>
      <c r="AS39" s="233"/>
      <c r="AT39" s="233"/>
      <c r="AU39" s="8"/>
      <c r="AV39" s="8"/>
      <c r="AW39" s="8"/>
      <c r="AX39" s="8"/>
      <c r="AY39" s="9"/>
      <c r="AZ39" s="9"/>
      <c r="BA39" s="9"/>
      <c r="BB39" s="8"/>
      <c r="BC39" s="233"/>
      <c r="BD39" s="233"/>
      <c r="BE39" s="233"/>
      <c r="BF39" s="233"/>
      <c r="BG39" s="233"/>
      <c r="BH39" s="233"/>
      <c r="BI39" s="233"/>
      <c r="BJ39" s="233"/>
      <c r="BK39" s="11"/>
      <c r="BL39" s="11"/>
    </row>
    <row r="40" spans="1:64" ht="17.100000000000001" customHeight="1" thickTop="1" thickBot="1">
      <c r="A40" s="185" t="str">
        <f>Vacation!C44</f>
        <v xml:space="preserve">, </v>
      </c>
      <c r="B40" s="185">
        <f>Vacation!F44</f>
        <v>0</v>
      </c>
      <c r="C40" s="186"/>
      <c r="D40" s="33">
        <f>Vacation!E44</f>
        <v>0</v>
      </c>
      <c r="E40" s="34"/>
      <c r="F40" s="45"/>
      <c r="G40" s="38"/>
      <c r="H40" s="38"/>
      <c r="I40" s="38"/>
      <c r="J40" s="38"/>
      <c r="K40" s="38"/>
      <c r="L40" s="37"/>
      <c r="M40" s="38"/>
      <c r="N40" s="38"/>
      <c r="O40" s="38"/>
      <c r="P40" s="39">
        <f t="shared" si="0"/>
        <v>0</v>
      </c>
      <c r="Q40" s="40">
        <f t="shared" si="1"/>
        <v>0</v>
      </c>
      <c r="R40" s="40">
        <f t="shared" si="2"/>
        <v>0</v>
      </c>
      <c r="S40" s="41">
        <f t="shared" si="3"/>
        <v>0</v>
      </c>
      <c r="T40" s="41">
        <f t="shared" si="4"/>
        <v>0</v>
      </c>
      <c r="U40" s="41">
        <f t="shared" si="5"/>
        <v>0</v>
      </c>
      <c r="V40" s="41">
        <f t="shared" si="6"/>
        <v>0</v>
      </c>
      <c r="W40" s="41">
        <f t="shared" si="7"/>
        <v>0</v>
      </c>
      <c r="X40" s="41">
        <f t="shared" si="8"/>
        <v>0</v>
      </c>
      <c r="Y40" s="42"/>
      <c r="Z40" s="209" t="e">
        <f>#REF!</f>
        <v>#REF!</v>
      </c>
      <c r="AA40" s="210">
        <f>Vacation!AF44</f>
        <v>0</v>
      </c>
      <c r="AB40" s="4" t="e">
        <f>#REF!</f>
        <v>#REF!</v>
      </c>
      <c r="AC40" s="4" t="b">
        <f>Vacation!AE44</f>
        <v>1</v>
      </c>
      <c r="AF40" s="11"/>
      <c r="AG40" s="11"/>
      <c r="AH40" s="233"/>
      <c r="AI40" s="234"/>
      <c r="AJ40" s="234"/>
      <c r="AK40" s="233"/>
      <c r="AL40" s="233"/>
      <c r="AM40" s="233"/>
      <c r="AN40" s="233"/>
      <c r="AO40" s="233"/>
      <c r="AP40" s="233"/>
      <c r="AQ40" s="233"/>
      <c r="AR40" s="233"/>
      <c r="AS40" s="233"/>
      <c r="AT40" s="233"/>
      <c r="AU40" s="8"/>
      <c r="AV40" s="8"/>
      <c r="AW40" s="8"/>
      <c r="AX40" s="8"/>
      <c r="AY40" s="9"/>
      <c r="AZ40" s="9"/>
      <c r="BA40" s="9"/>
      <c r="BB40" s="8"/>
      <c r="BC40" s="233"/>
      <c r="BD40" s="233"/>
      <c r="BE40" s="233"/>
      <c r="BF40" s="233"/>
      <c r="BG40" s="233"/>
      <c r="BH40" s="233"/>
      <c r="BI40" s="233"/>
      <c r="BJ40" s="233"/>
      <c r="BK40" s="11"/>
      <c r="BL40" s="11"/>
    </row>
    <row r="41" spans="1:64" ht="17.100000000000001" customHeight="1" thickTop="1" thickBot="1">
      <c r="A41" s="185" t="str">
        <f>Vacation!C45</f>
        <v xml:space="preserve">, </v>
      </c>
      <c r="B41" s="185">
        <f>Vacation!F45</f>
        <v>0</v>
      </c>
      <c r="C41" s="186"/>
      <c r="D41" s="33">
        <f>Vacation!E45</f>
        <v>0</v>
      </c>
      <c r="E41" s="34"/>
      <c r="F41" s="45"/>
      <c r="G41" s="38"/>
      <c r="H41" s="38"/>
      <c r="I41" s="38"/>
      <c r="J41" s="38"/>
      <c r="K41" s="38"/>
      <c r="L41" s="37"/>
      <c r="M41" s="38"/>
      <c r="N41" s="38"/>
      <c r="O41" s="38"/>
      <c r="P41" s="39">
        <f t="shared" si="0"/>
        <v>0</v>
      </c>
      <c r="Q41" s="40">
        <f t="shared" si="1"/>
        <v>0</v>
      </c>
      <c r="R41" s="40">
        <f t="shared" si="2"/>
        <v>0</v>
      </c>
      <c r="S41" s="41">
        <f t="shared" si="3"/>
        <v>0</v>
      </c>
      <c r="T41" s="41">
        <f t="shared" si="4"/>
        <v>0</v>
      </c>
      <c r="U41" s="41">
        <f t="shared" si="5"/>
        <v>0</v>
      </c>
      <c r="V41" s="41">
        <f t="shared" si="6"/>
        <v>0</v>
      </c>
      <c r="W41" s="41">
        <f t="shared" si="7"/>
        <v>0</v>
      </c>
      <c r="X41" s="41">
        <f t="shared" si="8"/>
        <v>0</v>
      </c>
      <c r="Y41" s="42"/>
      <c r="Z41" s="209" t="e">
        <f>#REF!</f>
        <v>#REF!</v>
      </c>
      <c r="AA41" s="210">
        <f>Vacation!AF45</f>
        <v>0</v>
      </c>
      <c r="AB41" s="4" t="e">
        <f>#REF!</f>
        <v>#REF!</v>
      </c>
      <c r="AC41" s="4" t="b">
        <f>Vacation!AE45</f>
        <v>1</v>
      </c>
      <c r="AF41" s="11"/>
      <c r="AG41" s="11"/>
      <c r="AH41" s="233"/>
      <c r="AI41" s="234"/>
      <c r="AJ41" s="234"/>
      <c r="AK41" s="233"/>
      <c r="AL41" s="233"/>
      <c r="AM41" s="233"/>
      <c r="AN41" s="233"/>
      <c r="AO41" s="233"/>
      <c r="AP41" s="233"/>
      <c r="AQ41" s="233"/>
      <c r="AR41" s="233"/>
      <c r="AS41" s="233"/>
      <c r="AT41" s="233"/>
      <c r="AU41" s="8"/>
      <c r="AV41" s="8"/>
      <c r="AW41" s="8"/>
      <c r="AX41" s="8"/>
      <c r="AY41" s="9"/>
      <c r="AZ41" s="9"/>
      <c r="BA41" s="9"/>
      <c r="BB41" s="8"/>
      <c r="BC41" s="233"/>
      <c r="BD41" s="233"/>
      <c r="BE41" s="233"/>
      <c r="BF41" s="233"/>
      <c r="BG41" s="233"/>
      <c r="BH41" s="233"/>
      <c r="BI41" s="233"/>
      <c r="BJ41" s="233"/>
      <c r="BK41" s="11"/>
      <c r="BL41" s="11"/>
    </row>
    <row r="42" spans="1:64" ht="17.100000000000001" customHeight="1" thickTop="1" thickBot="1">
      <c r="A42" s="185" t="str">
        <f>Vacation!C46</f>
        <v xml:space="preserve">, </v>
      </c>
      <c r="B42" s="185">
        <f>Vacation!F46</f>
        <v>0</v>
      </c>
      <c r="C42" s="186"/>
      <c r="D42" s="33">
        <f>Vacation!E46</f>
        <v>0</v>
      </c>
      <c r="E42" s="34"/>
      <c r="F42" s="45"/>
      <c r="G42" s="38"/>
      <c r="H42" s="38"/>
      <c r="I42" s="38"/>
      <c r="J42" s="38"/>
      <c r="K42" s="38"/>
      <c r="L42" s="37"/>
      <c r="M42" s="38"/>
      <c r="N42" s="38"/>
      <c r="O42" s="38"/>
      <c r="P42" s="39">
        <f t="shared" si="0"/>
        <v>0</v>
      </c>
      <c r="Q42" s="40">
        <f t="shared" si="1"/>
        <v>0</v>
      </c>
      <c r="R42" s="40">
        <f t="shared" si="2"/>
        <v>0</v>
      </c>
      <c r="S42" s="41">
        <f t="shared" si="3"/>
        <v>0</v>
      </c>
      <c r="T42" s="41">
        <f t="shared" si="4"/>
        <v>0</v>
      </c>
      <c r="U42" s="41">
        <f t="shared" si="5"/>
        <v>0</v>
      </c>
      <c r="V42" s="41">
        <f t="shared" si="6"/>
        <v>0</v>
      </c>
      <c r="W42" s="41">
        <f t="shared" si="7"/>
        <v>0</v>
      </c>
      <c r="X42" s="41">
        <f t="shared" si="8"/>
        <v>0</v>
      </c>
      <c r="Y42" s="42"/>
      <c r="Z42" s="209" t="e">
        <f>#REF!</f>
        <v>#REF!</v>
      </c>
      <c r="AA42" s="210">
        <f>Vacation!AF46</f>
        <v>0</v>
      </c>
      <c r="AB42" s="4" t="e">
        <f>#REF!</f>
        <v>#REF!</v>
      </c>
      <c r="AC42" s="4" t="b">
        <f>Vacation!AE46</f>
        <v>1</v>
      </c>
      <c r="AF42" s="11"/>
      <c r="AG42" s="11"/>
      <c r="AH42" s="233"/>
      <c r="AI42" s="234"/>
      <c r="AJ42" s="234"/>
      <c r="AK42" s="233"/>
      <c r="AL42" s="233"/>
      <c r="AM42" s="233"/>
      <c r="AN42" s="233"/>
      <c r="AO42" s="233"/>
      <c r="AP42" s="233"/>
      <c r="AQ42" s="233"/>
      <c r="AR42" s="233"/>
      <c r="AS42" s="233"/>
      <c r="AT42" s="233"/>
      <c r="AU42" s="8"/>
      <c r="AV42" s="8"/>
      <c r="AW42" s="8"/>
      <c r="AX42" s="8"/>
      <c r="AY42" s="9"/>
      <c r="AZ42" s="9"/>
      <c r="BA42" s="9"/>
      <c r="BB42" s="8"/>
      <c r="BC42" s="233"/>
      <c r="BD42" s="233"/>
      <c r="BE42" s="233"/>
      <c r="BF42" s="233"/>
      <c r="BG42" s="233"/>
      <c r="BH42" s="233"/>
      <c r="BI42" s="233"/>
      <c r="BJ42" s="233"/>
      <c r="BK42" s="11"/>
      <c r="BL42" s="11"/>
    </row>
    <row r="43" spans="1:64" ht="15.75" customHeight="1" thickTop="1" thickBot="1">
      <c r="A43" s="185" t="str">
        <f>Vacation!C47</f>
        <v xml:space="preserve">, </v>
      </c>
      <c r="B43" s="185">
        <f>Vacation!F47</f>
        <v>0</v>
      </c>
      <c r="C43" s="186"/>
      <c r="D43" s="33">
        <f>Vacation!E47</f>
        <v>0</v>
      </c>
      <c r="E43" s="34"/>
      <c r="F43" s="45"/>
      <c r="G43" s="38"/>
      <c r="H43" s="38"/>
      <c r="I43" s="38"/>
      <c r="J43" s="38"/>
      <c r="K43" s="38"/>
      <c r="L43" s="37"/>
      <c r="M43" s="38"/>
      <c r="N43" s="38"/>
      <c r="O43" s="38"/>
      <c r="P43" s="39">
        <f t="shared" ref="P43:P48" si="9">SUM(E43:O43)</f>
        <v>0</v>
      </c>
      <c r="Q43" s="40">
        <f t="shared" ref="Q43:Q48" si="10">E43*D43</f>
        <v>0</v>
      </c>
      <c r="R43" s="40">
        <f t="shared" ref="R43:R48" si="11">F43*(D43*1.5)</f>
        <v>0</v>
      </c>
      <c r="S43" s="41">
        <f t="shared" ref="S43:S48" si="12">(I43+J43)*D43</f>
        <v>0</v>
      </c>
      <c r="T43" s="41">
        <f t="shared" ref="T43:T48" si="13">(G43+L43)*D43</f>
        <v>0</v>
      </c>
      <c r="U43" s="41">
        <f t="shared" ref="U43:U48" si="14">N43*D43</f>
        <v>0</v>
      </c>
      <c r="V43" s="41">
        <f t="shared" ref="V43:V48" si="15">K43*D43</f>
        <v>0</v>
      </c>
      <c r="W43" s="41">
        <f t="shared" ref="W43:W48" si="16">(H43+M43+O43)*D43</f>
        <v>0</v>
      </c>
      <c r="X43" s="41">
        <f t="shared" ref="X43:X48" si="17">SUM(Q43:W43)</f>
        <v>0</v>
      </c>
      <c r="Y43" s="42"/>
      <c r="Z43" s="209" t="e">
        <f>#REF!</f>
        <v>#REF!</v>
      </c>
      <c r="AA43" s="210">
        <f>Vacation!AF47</f>
        <v>0</v>
      </c>
      <c r="AB43" s="4" t="e">
        <f>#REF!</f>
        <v>#REF!</v>
      </c>
      <c r="AC43" s="4" t="b">
        <f>Vacation!AE47</f>
        <v>1</v>
      </c>
      <c r="AF43" s="11"/>
      <c r="AG43" s="11"/>
      <c r="AH43" s="233"/>
      <c r="AI43" s="234"/>
      <c r="AJ43" s="234"/>
      <c r="AK43" s="233"/>
      <c r="AL43" s="233"/>
      <c r="AM43" s="233"/>
      <c r="AN43" s="233"/>
      <c r="AO43" s="233"/>
      <c r="AP43" s="233"/>
      <c r="AQ43" s="233"/>
      <c r="AR43" s="233"/>
      <c r="AS43" s="233"/>
      <c r="AT43" s="233"/>
      <c r="AU43" s="8"/>
      <c r="AV43" s="8"/>
      <c r="AW43" s="8"/>
      <c r="AX43" s="8"/>
      <c r="AY43" s="9"/>
      <c r="AZ43" s="9"/>
      <c r="BA43" s="9"/>
      <c r="BB43" s="8"/>
      <c r="BC43" s="233"/>
      <c r="BD43" s="233"/>
      <c r="BE43" s="233"/>
      <c r="BF43" s="233"/>
      <c r="BG43" s="233"/>
      <c r="BH43" s="233"/>
      <c r="BI43" s="233"/>
      <c r="BJ43" s="233"/>
      <c r="BK43" s="11"/>
      <c r="BL43" s="11"/>
    </row>
    <row r="44" spans="1:64" ht="17.100000000000001" customHeight="1" thickTop="1" thickBot="1">
      <c r="A44" s="185" t="str">
        <f>Vacation!C48</f>
        <v xml:space="preserve">, </v>
      </c>
      <c r="B44" s="185">
        <f>Vacation!F48</f>
        <v>0</v>
      </c>
      <c r="C44" s="186"/>
      <c r="D44" s="33">
        <f>Vacation!E48</f>
        <v>0</v>
      </c>
      <c r="E44" s="45"/>
      <c r="F44" s="38"/>
      <c r="G44" s="38"/>
      <c r="H44" s="38"/>
      <c r="I44" s="38"/>
      <c r="J44" s="38"/>
      <c r="K44" s="38"/>
      <c r="L44" s="37"/>
      <c r="M44" s="38"/>
      <c r="N44" s="38"/>
      <c r="O44" s="38"/>
      <c r="P44" s="39">
        <f t="shared" si="9"/>
        <v>0</v>
      </c>
      <c r="Q44" s="40">
        <f t="shared" si="10"/>
        <v>0</v>
      </c>
      <c r="R44" s="40">
        <f t="shared" si="11"/>
        <v>0</v>
      </c>
      <c r="S44" s="41">
        <f t="shared" si="12"/>
        <v>0</v>
      </c>
      <c r="T44" s="41">
        <f t="shared" si="13"/>
        <v>0</v>
      </c>
      <c r="U44" s="41">
        <f t="shared" si="14"/>
        <v>0</v>
      </c>
      <c r="V44" s="41">
        <f t="shared" si="15"/>
        <v>0</v>
      </c>
      <c r="W44" s="41">
        <f t="shared" si="16"/>
        <v>0</v>
      </c>
      <c r="X44" s="41">
        <f t="shared" si="17"/>
        <v>0</v>
      </c>
      <c r="Y44" s="42"/>
      <c r="Z44" s="209" t="e">
        <f>#REF!</f>
        <v>#REF!</v>
      </c>
      <c r="AA44" s="210">
        <f>Vacation!AF48</f>
        <v>0</v>
      </c>
      <c r="AB44" s="4" t="e">
        <f>#REF!</f>
        <v>#REF!</v>
      </c>
      <c r="AC44" s="4" t="b">
        <f>Vacation!AE48</f>
        <v>1</v>
      </c>
      <c r="AF44" s="11"/>
      <c r="AG44" s="11"/>
      <c r="AH44" s="233"/>
      <c r="AI44" s="234"/>
      <c r="AJ44" s="234"/>
      <c r="AK44" s="233"/>
      <c r="AL44" s="233"/>
      <c r="AM44" s="233"/>
      <c r="AN44" s="233"/>
      <c r="AO44" s="233"/>
      <c r="AP44" s="233"/>
      <c r="AQ44" s="233"/>
      <c r="AR44" s="233"/>
      <c r="AS44" s="233"/>
      <c r="AT44" s="233"/>
      <c r="AU44" s="8"/>
      <c r="AV44" s="8"/>
      <c r="AW44" s="8"/>
      <c r="AX44" s="8"/>
      <c r="AY44" s="9"/>
      <c r="AZ44" s="9"/>
      <c r="BA44" s="9"/>
      <c r="BB44" s="8"/>
      <c r="BC44" s="233"/>
      <c r="BD44" s="233"/>
      <c r="BE44" s="233"/>
      <c r="BF44" s="233"/>
      <c r="BG44" s="233"/>
      <c r="BH44" s="233"/>
      <c r="BI44" s="233"/>
      <c r="BJ44" s="233"/>
      <c r="BK44" s="11"/>
      <c r="BL44" s="11"/>
    </row>
    <row r="45" spans="1:64" ht="17.100000000000001" customHeight="1" thickTop="1" thickBot="1">
      <c r="A45" s="185" t="str">
        <f>Vacation!C49</f>
        <v xml:space="preserve">, </v>
      </c>
      <c r="B45" s="185">
        <f>Vacation!F49</f>
        <v>0</v>
      </c>
      <c r="C45" s="186"/>
      <c r="D45" s="33">
        <f>Vacation!E49</f>
        <v>0</v>
      </c>
      <c r="E45" s="45"/>
      <c r="F45" s="38"/>
      <c r="G45" s="38"/>
      <c r="H45" s="38"/>
      <c r="I45" s="38"/>
      <c r="J45" s="38"/>
      <c r="K45" s="38"/>
      <c r="L45" s="37"/>
      <c r="M45" s="38"/>
      <c r="N45" s="38"/>
      <c r="O45" s="38"/>
      <c r="P45" s="39">
        <f t="shared" si="9"/>
        <v>0</v>
      </c>
      <c r="Q45" s="40">
        <f t="shared" si="10"/>
        <v>0</v>
      </c>
      <c r="R45" s="40">
        <f t="shared" si="11"/>
        <v>0</v>
      </c>
      <c r="S45" s="41">
        <f t="shared" si="12"/>
        <v>0</v>
      </c>
      <c r="T45" s="41">
        <f t="shared" si="13"/>
        <v>0</v>
      </c>
      <c r="U45" s="41">
        <f t="shared" si="14"/>
        <v>0</v>
      </c>
      <c r="V45" s="41">
        <f t="shared" si="15"/>
        <v>0</v>
      </c>
      <c r="W45" s="41">
        <f t="shared" si="16"/>
        <v>0</v>
      </c>
      <c r="X45" s="41">
        <f t="shared" si="17"/>
        <v>0</v>
      </c>
      <c r="Y45" s="42"/>
      <c r="Z45" s="209" t="e">
        <f>#REF!</f>
        <v>#REF!</v>
      </c>
      <c r="AA45" s="210">
        <f>Vacation!AF49</f>
        <v>0</v>
      </c>
      <c r="AB45" s="4" t="e">
        <f>#REF!</f>
        <v>#REF!</v>
      </c>
      <c r="AC45" s="4" t="b">
        <f>Vacation!AE49</f>
        <v>1</v>
      </c>
      <c r="AF45" s="11"/>
      <c r="AG45" s="11"/>
      <c r="AH45" s="233"/>
      <c r="AI45" s="234"/>
      <c r="AJ45" s="234"/>
      <c r="AK45" s="233"/>
      <c r="AL45" s="233"/>
      <c r="AM45" s="233"/>
      <c r="AN45" s="233"/>
      <c r="AO45" s="233"/>
      <c r="AP45" s="233"/>
      <c r="AQ45" s="233"/>
      <c r="AR45" s="233"/>
      <c r="AS45" s="233"/>
      <c r="AT45" s="233"/>
      <c r="AU45" s="8"/>
      <c r="AV45" s="8"/>
      <c r="AW45" s="8"/>
      <c r="AX45" s="8"/>
      <c r="AY45" s="9"/>
      <c r="AZ45" s="9"/>
      <c r="BA45" s="9"/>
      <c r="BB45" s="8"/>
      <c r="BC45" s="233"/>
      <c r="BD45" s="233"/>
      <c r="BE45" s="233"/>
      <c r="BF45" s="233"/>
      <c r="BG45" s="233"/>
      <c r="BH45" s="233"/>
      <c r="BI45" s="233"/>
      <c r="BJ45" s="233"/>
      <c r="BK45" s="11"/>
      <c r="BL45" s="11"/>
    </row>
    <row r="46" spans="1:64" ht="17.100000000000001" customHeight="1" thickTop="1" thickBot="1">
      <c r="A46" s="185" t="str">
        <f>Vacation!C50</f>
        <v xml:space="preserve">, </v>
      </c>
      <c r="B46" s="185">
        <f>Vacation!F50</f>
        <v>0</v>
      </c>
      <c r="C46" s="186"/>
      <c r="D46" s="33">
        <f>Vacation!E50</f>
        <v>0</v>
      </c>
      <c r="E46" s="45"/>
      <c r="F46" s="38"/>
      <c r="G46" s="38"/>
      <c r="H46" s="38"/>
      <c r="I46" s="38"/>
      <c r="J46" s="38"/>
      <c r="K46" s="38"/>
      <c r="L46" s="37"/>
      <c r="M46" s="38"/>
      <c r="N46" s="38"/>
      <c r="O46" s="38"/>
      <c r="P46" s="39">
        <f t="shared" si="9"/>
        <v>0</v>
      </c>
      <c r="Q46" s="55">
        <f t="shared" si="10"/>
        <v>0</v>
      </c>
      <c r="R46" s="55">
        <f t="shared" si="11"/>
        <v>0</v>
      </c>
      <c r="S46" s="56">
        <f t="shared" si="12"/>
        <v>0</v>
      </c>
      <c r="T46" s="56">
        <f t="shared" si="13"/>
        <v>0</v>
      </c>
      <c r="U46" s="56">
        <f t="shared" si="14"/>
        <v>0</v>
      </c>
      <c r="V46" s="56">
        <f t="shared" si="15"/>
        <v>0</v>
      </c>
      <c r="W46" s="56">
        <f t="shared" si="16"/>
        <v>0</v>
      </c>
      <c r="X46" s="56">
        <f t="shared" si="17"/>
        <v>0</v>
      </c>
      <c r="Y46" s="42"/>
      <c r="Z46" s="209" t="e">
        <f>#REF!</f>
        <v>#REF!</v>
      </c>
      <c r="AA46" s="210">
        <f>Vacation!AF50</f>
        <v>0</v>
      </c>
      <c r="AB46" s="4" t="e">
        <f>#REF!</f>
        <v>#REF!</v>
      </c>
      <c r="AC46" s="4" t="b">
        <f>Vacation!AE50</f>
        <v>1</v>
      </c>
      <c r="AF46" s="11"/>
      <c r="AG46" s="11"/>
      <c r="AH46" s="233"/>
      <c r="AI46" s="234"/>
      <c r="AJ46" s="234"/>
      <c r="AK46" s="233"/>
      <c r="AL46" s="233"/>
      <c r="AM46" s="233"/>
      <c r="AN46" s="233"/>
      <c r="AO46" s="233"/>
      <c r="AP46" s="233"/>
      <c r="AQ46" s="233"/>
      <c r="AR46" s="233"/>
      <c r="AS46" s="233"/>
      <c r="AT46" s="233"/>
      <c r="AU46" s="8"/>
      <c r="AV46" s="8"/>
      <c r="AW46" s="8"/>
      <c r="AX46" s="8"/>
      <c r="AY46" s="9"/>
      <c r="AZ46" s="9"/>
      <c r="BA46" s="9"/>
      <c r="BB46" s="8"/>
      <c r="BC46" s="233"/>
      <c r="BD46" s="233"/>
      <c r="BE46" s="233"/>
      <c r="BF46" s="233"/>
      <c r="BG46" s="233"/>
      <c r="BH46" s="233"/>
      <c r="BI46" s="233"/>
      <c r="BJ46" s="233"/>
      <c r="BK46" s="11"/>
      <c r="BL46" s="11"/>
    </row>
    <row r="47" spans="1:64" ht="17.100000000000001" customHeight="1" thickTop="1" thickBot="1">
      <c r="A47" s="185" t="str">
        <f>Vacation!C51</f>
        <v xml:space="preserve">, </v>
      </c>
      <c r="B47" s="185">
        <f>Vacation!F51</f>
        <v>0</v>
      </c>
      <c r="C47" s="186"/>
      <c r="D47" s="33">
        <f>Vacation!E51</f>
        <v>0</v>
      </c>
      <c r="E47" s="45"/>
      <c r="F47" s="38"/>
      <c r="G47" s="38"/>
      <c r="H47" s="38"/>
      <c r="I47" s="38"/>
      <c r="J47" s="38"/>
      <c r="K47" s="38"/>
      <c r="L47" s="37"/>
      <c r="M47" s="38"/>
      <c r="N47" s="38"/>
      <c r="O47" s="38"/>
      <c r="P47" s="39">
        <f t="shared" si="9"/>
        <v>0</v>
      </c>
      <c r="Q47" s="55">
        <f t="shared" si="10"/>
        <v>0</v>
      </c>
      <c r="R47" s="55">
        <f t="shared" si="11"/>
        <v>0</v>
      </c>
      <c r="S47" s="56">
        <f t="shared" si="12"/>
        <v>0</v>
      </c>
      <c r="T47" s="56">
        <f t="shared" si="13"/>
        <v>0</v>
      </c>
      <c r="U47" s="56">
        <f t="shared" si="14"/>
        <v>0</v>
      </c>
      <c r="V47" s="56">
        <f t="shared" si="15"/>
        <v>0</v>
      </c>
      <c r="W47" s="56">
        <f t="shared" si="16"/>
        <v>0</v>
      </c>
      <c r="X47" s="56">
        <f t="shared" si="17"/>
        <v>0</v>
      </c>
      <c r="Y47" s="42"/>
      <c r="Z47" s="209" t="e">
        <f>#REF!</f>
        <v>#REF!</v>
      </c>
      <c r="AA47" s="210">
        <f>Vacation!AF51</f>
        <v>0</v>
      </c>
      <c r="AB47" s="4" t="e">
        <f>#REF!</f>
        <v>#REF!</v>
      </c>
      <c r="AC47" s="4" t="b">
        <f>Vacation!AE51</f>
        <v>1</v>
      </c>
      <c r="AF47" s="11"/>
      <c r="AG47" s="11"/>
      <c r="AH47" s="233"/>
      <c r="AI47" s="234"/>
      <c r="AJ47" s="234"/>
      <c r="AK47" s="233"/>
      <c r="AL47" s="233"/>
      <c r="AM47" s="233"/>
      <c r="AN47" s="233"/>
      <c r="AO47" s="233"/>
      <c r="AP47" s="233"/>
      <c r="AQ47" s="233"/>
      <c r="AR47" s="233"/>
      <c r="AS47" s="233"/>
      <c r="AT47" s="233"/>
      <c r="AU47" s="8"/>
      <c r="AV47" s="8"/>
      <c r="AW47" s="8"/>
      <c r="AX47" s="8"/>
      <c r="AY47" s="9"/>
      <c r="AZ47" s="9"/>
      <c r="BA47" s="9"/>
      <c r="BB47" s="8"/>
      <c r="BC47" s="233"/>
      <c r="BD47" s="233"/>
      <c r="BE47" s="233"/>
      <c r="BF47" s="233"/>
      <c r="BG47" s="233"/>
      <c r="BH47" s="233"/>
      <c r="BI47" s="233"/>
      <c r="BJ47" s="233"/>
      <c r="BK47" s="11"/>
      <c r="BL47" s="11"/>
    </row>
    <row r="48" spans="1:64" ht="17.100000000000001" customHeight="1" thickTop="1" thickBot="1">
      <c r="A48" s="185" t="str">
        <f>Vacation!C52</f>
        <v xml:space="preserve">, </v>
      </c>
      <c r="B48" s="185">
        <f>Vacation!F52</f>
        <v>0</v>
      </c>
      <c r="C48" s="186"/>
      <c r="D48" s="33">
        <f>Vacation!E52</f>
        <v>0</v>
      </c>
      <c r="E48" s="45"/>
      <c r="F48" s="38"/>
      <c r="G48" s="38"/>
      <c r="H48" s="38"/>
      <c r="I48" s="38"/>
      <c r="J48" s="38"/>
      <c r="K48" s="38"/>
      <c r="L48" s="37"/>
      <c r="M48" s="38"/>
      <c r="N48" s="38"/>
      <c r="O48" s="38"/>
      <c r="P48" s="39">
        <f t="shared" si="9"/>
        <v>0</v>
      </c>
      <c r="Q48" s="40">
        <f t="shared" si="10"/>
        <v>0</v>
      </c>
      <c r="R48" s="40">
        <f t="shared" si="11"/>
        <v>0</v>
      </c>
      <c r="S48" s="41">
        <f t="shared" si="12"/>
        <v>0</v>
      </c>
      <c r="T48" s="41">
        <f t="shared" si="13"/>
        <v>0</v>
      </c>
      <c r="U48" s="41">
        <f t="shared" si="14"/>
        <v>0</v>
      </c>
      <c r="V48" s="41">
        <f t="shared" si="15"/>
        <v>0</v>
      </c>
      <c r="W48" s="41">
        <f t="shared" si="16"/>
        <v>0</v>
      </c>
      <c r="X48" s="41">
        <f t="shared" si="17"/>
        <v>0</v>
      </c>
      <c r="Y48" s="42"/>
      <c r="Z48" s="209" t="e">
        <f>#REF!</f>
        <v>#REF!</v>
      </c>
      <c r="AA48" s="210">
        <f>Vacation!AF52</f>
        <v>0</v>
      </c>
      <c r="AB48" s="4" t="e">
        <f>#REF!</f>
        <v>#REF!</v>
      </c>
      <c r="AC48" s="4" t="b">
        <f>Vacation!AE52</f>
        <v>1</v>
      </c>
      <c r="AF48" s="11"/>
      <c r="AG48" s="11"/>
      <c r="AH48" s="233"/>
      <c r="AI48" s="234"/>
      <c r="AJ48" s="234"/>
      <c r="AK48" s="233"/>
      <c r="AL48" s="233"/>
      <c r="AM48" s="233"/>
      <c r="AN48" s="233"/>
      <c r="AO48" s="233"/>
      <c r="AP48" s="233"/>
      <c r="AQ48" s="233"/>
      <c r="AR48" s="233"/>
      <c r="AS48" s="233"/>
      <c r="AT48" s="233"/>
      <c r="AU48" s="8"/>
      <c r="AV48" s="8"/>
      <c r="AW48" s="8"/>
      <c r="AX48" s="8"/>
      <c r="AY48" s="9"/>
      <c r="AZ48" s="9"/>
      <c r="BA48" s="9"/>
      <c r="BB48" s="8"/>
      <c r="BC48" s="233"/>
      <c r="BD48" s="233"/>
      <c r="BE48" s="233"/>
      <c r="BF48" s="233"/>
      <c r="BG48" s="233"/>
      <c r="BH48" s="233"/>
      <c r="BI48" s="233"/>
      <c r="BJ48" s="233"/>
      <c r="BK48" s="11"/>
      <c r="BL48" s="11"/>
    </row>
    <row r="49" spans="1:64" ht="17.100000000000001" customHeight="1" thickTop="1" thickBot="1">
      <c r="A49" s="185" t="str">
        <f>Vacation!C53</f>
        <v xml:space="preserve">, </v>
      </c>
      <c r="B49" s="185">
        <f>Vacation!F53</f>
        <v>0</v>
      </c>
      <c r="C49" s="186"/>
      <c r="D49" s="33">
        <f>Vacation!E53</f>
        <v>0</v>
      </c>
      <c r="E49" s="45"/>
      <c r="F49" s="38"/>
      <c r="G49" s="38"/>
      <c r="H49" s="38"/>
      <c r="I49" s="38"/>
      <c r="J49" s="38"/>
      <c r="K49" s="38"/>
      <c r="L49" s="37"/>
      <c r="M49" s="38"/>
      <c r="N49" s="38"/>
      <c r="O49" s="38"/>
      <c r="P49" s="39">
        <f t="shared" ref="P49:P64" si="18">SUM(E49:O49)</f>
        <v>0</v>
      </c>
      <c r="Q49" s="40">
        <f t="shared" ref="Q49:Q64" si="19">E49*D49</f>
        <v>0</v>
      </c>
      <c r="R49" s="40">
        <f t="shared" ref="R49:R64" si="20">F49*(D49*1.5)</f>
        <v>0</v>
      </c>
      <c r="S49" s="41">
        <f t="shared" ref="S49:S64" si="21">(I49+J49)*D49</f>
        <v>0</v>
      </c>
      <c r="T49" s="41">
        <f t="shared" ref="T49:T64" si="22">(G49+L49)*D49</f>
        <v>0</v>
      </c>
      <c r="U49" s="41">
        <f t="shared" ref="U49:U64" si="23">N49*D49</f>
        <v>0</v>
      </c>
      <c r="V49" s="41">
        <f t="shared" ref="V49:V64" si="24">K49*D49</f>
        <v>0</v>
      </c>
      <c r="W49" s="41">
        <f t="shared" ref="W49:W64" si="25">(H49+M49+O49)*D49</f>
        <v>0</v>
      </c>
      <c r="X49" s="41">
        <f t="shared" ref="X49:X59" si="26">SUM(Q49:W49)</f>
        <v>0</v>
      </c>
      <c r="Y49" s="42"/>
      <c r="Z49" s="209" t="e">
        <f>#REF!</f>
        <v>#REF!</v>
      </c>
      <c r="AA49" s="210">
        <f>Vacation!AF53</f>
        <v>0</v>
      </c>
      <c r="AB49" s="4" t="e">
        <f>#REF!</f>
        <v>#REF!</v>
      </c>
      <c r="AC49" s="4" t="b">
        <f>Vacation!AE53</f>
        <v>1</v>
      </c>
      <c r="AF49" s="11"/>
      <c r="AG49" s="11"/>
      <c r="AH49" s="233"/>
      <c r="AI49" s="234"/>
      <c r="AJ49" s="234"/>
      <c r="AK49" s="233"/>
      <c r="AL49" s="233"/>
      <c r="AM49" s="233"/>
      <c r="AN49" s="233"/>
      <c r="AO49" s="233"/>
      <c r="AP49" s="233"/>
      <c r="AQ49" s="233"/>
      <c r="AR49" s="233"/>
      <c r="AS49" s="233"/>
      <c r="AT49" s="233"/>
      <c r="AU49" s="8"/>
      <c r="AV49" s="8"/>
      <c r="AW49" s="8"/>
      <c r="AX49" s="8"/>
      <c r="AY49" s="9"/>
      <c r="AZ49" s="9"/>
      <c r="BA49" s="9"/>
      <c r="BB49" s="8"/>
      <c r="BC49" s="233"/>
      <c r="BD49" s="233"/>
      <c r="BE49" s="233"/>
      <c r="BF49" s="233"/>
      <c r="BG49" s="233"/>
      <c r="BH49" s="233"/>
      <c r="BI49" s="233"/>
      <c r="BJ49" s="233"/>
      <c r="BK49" s="11"/>
      <c r="BL49" s="11"/>
    </row>
    <row r="50" spans="1:64" ht="17.100000000000001" customHeight="1" thickTop="1" thickBot="1">
      <c r="A50" s="185" t="str">
        <f>Vacation!C54</f>
        <v xml:space="preserve">, </v>
      </c>
      <c r="B50" s="185">
        <f>Vacation!F54</f>
        <v>0</v>
      </c>
      <c r="C50" s="186"/>
      <c r="D50" s="33">
        <f>Vacation!E54</f>
        <v>0</v>
      </c>
      <c r="E50" s="45"/>
      <c r="F50" s="38"/>
      <c r="G50" s="38"/>
      <c r="H50" s="38"/>
      <c r="I50" s="38"/>
      <c r="J50" s="38"/>
      <c r="K50" s="38"/>
      <c r="L50" s="37"/>
      <c r="M50" s="38"/>
      <c r="N50" s="38"/>
      <c r="O50" s="38"/>
      <c r="P50" s="39">
        <f t="shared" si="18"/>
        <v>0</v>
      </c>
      <c r="Q50" s="40">
        <f t="shared" si="19"/>
        <v>0</v>
      </c>
      <c r="R50" s="40">
        <f t="shared" si="20"/>
        <v>0</v>
      </c>
      <c r="S50" s="41">
        <f t="shared" si="21"/>
        <v>0</v>
      </c>
      <c r="T50" s="41">
        <f t="shared" si="22"/>
        <v>0</v>
      </c>
      <c r="U50" s="41">
        <f t="shared" si="23"/>
        <v>0</v>
      </c>
      <c r="V50" s="41">
        <f t="shared" si="24"/>
        <v>0</v>
      </c>
      <c r="W50" s="41">
        <f t="shared" si="25"/>
        <v>0</v>
      </c>
      <c r="X50" s="41">
        <f t="shared" si="26"/>
        <v>0</v>
      </c>
      <c r="Y50" s="42"/>
      <c r="Z50" s="209" t="e">
        <f>#REF!</f>
        <v>#REF!</v>
      </c>
      <c r="AA50" s="210">
        <f>Vacation!AF54</f>
        <v>0</v>
      </c>
      <c r="AB50" s="4" t="e">
        <f>#REF!</f>
        <v>#REF!</v>
      </c>
      <c r="AC50" s="4" t="b">
        <f>Vacation!AE54</f>
        <v>1</v>
      </c>
      <c r="AF50" s="11"/>
      <c r="AG50" s="11"/>
      <c r="AH50" s="233"/>
      <c r="AI50" s="234"/>
      <c r="AJ50" s="234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8"/>
      <c r="AV50" s="8"/>
      <c r="AW50" s="8"/>
      <c r="AX50" s="8"/>
      <c r="AY50" s="9"/>
      <c r="AZ50" s="9"/>
      <c r="BA50" s="9"/>
      <c r="BB50" s="8"/>
      <c r="BC50" s="233"/>
      <c r="BD50" s="233"/>
      <c r="BE50" s="233"/>
      <c r="BF50" s="233"/>
      <c r="BG50" s="233"/>
      <c r="BH50" s="233"/>
      <c r="BI50" s="233"/>
      <c r="BJ50" s="233"/>
      <c r="BK50" s="11"/>
      <c r="BL50" s="11"/>
    </row>
    <row r="51" spans="1:64" ht="17.100000000000001" customHeight="1" thickTop="1" thickBot="1">
      <c r="A51" s="185" t="str">
        <f>Vacation!C55</f>
        <v xml:space="preserve">, </v>
      </c>
      <c r="B51" s="185">
        <f>Vacation!F55</f>
        <v>0</v>
      </c>
      <c r="C51" s="186"/>
      <c r="D51" s="33">
        <f>Vacation!E55</f>
        <v>0</v>
      </c>
      <c r="E51" s="45"/>
      <c r="F51" s="38"/>
      <c r="G51" s="38"/>
      <c r="H51" s="38"/>
      <c r="I51" s="38"/>
      <c r="J51" s="38"/>
      <c r="K51" s="38"/>
      <c r="L51" s="37"/>
      <c r="M51" s="38"/>
      <c r="N51" s="38"/>
      <c r="O51" s="38"/>
      <c r="P51" s="39">
        <f t="shared" si="18"/>
        <v>0</v>
      </c>
      <c r="Q51" s="55">
        <f t="shared" si="19"/>
        <v>0</v>
      </c>
      <c r="R51" s="55">
        <f t="shared" si="20"/>
        <v>0</v>
      </c>
      <c r="S51" s="56">
        <f t="shared" si="21"/>
        <v>0</v>
      </c>
      <c r="T51" s="56">
        <f t="shared" si="22"/>
        <v>0</v>
      </c>
      <c r="U51" s="56">
        <f t="shared" si="23"/>
        <v>0</v>
      </c>
      <c r="V51" s="56">
        <f t="shared" si="24"/>
        <v>0</v>
      </c>
      <c r="W51" s="56">
        <f t="shared" si="25"/>
        <v>0</v>
      </c>
      <c r="X51" s="56">
        <f t="shared" si="26"/>
        <v>0</v>
      </c>
      <c r="Y51" s="42"/>
      <c r="Z51" s="209" t="e">
        <f>#REF!</f>
        <v>#REF!</v>
      </c>
      <c r="AA51" s="210">
        <f>Vacation!AF55</f>
        <v>0</v>
      </c>
      <c r="AB51" s="4" t="e">
        <f>#REF!</f>
        <v>#REF!</v>
      </c>
      <c r="AC51" s="4" t="b">
        <f>Vacation!AE55</f>
        <v>1</v>
      </c>
      <c r="AF51" s="11"/>
      <c r="AG51" s="11"/>
      <c r="AH51" s="233"/>
      <c r="AI51" s="234"/>
      <c r="AJ51" s="234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8"/>
      <c r="AV51" s="8"/>
      <c r="AW51" s="8"/>
      <c r="AX51" s="8"/>
      <c r="AY51" s="9"/>
      <c r="AZ51" s="9"/>
      <c r="BA51" s="9"/>
      <c r="BB51" s="8"/>
      <c r="BC51" s="233"/>
      <c r="BD51" s="233"/>
      <c r="BE51" s="233"/>
      <c r="BF51" s="233"/>
      <c r="BG51" s="233"/>
      <c r="BH51" s="233"/>
      <c r="BI51" s="233"/>
      <c r="BJ51" s="233"/>
      <c r="BK51" s="11"/>
      <c r="BL51" s="11"/>
    </row>
    <row r="52" spans="1:64" ht="17.100000000000001" customHeight="1" thickTop="1" thickBot="1">
      <c r="A52" s="185" t="str">
        <f>Vacation!C56</f>
        <v xml:space="preserve">, </v>
      </c>
      <c r="B52" s="185">
        <f>Vacation!F56</f>
        <v>0</v>
      </c>
      <c r="C52" s="186"/>
      <c r="D52" s="33">
        <f>Vacation!E56</f>
        <v>0</v>
      </c>
      <c r="E52" s="45"/>
      <c r="F52" s="38"/>
      <c r="G52" s="38"/>
      <c r="H52" s="38"/>
      <c r="I52" s="38"/>
      <c r="J52" s="38"/>
      <c r="K52" s="38"/>
      <c r="L52" s="37"/>
      <c r="M52" s="38"/>
      <c r="N52" s="38"/>
      <c r="O52" s="38"/>
      <c r="P52" s="39">
        <f t="shared" si="18"/>
        <v>0</v>
      </c>
      <c r="Q52" s="55">
        <f t="shared" si="19"/>
        <v>0</v>
      </c>
      <c r="R52" s="55">
        <f t="shared" si="20"/>
        <v>0</v>
      </c>
      <c r="S52" s="56">
        <f t="shared" si="21"/>
        <v>0</v>
      </c>
      <c r="T52" s="56">
        <f t="shared" si="22"/>
        <v>0</v>
      </c>
      <c r="U52" s="56">
        <f t="shared" si="23"/>
        <v>0</v>
      </c>
      <c r="V52" s="56">
        <f t="shared" si="24"/>
        <v>0</v>
      </c>
      <c r="W52" s="56">
        <f t="shared" si="25"/>
        <v>0</v>
      </c>
      <c r="X52" s="56">
        <f t="shared" si="26"/>
        <v>0</v>
      </c>
      <c r="Y52" s="42"/>
      <c r="Z52" s="209" t="e">
        <f>#REF!</f>
        <v>#REF!</v>
      </c>
      <c r="AA52" s="210">
        <f>Vacation!AF56</f>
        <v>0</v>
      </c>
      <c r="AB52" s="4" t="e">
        <f>#REF!</f>
        <v>#REF!</v>
      </c>
      <c r="AC52" s="4" t="b">
        <f>Vacation!AE56</f>
        <v>1</v>
      </c>
      <c r="AF52" s="11"/>
      <c r="AG52" s="11"/>
      <c r="AH52" s="233"/>
      <c r="AI52" s="234"/>
      <c r="AJ52" s="234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8"/>
      <c r="AV52" s="8"/>
      <c r="AW52" s="8"/>
      <c r="AX52" s="8"/>
      <c r="AY52" s="9"/>
      <c r="AZ52" s="9"/>
      <c r="BA52" s="9"/>
      <c r="BB52" s="8"/>
      <c r="BC52" s="233"/>
      <c r="BD52" s="233"/>
      <c r="BE52" s="233"/>
      <c r="BF52" s="233"/>
      <c r="BG52" s="233"/>
      <c r="BH52" s="233"/>
      <c r="BI52" s="233"/>
      <c r="BJ52" s="233"/>
      <c r="BK52" s="11"/>
      <c r="BL52" s="11"/>
    </row>
    <row r="53" spans="1:64" ht="17.100000000000001" customHeight="1" thickTop="1" thickBot="1">
      <c r="A53" s="185" t="str">
        <f>Vacation!C57</f>
        <v xml:space="preserve">, </v>
      </c>
      <c r="B53" s="185">
        <f>Vacation!F57</f>
        <v>0</v>
      </c>
      <c r="C53" s="186"/>
      <c r="D53" s="33">
        <f>Vacation!E57</f>
        <v>0</v>
      </c>
      <c r="E53" s="45"/>
      <c r="F53" s="38"/>
      <c r="G53" s="38"/>
      <c r="H53" s="38"/>
      <c r="I53" s="38"/>
      <c r="J53" s="38"/>
      <c r="K53" s="38"/>
      <c r="L53" s="37"/>
      <c r="M53" s="38"/>
      <c r="N53" s="38"/>
      <c r="O53" s="38"/>
      <c r="P53" s="39">
        <f t="shared" si="18"/>
        <v>0</v>
      </c>
      <c r="Q53" s="40">
        <f t="shared" si="19"/>
        <v>0</v>
      </c>
      <c r="R53" s="40">
        <f t="shared" si="20"/>
        <v>0</v>
      </c>
      <c r="S53" s="41">
        <f t="shared" si="21"/>
        <v>0</v>
      </c>
      <c r="T53" s="41">
        <f t="shared" si="22"/>
        <v>0</v>
      </c>
      <c r="U53" s="41">
        <f t="shared" si="23"/>
        <v>0</v>
      </c>
      <c r="V53" s="41">
        <f t="shared" si="24"/>
        <v>0</v>
      </c>
      <c r="W53" s="41">
        <f t="shared" si="25"/>
        <v>0</v>
      </c>
      <c r="X53" s="41">
        <f t="shared" si="26"/>
        <v>0</v>
      </c>
      <c r="Y53" s="42"/>
      <c r="Z53" s="209" t="e">
        <f>#REF!</f>
        <v>#REF!</v>
      </c>
      <c r="AA53" s="210">
        <f>Vacation!AF57</f>
        <v>0</v>
      </c>
      <c r="AB53" s="4" t="e">
        <f>#REF!</f>
        <v>#REF!</v>
      </c>
      <c r="AC53" s="4" t="b">
        <f>Vacation!AE57</f>
        <v>1</v>
      </c>
      <c r="AF53" s="11"/>
      <c r="AG53" s="11"/>
      <c r="AH53" s="233"/>
      <c r="AI53" s="234"/>
      <c r="AJ53" s="234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8"/>
      <c r="AV53" s="8"/>
      <c r="AW53" s="8"/>
      <c r="AX53" s="8"/>
      <c r="AY53" s="9"/>
      <c r="AZ53" s="9"/>
      <c r="BA53" s="9"/>
      <c r="BB53" s="8"/>
      <c r="BC53" s="233"/>
      <c r="BD53" s="233"/>
      <c r="BE53" s="233"/>
      <c r="BF53" s="233"/>
      <c r="BG53" s="233"/>
      <c r="BH53" s="233"/>
      <c r="BI53" s="233"/>
      <c r="BJ53" s="233"/>
      <c r="BK53" s="11"/>
      <c r="BL53" s="11"/>
    </row>
    <row r="54" spans="1:64" ht="17.100000000000001" customHeight="1" thickTop="1" thickBot="1">
      <c r="A54" s="185" t="str">
        <f>Vacation!C58</f>
        <v xml:space="preserve">, </v>
      </c>
      <c r="B54" s="185">
        <f>Vacation!F58</f>
        <v>0</v>
      </c>
      <c r="C54" s="186"/>
      <c r="D54" s="33">
        <f>Vacation!E58</f>
        <v>0</v>
      </c>
      <c r="E54" s="45"/>
      <c r="F54" s="38"/>
      <c r="G54" s="38"/>
      <c r="H54" s="38"/>
      <c r="I54" s="38"/>
      <c r="J54" s="38"/>
      <c r="K54" s="38"/>
      <c r="L54" s="37"/>
      <c r="M54" s="38"/>
      <c r="N54" s="38"/>
      <c r="O54" s="38"/>
      <c r="P54" s="39">
        <f t="shared" si="18"/>
        <v>0</v>
      </c>
      <c r="Q54" s="40">
        <f t="shared" si="19"/>
        <v>0</v>
      </c>
      <c r="R54" s="40">
        <f t="shared" si="20"/>
        <v>0</v>
      </c>
      <c r="S54" s="41">
        <f t="shared" si="21"/>
        <v>0</v>
      </c>
      <c r="T54" s="41">
        <f t="shared" si="22"/>
        <v>0</v>
      </c>
      <c r="U54" s="41">
        <f t="shared" si="23"/>
        <v>0</v>
      </c>
      <c r="V54" s="41">
        <f t="shared" si="24"/>
        <v>0</v>
      </c>
      <c r="W54" s="41">
        <f t="shared" si="25"/>
        <v>0</v>
      </c>
      <c r="X54" s="41">
        <f t="shared" si="26"/>
        <v>0</v>
      </c>
      <c r="Y54" s="42"/>
      <c r="Z54" s="209" t="e">
        <f>#REF!</f>
        <v>#REF!</v>
      </c>
      <c r="AA54" s="210">
        <f>Vacation!AF58</f>
        <v>0</v>
      </c>
      <c r="AB54" s="4" t="e">
        <f>#REF!</f>
        <v>#REF!</v>
      </c>
      <c r="AC54" s="4" t="b">
        <f>Vacation!AE58</f>
        <v>1</v>
      </c>
      <c r="AF54" s="11"/>
      <c r="AG54" s="11"/>
      <c r="AH54" s="233"/>
      <c r="AI54" s="234"/>
      <c r="AJ54" s="234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8"/>
      <c r="AV54" s="8"/>
      <c r="AW54" s="8"/>
      <c r="AX54" s="8"/>
      <c r="AY54" s="9"/>
      <c r="AZ54" s="9"/>
      <c r="BA54" s="9"/>
      <c r="BB54" s="8"/>
      <c r="BC54" s="233"/>
      <c r="BD54" s="233"/>
      <c r="BE54" s="233"/>
      <c r="BF54" s="233"/>
      <c r="BG54" s="233"/>
      <c r="BH54" s="233"/>
      <c r="BI54" s="233"/>
      <c r="BJ54" s="233"/>
      <c r="BK54" s="11"/>
      <c r="BL54" s="11"/>
    </row>
    <row r="55" spans="1:64" ht="17.100000000000001" customHeight="1" thickTop="1" thickBot="1">
      <c r="A55" s="185" t="str">
        <f>Vacation!C59</f>
        <v xml:space="preserve">, </v>
      </c>
      <c r="B55" s="185">
        <f>Vacation!F59</f>
        <v>0</v>
      </c>
      <c r="C55" s="186"/>
      <c r="D55" s="33">
        <f>Vacation!E59</f>
        <v>0</v>
      </c>
      <c r="E55" s="45"/>
      <c r="F55" s="38"/>
      <c r="G55" s="38"/>
      <c r="H55" s="38"/>
      <c r="I55" s="38"/>
      <c r="J55" s="38"/>
      <c r="K55" s="38"/>
      <c r="L55" s="37"/>
      <c r="M55" s="38"/>
      <c r="N55" s="38"/>
      <c r="O55" s="38"/>
      <c r="P55" s="39">
        <f t="shared" si="18"/>
        <v>0</v>
      </c>
      <c r="Q55" s="40">
        <f t="shared" si="19"/>
        <v>0</v>
      </c>
      <c r="R55" s="40">
        <f t="shared" si="20"/>
        <v>0</v>
      </c>
      <c r="S55" s="41">
        <f t="shared" si="21"/>
        <v>0</v>
      </c>
      <c r="T55" s="41">
        <f t="shared" si="22"/>
        <v>0</v>
      </c>
      <c r="U55" s="41">
        <f t="shared" si="23"/>
        <v>0</v>
      </c>
      <c r="V55" s="41">
        <f t="shared" si="24"/>
        <v>0</v>
      </c>
      <c r="W55" s="41">
        <f t="shared" si="25"/>
        <v>0</v>
      </c>
      <c r="X55" s="41">
        <f t="shared" si="26"/>
        <v>0</v>
      </c>
      <c r="Y55" s="42"/>
      <c r="Z55" s="209" t="e">
        <f>#REF!</f>
        <v>#REF!</v>
      </c>
      <c r="AA55" s="210">
        <f>Vacation!AF59</f>
        <v>0</v>
      </c>
      <c r="AB55" s="4" t="e">
        <f>#REF!</f>
        <v>#REF!</v>
      </c>
      <c r="AC55" s="4" t="b">
        <f>Vacation!AE59</f>
        <v>1</v>
      </c>
      <c r="AF55" s="11"/>
      <c r="AG55" s="11"/>
      <c r="AH55" s="233"/>
      <c r="AI55" s="234"/>
      <c r="AJ55" s="234"/>
      <c r="AK55" s="233"/>
      <c r="AL55" s="233"/>
      <c r="AM55" s="233"/>
      <c r="AN55" s="233"/>
      <c r="AO55" s="233"/>
      <c r="AP55" s="233"/>
      <c r="AQ55" s="233"/>
      <c r="AR55" s="233"/>
      <c r="AS55" s="233"/>
      <c r="AT55" s="233"/>
      <c r="AU55" s="8"/>
      <c r="AV55" s="8"/>
      <c r="AW55" s="8"/>
      <c r="AX55" s="8"/>
      <c r="AY55" s="9"/>
      <c r="AZ55" s="9"/>
      <c r="BA55" s="9"/>
      <c r="BB55" s="8"/>
      <c r="BC55" s="233"/>
      <c r="BD55" s="233"/>
      <c r="BE55" s="233"/>
      <c r="BF55" s="233"/>
      <c r="BG55" s="233"/>
      <c r="BH55" s="233"/>
      <c r="BI55" s="233"/>
      <c r="BJ55" s="233"/>
      <c r="BK55" s="11"/>
      <c r="BL55" s="11"/>
    </row>
    <row r="56" spans="1:64" ht="17.100000000000001" customHeight="1" thickTop="1" thickBot="1">
      <c r="A56" s="185" t="str">
        <f>Vacation!C60</f>
        <v xml:space="preserve">, </v>
      </c>
      <c r="B56" s="185">
        <f>Vacation!F60</f>
        <v>0</v>
      </c>
      <c r="C56" s="186"/>
      <c r="D56" s="33">
        <f>Vacation!E60</f>
        <v>0</v>
      </c>
      <c r="E56" s="45"/>
      <c r="F56" s="38"/>
      <c r="G56" s="38"/>
      <c r="H56" s="38"/>
      <c r="I56" s="38"/>
      <c r="J56" s="38"/>
      <c r="K56" s="38"/>
      <c r="L56" s="37"/>
      <c r="M56" s="38"/>
      <c r="N56" s="38"/>
      <c r="O56" s="38"/>
      <c r="P56" s="39">
        <f t="shared" si="18"/>
        <v>0</v>
      </c>
      <c r="Q56" s="55">
        <f t="shared" si="19"/>
        <v>0</v>
      </c>
      <c r="R56" s="55">
        <f t="shared" si="20"/>
        <v>0</v>
      </c>
      <c r="S56" s="56">
        <f t="shared" si="21"/>
        <v>0</v>
      </c>
      <c r="T56" s="56">
        <f t="shared" si="22"/>
        <v>0</v>
      </c>
      <c r="U56" s="56">
        <f t="shared" si="23"/>
        <v>0</v>
      </c>
      <c r="V56" s="56">
        <f t="shared" si="24"/>
        <v>0</v>
      </c>
      <c r="W56" s="56">
        <f t="shared" si="25"/>
        <v>0</v>
      </c>
      <c r="X56" s="56">
        <f t="shared" si="26"/>
        <v>0</v>
      </c>
      <c r="Y56" s="42"/>
      <c r="Z56" s="209" t="e">
        <f>#REF!</f>
        <v>#REF!</v>
      </c>
      <c r="AA56" s="210">
        <f>Vacation!AF60</f>
        <v>0</v>
      </c>
      <c r="AB56" s="4" t="e">
        <f>#REF!</f>
        <v>#REF!</v>
      </c>
      <c r="AC56" s="4" t="b">
        <f>Vacation!AE60</f>
        <v>1</v>
      </c>
      <c r="AF56" s="11"/>
      <c r="AG56" s="11"/>
      <c r="AH56" s="233"/>
      <c r="AI56" s="234"/>
      <c r="AJ56" s="234"/>
      <c r="AK56" s="233"/>
      <c r="AL56" s="233"/>
      <c r="AM56" s="233"/>
      <c r="AN56" s="233"/>
      <c r="AO56" s="233"/>
      <c r="AP56" s="233"/>
      <c r="AQ56" s="233"/>
      <c r="AR56" s="233"/>
      <c r="AS56" s="233"/>
      <c r="AT56" s="233"/>
      <c r="AU56" s="8"/>
      <c r="AV56" s="8"/>
      <c r="AW56" s="8"/>
      <c r="AX56" s="8"/>
      <c r="AY56" s="9"/>
      <c r="AZ56" s="9"/>
      <c r="BA56" s="9"/>
      <c r="BB56" s="8"/>
      <c r="BC56" s="233"/>
      <c r="BD56" s="233"/>
      <c r="BE56" s="233"/>
      <c r="BF56" s="233"/>
      <c r="BG56" s="233"/>
      <c r="BH56" s="233"/>
      <c r="BI56" s="233"/>
      <c r="BJ56" s="233"/>
      <c r="BK56" s="11"/>
      <c r="BL56" s="11"/>
    </row>
    <row r="57" spans="1:64" ht="17.100000000000001" customHeight="1" thickTop="1" thickBot="1">
      <c r="A57" s="185" t="str">
        <f>Vacation!C61</f>
        <v xml:space="preserve">, </v>
      </c>
      <c r="B57" s="185">
        <f>Vacation!F61</f>
        <v>0</v>
      </c>
      <c r="C57" s="186"/>
      <c r="D57" s="33">
        <f>Vacation!E61</f>
        <v>0</v>
      </c>
      <c r="E57" s="45"/>
      <c r="F57" s="38"/>
      <c r="G57" s="38"/>
      <c r="H57" s="38"/>
      <c r="I57" s="38"/>
      <c r="J57" s="38"/>
      <c r="K57" s="38"/>
      <c r="L57" s="37"/>
      <c r="M57" s="38"/>
      <c r="N57" s="38"/>
      <c r="O57" s="38"/>
      <c r="P57" s="39">
        <f t="shared" si="18"/>
        <v>0</v>
      </c>
      <c r="Q57" s="55">
        <f t="shared" si="19"/>
        <v>0</v>
      </c>
      <c r="R57" s="55">
        <f t="shared" si="20"/>
        <v>0</v>
      </c>
      <c r="S57" s="56">
        <f t="shared" si="21"/>
        <v>0</v>
      </c>
      <c r="T57" s="56">
        <f t="shared" si="22"/>
        <v>0</v>
      </c>
      <c r="U57" s="56">
        <f t="shared" si="23"/>
        <v>0</v>
      </c>
      <c r="V57" s="56">
        <f t="shared" si="24"/>
        <v>0</v>
      </c>
      <c r="W57" s="56">
        <f t="shared" si="25"/>
        <v>0</v>
      </c>
      <c r="X57" s="56">
        <f t="shared" si="26"/>
        <v>0</v>
      </c>
      <c r="Y57" s="42"/>
      <c r="Z57" s="209" t="e">
        <f>#REF!</f>
        <v>#REF!</v>
      </c>
      <c r="AA57" s="210">
        <f>Vacation!AF61</f>
        <v>0</v>
      </c>
      <c r="AB57" s="4" t="e">
        <f>#REF!</f>
        <v>#REF!</v>
      </c>
      <c r="AC57" s="4" t="b">
        <f>Vacation!AE61</f>
        <v>1</v>
      </c>
      <c r="AF57" s="11"/>
      <c r="AG57" s="11"/>
      <c r="AH57" s="233"/>
      <c r="AI57" s="234"/>
      <c r="AJ57" s="234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8"/>
      <c r="AV57" s="8"/>
      <c r="AW57" s="8"/>
      <c r="AX57" s="8"/>
      <c r="AY57" s="9"/>
      <c r="AZ57" s="9"/>
      <c r="BA57" s="9"/>
      <c r="BB57" s="8"/>
      <c r="BC57" s="233"/>
      <c r="BD57" s="233"/>
      <c r="BE57" s="233"/>
      <c r="BF57" s="233"/>
      <c r="BG57" s="233"/>
      <c r="BH57" s="233"/>
      <c r="BI57" s="233"/>
      <c r="BJ57" s="233"/>
      <c r="BK57" s="11"/>
      <c r="BL57" s="11"/>
    </row>
    <row r="58" spans="1:64" ht="17.100000000000001" customHeight="1" thickTop="1" thickBot="1">
      <c r="A58" s="185" t="str">
        <f>Vacation!C62</f>
        <v xml:space="preserve">, </v>
      </c>
      <c r="B58" s="185">
        <f>Vacation!F62</f>
        <v>0</v>
      </c>
      <c r="C58" s="186"/>
      <c r="D58" s="33">
        <f>Vacation!E62</f>
        <v>0</v>
      </c>
      <c r="E58" s="45"/>
      <c r="F58" s="38"/>
      <c r="G58" s="38"/>
      <c r="H58" s="38"/>
      <c r="I58" s="38"/>
      <c r="J58" s="38"/>
      <c r="K58" s="38"/>
      <c r="L58" s="37"/>
      <c r="M58" s="38"/>
      <c r="N58" s="38"/>
      <c r="O58" s="38"/>
      <c r="P58" s="39">
        <f t="shared" si="18"/>
        <v>0</v>
      </c>
      <c r="Q58" s="40">
        <f t="shared" si="19"/>
        <v>0</v>
      </c>
      <c r="R58" s="40">
        <f t="shared" si="20"/>
        <v>0</v>
      </c>
      <c r="S58" s="41">
        <f t="shared" si="21"/>
        <v>0</v>
      </c>
      <c r="T58" s="41">
        <f t="shared" si="22"/>
        <v>0</v>
      </c>
      <c r="U58" s="41">
        <f t="shared" si="23"/>
        <v>0</v>
      </c>
      <c r="V58" s="41">
        <f t="shared" si="24"/>
        <v>0</v>
      </c>
      <c r="W58" s="41">
        <f t="shared" si="25"/>
        <v>0</v>
      </c>
      <c r="X58" s="41">
        <f t="shared" si="26"/>
        <v>0</v>
      </c>
      <c r="Y58" s="42"/>
      <c r="Z58" s="209" t="e">
        <f>#REF!</f>
        <v>#REF!</v>
      </c>
      <c r="AA58" s="210">
        <f>Vacation!AF62</f>
        <v>0</v>
      </c>
      <c r="AB58" s="4" t="e">
        <f>#REF!</f>
        <v>#REF!</v>
      </c>
      <c r="AC58" s="4" t="b">
        <f>Vacation!AE62</f>
        <v>1</v>
      </c>
      <c r="AF58" s="11"/>
      <c r="AG58" s="11"/>
      <c r="AH58" s="233"/>
      <c r="AI58" s="234"/>
      <c r="AJ58" s="234"/>
      <c r="AK58" s="233"/>
      <c r="AL58" s="233"/>
      <c r="AM58" s="233"/>
      <c r="AN58" s="233"/>
      <c r="AO58" s="233"/>
      <c r="AP58" s="233"/>
      <c r="AQ58" s="233"/>
      <c r="AR58" s="233"/>
      <c r="AS58" s="233"/>
      <c r="AT58" s="233"/>
      <c r="AU58" s="8"/>
      <c r="AV58" s="8"/>
      <c r="AW58" s="8"/>
      <c r="AX58" s="8"/>
      <c r="AY58" s="9"/>
      <c r="AZ58" s="9"/>
      <c r="BA58" s="9"/>
      <c r="BB58" s="8"/>
      <c r="BC58" s="233"/>
      <c r="BD58" s="233"/>
      <c r="BE58" s="233"/>
      <c r="BF58" s="233"/>
      <c r="BG58" s="233"/>
      <c r="BH58" s="233"/>
      <c r="BI58" s="233"/>
      <c r="BJ58" s="233"/>
      <c r="BK58" s="11"/>
      <c r="BL58" s="11"/>
    </row>
    <row r="59" spans="1:64" ht="17.100000000000001" customHeight="1" thickTop="1" thickBot="1">
      <c r="A59" s="185">
        <f>Vacation!C63</f>
        <v>0</v>
      </c>
      <c r="B59" s="185">
        <f>Vacation!F63</f>
        <v>0</v>
      </c>
      <c r="C59" s="188"/>
      <c r="D59" s="33">
        <f>Vacation!E63</f>
        <v>0</v>
      </c>
      <c r="E59" s="45"/>
      <c r="F59" s="38"/>
      <c r="G59" s="38"/>
      <c r="H59" s="38"/>
      <c r="I59" s="38"/>
      <c r="J59" s="38"/>
      <c r="K59" s="38"/>
      <c r="L59" s="37"/>
      <c r="M59" s="38"/>
      <c r="N59" s="38"/>
      <c r="O59" s="38"/>
      <c r="P59" s="39">
        <f t="shared" si="18"/>
        <v>0</v>
      </c>
      <c r="Q59" s="40">
        <f t="shared" si="19"/>
        <v>0</v>
      </c>
      <c r="R59" s="40">
        <f t="shared" si="20"/>
        <v>0</v>
      </c>
      <c r="S59" s="41">
        <f t="shared" si="21"/>
        <v>0</v>
      </c>
      <c r="T59" s="41">
        <f t="shared" si="22"/>
        <v>0</v>
      </c>
      <c r="U59" s="41">
        <f t="shared" si="23"/>
        <v>0</v>
      </c>
      <c r="V59" s="41">
        <f t="shared" si="24"/>
        <v>0</v>
      </c>
      <c r="W59" s="41">
        <f t="shared" si="25"/>
        <v>0</v>
      </c>
      <c r="X59" s="41">
        <f t="shared" si="26"/>
        <v>0</v>
      </c>
      <c r="Y59" s="42"/>
      <c r="Z59" s="209" t="e">
        <f>#REF!</f>
        <v>#REF!</v>
      </c>
      <c r="AA59" s="210">
        <f>Vacation!AF63</f>
        <v>0</v>
      </c>
      <c r="AB59" s="4" t="e">
        <f>#REF!</f>
        <v>#REF!</v>
      </c>
      <c r="AC59" s="4" t="b">
        <f>Vacation!AE63</f>
        <v>1</v>
      </c>
      <c r="AF59" s="11"/>
      <c r="AG59" s="11"/>
      <c r="AH59" s="233"/>
      <c r="AI59" s="234"/>
      <c r="AJ59" s="234"/>
      <c r="AK59" s="233"/>
      <c r="AL59" s="233"/>
      <c r="AM59" s="233"/>
      <c r="AN59" s="233"/>
      <c r="AO59" s="233"/>
      <c r="AP59" s="233"/>
      <c r="AQ59" s="233"/>
      <c r="AR59" s="233"/>
      <c r="AS59" s="233"/>
      <c r="AT59" s="233"/>
      <c r="AU59" s="8"/>
      <c r="AV59" s="8"/>
      <c r="AW59" s="8"/>
      <c r="AX59" s="8"/>
      <c r="AY59" s="9"/>
      <c r="AZ59" s="9"/>
      <c r="BA59" s="9"/>
      <c r="BB59" s="8"/>
      <c r="BC59" s="233"/>
      <c r="BD59" s="233"/>
      <c r="BE59" s="233"/>
      <c r="BF59" s="233"/>
      <c r="BG59" s="233"/>
      <c r="BH59" s="233"/>
      <c r="BI59" s="233"/>
      <c r="BJ59" s="233"/>
      <c r="BK59" s="11"/>
      <c r="BL59" s="11"/>
    </row>
    <row r="60" spans="1:64" ht="17.100000000000001" customHeight="1" thickTop="1" thickBot="1">
      <c r="A60" s="185">
        <f>Vacation!C64</f>
        <v>0</v>
      </c>
      <c r="B60" s="185">
        <f>Vacation!F64</f>
        <v>0</v>
      </c>
      <c r="C60" s="189"/>
      <c r="D60" s="33">
        <f>Vacation!E64</f>
        <v>0</v>
      </c>
      <c r="E60" s="38"/>
      <c r="F60" s="38"/>
      <c r="G60" s="38"/>
      <c r="H60" s="38"/>
      <c r="I60" s="38"/>
      <c r="J60" s="38"/>
      <c r="K60" s="38"/>
      <c r="L60" s="37"/>
      <c r="M60" s="38"/>
      <c r="N60" s="38"/>
      <c r="O60" s="38"/>
      <c r="P60" s="39">
        <f t="shared" si="18"/>
        <v>0</v>
      </c>
      <c r="Q60" s="40">
        <f t="shared" si="19"/>
        <v>0</v>
      </c>
      <c r="R60" s="40">
        <f t="shared" si="20"/>
        <v>0</v>
      </c>
      <c r="S60" s="41">
        <f t="shared" si="21"/>
        <v>0</v>
      </c>
      <c r="T60" s="41">
        <f t="shared" si="22"/>
        <v>0</v>
      </c>
      <c r="U60" s="41">
        <f t="shared" si="23"/>
        <v>0</v>
      </c>
      <c r="V60" s="41">
        <f t="shared" si="24"/>
        <v>0</v>
      </c>
      <c r="W60" s="41">
        <f t="shared" si="25"/>
        <v>0</v>
      </c>
      <c r="X60" s="41"/>
      <c r="Y60" s="42"/>
      <c r="Z60" s="209" t="e">
        <f>#REF!</f>
        <v>#REF!</v>
      </c>
      <c r="AA60" s="210">
        <f>Vacation!AF64</f>
        <v>0</v>
      </c>
      <c r="AB60" s="4" t="e">
        <f>#REF!</f>
        <v>#REF!</v>
      </c>
      <c r="AC60" s="4" t="b">
        <f>Vacation!AE64</f>
        <v>1</v>
      </c>
      <c r="AF60" s="11"/>
      <c r="AG60" s="11"/>
      <c r="AH60" s="233"/>
      <c r="AI60" s="234"/>
      <c r="AJ60" s="234"/>
      <c r="AK60" s="233"/>
      <c r="AL60" s="233"/>
      <c r="AM60" s="233"/>
      <c r="AN60" s="233"/>
      <c r="AO60" s="233"/>
      <c r="AP60" s="233"/>
      <c r="AQ60" s="233"/>
      <c r="AR60" s="233"/>
      <c r="AS60" s="233"/>
      <c r="AT60" s="233"/>
      <c r="AU60" s="8"/>
      <c r="AV60" s="8"/>
      <c r="AW60" s="8"/>
      <c r="AX60" s="8"/>
      <c r="AY60" s="9"/>
      <c r="AZ60" s="9"/>
      <c r="BA60" s="9"/>
      <c r="BB60" s="8"/>
      <c r="BC60" s="233"/>
      <c r="BD60" s="233"/>
      <c r="BE60" s="233"/>
      <c r="BF60" s="233"/>
      <c r="BG60" s="233"/>
      <c r="BH60" s="233"/>
      <c r="BI60" s="233"/>
      <c r="BJ60" s="233"/>
      <c r="BK60" s="11"/>
      <c r="BL60" s="11"/>
    </row>
    <row r="61" spans="1:64" ht="17.100000000000001" customHeight="1" thickTop="1" thickBot="1">
      <c r="A61" s="185">
        <f>Vacation!C65</f>
        <v>0</v>
      </c>
      <c r="B61" s="185">
        <f>Vacation!F65</f>
        <v>0</v>
      </c>
      <c r="C61" s="189"/>
      <c r="D61" s="33">
        <f>Vacation!E65</f>
        <v>0</v>
      </c>
      <c r="E61" s="38"/>
      <c r="F61" s="38"/>
      <c r="G61" s="38"/>
      <c r="H61" s="38"/>
      <c r="I61" s="38"/>
      <c r="J61" s="38"/>
      <c r="K61" s="38"/>
      <c r="L61" s="37"/>
      <c r="M61" s="38"/>
      <c r="N61" s="38"/>
      <c r="O61" s="38"/>
      <c r="P61" s="64">
        <f t="shared" si="18"/>
        <v>0</v>
      </c>
      <c r="Q61" s="40">
        <f t="shared" si="19"/>
        <v>0</v>
      </c>
      <c r="R61" s="40">
        <f t="shared" si="20"/>
        <v>0</v>
      </c>
      <c r="S61" s="41">
        <f t="shared" si="21"/>
        <v>0</v>
      </c>
      <c r="T61" s="41">
        <f t="shared" si="22"/>
        <v>0</v>
      </c>
      <c r="U61" s="41">
        <f t="shared" si="23"/>
        <v>0</v>
      </c>
      <c r="V61" s="41">
        <f t="shared" si="24"/>
        <v>0</v>
      </c>
      <c r="W61" s="41">
        <f t="shared" si="25"/>
        <v>0</v>
      </c>
      <c r="X61" s="41"/>
      <c r="Y61" s="42"/>
      <c r="Z61" s="209" t="e">
        <f>#REF!</f>
        <v>#REF!</v>
      </c>
      <c r="AA61" s="210">
        <f>Vacation!AF65</f>
        <v>0</v>
      </c>
      <c r="AB61" s="4" t="e">
        <f>#REF!</f>
        <v>#REF!</v>
      </c>
      <c r="AC61" s="4" t="b">
        <f>Vacation!AE65</f>
        <v>1</v>
      </c>
      <c r="AF61" s="11"/>
      <c r="AG61" s="11"/>
      <c r="AH61" s="233"/>
      <c r="AI61" s="234"/>
      <c r="AJ61" s="234"/>
      <c r="AK61" s="233"/>
      <c r="AL61" s="233"/>
      <c r="AM61" s="233"/>
      <c r="AN61" s="233"/>
      <c r="AO61" s="233"/>
      <c r="AP61" s="233"/>
      <c r="AQ61" s="233"/>
      <c r="AR61" s="233"/>
      <c r="AS61" s="233"/>
      <c r="AT61" s="233"/>
      <c r="AU61" s="8"/>
      <c r="AV61" s="8"/>
      <c r="AW61" s="8"/>
      <c r="AX61" s="8"/>
      <c r="AY61" s="9"/>
      <c r="AZ61" s="9"/>
      <c r="BA61" s="9"/>
      <c r="BB61" s="8"/>
      <c r="BC61" s="233"/>
      <c r="BD61" s="233"/>
      <c r="BE61" s="233"/>
      <c r="BF61" s="233"/>
      <c r="BG61" s="233"/>
      <c r="BH61" s="233"/>
      <c r="BI61" s="233"/>
      <c r="BJ61" s="233"/>
      <c r="BK61" s="11"/>
      <c r="BL61" s="11"/>
    </row>
    <row r="62" spans="1:64" ht="17.100000000000001" customHeight="1" thickTop="1" thickBot="1">
      <c r="A62" s="185">
        <f>Vacation!C66</f>
        <v>0</v>
      </c>
      <c r="B62" s="185">
        <f>Vacation!F66</f>
        <v>0</v>
      </c>
      <c r="C62" s="190"/>
      <c r="D62" s="33">
        <f>Vacation!E66</f>
        <v>0</v>
      </c>
      <c r="E62" s="54"/>
      <c r="F62" s="54"/>
      <c r="G62" s="54"/>
      <c r="H62" s="54"/>
      <c r="I62" s="54"/>
      <c r="J62" s="54"/>
      <c r="K62" s="54"/>
      <c r="L62" s="37"/>
      <c r="M62" s="38"/>
      <c r="N62" s="54"/>
      <c r="O62" s="54"/>
      <c r="P62" s="65">
        <f t="shared" si="18"/>
        <v>0</v>
      </c>
      <c r="Q62" s="55">
        <f t="shared" si="19"/>
        <v>0</v>
      </c>
      <c r="R62" s="55">
        <f t="shared" si="20"/>
        <v>0</v>
      </c>
      <c r="S62" s="56">
        <f t="shared" si="21"/>
        <v>0</v>
      </c>
      <c r="T62" s="56">
        <f t="shared" si="22"/>
        <v>0</v>
      </c>
      <c r="U62" s="56">
        <f t="shared" si="23"/>
        <v>0</v>
      </c>
      <c r="V62" s="56">
        <f t="shared" si="24"/>
        <v>0</v>
      </c>
      <c r="W62" s="56">
        <f t="shared" si="25"/>
        <v>0</v>
      </c>
      <c r="X62" s="56">
        <f>SUM(Q62:W62)</f>
        <v>0</v>
      </c>
      <c r="Y62" s="42"/>
      <c r="Z62" s="209" t="e">
        <f>#REF!</f>
        <v>#REF!</v>
      </c>
      <c r="AA62" s="210">
        <f>Vacation!AF66</f>
        <v>0</v>
      </c>
      <c r="AB62" s="4" t="e">
        <f>#REF!</f>
        <v>#REF!</v>
      </c>
      <c r="AC62" s="4" t="b">
        <f>Vacation!AE66</f>
        <v>1</v>
      </c>
      <c r="AF62" s="11"/>
      <c r="AG62" s="11"/>
      <c r="AH62" s="233"/>
      <c r="AI62" s="234"/>
      <c r="AJ62" s="234"/>
      <c r="AK62" s="233"/>
      <c r="AL62" s="233"/>
      <c r="AM62" s="233"/>
      <c r="AN62" s="233"/>
      <c r="AO62" s="233"/>
      <c r="AP62" s="233"/>
      <c r="AQ62" s="233"/>
      <c r="AR62" s="233"/>
      <c r="AS62" s="233"/>
      <c r="AT62" s="233"/>
      <c r="AU62" s="8"/>
      <c r="AV62" s="8"/>
      <c r="AW62" s="8"/>
      <c r="AX62" s="8"/>
      <c r="AY62" s="9"/>
      <c r="AZ62" s="9"/>
      <c r="BA62" s="9"/>
      <c r="BB62" s="8"/>
      <c r="BC62" s="233"/>
      <c r="BD62" s="233"/>
      <c r="BE62" s="233"/>
      <c r="BF62" s="233"/>
      <c r="BG62" s="233"/>
      <c r="BH62" s="233"/>
      <c r="BI62" s="233"/>
      <c r="BJ62" s="233"/>
      <c r="BK62" s="11"/>
      <c r="BL62" s="11"/>
    </row>
    <row r="63" spans="1:64" ht="17.100000000000001" customHeight="1" thickTop="1" thickBot="1">
      <c r="A63" s="185">
        <f>Vacation!C67</f>
        <v>0</v>
      </c>
      <c r="B63" s="185">
        <f>Vacation!F67</f>
        <v>0</v>
      </c>
      <c r="C63" s="191"/>
      <c r="D63" s="33">
        <f>Vacation!E67</f>
        <v>0</v>
      </c>
      <c r="E63" s="66"/>
      <c r="F63" s="38"/>
      <c r="G63" s="38"/>
      <c r="H63" s="38"/>
      <c r="I63" s="38"/>
      <c r="J63" s="38"/>
      <c r="K63" s="38"/>
      <c r="L63" s="37"/>
      <c r="M63" s="38"/>
      <c r="N63" s="38"/>
      <c r="O63" s="38"/>
      <c r="P63" s="64">
        <f t="shared" si="18"/>
        <v>0</v>
      </c>
      <c r="Q63" s="40">
        <f t="shared" si="19"/>
        <v>0</v>
      </c>
      <c r="R63" s="40">
        <f t="shared" si="20"/>
        <v>0</v>
      </c>
      <c r="S63" s="41">
        <f t="shared" si="21"/>
        <v>0</v>
      </c>
      <c r="T63" s="41">
        <f t="shared" si="22"/>
        <v>0</v>
      </c>
      <c r="U63" s="41">
        <f t="shared" si="23"/>
        <v>0</v>
      </c>
      <c r="V63" s="41">
        <f t="shared" si="24"/>
        <v>0</v>
      </c>
      <c r="W63" s="41">
        <f t="shared" si="25"/>
        <v>0</v>
      </c>
      <c r="X63" s="41">
        <f>SUM(Q63:W63)</f>
        <v>0</v>
      </c>
      <c r="Y63" s="42"/>
      <c r="Z63" s="209" t="e">
        <f>#REF!</f>
        <v>#REF!</v>
      </c>
      <c r="AA63" s="210">
        <f>Vacation!AF67</f>
        <v>0</v>
      </c>
      <c r="AB63" s="4" t="e">
        <f>#REF!</f>
        <v>#REF!</v>
      </c>
      <c r="AC63" s="4" t="b">
        <f>Vacation!AE67</f>
        <v>1</v>
      </c>
      <c r="AF63" s="11"/>
      <c r="AG63" s="11"/>
      <c r="AH63" s="233"/>
      <c r="AI63" s="234"/>
      <c r="AJ63" s="234"/>
      <c r="AK63" s="233"/>
      <c r="AL63" s="233"/>
      <c r="AM63" s="233"/>
      <c r="AN63" s="233"/>
      <c r="AO63" s="233"/>
      <c r="AP63" s="233"/>
      <c r="AQ63" s="233"/>
      <c r="AR63" s="233"/>
      <c r="AS63" s="233"/>
      <c r="AT63" s="233"/>
      <c r="AU63" s="8"/>
      <c r="AV63" s="8"/>
      <c r="AW63" s="8"/>
      <c r="AX63" s="8"/>
      <c r="AY63" s="9"/>
      <c r="AZ63" s="9"/>
      <c r="BA63" s="9"/>
      <c r="BB63" s="8"/>
      <c r="BC63" s="233"/>
      <c r="BD63" s="233"/>
      <c r="BE63" s="233"/>
      <c r="BF63" s="233"/>
      <c r="BG63" s="233"/>
      <c r="BH63" s="233"/>
      <c r="BI63" s="233"/>
      <c r="BJ63" s="233"/>
      <c r="BK63" s="11"/>
      <c r="BL63" s="11"/>
    </row>
    <row r="64" spans="1:64" ht="17.25" thickTop="1" thickBot="1">
      <c r="A64" s="185">
        <f>Vacation!C68</f>
        <v>0</v>
      </c>
      <c r="B64" s="185">
        <f>Vacation!F68</f>
        <v>0</v>
      </c>
      <c r="C64" s="191"/>
      <c r="D64" s="33">
        <f>Vacation!E68</f>
        <v>0</v>
      </c>
      <c r="E64" s="70"/>
      <c r="F64" s="71"/>
      <c r="G64" s="71"/>
      <c r="H64" s="71"/>
      <c r="I64" s="71"/>
      <c r="J64" s="71"/>
      <c r="K64" s="71"/>
      <c r="L64" s="37"/>
      <c r="M64" s="38"/>
      <c r="N64" s="71"/>
      <c r="O64" s="71"/>
      <c r="P64" s="72">
        <f t="shared" si="18"/>
        <v>0</v>
      </c>
      <c r="Q64" s="40">
        <f t="shared" si="19"/>
        <v>0</v>
      </c>
      <c r="R64" s="40">
        <f t="shared" si="20"/>
        <v>0</v>
      </c>
      <c r="S64" s="41">
        <f t="shared" si="21"/>
        <v>0</v>
      </c>
      <c r="T64" s="41">
        <f t="shared" si="22"/>
        <v>0</v>
      </c>
      <c r="U64" s="41">
        <f t="shared" si="23"/>
        <v>0</v>
      </c>
      <c r="V64" s="41">
        <f t="shared" si="24"/>
        <v>0</v>
      </c>
      <c r="W64" s="41">
        <f t="shared" si="25"/>
        <v>0</v>
      </c>
      <c r="X64" s="41">
        <f>SUM(Q64:W64)</f>
        <v>0</v>
      </c>
      <c r="Y64" s="42"/>
      <c r="Z64" s="209" t="e">
        <f>#REF!</f>
        <v>#REF!</v>
      </c>
      <c r="AA64" s="210">
        <f>Vacation!AF68</f>
        <v>0</v>
      </c>
      <c r="AB64" s="4" t="e">
        <f>#REF!</f>
        <v>#REF!</v>
      </c>
      <c r="AC64" s="4" t="b">
        <f>Vacation!AE68</f>
        <v>1</v>
      </c>
      <c r="AF64" s="11"/>
      <c r="AG64" s="11"/>
      <c r="AH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</row>
    <row r="65" spans="1:64" ht="17.25" thickTop="1" thickBot="1">
      <c r="A65" s="185">
        <f>Vacation!C69</f>
        <v>0</v>
      </c>
      <c r="B65" s="185">
        <f>Vacation!F69</f>
        <v>0</v>
      </c>
      <c r="C65" s="194"/>
      <c r="D65" s="33">
        <f>Vacation!E69</f>
        <v>0</v>
      </c>
      <c r="E65" s="70"/>
      <c r="F65" s="71"/>
      <c r="G65" s="71"/>
      <c r="H65" s="71"/>
      <c r="I65" s="71"/>
      <c r="J65" s="71"/>
      <c r="K65" s="71"/>
      <c r="L65" s="37"/>
      <c r="M65" s="38"/>
      <c r="N65" s="71"/>
      <c r="O65" s="71"/>
      <c r="P65" s="72">
        <f t="shared" ref="P65:P83" si="27">SUM(E65:O65)</f>
        <v>0</v>
      </c>
      <c r="Q65" s="40">
        <f t="shared" ref="Q65:Q83" si="28">E65*D65</f>
        <v>0</v>
      </c>
      <c r="R65" s="40">
        <f t="shared" ref="R65:R83" si="29">F65*(D65*1.5)</f>
        <v>0</v>
      </c>
      <c r="S65" s="41">
        <f t="shared" ref="S65:S83" si="30">(I65+J65)*D65</f>
        <v>0</v>
      </c>
      <c r="T65" s="41">
        <f t="shared" ref="T65:T83" si="31">(G65+L65)*D65</f>
        <v>0</v>
      </c>
      <c r="U65" s="41">
        <f t="shared" ref="U65:U83" si="32">N65*D65</f>
        <v>0</v>
      </c>
      <c r="V65" s="41">
        <f t="shared" ref="V65:V83" si="33">K65*D65</f>
        <v>0</v>
      </c>
      <c r="W65" s="41">
        <f t="shared" ref="W65:W83" si="34">(H65+M65+O65)*D65</f>
        <v>0</v>
      </c>
      <c r="X65" s="41">
        <f t="shared" ref="X65:X83" si="35">SUM(Q65:W65)</f>
        <v>0</v>
      </c>
      <c r="Y65" s="42"/>
      <c r="Z65" s="209" t="e">
        <f>#REF!</f>
        <v>#REF!</v>
      </c>
      <c r="AA65" s="210">
        <f>Vacation!AF69</f>
        <v>0</v>
      </c>
      <c r="AB65" s="4" t="e">
        <f>#REF!</f>
        <v>#REF!</v>
      </c>
      <c r="AC65" s="4">
        <f>Vacation!AE69</f>
        <v>0</v>
      </c>
      <c r="AF65" s="11"/>
      <c r="AG65" s="11"/>
      <c r="AH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</row>
    <row r="66" spans="1:64" ht="17.25" thickTop="1" thickBot="1">
      <c r="A66" s="185">
        <f>Vacation!C70</f>
        <v>0</v>
      </c>
      <c r="B66" s="185">
        <f>Vacation!F70</f>
        <v>0</v>
      </c>
      <c r="C66" s="195"/>
      <c r="D66" s="33">
        <f>Vacation!E70</f>
        <v>0</v>
      </c>
      <c r="E66" s="66"/>
      <c r="F66" s="71"/>
      <c r="G66" s="71"/>
      <c r="H66" s="71"/>
      <c r="I66" s="71"/>
      <c r="J66" s="71"/>
      <c r="K66" s="71"/>
      <c r="L66" s="37"/>
      <c r="M66" s="38"/>
      <c r="N66" s="71"/>
      <c r="O66" s="71"/>
      <c r="P66" s="72">
        <f t="shared" si="27"/>
        <v>0</v>
      </c>
      <c r="Q66" s="40">
        <f t="shared" si="28"/>
        <v>0</v>
      </c>
      <c r="R66" s="40">
        <f t="shared" si="29"/>
        <v>0</v>
      </c>
      <c r="S66" s="41">
        <f t="shared" si="30"/>
        <v>0</v>
      </c>
      <c r="T66" s="41">
        <f t="shared" si="31"/>
        <v>0</v>
      </c>
      <c r="U66" s="41">
        <f t="shared" si="32"/>
        <v>0</v>
      </c>
      <c r="V66" s="41">
        <f t="shared" si="33"/>
        <v>0</v>
      </c>
      <c r="W66" s="41">
        <f t="shared" si="34"/>
        <v>0</v>
      </c>
      <c r="X66" s="41">
        <f t="shared" si="35"/>
        <v>0</v>
      </c>
      <c r="Y66" s="42"/>
      <c r="Z66" s="209" t="e">
        <f>#REF!</f>
        <v>#REF!</v>
      </c>
      <c r="AA66" s="210">
        <f>Vacation!AF70</f>
        <v>0</v>
      </c>
      <c r="AB66" s="4" t="e">
        <f>#REF!</f>
        <v>#REF!</v>
      </c>
      <c r="AC66" s="4">
        <f>Vacation!AE70</f>
        <v>0</v>
      </c>
      <c r="AF66" s="11"/>
      <c r="AG66" s="11"/>
      <c r="AH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</row>
    <row r="67" spans="1:64" ht="17.25" thickTop="1" thickBot="1">
      <c r="A67" s="185">
        <f>Vacation!C71</f>
        <v>0</v>
      </c>
      <c r="B67" s="185">
        <f>Vacation!F71</f>
        <v>0</v>
      </c>
      <c r="C67" s="194"/>
      <c r="D67" s="33">
        <f>Vacation!E71</f>
        <v>0</v>
      </c>
      <c r="E67" s="70"/>
      <c r="F67" s="71"/>
      <c r="G67" s="71"/>
      <c r="H67" s="71"/>
      <c r="I67" s="71"/>
      <c r="J67" s="71"/>
      <c r="K67" s="71"/>
      <c r="L67" s="37"/>
      <c r="M67" s="38"/>
      <c r="N67" s="71"/>
      <c r="O67" s="71"/>
      <c r="P67" s="72">
        <f t="shared" si="27"/>
        <v>0</v>
      </c>
      <c r="Q67" s="40">
        <f t="shared" si="28"/>
        <v>0</v>
      </c>
      <c r="R67" s="40">
        <f t="shared" si="29"/>
        <v>0</v>
      </c>
      <c r="S67" s="41">
        <f t="shared" si="30"/>
        <v>0</v>
      </c>
      <c r="T67" s="41">
        <f t="shared" si="31"/>
        <v>0</v>
      </c>
      <c r="U67" s="41">
        <f t="shared" si="32"/>
        <v>0</v>
      </c>
      <c r="V67" s="41">
        <f t="shared" si="33"/>
        <v>0</v>
      </c>
      <c r="W67" s="41">
        <f t="shared" si="34"/>
        <v>0</v>
      </c>
      <c r="X67" s="41">
        <f t="shared" si="35"/>
        <v>0</v>
      </c>
      <c r="Y67" s="42"/>
      <c r="Z67" s="209" t="e">
        <f>#REF!</f>
        <v>#REF!</v>
      </c>
      <c r="AA67" s="210">
        <f>Vacation!AF71</f>
        <v>0</v>
      </c>
      <c r="AB67" s="4" t="e">
        <f>#REF!</f>
        <v>#REF!</v>
      </c>
      <c r="AC67" s="4">
        <f>Vacation!AE71</f>
        <v>0</v>
      </c>
      <c r="AF67" s="11"/>
      <c r="AG67" s="11"/>
      <c r="AH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</row>
    <row r="68" spans="1:64" ht="17.25" thickTop="1" thickBot="1">
      <c r="A68" s="185">
        <f>Vacation!C72</f>
        <v>0</v>
      </c>
      <c r="B68" s="185">
        <f>Vacation!F72</f>
        <v>0</v>
      </c>
      <c r="C68" s="194"/>
      <c r="D68" s="33">
        <f>Vacation!E72</f>
        <v>0</v>
      </c>
      <c r="E68" s="73"/>
      <c r="F68" s="71"/>
      <c r="G68" s="71"/>
      <c r="H68" s="71"/>
      <c r="I68" s="71"/>
      <c r="J68" s="71"/>
      <c r="K68" s="71"/>
      <c r="L68" s="37"/>
      <c r="M68" s="38"/>
      <c r="N68" s="71"/>
      <c r="O68" s="71"/>
      <c r="P68" s="72">
        <f t="shared" si="27"/>
        <v>0</v>
      </c>
      <c r="Q68" s="40">
        <f t="shared" si="28"/>
        <v>0</v>
      </c>
      <c r="R68" s="40">
        <f t="shared" si="29"/>
        <v>0</v>
      </c>
      <c r="S68" s="41">
        <f t="shared" si="30"/>
        <v>0</v>
      </c>
      <c r="T68" s="41">
        <f t="shared" si="31"/>
        <v>0</v>
      </c>
      <c r="U68" s="41">
        <f t="shared" si="32"/>
        <v>0</v>
      </c>
      <c r="V68" s="41">
        <f t="shared" si="33"/>
        <v>0</v>
      </c>
      <c r="W68" s="41">
        <f t="shared" si="34"/>
        <v>0</v>
      </c>
      <c r="X68" s="41">
        <f t="shared" si="35"/>
        <v>0</v>
      </c>
      <c r="Y68" s="42"/>
      <c r="Z68" s="209" t="e">
        <f>#REF!</f>
        <v>#REF!</v>
      </c>
      <c r="AA68" s="210">
        <f>Vacation!AF72</f>
        <v>0</v>
      </c>
      <c r="AB68" s="4" t="e">
        <f>#REF!</f>
        <v>#REF!</v>
      </c>
      <c r="AC68" s="4">
        <f>Vacation!AE72</f>
        <v>0</v>
      </c>
      <c r="AF68" s="11"/>
      <c r="AG68" s="11"/>
      <c r="AH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</row>
    <row r="69" spans="1:64" ht="17.25" thickTop="1" thickBot="1">
      <c r="A69" s="185">
        <f>Vacation!C73</f>
        <v>0</v>
      </c>
      <c r="B69" s="185">
        <f>Vacation!F73</f>
        <v>0</v>
      </c>
      <c r="C69" s="194"/>
      <c r="D69" s="33">
        <f>Vacation!E73</f>
        <v>0</v>
      </c>
      <c r="E69" s="70"/>
      <c r="F69" s="71"/>
      <c r="G69" s="71"/>
      <c r="H69" s="71"/>
      <c r="I69" s="71"/>
      <c r="J69" s="71"/>
      <c r="K69" s="71"/>
      <c r="L69" s="37"/>
      <c r="M69" s="38"/>
      <c r="N69" s="71"/>
      <c r="O69" s="71"/>
      <c r="P69" s="72">
        <f t="shared" si="27"/>
        <v>0</v>
      </c>
      <c r="Q69" s="40">
        <f t="shared" si="28"/>
        <v>0</v>
      </c>
      <c r="R69" s="40">
        <f t="shared" si="29"/>
        <v>0</v>
      </c>
      <c r="S69" s="41">
        <f t="shared" si="30"/>
        <v>0</v>
      </c>
      <c r="T69" s="41">
        <f t="shared" si="31"/>
        <v>0</v>
      </c>
      <c r="U69" s="41">
        <f t="shared" si="32"/>
        <v>0</v>
      </c>
      <c r="V69" s="41">
        <f t="shared" si="33"/>
        <v>0</v>
      </c>
      <c r="W69" s="41">
        <f t="shared" si="34"/>
        <v>0</v>
      </c>
      <c r="X69" s="41">
        <f t="shared" si="35"/>
        <v>0</v>
      </c>
      <c r="Y69" s="42"/>
      <c r="Z69" s="209" t="e">
        <f>#REF!</f>
        <v>#REF!</v>
      </c>
      <c r="AA69" s="210">
        <f>Vacation!AF73</f>
        <v>0</v>
      </c>
      <c r="AB69" s="4" t="e">
        <f>#REF!</f>
        <v>#REF!</v>
      </c>
      <c r="AC69" s="4">
        <f>Vacation!AE73</f>
        <v>0</v>
      </c>
      <c r="AF69" s="11"/>
      <c r="AG69" s="11"/>
      <c r="AH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</row>
    <row r="70" spans="1:64" ht="17.25" thickTop="1" thickBot="1">
      <c r="A70" s="185">
        <f>Vacation!C74</f>
        <v>0</v>
      </c>
      <c r="B70" s="185">
        <f>Vacation!F74</f>
        <v>0</v>
      </c>
      <c r="C70" s="195"/>
      <c r="D70" s="33">
        <f>Vacation!E74</f>
        <v>0</v>
      </c>
      <c r="E70" s="66"/>
      <c r="F70" s="71"/>
      <c r="G70" s="71"/>
      <c r="H70" s="71"/>
      <c r="I70" s="71"/>
      <c r="J70" s="71"/>
      <c r="K70" s="71"/>
      <c r="L70" s="37"/>
      <c r="M70" s="38"/>
      <c r="N70" s="71"/>
      <c r="O70" s="71"/>
      <c r="P70" s="72">
        <f t="shared" si="27"/>
        <v>0</v>
      </c>
      <c r="Q70" s="40">
        <f t="shared" si="28"/>
        <v>0</v>
      </c>
      <c r="R70" s="40">
        <f t="shared" si="29"/>
        <v>0</v>
      </c>
      <c r="S70" s="41">
        <f t="shared" si="30"/>
        <v>0</v>
      </c>
      <c r="T70" s="41">
        <f t="shared" si="31"/>
        <v>0</v>
      </c>
      <c r="U70" s="41">
        <f t="shared" si="32"/>
        <v>0</v>
      </c>
      <c r="V70" s="41">
        <f t="shared" si="33"/>
        <v>0</v>
      </c>
      <c r="W70" s="41">
        <f t="shared" si="34"/>
        <v>0</v>
      </c>
      <c r="X70" s="41">
        <f t="shared" si="35"/>
        <v>0</v>
      </c>
      <c r="Y70" s="42"/>
      <c r="Z70" s="209" t="e">
        <f>#REF!</f>
        <v>#REF!</v>
      </c>
      <c r="AA70" s="210">
        <f>Vacation!AF74</f>
        <v>0</v>
      </c>
      <c r="AB70" s="4" t="e">
        <f>#REF!</f>
        <v>#REF!</v>
      </c>
      <c r="AC70" s="4">
        <f>Vacation!AE74</f>
        <v>0</v>
      </c>
      <c r="AF70" s="11"/>
      <c r="AG70" s="11"/>
      <c r="AH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</row>
    <row r="71" spans="1:64" ht="17.25" thickTop="1" thickBot="1">
      <c r="A71" s="185">
        <f>Vacation!C75</f>
        <v>0</v>
      </c>
      <c r="B71" s="185">
        <f>Vacation!F75</f>
        <v>0</v>
      </c>
      <c r="C71" s="191"/>
      <c r="D71" s="33">
        <f>Vacation!E75</f>
        <v>0</v>
      </c>
      <c r="E71" s="70"/>
      <c r="F71" s="71"/>
      <c r="G71" s="71"/>
      <c r="H71" s="71"/>
      <c r="I71" s="71"/>
      <c r="J71" s="71"/>
      <c r="K71" s="71"/>
      <c r="L71" s="37"/>
      <c r="M71" s="38"/>
      <c r="N71" s="71"/>
      <c r="O71" s="71"/>
      <c r="P71" s="72">
        <f t="shared" si="27"/>
        <v>0</v>
      </c>
      <c r="Q71" s="40">
        <f t="shared" si="28"/>
        <v>0</v>
      </c>
      <c r="R71" s="40">
        <f t="shared" si="29"/>
        <v>0</v>
      </c>
      <c r="S71" s="41">
        <f t="shared" si="30"/>
        <v>0</v>
      </c>
      <c r="T71" s="41">
        <f t="shared" si="31"/>
        <v>0</v>
      </c>
      <c r="U71" s="41">
        <f t="shared" si="32"/>
        <v>0</v>
      </c>
      <c r="V71" s="41">
        <f t="shared" si="33"/>
        <v>0</v>
      </c>
      <c r="W71" s="41">
        <f t="shared" si="34"/>
        <v>0</v>
      </c>
      <c r="X71" s="41">
        <f t="shared" si="35"/>
        <v>0</v>
      </c>
      <c r="Y71" s="42"/>
      <c r="Z71" s="209" t="e">
        <f>#REF!</f>
        <v>#REF!</v>
      </c>
      <c r="AA71" s="210">
        <f>Vacation!AF75</f>
        <v>0</v>
      </c>
      <c r="AB71" s="4" t="e">
        <f>#REF!</f>
        <v>#REF!</v>
      </c>
      <c r="AC71" s="4">
        <f>Vacation!AE75</f>
        <v>0</v>
      </c>
      <c r="AF71" s="11"/>
      <c r="AG71" s="11"/>
      <c r="AH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</row>
    <row r="72" spans="1:64" ht="17.25" thickTop="1" thickBot="1">
      <c r="A72" s="185">
        <f>Vacation!C76</f>
        <v>0</v>
      </c>
      <c r="B72" s="185">
        <f>Vacation!F76</f>
        <v>0</v>
      </c>
      <c r="C72" s="191"/>
      <c r="D72" s="33">
        <f>Vacation!E76</f>
        <v>0</v>
      </c>
      <c r="E72" s="70"/>
      <c r="F72" s="71"/>
      <c r="G72" s="71"/>
      <c r="H72" s="71"/>
      <c r="I72" s="71"/>
      <c r="J72" s="71"/>
      <c r="K72" s="71"/>
      <c r="L72" s="37"/>
      <c r="M72" s="38"/>
      <c r="N72" s="71"/>
      <c r="O72" s="71"/>
      <c r="P72" s="72">
        <f t="shared" si="27"/>
        <v>0</v>
      </c>
      <c r="Q72" s="40">
        <f t="shared" si="28"/>
        <v>0</v>
      </c>
      <c r="R72" s="40">
        <f t="shared" si="29"/>
        <v>0</v>
      </c>
      <c r="S72" s="41">
        <f t="shared" si="30"/>
        <v>0</v>
      </c>
      <c r="T72" s="41">
        <f t="shared" si="31"/>
        <v>0</v>
      </c>
      <c r="U72" s="41">
        <f t="shared" si="32"/>
        <v>0</v>
      </c>
      <c r="V72" s="41">
        <f t="shared" si="33"/>
        <v>0</v>
      </c>
      <c r="W72" s="41">
        <f t="shared" si="34"/>
        <v>0</v>
      </c>
      <c r="X72" s="41">
        <f t="shared" si="35"/>
        <v>0</v>
      </c>
      <c r="Y72" s="42"/>
      <c r="Z72" s="209" t="e">
        <f>#REF!</f>
        <v>#REF!</v>
      </c>
      <c r="AA72" s="210">
        <f>Vacation!AF76</f>
        <v>0</v>
      </c>
      <c r="AB72" s="4" t="e">
        <f>#REF!</f>
        <v>#REF!</v>
      </c>
      <c r="AC72" s="4">
        <f>Vacation!AE76</f>
        <v>0</v>
      </c>
      <c r="AF72" s="11"/>
      <c r="AG72" s="11"/>
      <c r="AH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</row>
    <row r="73" spans="1:64" ht="17.25" thickTop="1" thickBot="1">
      <c r="A73" s="185">
        <f>Vacation!C77</f>
        <v>0</v>
      </c>
      <c r="B73" s="185">
        <f>Vacation!F77</f>
        <v>0</v>
      </c>
      <c r="C73" s="191"/>
      <c r="D73" s="33">
        <f>Vacation!E77</f>
        <v>0</v>
      </c>
      <c r="E73" s="70"/>
      <c r="F73" s="71"/>
      <c r="G73" s="71"/>
      <c r="H73" s="71"/>
      <c r="I73" s="71"/>
      <c r="J73" s="71"/>
      <c r="K73" s="71"/>
      <c r="L73" s="37"/>
      <c r="M73" s="38"/>
      <c r="N73" s="71"/>
      <c r="O73" s="71"/>
      <c r="P73" s="72">
        <f t="shared" si="27"/>
        <v>0</v>
      </c>
      <c r="Q73" s="40">
        <f t="shared" si="28"/>
        <v>0</v>
      </c>
      <c r="R73" s="40">
        <f t="shared" si="29"/>
        <v>0</v>
      </c>
      <c r="S73" s="41">
        <f t="shared" si="30"/>
        <v>0</v>
      </c>
      <c r="T73" s="41">
        <f t="shared" si="31"/>
        <v>0</v>
      </c>
      <c r="U73" s="41">
        <f t="shared" si="32"/>
        <v>0</v>
      </c>
      <c r="V73" s="41">
        <f t="shared" si="33"/>
        <v>0</v>
      </c>
      <c r="W73" s="41">
        <f t="shared" si="34"/>
        <v>0</v>
      </c>
      <c r="X73" s="41">
        <f t="shared" si="35"/>
        <v>0</v>
      </c>
      <c r="Y73" s="42"/>
      <c r="Z73" s="209" t="e">
        <f>#REF!</f>
        <v>#REF!</v>
      </c>
      <c r="AA73" s="210">
        <f>Vacation!AF77</f>
        <v>0</v>
      </c>
      <c r="AB73" s="4" t="e">
        <f>#REF!</f>
        <v>#REF!</v>
      </c>
      <c r="AC73" s="4">
        <f>Vacation!AE77</f>
        <v>0</v>
      </c>
      <c r="AF73" s="11"/>
      <c r="AG73" s="11"/>
      <c r="AH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</row>
    <row r="74" spans="1:64" ht="17.25" thickTop="1" thickBot="1">
      <c r="A74" s="185">
        <f>Vacation!C78</f>
        <v>0</v>
      </c>
      <c r="B74" s="185">
        <f>Vacation!F78</f>
        <v>0</v>
      </c>
      <c r="C74" s="191"/>
      <c r="D74" s="33">
        <f>Vacation!E78</f>
        <v>0</v>
      </c>
      <c r="E74" s="70"/>
      <c r="F74" s="71"/>
      <c r="G74" s="71"/>
      <c r="H74" s="71"/>
      <c r="I74" s="71"/>
      <c r="J74" s="71"/>
      <c r="K74" s="71"/>
      <c r="L74" s="37"/>
      <c r="M74" s="38"/>
      <c r="N74" s="71"/>
      <c r="O74" s="71"/>
      <c r="P74" s="72">
        <f t="shared" si="27"/>
        <v>0</v>
      </c>
      <c r="Q74" s="40">
        <f t="shared" si="28"/>
        <v>0</v>
      </c>
      <c r="R74" s="40">
        <f t="shared" si="29"/>
        <v>0</v>
      </c>
      <c r="S74" s="41">
        <f t="shared" si="30"/>
        <v>0</v>
      </c>
      <c r="T74" s="41">
        <f t="shared" si="31"/>
        <v>0</v>
      </c>
      <c r="U74" s="41">
        <f t="shared" si="32"/>
        <v>0</v>
      </c>
      <c r="V74" s="41">
        <f t="shared" si="33"/>
        <v>0</v>
      </c>
      <c r="W74" s="41">
        <f t="shared" si="34"/>
        <v>0</v>
      </c>
      <c r="X74" s="41">
        <f t="shared" si="35"/>
        <v>0</v>
      </c>
      <c r="Y74" s="42"/>
      <c r="Z74" s="209" t="e">
        <f>#REF!</f>
        <v>#REF!</v>
      </c>
      <c r="AA74" s="210">
        <f>Vacation!AF78</f>
        <v>0</v>
      </c>
      <c r="AB74" s="4" t="e">
        <f>#REF!</f>
        <v>#REF!</v>
      </c>
      <c r="AC74" s="4">
        <f>Vacation!AE78</f>
        <v>0</v>
      </c>
      <c r="AF74" s="11"/>
      <c r="AG74" s="11"/>
      <c r="AH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</row>
    <row r="75" spans="1:64" ht="17.25" thickTop="1" thickBot="1">
      <c r="A75" s="237"/>
      <c r="B75" s="192"/>
      <c r="C75" s="191"/>
      <c r="D75" s="238"/>
      <c r="E75" s="236"/>
      <c r="F75" s="72"/>
      <c r="G75" s="72"/>
      <c r="H75" s="72"/>
      <c r="I75" s="72"/>
      <c r="J75" s="72"/>
      <c r="K75" s="72"/>
      <c r="L75" s="232"/>
      <c r="M75" s="214"/>
      <c r="N75" s="72"/>
      <c r="O75" s="72"/>
      <c r="P75" s="72">
        <f t="shared" si="27"/>
        <v>0</v>
      </c>
      <c r="Q75" s="40">
        <f t="shared" si="28"/>
        <v>0</v>
      </c>
      <c r="R75" s="40">
        <f t="shared" si="29"/>
        <v>0</v>
      </c>
      <c r="S75" s="41">
        <f t="shared" si="30"/>
        <v>0</v>
      </c>
      <c r="T75" s="41">
        <f t="shared" si="31"/>
        <v>0</v>
      </c>
      <c r="U75" s="41">
        <f t="shared" si="32"/>
        <v>0</v>
      </c>
      <c r="V75" s="41">
        <f t="shared" si="33"/>
        <v>0</v>
      </c>
      <c r="W75" s="41">
        <f t="shared" si="34"/>
        <v>0</v>
      </c>
      <c r="X75" s="41">
        <f t="shared" si="35"/>
        <v>0</v>
      </c>
      <c r="Y75" s="42"/>
      <c r="Z75" s="209" t="e">
        <f>#REF!</f>
        <v>#REF!</v>
      </c>
      <c r="AA75" s="210">
        <f>Vacation!AF79</f>
        <v>0</v>
      </c>
      <c r="AB75" s="4" t="e">
        <f>#REF!</f>
        <v>#REF!</v>
      </c>
      <c r="AC75" s="4">
        <f>Vacation!AE79</f>
        <v>0</v>
      </c>
      <c r="AF75" s="11"/>
      <c r="AG75" s="11"/>
      <c r="AH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</row>
    <row r="76" spans="1:64" ht="17.25" thickTop="1" thickBot="1">
      <c r="A76" s="237"/>
      <c r="B76" s="192"/>
      <c r="C76" s="191"/>
      <c r="D76" s="238"/>
      <c r="E76" s="236"/>
      <c r="F76" s="72"/>
      <c r="G76" s="72"/>
      <c r="H76" s="72"/>
      <c r="I76" s="72"/>
      <c r="J76" s="72"/>
      <c r="K76" s="72"/>
      <c r="L76" s="232"/>
      <c r="M76" s="214"/>
      <c r="N76" s="72"/>
      <c r="O76" s="72"/>
      <c r="P76" s="72">
        <f t="shared" si="27"/>
        <v>0</v>
      </c>
      <c r="Q76" s="40">
        <f t="shared" si="28"/>
        <v>0</v>
      </c>
      <c r="R76" s="40">
        <f t="shared" si="29"/>
        <v>0</v>
      </c>
      <c r="S76" s="41">
        <f t="shared" si="30"/>
        <v>0</v>
      </c>
      <c r="T76" s="41">
        <f t="shared" si="31"/>
        <v>0</v>
      </c>
      <c r="U76" s="41">
        <f t="shared" si="32"/>
        <v>0</v>
      </c>
      <c r="V76" s="41">
        <f t="shared" si="33"/>
        <v>0</v>
      </c>
      <c r="W76" s="41">
        <f t="shared" si="34"/>
        <v>0</v>
      </c>
      <c r="X76" s="41">
        <f t="shared" si="35"/>
        <v>0</v>
      </c>
      <c r="Y76" s="42"/>
      <c r="Z76" s="209" t="e">
        <f>#REF!</f>
        <v>#REF!</v>
      </c>
      <c r="AA76" s="210">
        <f>Vacation!AF80</f>
        <v>0</v>
      </c>
      <c r="AB76" s="4" t="e">
        <f>#REF!</f>
        <v>#REF!</v>
      </c>
      <c r="AC76" s="4">
        <f>Vacation!AE80</f>
        <v>0</v>
      </c>
      <c r="AF76" s="11"/>
      <c r="AG76" s="11"/>
      <c r="AH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</row>
    <row r="77" spans="1:64" ht="17.25" thickTop="1" thickBot="1">
      <c r="A77" s="237"/>
      <c r="B77" s="192"/>
      <c r="C77" s="191"/>
      <c r="D77" s="238"/>
      <c r="E77" s="236"/>
      <c r="F77" s="72"/>
      <c r="G77" s="72"/>
      <c r="H77" s="72"/>
      <c r="I77" s="72"/>
      <c r="J77" s="72"/>
      <c r="K77" s="72"/>
      <c r="L77" s="232"/>
      <c r="M77" s="214"/>
      <c r="N77" s="72"/>
      <c r="O77" s="72"/>
      <c r="P77" s="72"/>
      <c r="Q77" s="40"/>
      <c r="R77" s="40"/>
      <c r="S77" s="41"/>
      <c r="T77" s="41"/>
      <c r="U77" s="41"/>
      <c r="V77" s="41"/>
      <c r="W77" s="41"/>
      <c r="X77" s="41"/>
      <c r="Y77" s="42"/>
      <c r="Z77" s="209" t="e">
        <f>#REF!</f>
        <v>#REF!</v>
      </c>
      <c r="AA77" s="210">
        <f>Vacation!AF81</f>
        <v>0</v>
      </c>
      <c r="AB77" s="4" t="e">
        <f>#REF!</f>
        <v>#REF!</v>
      </c>
      <c r="AC77" s="4">
        <f>Vacation!AE81</f>
        <v>0</v>
      </c>
      <c r="AF77" s="11"/>
      <c r="AG77" s="11"/>
      <c r="AH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</row>
    <row r="78" spans="1:64" ht="17.25" thickTop="1" thickBot="1">
      <c r="A78" s="237"/>
      <c r="B78" s="192"/>
      <c r="C78" s="191"/>
      <c r="D78" s="238"/>
      <c r="E78" s="236"/>
      <c r="F78" s="72"/>
      <c r="G78" s="72"/>
      <c r="H78" s="72"/>
      <c r="I78" s="72"/>
      <c r="J78" s="72"/>
      <c r="K78" s="72"/>
      <c r="L78" s="232"/>
      <c r="M78" s="214"/>
      <c r="N78" s="72"/>
      <c r="O78" s="72"/>
      <c r="P78" s="72"/>
      <c r="Q78" s="40"/>
      <c r="R78" s="40"/>
      <c r="S78" s="41"/>
      <c r="T78" s="41"/>
      <c r="U78" s="41"/>
      <c r="V78" s="41"/>
      <c r="W78" s="41"/>
      <c r="X78" s="41"/>
      <c r="Y78" s="42"/>
      <c r="Z78" s="209" t="e">
        <f>#REF!</f>
        <v>#REF!</v>
      </c>
      <c r="AA78" s="210">
        <f>Vacation!AF82</f>
        <v>0</v>
      </c>
      <c r="AB78" s="4" t="e">
        <f>#REF!</f>
        <v>#REF!</v>
      </c>
      <c r="AC78" s="4">
        <f>Vacation!AE82</f>
        <v>0</v>
      </c>
      <c r="AF78" s="11"/>
      <c r="AG78" s="11"/>
      <c r="AH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</row>
    <row r="79" spans="1:64" ht="17.25" thickTop="1" thickBot="1">
      <c r="A79" s="237"/>
      <c r="B79" s="192"/>
      <c r="C79" s="191"/>
      <c r="D79" s="238"/>
      <c r="E79" s="236"/>
      <c r="F79" s="72"/>
      <c r="G79" s="72"/>
      <c r="H79" s="72"/>
      <c r="I79" s="72"/>
      <c r="J79" s="72"/>
      <c r="K79" s="72"/>
      <c r="L79" s="232"/>
      <c r="M79" s="214"/>
      <c r="N79" s="72"/>
      <c r="O79" s="72"/>
      <c r="P79" s="72"/>
      <c r="Q79" s="40"/>
      <c r="R79" s="40"/>
      <c r="S79" s="41"/>
      <c r="T79" s="41"/>
      <c r="U79" s="41"/>
      <c r="V79" s="41"/>
      <c r="W79" s="41"/>
      <c r="X79" s="41"/>
      <c r="Y79" s="42"/>
      <c r="Z79" s="209" t="e">
        <f>#REF!</f>
        <v>#REF!</v>
      </c>
      <c r="AA79" s="210">
        <f>Vacation!AF83</f>
        <v>0</v>
      </c>
      <c r="AB79" s="4" t="e">
        <f>#REF!</f>
        <v>#REF!</v>
      </c>
      <c r="AC79" s="4">
        <f>Vacation!AE83</f>
        <v>0</v>
      </c>
      <c r="AF79" s="11"/>
      <c r="AG79" s="11"/>
      <c r="AH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</row>
    <row r="80" spans="1:64" ht="17.25" thickTop="1" thickBot="1">
      <c r="A80" s="237"/>
      <c r="B80" s="192"/>
      <c r="C80" s="191"/>
      <c r="D80" s="238"/>
      <c r="E80" s="236"/>
      <c r="F80" s="72"/>
      <c r="G80" s="72"/>
      <c r="H80" s="72"/>
      <c r="I80" s="72"/>
      <c r="J80" s="72"/>
      <c r="K80" s="72"/>
      <c r="L80" s="232"/>
      <c r="M80" s="214"/>
      <c r="N80" s="72"/>
      <c r="O80" s="72"/>
      <c r="P80" s="72"/>
      <c r="Q80" s="40"/>
      <c r="R80" s="40"/>
      <c r="S80" s="41"/>
      <c r="T80" s="41"/>
      <c r="U80" s="41"/>
      <c r="V80" s="41"/>
      <c r="W80" s="41"/>
      <c r="X80" s="41"/>
      <c r="Y80" s="42"/>
      <c r="Z80" s="209" t="e">
        <f>#REF!</f>
        <v>#REF!</v>
      </c>
      <c r="AA80" s="210">
        <f>Vacation!AF84</f>
        <v>0</v>
      </c>
      <c r="AB80" s="4" t="e">
        <f>#REF!</f>
        <v>#REF!</v>
      </c>
      <c r="AC80" s="4">
        <f>Vacation!AE84</f>
        <v>0</v>
      </c>
      <c r="AF80" s="11"/>
      <c r="AG80" s="11"/>
      <c r="AH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</row>
    <row r="81" spans="1:225" ht="17.25" thickTop="1" thickBot="1">
      <c r="A81" s="237"/>
      <c r="B81" s="192"/>
      <c r="C81" s="191"/>
      <c r="D81" s="238"/>
      <c r="E81" s="236"/>
      <c r="F81" s="72"/>
      <c r="G81" s="72"/>
      <c r="H81" s="72"/>
      <c r="I81" s="72"/>
      <c r="J81" s="72"/>
      <c r="K81" s="72"/>
      <c r="L81" s="232"/>
      <c r="M81" s="214"/>
      <c r="N81" s="72"/>
      <c r="O81" s="72"/>
      <c r="P81" s="72"/>
      <c r="Q81" s="40"/>
      <c r="R81" s="40"/>
      <c r="S81" s="41"/>
      <c r="T81" s="41"/>
      <c r="U81" s="41"/>
      <c r="V81" s="41"/>
      <c r="W81" s="41"/>
      <c r="X81" s="41"/>
      <c r="Y81" s="42"/>
      <c r="Z81" s="209" t="e">
        <f>#REF!</f>
        <v>#REF!</v>
      </c>
      <c r="AA81" s="210">
        <f>Vacation!AF85</f>
        <v>0</v>
      </c>
      <c r="AB81" s="4" t="e">
        <f>#REF!</f>
        <v>#REF!</v>
      </c>
      <c r="AC81" s="4">
        <f>Vacation!AE85</f>
        <v>0</v>
      </c>
      <c r="AF81" s="11"/>
      <c r="AG81" s="11"/>
      <c r="AH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</row>
    <row r="82" spans="1:225" ht="17.25" thickTop="1" thickBot="1">
      <c r="A82" s="237"/>
      <c r="B82" s="192"/>
      <c r="C82" s="191"/>
      <c r="D82" s="238"/>
      <c r="E82" s="236"/>
      <c r="F82" s="72"/>
      <c r="G82" s="72"/>
      <c r="H82" s="72"/>
      <c r="I82" s="72"/>
      <c r="J82" s="72"/>
      <c r="K82" s="72"/>
      <c r="L82" s="232"/>
      <c r="M82" s="214"/>
      <c r="N82" s="72"/>
      <c r="O82" s="72"/>
      <c r="P82" s="72"/>
      <c r="Q82" s="40"/>
      <c r="R82" s="40"/>
      <c r="S82" s="41"/>
      <c r="T82" s="41"/>
      <c r="U82" s="41"/>
      <c r="V82" s="41"/>
      <c r="W82" s="41"/>
      <c r="X82" s="41"/>
      <c r="Y82" s="42"/>
      <c r="Z82" s="209" t="e">
        <f>#REF!</f>
        <v>#REF!</v>
      </c>
      <c r="AA82" s="210">
        <f>Vacation!AF86</f>
        <v>0</v>
      </c>
      <c r="AB82" s="4" t="e">
        <f>#REF!</f>
        <v>#REF!</v>
      </c>
      <c r="AC82" s="4">
        <f>Vacation!AE86</f>
        <v>0</v>
      </c>
      <c r="AF82" s="11"/>
      <c r="AG82" s="11"/>
      <c r="AH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</row>
    <row r="83" spans="1:225" ht="17.25" thickTop="1" thickBot="1">
      <c r="A83" s="237"/>
      <c r="B83" s="192"/>
      <c r="C83" s="194"/>
      <c r="D83" s="239"/>
      <c r="E83" s="236"/>
      <c r="F83" s="72"/>
      <c r="G83" s="72"/>
      <c r="H83" s="72"/>
      <c r="I83" s="72"/>
      <c r="J83" s="72"/>
      <c r="K83" s="72"/>
      <c r="L83" s="232"/>
      <c r="M83" s="214"/>
      <c r="N83" s="72"/>
      <c r="O83" s="72"/>
      <c r="P83" s="72">
        <f t="shared" si="27"/>
        <v>0</v>
      </c>
      <c r="Q83" s="40">
        <f t="shared" si="28"/>
        <v>0</v>
      </c>
      <c r="R83" s="40">
        <f t="shared" si="29"/>
        <v>0</v>
      </c>
      <c r="S83" s="41">
        <f t="shared" si="30"/>
        <v>0</v>
      </c>
      <c r="T83" s="41">
        <f t="shared" si="31"/>
        <v>0</v>
      </c>
      <c r="U83" s="41">
        <f t="shared" si="32"/>
        <v>0</v>
      </c>
      <c r="V83" s="41">
        <f t="shared" si="33"/>
        <v>0</v>
      </c>
      <c r="W83" s="41">
        <f t="shared" si="34"/>
        <v>0</v>
      </c>
      <c r="X83" s="41">
        <f t="shared" si="35"/>
        <v>0</v>
      </c>
      <c r="Y83" s="42"/>
      <c r="Z83" s="209" t="e">
        <f>#REF!</f>
        <v>#REF!</v>
      </c>
      <c r="AA83" s="210">
        <f>Vacation!AF87</f>
        <v>0</v>
      </c>
      <c r="AB83" s="4" t="e">
        <f>#REF!</f>
        <v>#REF!</v>
      </c>
      <c r="AC83" s="4">
        <f>Vacation!AE87</f>
        <v>0</v>
      </c>
      <c r="AF83" s="11"/>
      <c r="AG83" s="11"/>
      <c r="AH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</row>
    <row r="84" spans="1:225" s="76" customFormat="1" ht="15.75" thickTop="1">
      <c r="A84" s="237"/>
      <c r="B84" s="240"/>
      <c r="C84" s="241"/>
      <c r="D84" s="242"/>
      <c r="E84" s="243">
        <f t="shared" ref="E84:X84" si="36">SUM(E7:E83)</f>
        <v>180</v>
      </c>
      <c r="F84" s="74">
        <f t="shared" si="36"/>
        <v>0</v>
      </c>
      <c r="G84" s="74">
        <f t="shared" si="36"/>
        <v>0</v>
      </c>
      <c r="H84" s="74">
        <f t="shared" si="36"/>
        <v>8</v>
      </c>
      <c r="I84" s="74">
        <f t="shared" si="36"/>
        <v>0</v>
      </c>
      <c r="J84" s="74">
        <f t="shared" si="36"/>
        <v>0</v>
      </c>
      <c r="K84" s="74">
        <f t="shared" si="36"/>
        <v>0</v>
      </c>
      <c r="L84" s="74">
        <f t="shared" si="36"/>
        <v>0</v>
      </c>
      <c r="M84" s="74">
        <f t="shared" si="36"/>
        <v>0</v>
      </c>
      <c r="N84" s="74">
        <f t="shared" si="36"/>
        <v>0</v>
      </c>
      <c r="O84" s="74">
        <f t="shared" si="36"/>
        <v>0</v>
      </c>
      <c r="P84" s="74">
        <f t="shared" si="36"/>
        <v>188</v>
      </c>
      <c r="Q84" s="75">
        <f t="shared" si="36"/>
        <v>2754</v>
      </c>
      <c r="R84" s="75">
        <f t="shared" si="36"/>
        <v>0</v>
      </c>
      <c r="S84" s="75">
        <f t="shared" si="36"/>
        <v>0</v>
      </c>
      <c r="T84" s="75">
        <f t="shared" si="36"/>
        <v>0</v>
      </c>
      <c r="U84" s="75">
        <f t="shared" si="36"/>
        <v>0</v>
      </c>
      <c r="V84" s="75">
        <f t="shared" si="36"/>
        <v>0</v>
      </c>
      <c r="W84" s="75">
        <f t="shared" si="36"/>
        <v>100</v>
      </c>
      <c r="X84" s="75">
        <f t="shared" si="36"/>
        <v>2854</v>
      </c>
      <c r="Y84" s="42"/>
      <c r="AF84" s="77"/>
      <c r="AG84" s="77"/>
      <c r="AH84" s="8"/>
      <c r="AI84" s="5"/>
      <c r="AJ84" s="5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77"/>
      <c r="BL84" s="77"/>
    </row>
    <row r="85" spans="1:225" s="76" customFormat="1" ht="15.75" thickBot="1">
      <c r="A85" s="237"/>
      <c r="B85" s="244"/>
      <c r="C85" s="245"/>
      <c r="D85" s="246"/>
      <c r="E85" s="247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9"/>
      <c r="R85" s="79"/>
      <c r="S85" s="79"/>
      <c r="T85" s="79"/>
      <c r="U85" s="79"/>
      <c r="V85" s="79"/>
      <c r="W85" s="79"/>
      <c r="X85" s="79">
        <f>SUM(Q84:W84)</f>
        <v>2854</v>
      </c>
      <c r="Y85" s="42"/>
      <c r="AF85" s="77"/>
      <c r="AG85" s="77"/>
      <c r="AH85" s="8"/>
      <c r="AI85" s="5"/>
      <c r="AJ85" s="5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77"/>
      <c r="BL85" s="77"/>
    </row>
    <row r="86" spans="1:225" ht="19.5" thickTop="1" thickBot="1">
      <c r="A86" s="237"/>
      <c r="B86" s="248"/>
      <c r="C86" s="249"/>
      <c r="D86" s="250"/>
      <c r="E86" s="25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1"/>
      <c r="R86" s="80"/>
      <c r="S86" s="80"/>
      <c r="T86" s="80"/>
      <c r="U86" s="80"/>
      <c r="V86" s="80"/>
      <c r="W86" s="80"/>
      <c r="X86" s="81"/>
      <c r="Y86" s="42"/>
      <c r="AF86" s="11"/>
      <c r="AG86" s="11"/>
      <c r="AH86" s="8"/>
      <c r="AI86" s="5"/>
      <c r="AJ86" s="5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11"/>
      <c r="BL86" s="11"/>
    </row>
    <row r="87" spans="1:225" ht="16.5" thickTop="1">
      <c r="A87" s="251" t="s">
        <v>32</v>
      </c>
      <c r="B87" s="251" t="s">
        <v>8</v>
      </c>
      <c r="C87" s="252"/>
      <c r="D87" s="253"/>
      <c r="E87" s="253"/>
      <c r="F87" s="83"/>
      <c r="G87" s="85" t="s">
        <v>10</v>
      </c>
      <c r="H87" s="85" t="s">
        <v>10</v>
      </c>
      <c r="I87" s="83"/>
      <c r="J87" s="83"/>
      <c r="K87" s="83"/>
      <c r="L87" s="85" t="s">
        <v>33</v>
      </c>
      <c r="M87" s="85" t="s">
        <v>34</v>
      </c>
      <c r="N87" s="254" t="s">
        <v>12</v>
      </c>
      <c r="O87" s="254" t="s">
        <v>12</v>
      </c>
      <c r="P87" s="83"/>
      <c r="Q87" s="84"/>
      <c r="R87" s="83"/>
      <c r="S87" s="83"/>
      <c r="T87" s="85" t="s">
        <v>11</v>
      </c>
      <c r="U87" s="83"/>
      <c r="V87" s="83"/>
      <c r="W87" s="83"/>
      <c r="X87" s="84"/>
      <c r="Y87" s="42"/>
      <c r="AF87" s="11"/>
      <c r="AG87" s="11"/>
      <c r="AH87" s="29"/>
      <c r="AI87" s="30"/>
      <c r="AJ87" s="30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8"/>
      <c r="AV87" s="8"/>
      <c r="AW87" s="8"/>
      <c r="AX87" s="8"/>
      <c r="AY87" s="29"/>
      <c r="AZ87" s="29"/>
      <c r="BA87" s="29"/>
      <c r="BB87" s="29"/>
      <c r="BC87" s="29"/>
      <c r="BD87" s="86"/>
      <c r="BE87" s="29"/>
      <c r="BF87" s="29"/>
      <c r="BG87" s="29"/>
      <c r="BH87" s="29"/>
      <c r="BI87" s="29"/>
      <c r="BJ87" s="29"/>
      <c r="BK87" s="11"/>
      <c r="BL87" s="11"/>
    </row>
    <row r="88" spans="1:225" ht="15.75">
      <c r="A88" s="255" t="s">
        <v>14</v>
      </c>
      <c r="B88" s="255" t="s">
        <v>9</v>
      </c>
      <c r="C88" s="256" t="s">
        <v>9</v>
      </c>
      <c r="D88" s="255" t="s">
        <v>16</v>
      </c>
      <c r="E88" s="255" t="s">
        <v>17</v>
      </c>
      <c r="F88" s="87" t="s">
        <v>18</v>
      </c>
      <c r="G88" s="87" t="s">
        <v>19</v>
      </c>
      <c r="H88" s="87" t="s">
        <v>20</v>
      </c>
      <c r="I88" s="87" t="s">
        <v>21</v>
      </c>
      <c r="J88" s="87" t="s">
        <v>22</v>
      </c>
      <c r="K88" s="87" t="s">
        <v>23</v>
      </c>
      <c r="L88" s="89" t="s">
        <v>19</v>
      </c>
      <c r="M88" s="89" t="s">
        <v>20</v>
      </c>
      <c r="N88" s="89" t="s">
        <v>19</v>
      </c>
      <c r="O88" s="89" t="s">
        <v>20</v>
      </c>
      <c r="P88" s="87" t="s">
        <v>24</v>
      </c>
      <c r="Q88" s="88" t="s">
        <v>17</v>
      </c>
      <c r="R88" s="87" t="s">
        <v>18</v>
      </c>
      <c r="S88" s="87" t="s">
        <v>25</v>
      </c>
      <c r="T88" s="89" t="s">
        <v>19</v>
      </c>
      <c r="U88" s="87" t="s">
        <v>19</v>
      </c>
      <c r="V88" s="87" t="s">
        <v>23</v>
      </c>
      <c r="W88" s="87" t="s">
        <v>20</v>
      </c>
      <c r="X88" s="88" t="s">
        <v>24</v>
      </c>
      <c r="Y88" s="42"/>
      <c r="AF88" s="11"/>
      <c r="AG88" s="11"/>
      <c r="AH88" s="29"/>
      <c r="AI88" s="30"/>
      <c r="AJ88" s="30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8"/>
      <c r="AV88" s="8"/>
      <c r="AW88" s="8"/>
      <c r="AX88" s="8"/>
      <c r="AY88" s="29"/>
      <c r="AZ88" s="29"/>
      <c r="BA88" s="29"/>
      <c r="BB88" s="29"/>
      <c r="BC88" s="29"/>
      <c r="BD88" s="86"/>
      <c r="BE88" s="29"/>
      <c r="BF88" s="29"/>
      <c r="BG88" s="29"/>
      <c r="BH88" s="29"/>
      <c r="BI88" s="29"/>
      <c r="BJ88" s="29"/>
      <c r="BK88" s="11"/>
      <c r="BL88" s="11"/>
    </row>
    <row r="89" spans="1:225" ht="16.5" thickBot="1">
      <c r="A89" s="255" t="s">
        <v>28</v>
      </c>
      <c r="B89" s="255"/>
      <c r="C89" s="256"/>
      <c r="D89" s="257"/>
      <c r="E89" s="258" t="s">
        <v>29</v>
      </c>
      <c r="F89" s="90" t="s">
        <v>29</v>
      </c>
      <c r="G89" s="90" t="s">
        <v>29</v>
      </c>
      <c r="H89" s="90" t="s">
        <v>29</v>
      </c>
      <c r="I89" s="90" t="s">
        <v>35</v>
      </c>
      <c r="J89" s="90" t="s">
        <v>29</v>
      </c>
      <c r="K89" s="90" t="s">
        <v>29</v>
      </c>
      <c r="L89" s="90" t="s">
        <v>29</v>
      </c>
      <c r="M89" s="90" t="s">
        <v>29</v>
      </c>
      <c r="N89" s="90" t="s">
        <v>29</v>
      </c>
      <c r="O89" s="90" t="s">
        <v>29</v>
      </c>
      <c r="P89" s="90" t="s">
        <v>30</v>
      </c>
      <c r="Q89" s="91" t="s">
        <v>31</v>
      </c>
      <c r="R89" s="90" t="s">
        <v>31</v>
      </c>
      <c r="S89" s="90" t="s">
        <v>31</v>
      </c>
      <c r="T89" s="92" t="s">
        <v>31</v>
      </c>
      <c r="U89" s="90" t="s">
        <v>31</v>
      </c>
      <c r="V89" s="90" t="s">
        <v>31</v>
      </c>
      <c r="W89" s="90" t="s">
        <v>31</v>
      </c>
      <c r="X89" s="91" t="s">
        <v>31</v>
      </c>
      <c r="Y89" s="42"/>
      <c r="AF89" s="11"/>
      <c r="AG89" s="11"/>
      <c r="AH89" s="29"/>
      <c r="AI89" s="30"/>
      <c r="AJ89" s="30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8"/>
      <c r="AV89" s="8"/>
      <c r="AW89" s="8"/>
      <c r="AX89" s="8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11"/>
      <c r="BL89" s="11"/>
    </row>
    <row r="90" spans="1:225" ht="16.5" thickTop="1" thickBot="1">
      <c r="A90" s="237"/>
      <c r="B90" s="259"/>
      <c r="C90" s="260"/>
      <c r="D90" s="261"/>
      <c r="E90" s="214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93">
        <f>SUM(E90:O90)</f>
        <v>0</v>
      </c>
      <c r="Q90" s="40">
        <f>E90*D90</f>
        <v>0</v>
      </c>
      <c r="R90" s="40">
        <f>F90*(D90*1.5)</f>
        <v>0</v>
      </c>
      <c r="S90" s="41">
        <f>(I90+J90)*D90</f>
        <v>0</v>
      </c>
      <c r="T90" s="41">
        <f>(G90+L90)*D90</f>
        <v>0</v>
      </c>
      <c r="U90" s="41">
        <f>N90*D90</f>
        <v>0</v>
      </c>
      <c r="V90" s="41">
        <f>K90*D90</f>
        <v>0</v>
      </c>
      <c r="W90" s="41">
        <f>(H90+M90+O90)*D90</f>
        <v>0</v>
      </c>
      <c r="X90" s="41">
        <f>SUM(Q90:W90)</f>
        <v>0</v>
      </c>
      <c r="Y90" s="42"/>
      <c r="AF90" s="11"/>
      <c r="AG90" s="11"/>
      <c r="AH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</row>
    <row r="91" spans="1:225" ht="16.5" thickTop="1" thickBot="1">
      <c r="A91" s="237"/>
      <c r="B91" s="259"/>
      <c r="C91" s="262"/>
      <c r="D91" s="261"/>
      <c r="E91" s="214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93">
        <f>SUM(E91:O91)</f>
        <v>0</v>
      </c>
      <c r="Q91" s="40">
        <f>E91*D91</f>
        <v>0</v>
      </c>
      <c r="R91" s="40">
        <f>F91*(D91*1.5)</f>
        <v>0</v>
      </c>
      <c r="S91" s="41">
        <f>(I91+J91)*D91</f>
        <v>0</v>
      </c>
      <c r="T91" s="41">
        <f>(G91+L91)*D91</f>
        <v>0</v>
      </c>
      <c r="U91" s="41">
        <f>N91*D91</f>
        <v>0</v>
      </c>
      <c r="V91" s="41">
        <f>K91*D91</f>
        <v>0</v>
      </c>
      <c r="W91" s="41">
        <f>(H91+M91+O91)*D91</f>
        <v>0</v>
      </c>
      <c r="X91" s="41">
        <f>SUM(Q91:W91)</f>
        <v>0</v>
      </c>
      <c r="Y91" s="42"/>
      <c r="AF91" s="11"/>
      <c r="AG91" s="11"/>
      <c r="AH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</row>
    <row r="92" spans="1:225" ht="16.5" thickTop="1" thickBot="1">
      <c r="A92" s="237"/>
      <c r="B92" s="259"/>
      <c r="C92" s="262"/>
      <c r="D92" s="261"/>
      <c r="E92" s="214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93">
        <f t="shared" ref="P92:P104" si="37">SUM(E92:O92)</f>
        <v>0</v>
      </c>
      <c r="Q92" s="40">
        <f t="shared" ref="Q92:Q105" si="38">E92*D92</f>
        <v>0</v>
      </c>
      <c r="R92" s="40">
        <f t="shared" ref="R92:R110" si="39">F92*(D92*1.5)</f>
        <v>0</v>
      </c>
      <c r="S92" s="41">
        <f t="shared" ref="S92:S110" si="40">(I92+J92)*D92</f>
        <v>0</v>
      </c>
      <c r="T92" s="41">
        <f t="shared" ref="T92:T110" si="41">(G92+L92)*D92</f>
        <v>0</v>
      </c>
      <c r="U92" s="41">
        <f t="shared" ref="U92:U110" si="42">N92*D92</f>
        <v>0</v>
      </c>
      <c r="V92" s="41">
        <f t="shared" ref="V92:V110" si="43">K92*D92</f>
        <v>0</v>
      </c>
      <c r="W92" s="41">
        <f t="shared" ref="W92:W110" si="44">(H92+M92+O92)*D92</f>
        <v>0</v>
      </c>
      <c r="X92" s="41">
        <f t="shared" ref="X92:X110" si="45">SUM(Q92:W92)</f>
        <v>0</v>
      </c>
      <c r="Y92" s="42"/>
      <c r="AF92" s="11"/>
      <c r="AG92" s="11"/>
      <c r="AH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</row>
    <row r="93" spans="1:225" ht="16.5" thickTop="1" thickBot="1">
      <c r="A93" s="237"/>
      <c r="B93" s="259"/>
      <c r="C93" s="262"/>
      <c r="D93" s="261"/>
      <c r="E93" s="214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93">
        <f t="shared" si="37"/>
        <v>0</v>
      </c>
      <c r="Q93" s="40">
        <f t="shared" si="38"/>
        <v>0</v>
      </c>
      <c r="R93" s="40">
        <f t="shared" si="39"/>
        <v>0</v>
      </c>
      <c r="S93" s="41">
        <f t="shared" si="40"/>
        <v>0</v>
      </c>
      <c r="T93" s="41">
        <f t="shared" si="41"/>
        <v>0</v>
      </c>
      <c r="U93" s="41">
        <f t="shared" si="42"/>
        <v>0</v>
      </c>
      <c r="V93" s="41">
        <f t="shared" si="43"/>
        <v>0</v>
      </c>
      <c r="W93" s="41">
        <f t="shared" si="44"/>
        <v>0</v>
      </c>
      <c r="X93" s="41">
        <f t="shared" si="45"/>
        <v>0</v>
      </c>
      <c r="Y93" s="42"/>
      <c r="AF93" s="11"/>
      <c r="AG93" s="11"/>
      <c r="AH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</row>
    <row r="94" spans="1:225" ht="17.25" thickTop="1" thickBot="1">
      <c r="A94" s="237"/>
      <c r="B94" s="259"/>
      <c r="C94" s="262"/>
      <c r="D94" s="261"/>
      <c r="E94" s="213"/>
      <c r="F94" s="214"/>
      <c r="G94" s="214"/>
      <c r="H94" s="214"/>
      <c r="I94" s="214"/>
      <c r="J94" s="214"/>
      <c r="K94" s="214"/>
      <c r="L94" s="214"/>
      <c r="M94" s="214"/>
      <c r="N94" s="214"/>
      <c r="O94" s="214"/>
      <c r="P94" s="93">
        <f t="shared" si="37"/>
        <v>0</v>
      </c>
      <c r="Q94" s="40">
        <f t="shared" si="38"/>
        <v>0</v>
      </c>
      <c r="R94" s="40">
        <f t="shared" si="39"/>
        <v>0</v>
      </c>
      <c r="S94" s="41">
        <f t="shared" si="40"/>
        <v>0</v>
      </c>
      <c r="T94" s="41">
        <f t="shared" si="41"/>
        <v>0</v>
      </c>
      <c r="U94" s="41">
        <f t="shared" si="42"/>
        <v>0</v>
      </c>
      <c r="V94" s="41">
        <f t="shared" si="43"/>
        <v>0</v>
      </c>
      <c r="W94" s="41">
        <f t="shared" si="44"/>
        <v>0</v>
      </c>
      <c r="X94" s="41">
        <f t="shared" si="45"/>
        <v>0</v>
      </c>
      <c r="Y94" s="42"/>
      <c r="Z94" s="195"/>
      <c r="AA94" s="212"/>
      <c r="AB94" s="213"/>
      <c r="AC94" s="214"/>
      <c r="AD94" s="214"/>
      <c r="AE94" s="214"/>
      <c r="AF94" s="214"/>
      <c r="AG94" s="214"/>
      <c r="AH94" s="214"/>
      <c r="AI94" s="214"/>
      <c r="AJ94" s="214"/>
      <c r="AK94" s="214"/>
      <c r="AL94" s="214"/>
      <c r="AM94" s="64"/>
      <c r="AN94" s="41"/>
      <c r="AO94" s="41"/>
      <c r="AP94" s="41"/>
      <c r="AQ94" s="41"/>
      <c r="AR94" s="41"/>
      <c r="AS94" s="41"/>
      <c r="AT94" s="41"/>
      <c r="AU94" s="41"/>
      <c r="AV94" s="42"/>
      <c r="AW94" s="67"/>
      <c r="AX94" s="46"/>
      <c r="AY94" s="47"/>
      <c r="AZ94" s="43"/>
      <c r="BA94" s="48"/>
      <c r="BB94" s="43"/>
      <c r="BC94" s="49"/>
      <c r="BD94" s="49"/>
      <c r="BE94" s="49"/>
      <c r="BF94" s="43"/>
      <c r="BG94" s="43"/>
      <c r="BH94" s="50"/>
      <c r="BI94" s="43"/>
      <c r="BJ94" s="43"/>
      <c r="BK94" s="43"/>
      <c r="BL94" s="43"/>
      <c r="BM94" s="43"/>
      <c r="BN94" s="59"/>
      <c r="BO94" s="44"/>
      <c r="BP94" s="43"/>
      <c r="BQ94" s="68"/>
      <c r="BR94" s="60"/>
      <c r="BS94" s="61"/>
      <c r="BT94" s="51"/>
      <c r="BU94" s="62"/>
      <c r="BV94" s="43"/>
      <c r="BW94" s="63"/>
      <c r="BX94" s="69"/>
      <c r="BY94" s="52"/>
      <c r="BZ94" s="211"/>
      <c r="CA94" s="193"/>
      <c r="CB94" s="195"/>
      <c r="CC94" s="212"/>
      <c r="CD94" s="213"/>
      <c r="CE94" s="214"/>
      <c r="CF94" s="214"/>
      <c r="CG94" s="214"/>
      <c r="CH94" s="214"/>
      <c r="CI94" s="214"/>
      <c r="CJ94" s="214"/>
      <c r="CK94" s="214"/>
      <c r="CL94" s="214"/>
      <c r="CM94" s="214"/>
      <c r="CN94" s="214"/>
      <c r="CO94" s="64"/>
      <c r="CP94" s="41"/>
      <c r="CQ94" s="41"/>
      <c r="CR94" s="41"/>
      <c r="CS94" s="41"/>
      <c r="CT94" s="41"/>
      <c r="CU94" s="41"/>
      <c r="CV94" s="41"/>
      <c r="CW94" s="41"/>
      <c r="CX94" s="42"/>
      <c r="CY94" s="67"/>
      <c r="CZ94" s="46"/>
      <c r="DA94" s="47"/>
      <c r="DB94" s="43"/>
      <c r="DC94" s="48"/>
      <c r="DD94" s="43"/>
      <c r="DE94" s="49"/>
      <c r="DF94" s="49"/>
      <c r="DG94" s="49"/>
      <c r="DH94" s="43"/>
      <c r="DI94" s="43"/>
      <c r="DJ94" s="50"/>
      <c r="DK94" s="43"/>
      <c r="DL94" s="43"/>
      <c r="DM94" s="43"/>
      <c r="DN94" s="43"/>
      <c r="DO94" s="43"/>
      <c r="DP94" s="59"/>
      <c r="DQ94" s="44"/>
      <c r="DR94" s="43"/>
      <c r="DS94" s="68"/>
      <c r="DT94" s="60"/>
      <c r="DU94" s="61"/>
      <c r="DV94" s="51"/>
      <c r="DW94" s="62"/>
      <c r="DX94" s="43"/>
      <c r="DY94" s="63"/>
      <c r="DZ94" s="69"/>
      <c r="EA94" s="52"/>
      <c r="EB94" s="211"/>
      <c r="EC94" s="193"/>
      <c r="ED94" s="195"/>
      <c r="EE94" s="212"/>
      <c r="EF94" s="213"/>
      <c r="EG94" s="214"/>
      <c r="EH94" s="214"/>
      <c r="EI94" s="214"/>
      <c r="EJ94" s="214"/>
      <c r="EK94" s="214"/>
      <c r="EL94" s="214"/>
      <c r="EM94" s="214"/>
      <c r="EN94" s="214"/>
      <c r="EO94" s="214"/>
      <c r="EP94" s="214"/>
      <c r="EQ94" s="64"/>
      <c r="ER94" s="41"/>
      <c r="ES94" s="41"/>
      <c r="ET94" s="41"/>
      <c r="EU94" s="41"/>
      <c r="EV94" s="41"/>
      <c r="EW94" s="41"/>
      <c r="EX94" s="41"/>
      <c r="EY94" s="41"/>
      <c r="EZ94" s="42"/>
      <c r="FA94" s="67"/>
      <c r="FB94" s="46"/>
      <c r="FC94" s="47"/>
      <c r="FD94" s="43"/>
      <c r="FE94" s="48"/>
      <c r="FF94" s="43"/>
      <c r="FG94" s="49"/>
      <c r="FH94" s="49"/>
      <c r="FI94" s="49"/>
      <c r="FJ94" s="43"/>
      <c r="FK94" s="43"/>
      <c r="FL94" s="50"/>
      <c r="FM94" s="43"/>
      <c r="FN94" s="43"/>
      <c r="FO94" s="43"/>
      <c r="FP94" s="43"/>
      <c r="FQ94" s="43"/>
      <c r="FR94" s="59"/>
      <c r="FS94" s="44"/>
      <c r="FT94" s="43"/>
      <c r="FU94" s="68"/>
      <c r="FV94" s="60"/>
      <c r="FW94" s="61"/>
      <c r="FX94" s="51"/>
      <c r="FY94" s="62"/>
      <c r="FZ94" s="43"/>
      <c r="GA94" s="63"/>
      <c r="GB94" s="69"/>
      <c r="GC94" s="52"/>
      <c r="GD94" s="211"/>
      <c r="GE94" s="193"/>
      <c r="GF94" s="195"/>
      <c r="GG94" s="212"/>
      <c r="GH94" s="213"/>
      <c r="GI94" s="214"/>
      <c r="GJ94" s="214"/>
      <c r="GK94" s="214"/>
      <c r="GL94" s="214"/>
      <c r="GM94" s="214"/>
      <c r="GN94" s="214"/>
      <c r="GO94" s="214"/>
      <c r="GP94" s="214"/>
      <c r="GQ94" s="214"/>
      <c r="GR94" s="214"/>
      <c r="GS94" s="64"/>
      <c r="GT94" s="41"/>
      <c r="GU94" s="41"/>
      <c r="GV94" s="41"/>
      <c r="GW94" s="41"/>
      <c r="GX94" s="41"/>
      <c r="GY94" s="41"/>
      <c r="GZ94" s="41"/>
      <c r="HA94" s="41"/>
      <c r="HB94" s="42"/>
      <c r="HC94" s="67"/>
      <c r="HD94" s="46"/>
      <c r="HE94" s="47"/>
      <c r="HF94" s="43"/>
      <c r="HG94" s="48"/>
      <c r="HH94" s="43"/>
      <c r="HI94" s="49"/>
      <c r="HJ94" s="49"/>
      <c r="HK94" s="49"/>
      <c r="HL94" s="43"/>
      <c r="HM94" s="43"/>
      <c r="HN94" s="50"/>
      <c r="HO94" s="43"/>
      <c r="HP94" s="43"/>
      <c r="HQ94" s="43"/>
    </row>
    <row r="95" spans="1:225" ht="17.25" thickTop="1" thickBot="1">
      <c r="A95" s="237"/>
      <c r="B95" s="259"/>
      <c r="C95" s="263"/>
      <c r="D95" s="264"/>
      <c r="E95" s="213"/>
      <c r="F95" s="214"/>
      <c r="G95" s="214"/>
      <c r="H95" s="214"/>
      <c r="I95" s="214"/>
      <c r="J95" s="214"/>
      <c r="K95" s="214"/>
      <c r="L95" s="214"/>
      <c r="M95" s="214"/>
      <c r="N95" s="214"/>
      <c r="O95" s="214"/>
      <c r="P95" s="93">
        <f>SUM(E95:O95)</f>
        <v>0</v>
      </c>
      <c r="Q95" s="40">
        <f>E95*D95</f>
        <v>0</v>
      </c>
      <c r="R95" s="40">
        <f>F95*(D95*1.5)</f>
        <v>0</v>
      </c>
      <c r="S95" s="41">
        <f>(I95+J95)*D95</f>
        <v>0</v>
      </c>
      <c r="T95" s="41">
        <f>(G95+L95)*D95</f>
        <v>0</v>
      </c>
      <c r="U95" s="41">
        <f>N95*D95</f>
        <v>0</v>
      </c>
      <c r="V95" s="41">
        <f>K95*D95</f>
        <v>0</v>
      </c>
      <c r="W95" s="41">
        <f>(H95+M95+O95)*D95</f>
        <v>0</v>
      </c>
      <c r="X95" s="41">
        <f>SUM(Q95:W95)</f>
        <v>0</v>
      </c>
      <c r="Y95" s="42"/>
      <c r="Z95" s="217"/>
      <c r="AA95" s="218"/>
      <c r="AB95" s="219"/>
      <c r="AC95" s="220"/>
      <c r="AD95" s="220"/>
      <c r="AE95" s="220"/>
      <c r="AF95" s="220"/>
      <c r="AG95" s="220"/>
      <c r="AH95" s="220"/>
      <c r="AI95" s="220"/>
      <c r="AJ95" s="220"/>
      <c r="AK95" s="220"/>
      <c r="AL95" s="220"/>
      <c r="AM95" s="94"/>
      <c r="AN95" s="95"/>
      <c r="AO95" s="95"/>
      <c r="AP95" s="95"/>
      <c r="AQ95" s="95"/>
      <c r="AR95" s="95"/>
      <c r="AS95" s="95"/>
      <c r="AT95" s="95"/>
      <c r="AU95" s="95"/>
      <c r="AV95" s="96"/>
      <c r="AW95" s="97"/>
      <c r="AX95" s="95"/>
      <c r="AY95" s="313"/>
      <c r="AZ95" s="99"/>
      <c r="BA95" s="313"/>
      <c r="BB95" s="99"/>
      <c r="BC95" s="98"/>
      <c r="BD95" s="98"/>
      <c r="BE95" s="98"/>
      <c r="BF95" s="99"/>
      <c r="BG95" s="99"/>
      <c r="BH95" s="100"/>
      <c r="BI95" s="99"/>
      <c r="BJ95" s="99"/>
      <c r="BK95" s="99"/>
      <c r="BL95" s="99"/>
      <c r="BM95" s="99"/>
      <c r="BN95" s="101"/>
      <c r="BO95" s="99"/>
      <c r="BP95" s="99"/>
      <c r="BQ95" s="102"/>
      <c r="BR95" s="103"/>
      <c r="BS95" s="104"/>
      <c r="BT95" s="314"/>
      <c r="BU95" s="105"/>
      <c r="BV95" s="99"/>
      <c r="BW95" s="99"/>
      <c r="BX95" s="106"/>
      <c r="BY95" s="105"/>
      <c r="BZ95" s="215"/>
      <c r="CA95" s="216"/>
      <c r="CB95" s="217"/>
      <c r="CC95" s="218"/>
      <c r="CD95" s="219"/>
      <c r="CE95" s="220"/>
      <c r="CF95" s="220"/>
      <c r="CG95" s="220"/>
      <c r="CH95" s="220"/>
      <c r="CI95" s="220"/>
      <c r="CJ95" s="220"/>
      <c r="CK95" s="220"/>
      <c r="CL95" s="220"/>
      <c r="CM95" s="220"/>
      <c r="CN95" s="220"/>
      <c r="CO95" s="94"/>
      <c r="CP95" s="95"/>
      <c r="CQ95" s="95"/>
      <c r="CR95" s="95"/>
      <c r="CS95" s="95"/>
      <c r="CT95" s="95"/>
      <c r="CU95" s="95"/>
      <c r="CV95" s="95"/>
      <c r="CW95" s="95"/>
      <c r="CX95" s="96"/>
      <c r="CY95" s="97"/>
      <c r="CZ95" s="95"/>
      <c r="DA95" s="313"/>
      <c r="DB95" s="99"/>
      <c r="DC95" s="313"/>
      <c r="DD95" s="99"/>
      <c r="DE95" s="98"/>
      <c r="DF95" s="98"/>
      <c r="DG95" s="98"/>
      <c r="DH95" s="99"/>
      <c r="DI95" s="99"/>
      <c r="DJ95" s="100"/>
      <c r="DK95" s="99"/>
      <c r="DL95" s="99"/>
      <c r="DM95" s="99"/>
      <c r="DN95" s="99"/>
      <c r="DO95" s="99"/>
      <c r="DP95" s="101"/>
      <c r="DQ95" s="99"/>
      <c r="DR95" s="99"/>
      <c r="DS95" s="102"/>
      <c r="DT95" s="103"/>
      <c r="DU95" s="104"/>
      <c r="DV95" s="314"/>
      <c r="DW95" s="105"/>
      <c r="DX95" s="99"/>
      <c r="DY95" s="99"/>
      <c r="DZ95" s="106"/>
      <c r="EA95" s="105"/>
      <c r="EB95" s="215"/>
      <c r="EC95" s="216"/>
      <c r="ED95" s="217"/>
      <c r="EE95" s="218"/>
      <c r="EF95" s="219"/>
      <c r="EG95" s="220"/>
      <c r="EH95" s="220"/>
      <c r="EI95" s="220"/>
      <c r="EJ95" s="220"/>
      <c r="EK95" s="220"/>
      <c r="EL95" s="220"/>
      <c r="EM95" s="220"/>
      <c r="EN95" s="220"/>
      <c r="EO95" s="220"/>
      <c r="EP95" s="220"/>
      <c r="EQ95" s="94"/>
      <c r="ER95" s="95"/>
      <c r="ES95" s="95"/>
      <c r="ET95" s="95"/>
      <c r="EU95" s="95"/>
      <c r="EV95" s="95"/>
      <c r="EW95" s="95"/>
      <c r="EX95" s="95"/>
      <c r="EY95" s="95"/>
      <c r="EZ95" s="96"/>
      <c r="FA95" s="97"/>
      <c r="FB95" s="95"/>
      <c r="FC95" s="313"/>
      <c r="FD95" s="99"/>
      <c r="FE95" s="313"/>
      <c r="FF95" s="99"/>
      <c r="FG95" s="98"/>
      <c r="FH95" s="98"/>
      <c r="FI95" s="98"/>
      <c r="FJ95" s="99"/>
      <c r="FK95" s="99"/>
      <c r="FL95" s="100"/>
      <c r="FM95" s="99"/>
      <c r="FN95" s="99"/>
      <c r="FO95" s="99"/>
      <c r="FP95" s="99"/>
      <c r="FQ95" s="99"/>
      <c r="FR95" s="101"/>
      <c r="FS95" s="99"/>
      <c r="FT95" s="99"/>
      <c r="FU95" s="102"/>
      <c r="FV95" s="103"/>
      <c r="FW95" s="104"/>
      <c r="FX95" s="314"/>
      <c r="FY95" s="105"/>
      <c r="FZ95" s="99"/>
      <c r="GA95" s="99"/>
      <c r="GB95" s="106"/>
      <c r="GC95" s="105"/>
      <c r="GD95" s="215"/>
      <c r="GE95" s="216"/>
      <c r="GF95" s="217"/>
      <c r="GG95" s="218"/>
      <c r="GH95" s="219"/>
      <c r="GI95" s="220"/>
      <c r="GJ95" s="220"/>
      <c r="GK95" s="220"/>
      <c r="GL95" s="220"/>
      <c r="GM95" s="220"/>
      <c r="GN95" s="220"/>
      <c r="GO95" s="220"/>
      <c r="GP95" s="220"/>
      <c r="GQ95" s="220"/>
      <c r="GR95" s="220"/>
      <c r="GS95" s="94"/>
      <c r="GT95" s="95"/>
      <c r="GU95" s="95"/>
      <c r="GV95" s="95"/>
      <c r="GW95" s="95"/>
      <c r="GX95" s="95"/>
      <c r="GY95" s="95"/>
      <c r="GZ95" s="95"/>
      <c r="HA95" s="95"/>
      <c r="HB95" s="96"/>
      <c r="HC95" s="97"/>
      <c r="HD95" s="95"/>
      <c r="HE95" s="313"/>
      <c r="HF95" s="99"/>
      <c r="HG95" s="313"/>
      <c r="HH95" s="99"/>
      <c r="HI95" s="98"/>
      <c r="HJ95" s="98"/>
      <c r="HK95" s="98"/>
      <c r="HL95" s="99"/>
      <c r="HM95" s="99"/>
      <c r="HN95" s="100"/>
      <c r="HO95" s="99"/>
      <c r="HP95" s="99"/>
      <c r="HQ95" s="99"/>
    </row>
    <row r="96" spans="1:225" ht="17.25" thickTop="1" thickBot="1">
      <c r="A96" s="237"/>
      <c r="B96" s="259"/>
      <c r="C96" s="263"/>
      <c r="D96" s="264"/>
      <c r="E96" s="213"/>
      <c r="F96" s="214"/>
      <c r="G96" s="214"/>
      <c r="H96" s="214"/>
      <c r="I96" s="214"/>
      <c r="J96" s="214"/>
      <c r="K96" s="214"/>
      <c r="L96" s="214"/>
      <c r="M96" s="214"/>
      <c r="N96" s="214"/>
      <c r="O96" s="214"/>
      <c r="P96" s="93">
        <f t="shared" si="37"/>
        <v>0</v>
      </c>
      <c r="Q96" s="40">
        <f t="shared" si="38"/>
        <v>0</v>
      </c>
      <c r="R96" s="40">
        <f t="shared" si="39"/>
        <v>0</v>
      </c>
      <c r="S96" s="41">
        <f t="shared" si="40"/>
        <v>0</v>
      </c>
      <c r="T96" s="41">
        <f t="shared" si="41"/>
        <v>0</v>
      </c>
      <c r="U96" s="41">
        <f t="shared" si="42"/>
        <v>0</v>
      </c>
      <c r="V96" s="41">
        <f t="shared" si="43"/>
        <v>0</v>
      </c>
      <c r="W96" s="41">
        <f t="shared" si="44"/>
        <v>0</v>
      </c>
      <c r="X96" s="41">
        <f t="shared" si="45"/>
        <v>0</v>
      </c>
      <c r="Y96" s="42"/>
      <c r="Z96" s="217"/>
      <c r="AA96" s="218"/>
      <c r="AB96" s="219"/>
      <c r="AC96" s="220"/>
      <c r="AD96" s="220"/>
      <c r="AE96" s="220"/>
      <c r="AF96" s="220"/>
      <c r="AG96" s="220"/>
      <c r="AH96" s="220"/>
      <c r="AI96" s="220"/>
      <c r="AJ96" s="220"/>
      <c r="AK96" s="220"/>
      <c r="AL96" s="220"/>
      <c r="AM96" s="94"/>
      <c r="AN96" s="95"/>
      <c r="AO96" s="95"/>
      <c r="AP96" s="95"/>
      <c r="AQ96" s="95"/>
      <c r="AR96" s="95"/>
      <c r="AS96" s="95"/>
      <c r="AT96" s="95"/>
      <c r="AU96" s="95"/>
      <c r="AV96" s="96"/>
      <c r="AW96" s="97"/>
      <c r="AX96" s="95"/>
      <c r="AY96" s="313"/>
      <c r="AZ96" s="99"/>
      <c r="BA96" s="313"/>
      <c r="BB96" s="99"/>
      <c r="BC96" s="98"/>
      <c r="BD96" s="98"/>
      <c r="BE96" s="98"/>
      <c r="BF96" s="99"/>
      <c r="BG96" s="99"/>
      <c r="BH96" s="100"/>
      <c r="BI96" s="99"/>
      <c r="BJ96" s="99"/>
      <c r="BK96" s="99"/>
      <c r="BL96" s="99"/>
      <c r="BM96" s="99"/>
      <c r="BN96" s="101"/>
      <c r="BO96" s="99"/>
      <c r="BP96" s="99"/>
      <c r="BQ96" s="102"/>
      <c r="BR96" s="103"/>
      <c r="BS96" s="104"/>
      <c r="BT96" s="314"/>
      <c r="BU96" s="105"/>
      <c r="BV96" s="99"/>
      <c r="BW96" s="99"/>
      <c r="BX96" s="106"/>
      <c r="BY96" s="105"/>
      <c r="BZ96" s="215"/>
      <c r="CA96" s="216"/>
      <c r="CB96" s="217"/>
      <c r="CC96" s="218"/>
      <c r="CD96" s="219"/>
      <c r="CE96" s="220"/>
      <c r="CF96" s="220"/>
      <c r="CG96" s="220"/>
      <c r="CH96" s="220"/>
      <c r="CI96" s="220"/>
      <c r="CJ96" s="220"/>
      <c r="CK96" s="220"/>
      <c r="CL96" s="220"/>
      <c r="CM96" s="220"/>
      <c r="CN96" s="220"/>
      <c r="CO96" s="94"/>
      <c r="CP96" s="95"/>
      <c r="CQ96" s="95"/>
      <c r="CR96" s="95"/>
      <c r="CS96" s="95"/>
      <c r="CT96" s="95"/>
      <c r="CU96" s="95"/>
      <c r="CV96" s="95"/>
      <c r="CW96" s="95"/>
      <c r="CX96" s="96"/>
      <c r="CY96" s="97"/>
      <c r="CZ96" s="95"/>
      <c r="DA96" s="313"/>
      <c r="DB96" s="99"/>
      <c r="DC96" s="313"/>
      <c r="DD96" s="99"/>
      <c r="DE96" s="98"/>
      <c r="DF96" s="98"/>
      <c r="DG96" s="98"/>
      <c r="DH96" s="99"/>
      <c r="DI96" s="99"/>
      <c r="DJ96" s="100"/>
      <c r="DK96" s="99"/>
      <c r="DL96" s="99"/>
      <c r="DM96" s="99"/>
      <c r="DN96" s="99"/>
      <c r="DO96" s="99"/>
      <c r="DP96" s="101"/>
      <c r="DQ96" s="99"/>
      <c r="DR96" s="99"/>
      <c r="DS96" s="102"/>
      <c r="DT96" s="103"/>
      <c r="DU96" s="104"/>
      <c r="DV96" s="314"/>
      <c r="DW96" s="105"/>
      <c r="DX96" s="99"/>
      <c r="DY96" s="99"/>
      <c r="DZ96" s="106"/>
      <c r="EA96" s="105"/>
      <c r="EB96" s="215"/>
      <c r="EC96" s="216"/>
      <c r="ED96" s="217"/>
      <c r="EE96" s="218"/>
      <c r="EF96" s="219"/>
      <c r="EG96" s="220"/>
      <c r="EH96" s="220"/>
      <c r="EI96" s="220"/>
      <c r="EJ96" s="220"/>
      <c r="EK96" s="220"/>
      <c r="EL96" s="220"/>
      <c r="EM96" s="220"/>
      <c r="EN96" s="220"/>
      <c r="EO96" s="220"/>
      <c r="EP96" s="220"/>
      <c r="EQ96" s="94"/>
      <c r="ER96" s="95"/>
      <c r="ES96" s="95"/>
      <c r="ET96" s="95"/>
      <c r="EU96" s="95"/>
      <c r="EV96" s="95"/>
      <c r="EW96" s="95"/>
      <c r="EX96" s="95"/>
      <c r="EY96" s="95"/>
      <c r="EZ96" s="96"/>
      <c r="FA96" s="97"/>
      <c r="FB96" s="95"/>
      <c r="FC96" s="313"/>
      <c r="FD96" s="99"/>
      <c r="FE96" s="313"/>
      <c r="FF96" s="99"/>
      <c r="FG96" s="98"/>
      <c r="FH96" s="98"/>
      <c r="FI96" s="98"/>
      <c r="FJ96" s="99"/>
      <c r="FK96" s="99"/>
      <c r="FL96" s="100"/>
      <c r="FM96" s="99"/>
      <c r="FN96" s="99"/>
      <c r="FO96" s="99"/>
      <c r="FP96" s="99"/>
      <c r="FQ96" s="99"/>
      <c r="FR96" s="101"/>
      <c r="FS96" s="99"/>
      <c r="FT96" s="99"/>
      <c r="FU96" s="102"/>
      <c r="FV96" s="103"/>
      <c r="FW96" s="104"/>
      <c r="FX96" s="314"/>
      <c r="FY96" s="105"/>
      <c r="FZ96" s="99"/>
      <c r="GA96" s="99"/>
      <c r="GB96" s="106"/>
      <c r="GC96" s="105"/>
      <c r="GD96" s="215"/>
      <c r="GE96" s="216"/>
      <c r="GF96" s="217"/>
      <c r="GG96" s="218"/>
      <c r="GH96" s="219"/>
      <c r="GI96" s="220"/>
      <c r="GJ96" s="220"/>
      <c r="GK96" s="220"/>
      <c r="GL96" s="220"/>
      <c r="GM96" s="220"/>
      <c r="GN96" s="220"/>
      <c r="GO96" s="220"/>
      <c r="GP96" s="220"/>
      <c r="GQ96" s="220"/>
      <c r="GR96" s="220"/>
      <c r="GS96" s="94"/>
      <c r="GT96" s="95"/>
      <c r="GU96" s="95"/>
      <c r="GV96" s="95"/>
      <c r="GW96" s="95"/>
      <c r="GX96" s="95"/>
      <c r="GY96" s="95"/>
      <c r="GZ96" s="95"/>
      <c r="HA96" s="95"/>
      <c r="HB96" s="96"/>
      <c r="HC96" s="97"/>
      <c r="HD96" s="95"/>
      <c r="HE96" s="313"/>
      <c r="HF96" s="99"/>
      <c r="HG96" s="313"/>
      <c r="HH96" s="99"/>
      <c r="HI96" s="98"/>
      <c r="HJ96" s="98"/>
      <c r="HK96" s="98"/>
      <c r="HL96" s="99"/>
      <c r="HM96" s="99"/>
      <c r="HN96" s="100"/>
      <c r="HO96" s="99"/>
      <c r="HP96" s="99"/>
      <c r="HQ96" s="99"/>
    </row>
    <row r="97" spans="1:225" ht="17.25" thickTop="1" thickBot="1">
      <c r="A97" s="237"/>
      <c r="B97" s="259"/>
      <c r="C97" s="263"/>
      <c r="D97" s="264"/>
      <c r="E97" s="213"/>
      <c r="F97" s="214"/>
      <c r="G97" s="214"/>
      <c r="H97" s="214"/>
      <c r="I97" s="214"/>
      <c r="J97" s="214"/>
      <c r="K97" s="214"/>
      <c r="L97" s="214"/>
      <c r="M97" s="214"/>
      <c r="N97" s="214"/>
      <c r="O97" s="214"/>
      <c r="P97" s="93">
        <f t="shared" si="37"/>
        <v>0</v>
      </c>
      <c r="Q97" s="40">
        <f t="shared" si="38"/>
        <v>0</v>
      </c>
      <c r="R97" s="40">
        <f t="shared" si="39"/>
        <v>0</v>
      </c>
      <c r="S97" s="41">
        <f t="shared" si="40"/>
        <v>0</v>
      </c>
      <c r="T97" s="41">
        <f t="shared" si="41"/>
        <v>0</v>
      </c>
      <c r="U97" s="41">
        <f t="shared" si="42"/>
        <v>0</v>
      </c>
      <c r="V97" s="41">
        <f t="shared" si="43"/>
        <v>0</v>
      </c>
      <c r="W97" s="41">
        <f t="shared" si="44"/>
        <v>0</v>
      </c>
      <c r="X97" s="41">
        <f t="shared" si="45"/>
        <v>0</v>
      </c>
      <c r="Y97" s="42"/>
      <c r="Z97" s="217"/>
      <c r="AA97" s="218"/>
      <c r="AB97" s="219"/>
      <c r="AC97" s="220"/>
      <c r="AD97" s="220"/>
      <c r="AE97" s="220"/>
      <c r="AF97" s="220"/>
      <c r="AG97" s="220"/>
      <c r="AH97" s="220"/>
      <c r="AI97" s="220"/>
      <c r="AJ97" s="220"/>
      <c r="AK97" s="220"/>
      <c r="AL97" s="220"/>
      <c r="AM97" s="94"/>
      <c r="AN97" s="95"/>
      <c r="AO97" s="95"/>
      <c r="AP97" s="95"/>
      <c r="AQ97" s="95"/>
      <c r="AR97" s="95"/>
      <c r="AS97" s="95"/>
      <c r="AT97" s="95"/>
      <c r="AU97" s="95"/>
      <c r="AV97" s="96"/>
      <c r="AW97" s="97"/>
      <c r="AX97" s="95"/>
      <c r="AY97" s="313"/>
      <c r="AZ97" s="99"/>
      <c r="BA97" s="313"/>
      <c r="BB97" s="99"/>
      <c r="BC97" s="98"/>
      <c r="BD97" s="98"/>
      <c r="BE97" s="98"/>
      <c r="BF97" s="99"/>
      <c r="BG97" s="99"/>
      <c r="BH97" s="100"/>
      <c r="BI97" s="99"/>
      <c r="BJ97" s="99"/>
      <c r="BK97" s="99"/>
      <c r="BL97" s="99"/>
      <c r="BM97" s="99"/>
      <c r="BN97" s="101"/>
      <c r="BO97" s="99"/>
      <c r="BP97" s="99"/>
      <c r="BQ97" s="102"/>
      <c r="BR97" s="103"/>
      <c r="BS97" s="104"/>
      <c r="BT97" s="314"/>
      <c r="BU97" s="105"/>
      <c r="BV97" s="99"/>
      <c r="BW97" s="99"/>
      <c r="BX97" s="106"/>
      <c r="BY97" s="105"/>
      <c r="BZ97" s="215"/>
      <c r="CA97" s="216"/>
      <c r="CB97" s="217"/>
      <c r="CC97" s="218"/>
      <c r="CD97" s="219"/>
      <c r="CE97" s="220"/>
      <c r="CF97" s="220"/>
      <c r="CG97" s="220"/>
      <c r="CH97" s="220"/>
      <c r="CI97" s="220"/>
      <c r="CJ97" s="220"/>
      <c r="CK97" s="220"/>
      <c r="CL97" s="220"/>
      <c r="CM97" s="220"/>
      <c r="CN97" s="220"/>
      <c r="CO97" s="94"/>
      <c r="CP97" s="95"/>
      <c r="CQ97" s="95"/>
      <c r="CR97" s="95"/>
      <c r="CS97" s="95"/>
      <c r="CT97" s="95"/>
      <c r="CU97" s="95"/>
      <c r="CV97" s="95"/>
      <c r="CW97" s="95"/>
      <c r="CX97" s="96"/>
      <c r="CY97" s="97"/>
      <c r="CZ97" s="95"/>
      <c r="DA97" s="313"/>
      <c r="DB97" s="99"/>
      <c r="DC97" s="313"/>
      <c r="DD97" s="99"/>
      <c r="DE97" s="98"/>
      <c r="DF97" s="98"/>
      <c r="DG97" s="98"/>
      <c r="DH97" s="99"/>
      <c r="DI97" s="99"/>
      <c r="DJ97" s="100"/>
      <c r="DK97" s="99"/>
      <c r="DL97" s="99"/>
      <c r="DM97" s="99"/>
      <c r="DN97" s="99"/>
      <c r="DO97" s="99"/>
      <c r="DP97" s="101"/>
      <c r="DQ97" s="99"/>
      <c r="DR97" s="99"/>
      <c r="DS97" s="102"/>
      <c r="DT97" s="103"/>
      <c r="DU97" s="104"/>
      <c r="DV97" s="314"/>
      <c r="DW97" s="105"/>
      <c r="DX97" s="99"/>
      <c r="DY97" s="99"/>
      <c r="DZ97" s="106"/>
      <c r="EA97" s="105"/>
      <c r="EB97" s="215"/>
      <c r="EC97" s="216"/>
      <c r="ED97" s="217"/>
      <c r="EE97" s="218"/>
      <c r="EF97" s="219"/>
      <c r="EG97" s="220"/>
      <c r="EH97" s="220"/>
      <c r="EI97" s="220"/>
      <c r="EJ97" s="220"/>
      <c r="EK97" s="220"/>
      <c r="EL97" s="220"/>
      <c r="EM97" s="220"/>
      <c r="EN97" s="220"/>
      <c r="EO97" s="220"/>
      <c r="EP97" s="220"/>
      <c r="EQ97" s="94"/>
      <c r="ER97" s="95"/>
      <c r="ES97" s="95"/>
      <c r="ET97" s="95"/>
      <c r="EU97" s="95"/>
      <c r="EV97" s="95"/>
      <c r="EW97" s="95"/>
      <c r="EX97" s="95"/>
      <c r="EY97" s="95"/>
      <c r="EZ97" s="96"/>
      <c r="FA97" s="97"/>
      <c r="FB97" s="95"/>
      <c r="FC97" s="313"/>
      <c r="FD97" s="99"/>
      <c r="FE97" s="313"/>
      <c r="FF97" s="99"/>
      <c r="FG97" s="98"/>
      <c r="FH97" s="98"/>
      <c r="FI97" s="98"/>
      <c r="FJ97" s="99"/>
      <c r="FK97" s="99"/>
      <c r="FL97" s="100"/>
      <c r="FM97" s="99"/>
      <c r="FN97" s="99"/>
      <c r="FO97" s="99"/>
      <c r="FP97" s="99"/>
      <c r="FQ97" s="99"/>
      <c r="FR97" s="101"/>
      <c r="FS97" s="99"/>
      <c r="FT97" s="99"/>
      <c r="FU97" s="102"/>
      <c r="FV97" s="103"/>
      <c r="FW97" s="104"/>
      <c r="FX97" s="314"/>
      <c r="FY97" s="105"/>
      <c r="FZ97" s="99"/>
      <c r="GA97" s="99"/>
      <c r="GB97" s="106"/>
      <c r="GC97" s="105"/>
      <c r="GD97" s="215"/>
      <c r="GE97" s="216"/>
      <c r="GF97" s="217"/>
      <c r="GG97" s="218"/>
      <c r="GH97" s="219"/>
      <c r="GI97" s="220"/>
      <c r="GJ97" s="220"/>
      <c r="GK97" s="220"/>
      <c r="GL97" s="220"/>
      <c r="GM97" s="220"/>
      <c r="GN97" s="220"/>
      <c r="GO97" s="220"/>
      <c r="GP97" s="220"/>
      <c r="GQ97" s="220"/>
      <c r="GR97" s="220"/>
      <c r="GS97" s="94"/>
      <c r="GT97" s="95"/>
      <c r="GU97" s="95"/>
      <c r="GV97" s="95"/>
      <c r="GW97" s="95"/>
      <c r="GX97" s="95"/>
      <c r="GY97" s="95"/>
      <c r="GZ97" s="95"/>
      <c r="HA97" s="95"/>
      <c r="HB97" s="96"/>
      <c r="HC97" s="97"/>
      <c r="HD97" s="95"/>
      <c r="HE97" s="313"/>
      <c r="HF97" s="99"/>
      <c r="HG97" s="313"/>
      <c r="HH97" s="99"/>
      <c r="HI97" s="98"/>
      <c r="HJ97" s="98"/>
      <c r="HK97" s="98"/>
      <c r="HL97" s="99"/>
      <c r="HM97" s="99"/>
      <c r="HN97" s="100"/>
      <c r="HO97" s="99"/>
      <c r="HP97" s="99"/>
      <c r="HQ97" s="99"/>
    </row>
    <row r="98" spans="1:225" ht="17.25" thickTop="1" thickBot="1">
      <c r="A98" s="237"/>
      <c r="B98" s="259"/>
      <c r="C98" s="263"/>
      <c r="D98" s="264"/>
      <c r="E98" s="213"/>
      <c r="F98" s="214"/>
      <c r="G98" s="214"/>
      <c r="H98" s="214"/>
      <c r="I98" s="214"/>
      <c r="J98" s="214"/>
      <c r="K98" s="214"/>
      <c r="L98" s="214"/>
      <c r="M98" s="214"/>
      <c r="N98" s="214"/>
      <c r="O98" s="214"/>
      <c r="P98" s="93">
        <f t="shared" si="37"/>
        <v>0</v>
      </c>
      <c r="Q98" s="40">
        <f t="shared" si="38"/>
        <v>0</v>
      </c>
      <c r="R98" s="40">
        <f t="shared" si="39"/>
        <v>0</v>
      </c>
      <c r="S98" s="41">
        <f t="shared" si="40"/>
        <v>0</v>
      </c>
      <c r="T98" s="41">
        <f t="shared" si="41"/>
        <v>0</v>
      </c>
      <c r="U98" s="41">
        <f t="shared" si="42"/>
        <v>0</v>
      </c>
      <c r="V98" s="41">
        <f t="shared" si="43"/>
        <v>0</v>
      </c>
      <c r="W98" s="41">
        <f t="shared" si="44"/>
        <v>0</v>
      </c>
      <c r="X98" s="41">
        <f t="shared" si="45"/>
        <v>0</v>
      </c>
      <c r="Y98" s="42"/>
      <c r="Z98" s="217"/>
      <c r="AA98" s="218"/>
      <c r="AB98" s="219"/>
      <c r="AC98" s="220"/>
      <c r="AD98" s="220"/>
      <c r="AE98" s="220"/>
      <c r="AF98" s="220"/>
      <c r="AG98" s="220"/>
      <c r="AH98" s="220"/>
      <c r="AI98" s="220"/>
      <c r="AJ98" s="220"/>
      <c r="AK98" s="220"/>
      <c r="AL98" s="220"/>
      <c r="AM98" s="94"/>
      <c r="AN98" s="95"/>
      <c r="AO98" s="95"/>
      <c r="AP98" s="95"/>
      <c r="AQ98" s="95"/>
      <c r="AR98" s="95"/>
      <c r="AS98" s="95"/>
      <c r="AT98" s="95"/>
      <c r="AU98" s="95"/>
      <c r="AV98" s="96"/>
      <c r="AW98" s="97"/>
      <c r="AX98" s="95"/>
      <c r="AY98" s="313"/>
      <c r="AZ98" s="99"/>
      <c r="BA98" s="313"/>
      <c r="BB98" s="99"/>
      <c r="BC98" s="98"/>
      <c r="BD98" s="98"/>
      <c r="BE98" s="98"/>
      <c r="BF98" s="99"/>
      <c r="BG98" s="99"/>
      <c r="BH98" s="100"/>
      <c r="BI98" s="99"/>
      <c r="BJ98" s="99"/>
      <c r="BK98" s="99"/>
      <c r="BL98" s="99"/>
      <c r="BM98" s="99"/>
      <c r="BN98" s="101"/>
      <c r="BO98" s="99"/>
      <c r="BP98" s="99"/>
      <c r="BQ98" s="102"/>
      <c r="BR98" s="103"/>
      <c r="BS98" s="104"/>
      <c r="BT98" s="314"/>
      <c r="BU98" s="105"/>
      <c r="BV98" s="99"/>
      <c r="BW98" s="99"/>
      <c r="BX98" s="106"/>
      <c r="BY98" s="105"/>
      <c r="BZ98" s="215"/>
      <c r="CA98" s="216"/>
      <c r="CB98" s="217"/>
      <c r="CC98" s="218"/>
      <c r="CD98" s="219"/>
      <c r="CE98" s="220"/>
      <c r="CF98" s="220"/>
      <c r="CG98" s="220"/>
      <c r="CH98" s="220"/>
      <c r="CI98" s="220"/>
      <c r="CJ98" s="220"/>
      <c r="CK98" s="220"/>
      <c r="CL98" s="220"/>
      <c r="CM98" s="220"/>
      <c r="CN98" s="220"/>
      <c r="CO98" s="94"/>
      <c r="CP98" s="95"/>
      <c r="CQ98" s="95"/>
      <c r="CR98" s="95"/>
      <c r="CS98" s="95"/>
      <c r="CT98" s="95"/>
      <c r="CU98" s="95"/>
      <c r="CV98" s="95"/>
      <c r="CW98" s="95"/>
      <c r="CX98" s="96"/>
      <c r="CY98" s="97"/>
      <c r="CZ98" s="95"/>
      <c r="DA98" s="313"/>
      <c r="DB98" s="99"/>
      <c r="DC98" s="313"/>
      <c r="DD98" s="99"/>
      <c r="DE98" s="98"/>
      <c r="DF98" s="98"/>
      <c r="DG98" s="98"/>
      <c r="DH98" s="99"/>
      <c r="DI98" s="99"/>
      <c r="DJ98" s="100"/>
      <c r="DK98" s="99"/>
      <c r="DL98" s="99"/>
      <c r="DM98" s="99"/>
      <c r="DN98" s="99"/>
      <c r="DO98" s="99"/>
      <c r="DP98" s="101"/>
      <c r="DQ98" s="99"/>
      <c r="DR98" s="99"/>
      <c r="DS98" s="102"/>
      <c r="DT98" s="103"/>
      <c r="DU98" s="104"/>
      <c r="DV98" s="314"/>
      <c r="DW98" s="105"/>
      <c r="DX98" s="99"/>
      <c r="DY98" s="99"/>
      <c r="DZ98" s="106"/>
      <c r="EA98" s="105"/>
      <c r="EB98" s="215"/>
      <c r="EC98" s="216"/>
      <c r="ED98" s="217"/>
      <c r="EE98" s="218"/>
      <c r="EF98" s="219"/>
      <c r="EG98" s="220"/>
      <c r="EH98" s="220"/>
      <c r="EI98" s="220"/>
      <c r="EJ98" s="220"/>
      <c r="EK98" s="220"/>
      <c r="EL98" s="220"/>
      <c r="EM98" s="220"/>
      <c r="EN98" s="220"/>
      <c r="EO98" s="220"/>
      <c r="EP98" s="220"/>
      <c r="EQ98" s="94"/>
      <c r="ER98" s="95"/>
      <c r="ES98" s="95"/>
      <c r="ET98" s="95"/>
      <c r="EU98" s="95"/>
      <c r="EV98" s="95"/>
      <c r="EW98" s="95"/>
      <c r="EX98" s="95"/>
      <c r="EY98" s="95"/>
      <c r="EZ98" s="96"/>
      <c r="FA98" s="97"/>
      <c r="FB98" s="95"/>
      <c r="FC98" s="313"/>
      <c r="FD98" s="99"/>
      <c r="FE98" s="313"/>
      <c r="FF98" s="99"/>
      <c r="FG98" s="98"/>
      <c r="FH98" s="98"/>
      <c r="FI98" s="98"/>
      <c r="FJ98" s="99"/>
      <c r="FK98" s="99"/>
      <c r="FL98" s="100"/>
      <c r="FM98" s="99"/>
      <c r="FN98" s="99"/>
      <c r="FO98" s="99"/>
      <c r="FP98" s="99"/>
      <c r="FQ98" s="99"/>
      <c r="FR98" s="101"/>
      <c r="FS98" s="99"/>
      <c r="FT98" s="99"/>
      <c r="FU98" s="102"/>
      <c r="FV98" s="103"/>
      <c r="FW98" s="104"/>
      <c r="FX98" s="314"/>
      <c r="FY98" s="105"/>
      <c r="FZ98" s="99"/>
      <c r="GA98" s="99"/>
      <c r="GB98" s="106"/>
      <c r="GC98" s="105"/>
      <c r="GD98" s="215"/>
      <c r="GE98" s="216"/>
      <c r="GF98" s="217"/>
      <c r="GG98" s="218"/>
      <c r="GH98" s="219"/>
      <c r="GI98" s="220"/>
      <c r="GJ98" s="220"/>
      <c r="GK98" s="220"/>
      <c r="GL98" s="220"/>
      <c r="GM98" s="220"/>
      <c r="GN98" s="220"/>
      <c r="GO98" s="220"/>
      <c r="GP98" s="220"/>
      <c r="GQ98" s="220"/>
      <c r="GR98" s="220"/>
      <c r="GS98" s="94"/>
      <c r="GT98" s="95"/>
      <c r="GU98" s="95"/>
      <c r="GV98" s="95"/>
      <c r="GW98" s="95"/>
      <c r="GX98" s="95"/>
      <c r="GY98" s="95"/>
      <c r="GZ98" s="95"/>
      <c r="HA98" s="95"/>
      <c r="HB98" s="96"/>
      <c r="HC98" s="97"/>
      <c r="HD98" s="95"/>
      <c r="HE98" s="313"/>
      <c r="HF98" s="99"/>
      <c r="HG98" s="313"/>
      <c r="HH98" s="99"/>
      <c r="HI98" s="98"/>
      <c r="HJ98" s="98"/>
      <c r="HK98" s="98"/>
      <c r="HL98" s="99"/>
      <c r="HM98" s="99"/>
      <c r="HN98" s="100"/>
      <c r="HO98" s="99"/>
      <c r="HP98" s="99"/>
      <c r="HQ98" s="99"/>
    </row>
    <row r="99" spans="1:225" ht="16.5" thickTop="1" thickBot="1">
      <c r="A99" s="237"/>
      <c r="B99" s="185"/>
      <c r="C99" s="195"/>
      <c r="D99" s="265"/>
      <c r="E99" s="213"/>
      <c r="F99" s="214"/>
      <c r="G99" s="214"/>
      <c r="H99" s="214"/>
      <c r="I99" s="214"/>
      <c r="J99" s="214"/>
      <c r="K99" s="214"/>
      <c r="L99" s="72"/>
      <c r="M99" s="72"/>
      <c r="N99" s="72"/>
      <c r="O99" s="72"/>
      <c r="P99" s="93">
        <f t="shared" si="37"/>
        <v>0</v>
      </c>
      <c r="Q99" s="40">
        <f t="shared" si="38"/>
        <v>0</v>
      </c>
      <c r="R99" s="40">
        <f t="shared" si="39"/>
        <v>0</v>
      </c>
      <c r="S99" s="41">
        <f t="shared" si="40"/>
        <v>0</v>
      </c>
      <c r="T99" s="41">
        <f t="shared" si="41"/>
        <v>0</v>
      </c>
      <c r="U99" s="41">
        <f t="shared" si="42"/>
        <v>0</v>
      </c>
      <c r="V99" s="41">
        <f t="shared" si="43"/>
        <v>0</v>
      </c>
      <c r="W99" s="41">
        <f t="shared" si="44"/>
        <v>0</v>
      </c>
      <c r="X99" s="41">
        <f t="shared" si="45"/>
        <v>0</v>
      </c>
      <c r="Y99" s="42"/>
      <c r="AF99" s="11"/>
      <c r="AG99" s="11"/>
      <c r="AH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</row>
    <row r="100" spans="1:225" ht="16.5" thickTop="1" thickBot="1">
      <c r="A100" s="237"/>
      <c r="B100" s="185"/>
      <c r="C100" s="195"/>
      <c r="D100" s="265"/>
      <c r="E100" s="213"/>
      <c r="F100" s="214"/>
      <c r="G100" s="214"/>
      <c r="H100" s="214"/>
      <c r="I100" s="214"/>
      <c r="J100" s="214"/>
      <c r="K100" s="214"/>
      <c r="L100" s="72"/>
      <c r="M100" s="72"/>
      <c r="N100" s="72"/>
      <c r="O100" s="72"/>
      <c r="P100" s="93">
        <f t="shared" si="37"/>
        <v>0</v>
      </c>
      <c r="Q100" s="40">
        <f t="shared" si="38"/>
        <v>0</v>
      </c>
      <c r="R100" s="40">
        <f t="shared" si="39"/>
        <v>0</v>
      </c>
      <c r="S100" s="41">
        <f t="shared" si="40"/>
        <v>0</v>
      </c>
      <c r="T100" s="41">
        <f t="shared" si="41"/>
        <v>0</v>
      </c>
      <c r="U100" s="41">
        <f t="shared" si="42"/>
        <v>0</v>
      </c>
      <c r="V100" s="41">
        <f t="shared" si="43"/>
        <v>0</v>
      </c>
      <c r="W100" s="41">
        <f t="shared" si="44"/>
        <v>0</v>
      </c>
      <c r="X100" s="41">
        <f t="shared" si="45"/>
        <v>0</v>
      </c>
      <c r="Y100" s="42"/>
      <c r="AF100" s="11"/>
      <c r="AG100" s="11"/>
      <c r="AH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</row>
    <row r="101" spans="1:225" ht="16.5" thickTop="1" thickBot="1">
      <c r="A101" s="237"/>
      <c r="B101" s="185"/>
      <c r="C101" s="195"/>
      <c r="D101" s="265"/>
      <c r="E101" s="213"/>
      <c r="F101" s="214"/>
      <c r="G101" s="214"/>
      <c r="H101" s="214"/>
      <c r="I101" s="214"/>
      <c r="J101" s="214"/>
      <c r="K101" s="214"/>
      <c r="L101" s="72"/>
      <c r="M101" s="72"/>
      <c r="N101" s="72"/>
      <c r="O101" s="72"/>
      <c r="P101" s="93">
        <f t="shared" si="37"/>
        <v>0</v>
      </c>
      <c r="Q101" s="40">
        <f t="shared" si="38"/>
        <v>0</v>
      </c>
      <c r="R101" s="40">
        <f t="shared" si="39"/>
        <v>0</v>
      </c>
      <c r="S101" s="41">
        <f t="shared" si="40"/>
        <v>0</v>
      </c>
      <c r="T101" s="41">
        <f t="shared" si="41"/>
        <v>0</v>
      </c>
      <c r="U101" s="41">
        <f t="shared" si="42"/>
        <v>0</v>
      </c>
      <c r="V101" s="41">
        <f t="shared" si="43"/>
        <v>0</v>
      </c>
      <c r="W101" s="41">
        <f t="shared" si="44"/>
        <v>0</v>
      </c>
      <c r="X101" s="41">
        <f t="shared" si="45"/>
        <v>0</v>
      </c>
      <c r="Y101" s="42"/>
      <c r="AF101" s="11"/>
      <c r="AG101" s="11"/>
      <c r="AH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</row>
    <row r="102" spans="1:225" ht="16.5" thickTop="1" thickBot="1">
      <c r="A102" s="237"/>
      <c r="B102" s="185"/>
      <c r="C102" s="195"/>
      <c r="D102" s="265"/>
      <c r="E102" s="213"/>
      <c r="F102" s="214"/>
      <c r="G102" s="214"/>
      <c r="H102" s="214"/>
      <c r="I102" s="214"/>
      <c r="J102" s="214"/>
      <c r="K102" s="214"/>
      <c r="L102" s="72"/>
      <c r="M102" s="72"/>
      <c r="N102" s="72"/>
      <c r="O102" s="72"/>
      <c r="P102" s="93">
        <f t="shared" si="37"/>
        <v>0</v>
      </c>
      <c r="Q102" s="40">
        <f t="shared" si="38"/>
        <v>0</v>
      </c>
      <c r="R102" s="40">
        <f t="shared" si="39"/>
        <v>0</v>
      </c>
      <c r="S102" s="41">
        <f t="shared" si="40"/>
        <v>0</v>
      </c>
      <c r="T102" s="41">
        <f t="shared" si="41"/>
        <v>0</v>
      </c>
      <c r="U102" s="41">
        <f t="shared" si="42"/>
        <v>0</v>
      </c>
      <c r="V102" s="41">
        <f t="shared" si="43"/>
        <v>0</v>
      </c>
      <c r="W102" s="41">
        <f t="shared" si="44"/>
        <v>0</v>
      </c>
      <c r="X102" s="41">
        <f t="shared" si="45"/>
        <v>0</v>
      </c>
      <c r="Y102" s="42"/>
      <c r="AF102" s="11"/>
      <c r="AG102" s="11"/>
      <c r="AH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</row>
    <row r="103" spans="1:225" ht="16.5" thickTop="1" thickBot="1">
      <c r="A103" s="237"/>
      <c r="B103" s="266"/>
      <c r="C103" s="267"/>
      <c r="D103" s="268"/>
      <c r="E103" s="269"/>
      <c r="F103" s="270"/>
      <c r="G103" s="72"/>
      <c r="H103" s="72"/>
      <c r="I103" s="72"/>
      <c r="J103" s="72"/>
      <c r="K103" s="72"/>
      <c r="L103" s="72"/>
      <c r="M103" s="72"/>
      <c r="N103" s="72"/>
      <c r="O103" s="72"/>
      <c r="P103" s="64">
        <f t="shared" si="37"/>
        <v>0</v>
      </c>
      <c r="Q103" s="40">
        <f t="shared" si="38"/>
        <v>0</v>
      </c>
      <c r="R103" s="40">
        <f t="shared" si="39"/>
        <v>0</v>
      </c>
      <c r="S103" s="41">
        <f t="shared" si="40"/>
        <v>0</v>
      </c>
      <c r="T103" s="41">
        <f t="shared" si="41"/>
        <v>0</v>
      </c>
      <c r="U103" s="41">
        <f t="shared" si="42"/>
        <v>0</v>
      </c>
      <c r="V103" s="41">
        <f t="shared" si="43"/>
        <v>0</v>
      </c>
      <c r="W103" s="41">
        <f t="shared" si="44"/>
        <v>0</v>
      </c>
      <c r="X103" s="41">
        <f t="shared" si="45"/>
        <v>0</v>
      </c>
      <c r="Y103" s="42"/>
      <c r="AF103" s="11"/>
      <c r="AG103" s="11"/>
      <c r="AH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</row>
    <row r="104" spans="1:225" ht="16.5" thickTop="1" thickBot="1">
      <c r="A104" s="237"/>
      <c r="B104" s="185"/>
      <c r="C104" s="271"/>
      <c r="D104" s="272"/>
      <c r="E104" s="273"/>
      <c r="F104" s="270"/>
      <c r="G104" s="72"/>
      <c r="H104" s="72"/>
      <c r="I104" s="72"/>
      <c r="J104" s="72"/>
      <c r="K104" s="72"/>
      <c r="L104" s="72"/>
      <c r="M104" s="72"/>
      <c r="N104" s="72"/>
      <c r="O104" s="72"/>
      <c r="P104" s="64">
        <f t="shared" si="37"/>
        <v>0</v>
      </c>
      <c r="Q104" s="40">
        <f t="shared" si="38"/>
        <v>0</v>
      </c>
      <c r="R104" s="40">
        <f t="shared" si="39"/>
        <v>0</v>
      </c>
      <c r="S104" s="41">
        <f t="shared" si="40"/>
        <v>0</v>
      </c>
      <c r="T104" s="41">
        <f t="shared" si="41"/>
        <v>0</v>
      </c>
      <c r="U104" s="41">
        <f t="shared" si="42"/>
        <v>0</v>
      </c>
      <c r="V104" s="41">
        <f t="shared" si="43"/>
        <v>0</v>
      </c>
      <c r="W104" s="41">
        <f t="shared" si="44"/>
        <v>0</v>
      </c>
      <c r="X104" s="41">
        <f t="shared" si="45"/>
        <v>0</v>
      </c>
      <c r="Y104" s="42"/>
      <c r="AF104" s="11"/>
      <c r="AG104" s="11"/>
      <c r="AH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</row>
    <row r="105" spans="1:225" ht="16.5" thickTop="1" thickBot="1">
      <c r="A105" s="237"/>
      <c r="B105" s="185"/>
      <c r="C105" s="271"/>
      <c r="D105" s="272"/>
      <c r="E105" s="273"/>
      <c r="F105" s="270"/>
      <c r="G105" s="72"/>
      <c r="H105" s="72"/>
      <c r="I105" s="72"/>
      <c r="J105" s="72"/>
      <c r="K105" s="72"/>
      <c r="L105" s="72"/>
      <c r="M105" s="72"/>
      <c r="N105" s="72"/>
      <c r="O105" s="72"/>
      <c r="P105" s="64">
        <v>0</v>
      </c>
      <c r="Q105" s="40">
        <f t="shared" si="38"/>
        <v>0</v>
      </c>
      <c r="R105" s="40">
        <f t="shared" si="39"/>
        <v>0</v>
      </c>
      <c r="S105" s="41">
        <f t="shared" si="40"/>
        <v>0</v>
      </c>
      <c r="T105" s="41">
        <f t="shared" si="41"/>
        <v>0</v>
      </c>
      <c r="U105" s="41">
        <f t="shared" si="42"/>
        <v>0</v>
      </c>
      <c r="V105" s="41">
        <f t="shared" si="43"/>
        <v>0</v>
      </c>
      <c r="W105" s="41">
        <f t="shared" si="44"/>
        <v>0</v>
      </c>
      <c r="X105" s="41">
        <f t="shared" si="45"/>
        <v>0</v>
      </c>
      <c r="Y105" s="42"/>
      <c r="AF105" s="11"/>
      <c r="AG105" s="11"/>
      <c r="AH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</row>
    <row r="106" spans="1:225" ht="16.5" thickTop="1" thickBot="1">
      <c r="A106" s="237"/>
      <c r="B106" s="185"/>
      <c r="C106" s="271"/>
      <c r="D106" s="272"/>
      <c r="E106" s="273"/>
      <c r="F106" s="270"/>
      <c r="G106" s="72"/>
      <c r="H106" s="72"/>
      <c r="I106" s="72"/>
      <c r="J106" s="72"/>
      <c r="K106" s="72"/>
      <c r="L106" s="72"/>
      <c r="M106" s="72"/>
      <c r="N106" s="72"/>
      <c r="O106" s="72"/>
      <c r="P106" s="65">
        <f>SUM(E106:O106)</f>
        <v>0</v>
      </c>
      <c r="Q106" s="55">
        <f>E106*D106</f>
        <v>0</v>
      </c>
      <c r="R106" s="55">
        <f t="shared" si="39"/>
        <v>0</v>
      </c>
      <c r="S106" s="56">
        <f t="shared" si="40"/>
        <v>0</v>
      </c>
      <c r="T106" s="56">
        <f t="shared" si="41"/>
        <v>0</v>
      </c>
      <c r="U106" s="56">
        <f t="shared" si="42"/>
        <v>0</v>
      </c>
      <c r="V106" s="56">
        <f t="shared" si="43"/>
        <v>0</v>
      </c>
      <c r="W106" s="56">
        <f t="shared" si="44"/>
        <v>0</v>
      </c>
      <c r="X106" s="56">
        <f t="shared" si="45"/>
        <v>0</v>
      </c>
      <c r="Y106" s="42"/>
      <c r="AF106" s="11"/>
      <c r="AG106" s="11"/>
      <c r="AH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</row>
    <row r="107" spans="1:225" ht="16.5" thickTop="1" thickBot="1">
      <c r="A107" s="237"/>
      <c r="B107" s="185"/>
      <c r="C107" s="271"/>
      <c r="D107" s="272"/>
      <c r="E107" s="273"/>
      <c r="F107" s="270"/>
      <c r="G107" s="72"/>
      <c r="H107" s="72"/>
      <c r="I107" s="72"/>
      <c r="J107" s="72"/>
      <c r="K107" s="72"/>
      <c r="L107" s="72"/>
      <c r="M107" s="72"/>
      <c r="N107" s="72"/>
      <c r="O107" s="72"/>
      <c r="P107" s="72">
        <f>SUM(E107:O107)</f>
        <v>0</v>
      </c>
      <c r="Q107" s="40">
        <f>E107*D107</f>
        <v>0</v>
      </c>
      <c r="R107" s="40">
        <f t="shared" si="39"/>
        <v>0</v>
      </c>
      <c r="S107" s="41">
        <f t="shared" si="40"/>
        <v>0</v>
      </c>
      <c r="T107" s="41">
        <f t="shared" si="41"/>
        <v>0</v>
      </c>
      <c r="U107" s="41">
        <f t="shared" si="42"/>
        <v>0</v>
      </c>
      <c r="V107" s="41">
        <f t="shared" si="43"/>
        <v>0</v>
      </c>
      <c r="W107" s="41">
        <f t="shared" si="44"/>
        <v>0</v>
      </c>
      <c r="X107" s="41">
        <f t="shared" si="45"/>
        <v>0</v>
      </c>
      <c r="Y107" s="42"/>
      <c r="AF107" s="11"/>
      <c r="AG107" s="11"/>
      <c r="AH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</row>
    <row r="108" spans="1:225" ht="16.5" thickTop="1" thickBot="1">
      <c r="A108" s="237"/>
      <c r="B108" s="274"/>
      <c r="C108" s="275"/>
      <c r="D108" s="276"/>
      <c r="E108" s="277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>
        <f>SUM(E108:O108)</f>
        <v>0</v>
      </c>
      <c r="Q108" s="40">
        <f>E108*D108</f>
        <v>0</v>
      </c>
      <c r="R108" s="40">
        <f t="shared" si="39"/>
        <v>0</v>
      </c>
      <c r="S108" s="41">
        <f t="shared" si="40"/>
        <v>0</v>
      </c>
      <c r="T108" s="41">
        <f t="shared" si="41"/>
        <v>0</v>
      </c>
      <c r="U108" s="41">
        <f t="shared" si="42"/>
        <v>0</v>
      </c>
      <c r="V108" s="41">
        <f t="shared" si="43"/>
        <v>0</v>
      </c>
      <c r="W108" s="41">
        <f t="shared" si="44"/>
        <v>0</v>
      </c>
      <c r="X108" s="41">
        <f t="shared" si="45"/>
        <v>0</v>
      </c>
      <c r="Y108" s="42"/>
      <c r="AF108" s="11"/>
      <c r="AG108" s="11"/>
      <c r="AH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</row>
    <row r="109" spans="1:225" ht="16.5" thickTop="1" thickBot="1">
      <c r="A109" s="237"/>
      <c r="B109" s="193"/>
      <c r="C109" s="278"/>
      <c r="D109" s="279"/>
      <c r="E109" s="236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>
        <f>SUM(E109:O109)</f>
        <v>0</v>
      </c>
      <c r="Q109" s="40">
        <f>E109*D109</f>
        <v>0</v>
      </c>
      <c r="R109" s="40">
        <f t="shared" si="39"/>
        <v>0</v>
      </c>
      <c r="S109" s="41">
        <f t="shared" si="40"/>
        <v>0</v>
      </c>
      <c r="T109" s="41">
        <f t="shared" si="41"/>
        <v>0</v>
      </c>
      <c r="U109" s="41">
        <f t="shared" si="42"/>
        <v>0</v>
      </c>
      <c r="V109" s="41">
        <f t="shared" si="43"/>
        <v>0</v>
      </c>
      <c r="W109" s="41">
        <f t="shared" si="44"/>
        <v>0</v>
      </c>
      <c r="X109" s="41">
        <f t="shared" si="45"/>
        <v>0</v>
      </c>
      <c r="Y109" s="42"/>
      <c r="AF109" s="11"/>
      <c r="AG109" s="11"/>
      <c r="AH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</row>
    <row r="110" spans="1:225" ht="16.5" thickTop="1" thickBot="1">
      <c r="A110" s="237"/>
      <c r="B110" s="280"/>
      <c r="C110" s="281"/>
      <c r="D110" s="282"/>
      <c r="E110" s="283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>
        <f>SUM(E110:O110)</f>
        <v>0</v>
      </c>
      <c r="Q110" s="40">
        <f>E110*D110</f>
        <v>0</v>
      </c>
      <c r="R110" s="40">
        <f t="shared" si="39"/>
        <v>0</v>
      </c>
      <c r="S110" s="41">
        <f t="shared" si="40"/>
        <v>0</v>
      </c>
      <c r="T110" s="41">
        <f t="shared" si="41"/>
        <v>0</v>
      </c>
      <c r="U110" s="41">
        <f t="shared" si="42"/>
        <v>0</v>
      </c>
      <c r="V110" s="41">
        <f t="shared" si="43"/>
        <v>0</v>
      </c>
      <c r="W110" s="41">
        <f t="shared" si="44"/>
        <v>0</v>
      </c>
      <c r="X110" s="41">
        <f t="shared" si="45"/>
        <v>0</v>
      </c>
      <c r="Y110" s="42"/>
      <c r="AF110" s="11"/>
      <c r="AG110" s="11"/>
      <c r="AH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</row>
    <row r="111" spans="1:225" s="76" customFormat="1" ht="16.5" thickTop="1" thickBot="1">
      <c r="A111" s="284" t="s">
        <v>36</v>
      </c>
      <c r="B111" s="285"/>
      <c r="C111" s="286"/>
      <c r="D111" s="287"/>
      <c r="E111" s="288">
        <f t="shared" ref="E111:X111" si="46">SUM(E90:E110)</f>
        <v>0</v>
      </c>
      <c r="F111" s="107">
        <f t="shared" si="46"/>
        <v>0</v>
      </c>
      <c r="G111" s="107">
        <f t="shared" si="46"/>
        <v>0</v>
      </c>
      <c r="H111" s="107">
        <f t="shared" si="46"/>
        <v>0</v>
      </c>
      <c r="I111" s="107">
        <f t="shared" si="46"/>
        <v>0</v>
      </c>
      <c r="J111" s="107">
        <f t="shared" si="46"/>
        <v>0</v>
      </c>
      <c r="K111" s="107">
        <f t="shared" si="46"/>
        <v>0</v>
      </c>
      <c r="L111" s="107">
        <f t="shared" si="46"/>
        <v>0</v>
      </c>
      <c r="M111" s="107">
        <f t="shared" si="46"/>
        <v>0</v>
      </c>
      <c r="N111" s="107">
        <f t="shared" si="46"/>
        <v>0</v>
      </c>
      <c r="O111" s="107">
        <f t="shared" si="46"/>
        <v>0</v>
      </c>
      <c r="P111" s="107">
        <f t="shared" si="46"/>
        <v>0</v>
      </c>
      <c r="Q111" s="108">
        <f t="shared" si="46"/>
        <v>0</v>
      </c>
      <c r="R111" s="109">
        <f t="shared" si="46"/>
        <v>0</v>
      </c>
      <c r="S111" s="109">
        <f t="shared" si="46"/>
        <v>0</v>
      </c>
      <c r="T111" s="109">
        <f t="shared" si="46"/>
        <v>0</v>
      </c>
      <c r="U111" s="109">
        <f t="shared" si="46"/>
        <v>0</v>
      </c>
      <c r="V111" s="109">
        <f t="shared" si="46"/>
        <v>0</v>
      </c>
      <c r="W111" s="109">
        <f t="shared" si="46"/>
        <v>0</v>
      </c>
      <c r="X111" s="108">
        <f t="shared" si="46"/>
        <v>0</v>
      </c>
      <c r="Y111" s="42"/>
      <c r="AF111" s="77"/>
      <c r="AG111" s="77"/>
      <c r="AH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77"/>
      <c r="BE111" s="77"/>
      <c r="BF111" s="77"/>
      <c r="BG111" s="77"/>
      <c r="BH111" s="77"/>
      <c r="BI111" s="77"/>
      <c r="BJ111" s="77"/>
      <c r="BK111" s="77"/>
      <c r="BL111" s="77"/>
    </row>
    <row r="112" spans="1:225" ht="17.25" thickTop="1" thickBot="1">
      <c r="A112" s="289"/>
      <c r="B112" s="290"/>
      <c r="C112" s="291"/>
      <c r="D112" s="292"/>
      <c r="E112" s="293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1"/>
      <c r="R112" s="110"/>
      <c r="S112" s="110"/>
      <c r="T112" s="110"/>
      <c r="U112" s="110"/>
      <c r="V112" s="110"/>
      <c r="W112" s="110"/>
      <c r="X112" s="111"/>
      <c r="Y112" s="42"/>
      <c r="AF112" s="11"/>
      <c r="AG112" s="11"/>
      <c r="AH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</row>
    <row r="113" spans="1:64" s="115" customFormat="1" ht="19.5" thickTop="1" thickBot="1">
      <c r="A113" s="294" t="s">
        <v>37</v>
      </c>
      <c r="B113" s="295"/>
      <c r="C113" s="296"/>
      <c r="D113" s="296"/>
      <c r="E113" s="296">
        <f t="shared" ref="E113:X113" si="47">E84+E111</f>
        <v>180</v>
      </c>
      <c r="F113" s="296">
        <f t="shared" si="47"/>
        <v>0</v>
      </c>
      <c r="G113" s="296">
        <f t="shared" si="47"/>
        <v>0</v>
      </c>
      <c r="H113" s="296">
        <f t="shared" si="47"/>
        <v>8</v>
      </c>
      <c r="I113" s="296">
        <f t="shared" si="47"/>
        <v>0</v>
      </c>
      <c r="J113" s="296">
        <f t="shared" si="47"/>
        <v>0</v>
      </c>
      <c r="K113" s="297">
        <f t="shared" si="47"/>
        <v>0</v>
      </c>
      <c r="L113" s="297">
        <f t="shared" si="47"/>
        <v>0</v>
      </c>
      <c r="M113" s="297">
        <f t="shared" si="47"/>
        <v>0</v>
      </c>
      <c r="N113" s="297">
        <f t="shared" si="47"/>
        <v>0</v>
      </c>
      <c r="O113" s="297">
        <f t="shared" si="47"/>
        <v>0</v>
      </c>
      <c r="P113" s="112">
        <f t="shared" si="47"/>
        <v>188</v>
      </c>
      <c r="Q113" s="113">
        <f t="shared" si="47"/>
        <v>2754</v>
      </c>
      <c r="R113" s="114">
        <f t="shared" si="47"/>
        <v>0</v>
      </c>
      <c r="S113" s="114">
        <f t="shared" si="47"/>
        <v>0</v>
      </c>
      <c r="T113" s="114">
        <f t="shared" si="47"/>
        <v>0</v>
      </c>
      <c r="U113" s="114">
        <f t="shared" si="47"/>
        <v>0</v>
      </c>
      <c r="V113" s="114">
        <f t="shared" si="47"/>
        <v>0</v>
      </c>
      <c r="W113" s="114">
        <f t="shared" si="47"/>
        <v>100</v>
      </c>
      <c r="X113" s="114">
        <f t="shared" si="47"/>
        <v>2854</v>
      </c>
      <c r="Y113" s="42"/>
      <c r="AF113" s="116"/>
      <c r="AG113" s="116"/>
      <c r="AH113" s="116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</row>
    <row r="114" spans="1:64" ht="16.5" thickTop="1">
      <c r="A114" s="298" t="s">
        <v>38</v>
      </c>
      <c r="B114" s="299">
        <f>X113-W113</f>
        <v>2754</v>
      </c>
      <c r="C114" s="300"/>
      <c r="D114" s="301"/>
      <c r="E114" s="301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118"/>
      <c r="R114" s="82"/>
      <c r="S114" s="82"/>
      <c r="T114" s="82"/>
      <c r="U114" s="82"/>
      <c r="V114" s="82"/>
      <c r="W114" s="119"/>
      <c r="X114" s="118"/>
      <c r="AF114" s="11"/>
      <c r="AG114" s="11"/>
      <c r="AH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</row>
    <row r="115" spans="1:64" ht="18">
      <c r="A115" s="298" t="s">
        <v>39</v>
      </c>
      <c r="B115" s="299" t="e">
        <f>#REF!+#REF!+#REF!+#REF!+#REF!+#REF!+#REF!</f>
        <v>#REF!</v>
      </c>
      <c r="C115" s="302"/>
      <c r="D115" s="303"/>
      <c r="E115" s="303"/>
      <c r="W115" s="121"/>
      <c r="AF115" s="11"/>
      <c r="AG115" s="11"/>
      <c r="AH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</row>
    <row r="116" spans="1:64" ht="15.75">
      <c r="C116" s="305"/>
      <c r="D116" s="303"/>
      <c r="E116" s="303"/>
      <c r="W116" s="121"/>
      <c r="AF116" s="11"/>
      <c r="AG116" s="11"/>
      <c r="AH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</row>
    <row r="117" spans="1:64" ht="15.75">
      <c r="A117" s="306"/>
      <c r="B117" s="303"/>
      <c r="C117" s="305"/>
      <c r="D117" s="303"/>
      <c r="E117" s="303"/>
      <c r="AF117" s="11"/>
      <c r="AG117" s="11"/>
      <c r="AH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</row>
    <row r="118" spans="1:64" ht="15.75">
      <c r="A118" s="306"/>
      <c r="B118" s="303"/>
      <c r="C118" s="305"/>
      <c r="D118" s="303"/>
      <c r="E118" s="303"/>
      <c r="AF118" s="11"/>
      <c r="AG118" s="11"/>
      <c r="AH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</row>
    <row r="119" spans="1:64" ht="15.75">
      <c r="A119" s="306"/>
      <c r="B119" s="303"/>
      <c r="C119" s="305"/>
      <c r="D119" s="303"/>
      <c r="E119" s="303"/>
      <c r="AF119" s="11"/>
      <c r="AG119" s="11"/>
      <c r="AH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</row>
    <row r="120" spans="1:64" ht="15.75">
      <c r="A120" s="306"/>
      <c r="B120" s="303"/>
      <c r="C120" s="305"/>
      <c r="D120" s="303"/>
      <c r="E120" s="303"/>
      <c r="AF120" s="11"/>
      <c r="AG120" s="11"/>
      <c r="AH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</row>
    <row r="121" spans="1:64" ht="15.75">
      <c r="A121" s="306"/>
      <c r="B121" s="307"/>
      <c r="C121" s="305"/>
      <c r="D121" s="303"/>
      <c r="E121" s="303"/>
      <c r="AF121" s="11"/>
      <c r="AG121" s="11"/>
      <c r="AH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</row>
    <row r="122" spans="1:64" ht="15.75">
      <c r="A122" s="306"/>
      <c r="B122" s="307"/>
      <c r="C122" s="305"/>
      <c r="D122" s="303"/>
      <c r="E122" s="303"/>
      <c r="AF122" s="11"/>
      <c r="AG122" s="11"/>
      <c r="AH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</row>
    <row r="123" spans="1:64" ht="15.75">
      <c r="A123" s="306"/>
      <c r="B123" s="307"/>
      <c r="C123" s="305"/>
      <c r="D123" s="303"/>
      <c r="E123" s="303"/>
      <c r="AF123" s="11"/>
      <c r="AG123" s="11"/>
      <c r="AH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</row>
    <row r="124" spans="1:64" ht="15.75">
      <c r="A124" s="306"/>
      <c r="B124" s="307"/>
      <c r="C124" s="305"/>
      <c r="D124" s="303"/>
      <c r="E124" s="303"/>
      <c r="AF124" s="11"/>
      <c r="AG124" s="11"/>
      <c r="AH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</row>
    <row r="125" spans="1:64" ht="15.75">
      <c r="A125" s="306"/>
      <c r="B125" s="307"/>
      <c r="C125" s="305"/>
      <c r="D125" s="303"/>
      <c r="E125" s="303"/>
      <c r="AF125" s="11"/>
      <c r="AG125" s="11"/>
      <c r="AH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</row>
    <row r="126" spans="1:64" ht="15.75">
      <c r="A126" s="306"/>
      <c r="B126" s="307"/>
      <c r="C126" s="305"/>
      <c r="D126" s="303"/>
      <c r="E126" s="303"/>
      <c r="AF126" s="11"/>
      <c r="AG126" s="11"/>
      <c r="AH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</row>
    <row r="127" spans="1:64" ht="15.75">
      <c r="A127" s="306"/>
      <c r="B127" s="307"/>
      <c r="C127" s="305"/>
      <c r="D127" s="303"/>
      <c r="E127" s="303"/>
      <c r="AF127" s="11"/>
      <c r="AG127" s="11"/>
      <c r="AH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</row>
    <row r="128" spans="1:64" ht="15.75">
      <c r="A128" s="306"/>
      <c r="B128" s="307"/>
      <c r="C128" s="305"/>
      <c r="D128" s="303"/>
      <c r="E128" s="303"/>
      <c r="AF128" s="11"/>
      <c r="AG128" s="11"/>
      <c r="AH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</row>
    <row r="129" spans="1:64" ht="15.75">
      <c r="A129" s="306"/>
      <c r="B129" s="307"/>
      <c r="C129" s="305"/>
      <c r="D129" s="303"/>
      <c r="E129" s="303"/>
      <c r="AF129" s="11"/>
      <c r="AG129" s="11"/>
      <c r="AH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</row>
    <row r="130" spans="1:64" ht="15.75">
      <c r="A130" s="306"/>
      <c r="B130" s="307"/>
      <c r="C130" s="305"/>
      <c r="D130" s="303"/>
      <c r="E130" s="303"/>
      <c r="AF130" s="11"/>
      <c r="AG130" s="11"/>
      <c r="AH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</row>
    <row r="131" spans="1:64" ht="15.75">
      <c r="A131" s="306"/>
      <c r="B131" s="307"/>
      <c r="C131" s="305"/>
      <c r="D131" s="303"/>
      <c r="E131" s="303"/>
      <c r="AF131" s="11"/>
      <c r="AG131" s="11"/>
      <c r="AH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</row>
    <row r="132" spans="1:64" ht="15.75">
      <c r="A132" s="306"/>
      <c r="B132" s="307"/>
      <c r="C132" s="305"/>
      <c r="D132" s="303"/>
      <c r="E132" s="303"/>
      <c r="AF132" s="11"/>
      <c r="AG132" s="11"/>
      <c r="AH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</row>
    <row r="133" spans="1:64" ht="15.75">
      <c r="A133" s="306"/>
      <c r="B133" s="307"/>
      <c r="C133" s="305"/>
      <c r="D133" s="303"/>
      <c r="E133" s="303"/>
      <c r="AF133" s="11"/>
      <c r="AG133" s="11"/>
      <c r="AH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</row>
    <row r="134" spans="1:64" ht="15.75">
      <c r="A134" s="306"/>
      <c r="B134" s="307"/>
      <c r="C134" s="305"/>
      <c r="D134" s="303"/>
      <c r="E134" s="303"/>
      <c r="AF134" s="11"/>
      <c r="AG134" s="11"/>
      <c r="AH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</row>
    <row r="135" spans="1:64" ht="15.75">
      <c r="A135" s="306"/>
      <c r="B135" s="307"/>
      <c r="C135" s="305"/>
      <c r="D135" s="303"/>
      <c r="E135" s="303"/>
      <c r="AF135" s="11"/>
      <c r="AG135" s="11"/>
      <c r="AH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</row>
    <row r="136" spans="1:64" ht="15.75">
      <c r="A136" s="306"/>
      <c r="B136" s="307"/>
      <c r="C136" s="305"/>
      <c r="D136" s="303"/>
      <c r="E136" s="303"/>
      <c r="AF136" s="11"/>
      <c r="AG136" s="11"/>
      <c r="AH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</row>
    <row r="137" spans="1:64" ht="15.75">
      <c r="A137" s="306"/>
      <c r="B137" s="307"/>
      <c r="C137" s="305"/>
      <c r="D137" s="303"/>
      <c r="E137" s="303"/>
      <c r="AF137" s="11"/>
      <c r="AG137" s="11"/>
      <c r="AH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</row>
    <row r="138" spans="1:64" ht="15.75">
      <c r="A138" s="306"/>
      <c r="B138" s="307"/>
      <c r="C138" s="305"/>
      <c r="D138" s="303"/>
      <c r="E138" s="303"/>
      <c r="AF138" s="11"/>
      <c r="AG138" s="11"/>
      <c r="AH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</row>
    <row r="139" spans="1:64" ht="15.75">
      <c r="A139" s="306"/>
      <c r="B139" s="307"/>
      <c r="C139" s="305"/>
      <c r="D139" s="303"/>
      <c r="E139" s="303"/>
      <c r="AF139" s="11"/>
      <c r="AG139" s="11"/>
      <c r="AH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</row>
    <row r="140" spans="1:64" ht="15.75">
      <c r="A140" s="306"/>
      <c r="B140" s="307"/>
      <c r="C140" s="305"/>
      <c r="D140" s="303"/>
      <c r="E140" s="303"/>
      <c r="AF140" s="11"/>
      <c r="AG140" s="11"/>
      <c r="AH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</row>
    <row r="141" spans="1:64" ht="15.75">
      <c r="A141" s="306"/>
      <c r="B141" s="307"/>
      <c r="C141" s="305"/>
      <c r="D141" s="303"/>
      <c r="E141" s="303"/>
      <c r="AF141" s="11"/>
      <c r="AG141" s="11"/>
      <c r="AH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</row>
    <row r="142" spans="1:64" ht="15.75">
      <c r="A142" s="306"/>
      <c r="B142" s="307"/>
      <c r="C142" s="305"/>
      <c r="D142" s="303"/>
      <c r="E142" s="303"/>
      <c r="AF142" s="11"/>
      <c r="AG142" s="11"/>
      <c r="AH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</row>
    <row r="143" spans="1:64" ht="15.75">
      <c r="A143" s="306"/>
      <c r="B143" s="307"/>
      <c r="C143" s="305"/>
      <c r="D143" s="303"/>
      <c r="E143" s="303"/>
      <c r="AF143" s="11"/>
      <c r="AG143" s="11"/>
      <c r="AH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</row>
    <row r="144" spans="1:64" ht="15.75">
      <c r="A144" s="306"/>
      <c r="B144" s="307"/>
      <c r="C144" s="305"/>
      <c r="D144" s="303"/>
      <c r="E144" s="303"/>
      <c r="AF144" s="11"/>
      <c r="AG144" s="11"/>
      <c r="AH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</row>
    <row r="145" spans="1:64" ht="15.75">
      <c r="A145" s="306"/>
      <c r="B145" s="307"/>
      <c r="C145" s="305"/>
      <c r="D145" s="303"/>
      <c r="E145" s="303"/>
      <c r="AF145" s="11"/>
      <c r="AG145" s="11"/>
      <c r="AH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</row>
    <row r="146" spans="1:64" ht="15.75">
      <c r="A146" s="306"/>
      <c r="B146" s="307"/>
      <c r="C146" s="305"/>
      <c r="D146" s="303"/>
      <c r="E146" s="303"/>
      <c r="AF146" s="11"/>
      <c r="AG146" s="11"/>
      <c r="AH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</row>
    <row r="147" spans="1:64" ht="15.75">
      <c r="A147" s="306"/>
      <c r="B147" s="307"/>
      <c r="C147" s="305"/>
      <c r="D147" s="303"/>
      <c r="E147" s="303"/>
      <c r="AF147" s="11"/>
      <c r="AG147" s="11"/>
      <c r="AH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</row>
    <row r="148" spans="1:64" ht="15.75">
      <c r="A148" s="306"/>
      <c r="B148" s="307"/>
      <c r="C148" s="305"/>
      <c r="D148" s="303"/>
      <c r="E148" s="303"/>
      <c r="AF148" s="11"/>
      <c r="AG148" s="11"/>
      <c r="AH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</row>
    <row r="149" spans="1:64" ht="15.75">
      <c r="A149" s="306"/>
      <c r="B149" s="307"/>
      <c r="C149" s="305"/>
      <c r="D149" s="303"/>
      <c r="E149" s="303"/>
      <c r="AF149" s="11"/>
      <c r="AG149" s="11"/>
      <c r="AH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</row>
    <row r="150" spans="1:64" ht="15.75">
      <c r="A150" s="306"/>
      <c r="B150" s="307"/>
      <c r="C150" s="305"/>
      <c r="D150" s="303"/>
      <c r="E150" s="303"/>
      <c r="AF150" s="11"/>
      <c r="AG150" s="11"/>
      <c r="AH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</row>
    <row r="151" spans="1:64" ht="15.75">
      <c r="A151" s="306"/>
      <c r="B151" s="307"/>
      <c r="C151" s="305"/>
      <c r="D151" s="303"/>
      <c r="E151" s="303"/>
      <c r="AF151" s="11"/>
      <c r="AG151" s="11"/>
      <c r="AH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</row>
    <row r="152" spans="1:64" ht="15.75">
      <c r="A152" s="306"/>
      <c r="B152" s="307"/>
      <c r="C152" s="305"/>
      <c r="D152" s="303"/>
      <c r="E152" s="303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</row>
    <row r="153" spans="1:64" ht="15.75">
      <c r="A153" s="306"/>
      <c r="B153" s="307"/>
      <c r="C153" s="305"/>
      <c r="D153" s="303"/>
      <c r="E153" s="303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</row>
    <row r="154" spans="1:64" ht="15.75">
      <c r="A154" s="306"/>
      <c r="B154" s="307"/>
      <c r="C154" s="305"/>
      <c r="D154" s="303"/>
      <c r="E154" s="303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</row>
    <row r="155" spans="1:64" ht="15.75">
      <c r="A155" s="306" t="s">
        <v>1</v>
      </c>
      <c r="B155" s="307"/>
      <c r="C155" s="305"/>
      <c r="D155" s="303"/>
      <c r="E155" s="303"/>
      <c r="P155" s="1" t="s">
        <v>1</v>
      </c>
      <c r="Q155" s="3" t="s">
        <v>1</v>
      </c>
      <c r="R155" s="1" t="s">
        <v>1</v>
      </c>
      <c r="S155" s="1" t="s">
        <v>1</v>
      </c>
      <c r="U155" s="1" t="s">
        <v>1</v>
      </c>
      <c r="V155" s="1" t="s">
        <v>1</v>
      </c>
      <c r="W155" s="1" t="s">
        <v>1</v>
      </c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</row>
    <row r="156" spans="1:64" ht="15.75">
      <c r="A156" s="306"/>
      <c r="B156" s="307"/>
      <c r="C156" s="305"/>
      <c r="D156" s="303"/>
      <c r="E156" s="303"/>
      <c r="P156" s="1" t="s">
        <v>1</v>
      </c>
      <c r="Q156" s="3" t="s">
        <v>1</v>
      </c>
      <c r="R156" s="1" t="s">
        <v>1</v>
      </c>
      <c r="S156" s="1" t="s">
        <v>1</v>
      </c>
      <c r="U156" s="1" t="s">
        <v>1</v>
      </c>
      <c r="V156" s="1" t="s">
        <v>1</v>
      </c>
      <c r="W156" s="1" t="s">
        <v>1</v>
      </c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</row>
    <row r="157" spans="1:64" ht="15.75">
      <c r="A157" s="306"/>
      <c r="B157" s="307"/>
      <c r="C157" s="305"/>
      <c r="D157" s="303"/>
      <c r="E157" s="303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</row>
    <row r="158" spans="1:64" ht="15.75">
      <c r="A158" s="306"/>
      <c r="B158" s="307"/>
      <c r="C158" s="305"/>
      <c r="D158" s="303"/>
      <c r="E158" s="303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</row>
    <row r="159" spans="1:64" ht="15.75">
      <c r="A159" s="306"/>
      <c r="B159" s="307"/>
      <c r="C159" s="305"/>
      <c r="D159" s="303"/>
      <c r="E159" s="303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</row>
    <row r="160" spans="1:64" ht="15.75">
      <c r="A160" s="306"/>
      <c r="B160" s="307"/>
      <c r="C160" s="305"/>
      <c r="D160" s="303"/>
      <c r="E160" s="303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</row>
    <row r="161" spans="1:64" ht="15.75">
      <c r="A161" s="306" t="s">
        <v>1</v>
      </c>
      <c r="B161" s="307"/>
      <c r="C161" s="305"/>
      <c r="D161" s="303" t="s">
        <v>1</v>
      </c>
      <c r="E161" s="303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</row>
    <row r="162" spans="1:64" ht="15.75">
      <c r="A162" s="306" t="s">
        <v>1</v>
      </c>
      <c r="B162" s="307"/>
      <c r="C162" s="305"/>
      <c r="D162" s="303"/>
      <c r="E162" s="303" t="s">
        <v>1</v>
      </c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</row>
    <row r="163" spans="1:64" ht="15.75">
      <c r="A163" s="306" t="s">
        <v>1</v>
      </c>
      <c r="B163" s="307"/>
      <c r="C163" s="305"/>
      <c r="D163" s="303" t="s">
        <v>1</v>
      </c>
      <c r="E163" s="303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</row>
    <row r="164" spans="1:64" ht="15.75">
      <c r="A164" s="306"/>
      <c r="B164" s="307"/>
      <c r="C164" s="305"/>
      <c r="D164" s="303"/>
      <c r="E164" s="303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</row>
    <row r="165" spans="1:64" ht="15.75">
      <c r="A165" s="306" t="s">
        <v>1</v>
      </c>
      <c r="B165" s="307"/>
      <c r="C165" s="305"/>
      <c r="D165" s="303" t="s">
        <v>1</v>
      </c>
      <c r="E165" s="303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</row>
    <row r="166" spans="1:64" ht="15.75">
      <c r="A166" s="306"/>
      <c r="B166" s="307"/>
      <c r="C166" s="305"/>
      <c r="D166" s="303"/>
      <c r="E166" s="303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</row>
    <row r="167" spans="1:64" ht="15.75">
      <c r="A167" s="306"/>
      <c r="B167" s="307"/>
      <c r="C167" s="305"/>
      <c r="D167" s="303"/>
      <c r="E167" s="303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</row>
    <row r="168" spans="1:64"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</row>
    <row r="169" spans="1:64"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</row>
    <row r="170" spans="1:64"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</row>
    <row r="171" spans="1:64"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</row>
    <row r="172" spans="1:64">
      <c r="B172" s="1"/>
      <c r="C172" s="1"/>
      <c r="Q172" s="1"/>
      <c r="X172" s="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</row>
    <row r="173" spans="1:64">
      <c r="B173" s="1"/>
      <c r="C173" s="1"/>
      <c r="Q173" s="1"/>
      <c r="X173" s="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</row>
    <row r="174" spans="1:64">
      <c r="B174" s="1"/>
      <c r="C174" s="1"/>
      <c r="Q174" s="1"/>
      <c r="X174" s="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</row>
    <row r="175" spans="1:64">
      <c r="B175" s="1"/>
      <c r="C175" s="1"/>
      <c r="Q175" s="1"/>
      <c r="X175" s="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</row>
    <row r="176" spans="1:64">
      <c r="B176" s="1"/>
      <c r="C176" s="1"/>
      <c r="Q176" s="1"/>
      <c r="X176" s="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</row>
    <row r="177" spans="2:64" s="4" customFormat="1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</row>
    <row r="178" spans="2:64" s="4" customFormat="1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</row>
    <row r="179" spans="2:64" s="4" customFormat="1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</row>
    <row r="180" spans="2:64" s="4" customFormat="1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</row>
    <row r="181" spans="2:64" s="4" customFormat="1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</row>
    <row r="182" spans="2:64" s="4" customFormat="1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</row>
    <row r="183" spans="2:64" s="4" customFormat="1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</row>
    <row r="184" spans="2:64" s="4" customFormat="1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</row>
    <row r="185" spans="2:64" s="4" customFormat="1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</row>
    <row r="186" spans="2:64" s="4" customFormat="1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</row>
    <row r="187" spans="2:64" s="4" customFormat="1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</row>
    <row r="188" spans="2:64" s="4" customFormat="1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</row>
    <row r="189" spans="2:64" s="4" customFormat="1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</row>
    <row r="190" spans="2:64" s="4" customFormat="1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</row>
    <row r="191" spans="2:64" s="4" customFormat="1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</row>
    <row r="192" spans="2:64" s="4" customFormat="1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</row>
    <row r="193" spans="2:64" s="4" customFormat="1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</row>
    <row r="194" spans="2:64" s="4" customFormat="1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</row>
    <row r="195" spans="2:64" s="4" customFormat="1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</row>
    <row r="196" spans="2:64" s="4" customFormat="1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</row>
    <row r="197" spans="2:64" s="4" customFormat="1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</row>
    <row r="198" spans="2:64" s="4" customFormat="1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</row>
    <row r="199" spans="2:64" s="4" customFormat="1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</row>
    <row r="200" spans="2:64" s="4" customFormat="1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</row>
    <row r="201" spans="2:64" s="4" customFormat="1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</row>
    <row r="202" spans="2:64" s="4" customFormat="1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</row>
    <row r="203" spans="2:64" s="4" customFormat="1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</row>
    <row r="204" spans="2:64" s="4" customFormat="1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</row>
    <row r="205" spans="2:64" s="4" customFormat="1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</row>
    <row r="206" spans="2:64" s="4" customFormat="1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</row>
    <row r="207" spans="2:64" s="4" customFormat="1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</row>
    <row r="208" spans="2:64" s="4" customFormat="1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</row>
    <row r="209" spans="2:64" s="4" customFormat="1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</row>
    <row r="210" spans="2:64" s="4" customFormat="1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</row>
    <row r="211" spans="2:64" s="4" customFormat="1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</row>
    <row r="212" spans="2:64" s="4" customFormat="1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</row>
    <row r="213" spans="2:64" s="4" customFormat="1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</row>
    <row r="214" spans="2:64" s="4" customFormat="1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</row>
    <row r="215" spans="2:64" s="4" customFormat="1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</row>
    <row r="216" spans="2:64" s="4" customFormat="1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</row>
    <row r="217" spans="2:64" s="4" customFormat="1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</row>
    <row r="218" spans="2:64" s="4" customFormat="1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</row>
    <row r="219" spans="2:64" s="4" customFormat="1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</row>
    <row r="220" spans="2:64" s="4" customFormat="1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</row>
    <row r="221" spans="2:64" s="4" customFormat="1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</row>
    <row r="222" spans="2:64" s="4" customFormat="1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</row>
    <row r="223" spans="2:64" s="4" customFormat="1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</row>
    <row r="224" spans="2:64" s="4" customFormat="1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</row>
    <row r="225" spans="2:64" s="4" customFormat="1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</row>
    <row r="226" spans="2:64" s="4" customFormat="1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</row>
    <row r="227" spans="2:64" s="4" customFormat="1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</row>
    <row r="228" spans="2:64" s="4" customFormat="1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</row>
    <row r="229" spans="2:64" s="4" customFormat="1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</row>
    <row r="230" spans="2:64" s="4" customFormat="1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</row>
    <row r="231" spans="2:64" s="4" customFormat="1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</row>
    <row r="232" spans="2:64" s="4" customFormat="1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</row>
    <row r="233" spans="2:64" s="4" customFormat="1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</row>
    <row r="234" spans="2:64" s="4" customFormat="1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</row>
    <row r="235" spans="2:64" s="4" customFormat="1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</row>
    <row r="236" spans="2:64" s="4" customFormat="1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</row>
    <row r="237" spans="2:64" s="4" customFormat="1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</row>
    <row r="238" spans="2:64" s="4" customFormat="1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</row>
    <row r="239" spans="2:64" s="4" customFormat="1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</row>
    <row r="240" spans="2:64" s="4" customFormat="1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</row>
    <row r="241" spans="2:64" s="4" customFormat="1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</row>
    <row r="242" spans="2:64" s="4" customFormat="1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</row>
    <row r="243" spans="2:64" s="4" customFormat="1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</row>
    <row r="244" spans="2:64" s="4" customFormat="1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</row>
    <row r="245" spans="2:64" s="4" customFormat="1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</row>
    <row r="246" spans="2:64" s="4" customFormat="1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</row>
    <row r="247" spans="2:64" s="4" customFormat="1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</row>
    <row r="248" spans="2:64" s="4" customFormat="1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</row>
    <row r="249" spans="2:64" s="4" customFormat="1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</row>
    <row r="250" spans="2:64" s="4" customFormat="1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</row>
    <row r="251" spans="2:64" s="4" customFormat="1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</row>
    <row r="252" spans="2:64" s="4" customFormat="1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3"/>
      <c r="R252" s="1"/>
      <c r="S252" s="1"/>
      <c r="T252" s="1"/>
      <c r="U252" s="1"/>
      <c r="V252" s="1"/>
      <c r="W252" s="1"/>
      <c r="X252" s="3"/>
      <c r="Y252" s="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</row>
    <row r="253" spans="2:64" s="4" customFormat="1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3"/>
      <c r="R253" s="1"/>
      <c r="S253" s="1"/>
      <c r="T253" s="1"/>
      <c r="U253" s="1"/>
      <c r="V253" s="1"/>
      <c r="W253" s="1"/>
      <c r="X253" s="3"/>
      <c r="Y253" s="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</row>
    <row r="254" spans="2:64" s="4" customFormat="1">
      <c r="B254" s="1"/>
      <c r="C254" s="1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3"/>
      <c r="R254" s="1"/>
      <c r="S254" s="1"/>
      <c r="T254" s="1"/>
      <c r="U254" s="1"/>
      <c r="V254" s="1"/>
      <c r="W254" s="1"/>
      <c r="X254" s="3"/>
      <c r="Y254" s="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</row>
    <row r="255" spans="2:64" s="4" customFormat="1">
      <c r="B255" s="1"/>
      <c r="C255" s="1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3"/>
      <c r="R255" s="1"/>
      <c r="S255" s="1"/>
      <c r="T255" s="1"/>
      <c r="U255" s="1"/>
      <c r="V255" s="1"/>
      <c r="W255" s="1"/>
      <c r="X255" s="3"/>
      <c r="Y255" s="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</row>
    <row r="256" spans="2:64" s="4" customFormat="1">
      <c r="B256" s="1"/>
      <c r="C256" s="1"/>
      <c r="D256" s="123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3"/>
      <c r="Q256" s="3"/>
      <c r="R256" s="1"/>
      <c r="S256" s="1"/>
      <c r="T256" s="1"/>
      <c r="U256" s="1"/>
      <c r="V256" s="1"/>
      <c r="W256" s="1"/>
      <c r="X256" s="3"/>
      <c r="Y256" s="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</row>
    <row r="257" spans="2:64" s="4" customFormat="1">
      <c r="B257" s="1"/>
      <c r="C257" s="1"/>
      <c r="D257" s="123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  <c r="Q257" s="3"/>
      <c r="R257" s="1"/>
      <c r="S257" s="1"/>
      <c r="T257" s="1"/>
      <c r="U257" s="1"/>
      <c r="V257" s="1"/>
      <c r="W257" s="1"/>
      <c r="X257" s="3"/>
      <c r="Y257" s="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</row>
    <row r="258" spans="2:64" s="4" customFormat="1">
      <c r="B258" s="1"/>
      <c r="C258" s="1"/>
      <c r="D258" s="123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"/>
      <c r="P258" s="124"/>
      <c r="Q258" s="3"/>
      <c r="R258" s="1"/>
      <c r="S258" s="1"/>
      <c r="T258" s="1"/>
      <c r="U258" s="1"/>
      <c r="V258" s="1"/>
      <c r="W258" s="1"/>
      <c r="X258" s="3"/>
      <c r="Y258" s="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</row>
    <row r="259" spans="2:64" s="4" customFormat="1">
      <c r="B259" s="1"/>
      <c r="C259" s="1"/>
      <c r="D259" s="123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"/>
      <c r="P259" s="124"/>
      <c r="Q259" s="3"/>
      <c r="R259" s="1"/>
      <c r="S259" s="1"/>
      <c r="T259" s="1"/>
      <c r="U259" s="1"/>
      <c r="V259" s="1"/>
      <c r="W259" s="1"/>
      <c r="X259" s="3"/>
      <c r="Y259" s="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</row>
    <row r="260" spans="2:64" s="4" customFormat="1">
      <c r="B260" s="1"/>
      <c r="C260" s="1"/>
      <c r="D260" s="123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"/>
      <c r="P260" s="124"/>
      <c r="Q260" s="3"/>
      <c r="R260" s="1"/>
      <c r="S260" s="1"/>
      <c r="T260" s="1"/>
      <c r="U260" s="1"/>
      <c r="V260" s="1"/>
      <c r="W260" s="1"/>
      <c r="X260" s="3"/>
      <c r="Y260" s="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</row>
    <row r="261" spans="2:64" s="4" customFormat="1">
      <c r="B261" s="1"/>
      <c r="C261" s="1"/>
      <c r="D261" s="123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"/>
      <c r="P261" s="124"/>
      <c r="Q261" s="3"/>
      <c r="R261" s="1"/>
      <c r="S261" s="1"/>
      <c r="T261" s="1"/>
      <c r="U261" s="1"/>
      <c r="V261" s="1"/>
      <c r="W261" s="1"/>
      <c r="X261" s="3"/>
      <c r="Y261" s="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</row>
    <row r="262" spans="2:64" s="4" customFormat="1">
      <c r="B262" s="1"/>
      <c r="C262" s="1"/>
      <c r="D262" s="123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"/>
      <c r="P262" s="1"/>
      <c r="Q262" s="3"/>
      <c r="R262" s="1"/>
      <c r="S262" s="1"/>
      <c r="T262" s="1"/>
      <c r="U262" s="1"/>
      <c r="V262" s="1"/>
      <c r="W262" s="1"/>
      <c r="X262" s="3"/>
      <c r="Y262" s="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</row>
    <row r="263" spans="2:64" s="4" customFormat="1">
      <c r="B263" s="1"/>
      <c r="C263" s="1"/>
      <c r="D263" s="123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"/>
      <c r="P263" s="1"/>
      <c r="Q263" s="3"/>
      <c r="R263" s="1"/>
      <c r="S263" s="1"/>
      <c r="T263" s="1"/>
      <c r="U263" s="1"/>
      <c r="V263" s="1"/>
      <c r="W263" s="1"/>
      <c r="X263" s="3"/>
      <c r="Y263" s="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</row>
    <row r="264" spans="2:64" s="4" customFormat="1">
      <c r="B264" s="1"/>
      <c r="C264" s="1"/>
      <c r="D264" s="123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"/>
      <c r="P264" s="1"/>
      <c r="Q264" s="3"/>
      <c r="R264" s="1"/>
      <c r="S264" s="1"/>
      <c r="T264" s="1"/>
      <c r="U264" s="1"/>
      <c r="V264" s="1"/>
      <c r="W264" s="1"/>
      <c r="X264" s="3"/>
      <c r="Y264" s="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</row>
    <row r="265" spans="2:64" s="4" customFormat="1">
      <c r="B265" s="1"/>
      <c r="C265" s="1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"/>
      <c r="P265" s="1"/>
      <c r="Q265" s="3"/>
      <c r="R265" s="1"/>
      <c r="S265" s="1"/>
      <c r="T265" s="1"/>
      <c r="U265" s="1"/>
      <c r="V265" s="1"/>
      <c r="W265" s="1"/>
      <c r="X265" s="3"/>
      <c r="Y265" s="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</row>
    <row r="266" spans="2:64" s="4" customFormat="1">
      <c r="B266" s="1"/>
      <c r="C266" s="1"/>
      <c r="D266" s="1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"/>
      <c r="P266" s="1"/>
      <c r="Q266" s="3"/>
      <c r="R266" s="1"/>
      <c r="S266" s="1"/>
      <c r="T266" s="1"/>
      <c r="U266" s="1"/>
      <c r="V266" s="1"/>
      <c r="W266" s="1"/>
      <c r="X266" s="3"/>
      <c r="Y266" s="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</row>
    <row r="267" spans="2:64" s="4" customFormat="1">
      <c r="B267" s="1"/>
      <c r="C267" s="1"/>
      <c r="D267" s="1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"/>
      <c r="P267" s="1"/>
      <c r="Q267" s="3"/>
      <c r="R267" s="1"/>
      <c r="S267" s="1"/>
      <c r="T267" s="1"/>
      <c r="U267" s="1"/>
      <c r="V267" s="1"/>
      <c r="W267" s="1"/>
      <c r="X267" s="3"/>
      <c r="Y267" s="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</row>
    <row r="268" spans="2:64" s="4" customFormat="1">
      <c r="B268" s="1"/>
      <c r="C268" s="1"/>
      <c r="D268" s="1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"/>
      <c r="P268" s="1"/>
      <c r="Q268" s="3"/>
      <c r="R268" s="1"/>
      <c r="S268" s="1"/>
      <c r="T268" s="1"/>
      <c r="U268" s="1"/>
      <c r="V268" s="1"/>
      <c r="W268" s="1"/>
      <c r="X268" s="3"/>
      <c r="Y268" s="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</row>
    <row r="269" spans="2:64" s="4" customFormat="1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24"/>
      <c r="O269" s="124"/>
      <c r="P269" s="124"/>
      <c r="Q269" s="125"/>
      <c r="R269" s="124"/>
      <c r="S269" s="1"/>
      <c r="T269" s="1"/>
      <c r="U269" s="1"/>
      <c r="V269" s="1"/>
      <c r="W269" s="1"/>
      <c r="X269" s="3"/>
      <c r="Y269" s="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</row>
    <row r="270" spans="2:64" s="4" customFormat="1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24"/>
      <c r="O270" s="124"/>
      <c r="P270" s="124"/>
      <c r="Q270" s="125"/>
      <c r="R270" s="124"/>
      <c r="S270" s="1"/>
      <c r="T270" s="1"/>
      <c r="U270" s="1"/>
      <c r="V270" s="1"/>
      <c r="W270" s="1"/>
      <c r="X270" s="3"/>
      <c r="Y270" s="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</row>
    <row r="271" spans="2:64" s="4" customFormat="1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3"/>
      <c r="R271" s="1"/>
      <c r="S271" s="1"/>
      <c r="T271" s="1"/>
      <c r="U271" s="1"/>
      <c r="V271" s="1"/>
      <c r="W271" s="1"/>
      <c r="X271" s="3"/>
      <c r="Y271" s="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</row>
    <row r="272" spans="2:64" s="4" customFormat="1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3"/>
      <c r="R272" s="1"/>
      <c r="S272" s="1"/>
      <c r="T272" s="1"/>
      <c r="U272" s="1"/>
      <c r="V272" s="1"/>
      <c r="W272" s="1"/>
      <c r="X272" s="3"/>
      <c r="Y272" s="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</row>
    <row r="273" spans="2:64" s="4" customFormat="1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3"/>
      <c r="R273" s="1"/>
      <c r="S273" s="1"/>
      <c r="T273" s="1"/>
      <c r="U273" s="1"/>
      <c r="V273" s="1"/>
      <c r="W273" s="1"/>
      <c r="X273" s="3"/>
      <c r="Y273" s="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</row>
    <row r="274" spans="2:64" s="4" customFormat="1">
      <c r="B274" s="1"/>
      <c r="C274" s="1"/>
      <c r="D274" s="123"/>
      <c r="E274" s="123"/>
      <c r="F274" s="123"/>
      <c r="G274" s="123"/>
      <c r="H274" s="123"/>
      <c r="I274" s="123"/>
      <c r="J274" s="123"/>
      <c r="K274" s="123"/>
      <c r="L274" s="309"/>
      <c r="M274" s="123"/>
      <c r="N274" s="1"/>
      <c r="O274" s="1"/>
      <c r="P274" s="1"/>
      <c r="Q274" s="3"/>
      <c r="R274" s="1"/>
      <c r="S274" s="1"/>
      <c r="T274" s="1"/>
      <c r="U274" s="1"/>
      <c r="V274" s="1"/>
      <c r="W274" s="1"/>
      <c r="X274" s="3"/>
      <c r="Y274" s="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</row>
    <row r="275" spans="2:64" s="4" customFormat="1">
      <c r="B275" s="1"/>
      <c r="C275" s="1"/>
      <c r="D275" s="124"/>
      <c r="E275" s="123"/>
      <c r="F275" s="123"/>
      <c r="G275" s="123"/>
      <c r="H275" s="123"/>
      <c r="I275" s="123"/>
      <c r="J275" s="123"/>
      <c r="K275" s="123"/>
      <c r="L275" s="123"/>
      <c r="M275" s="123"/>
      <c r="N275" s="1"/>
      <c r="O275" s="1"/>
      <c r="P275" s="1"/>
      <c r="Q275" s="3"/>
      <c r="R275" s="1"/>
      <c r="S275" s="1"/>
      <c r="T275" s="1"/>
      <c r="U275" s="1"/>
      <c r="V275" s="1"/>
      <c r="W275" s="1"/>
      <c r="X275" s="3"/>
      <c r="Y275" s="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</row>
    <row r="276" spans="2:64" s="4" customFormat="1">
      <c r="B276" s="1"/>
      <c r="C276" s="1"/>
      <c r="D276" s="124"/>
      <c r="E276" s="124"/>
      <c r="F276" s="124"/>
      <c r="G276" s="124"/>
      <c r="H276" s="124"/>
      <c r="I276" s="124"/>
      <c r="J276" s="124"/>
      <c r="K276" s="124"/>
      <c r="L276" s="124"/>
      <c r="M276" s="123"/>
      <c r="N276" s="1"/>
      <c r="O276" s="1"/>
      <c r="P276" s="1"/>
      <c r="Q276" s="3"/>
      <c r="R276" s="1"/>
      <c r="S276" s="1"/>
      <c r="T276" s="1"/>
      <c r="U276" s="1"/>
      <c r="V276" s="1"/>
      <c r="W276" s="1"/>
      <c r="X276" s="3"/>
      <c r="Y276" s="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</row>
    <row r="277" spans="2:64" s="4" customFormat="1">
      <c r="B277" s="1"/>
      <c r="C277" s="1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"/>
      <c r="O277" s="1"/>
      <c r="P277" s="1"/>
      <c r="Q277" s="3"/>
      <c r="R277" s="1"/>
      <c r="S277" s="1"/>
      <c r="T277" s="1"/>
      <c r="U277" s="1"/>
      <c r="V277" s="1"/>
      <c r="W277" s="1"/>
      <c r="X277" s="3"/>
      <c r="Y277" s="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</row>
    <row r="278" spans="2:64" s="4" customFormat="1">
      <c r="B278" s="1"/>
      <c r="C278" s="1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"/>
      <c r="O278" s="1"/>
      <c r="P278" s="1"/>
      <c r="Q278" s="3"/>
      <c r="R278" s="1"/>
      <c r="S278" s="1"/>
      <c r="T278" s="1"/>
      <c r="U278" s="1"/>
      <c r="V278" s="1"/>
      <c r="W278" s="1"/>
      <c r="X278" s="3"/>
      <c r="Y278" s="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</row>
    <row r="279" spans="2:64" s="4" customFormat="1">
      <c r="B279" s="1"/>
      <c r="C279" s="1"/>
      <c r="D279" s="124"/>
      <c r="E279" s="124"/>
      <c r="F279" s="124"/>
      <c r="G279" s="124"/>
      <c r="H279" s="124"/>
      <c r="I279" s="124"/>
      <c r="J279" s="124"/>
      <c r="K279" s="124"/>
      <c r="L279" s="124"/>
      <c r="M279" s="1"/>
      <c r="N279" s="1"/>
      <c r="O279" s="1"/>
      <c r="P279" s="1"/>
      <c r="Q279" s="3"/>
      <c r="R279" s="1"/>
      <c r="S279" s="1"/>
      <c r="T279" s="1"/>
      <c r="U279" s="1"/>
      <c r="V279" s="1"/>
      <c r="W279" s="1"/>
      <c r="X279" s="3"/>
      <c r="Y279" s="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</row>
    <row r="280" spans="2:64" s="4" customFormat="1">
      <c r="B280" s="1"/>
      <c r="C280" s="1"/>
      <c r="D280" s="124"/>
      <c r="E280" s="124"/>
      <c r="F280" s="124"/>
      <c r="G280" s="124"/>
      <c r="H280" s="124"/>
      <c r="I280" s="124"/>
      <c r="J280" s="124"/>
      <c r="K280" s="124"/>
      <c r="L280" s="124"/>
      <c r="M280" s="1"/>
      <c r="N280" s="1"/>
      <c r="O280" s="1"/>
      <c r="P280" s="1"/>
      <c r="Q280" s="3"/>
      <c r="R280" s="1"/>
      <c r="S280" s="1"/>
      <c r="T280" s="1"/>
      <c r="U280" s="1"/>
      <c r="V280" s="1"/>
      <c r="W280" s="1"/>
      <c r="X280" s="3"/>
      <c r="Y280" s="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</row>
    <row r="281" spans="2:64" s="4" customFormat="1">
      <c r="B281" s="1"/>
      <c r="C281" s="1"/>
      <c r="D281" s="124"/>
      <c r="E281" s="124"/>
      <c r="F281" s="124"/>
      <c r="G281" s="124"/>
      <c r="H281" s="124"/>
      <c r="I281" s="124"/>
      <c r="J281" s="124"/>
      <c r="K281" s="124"/>
      <c r="L281" s="124"/>
      <c r="M281" s="1"/>
      <c r="N281" s="1"/>
      <c r="O281" s="1"/>
      <c r="P281" s="1"/>
      <c r="Q281" s="3"/>
      <c r="R281" s="1"/>
      <c r="S281" s="1"/>
      <c r="T281" s="1"/>
      <c r="U281" s="1"/>
      <c r="V281" s="1"/>
      <c r="W281" s="1"/>
      <c r="X281" s="3"/>
      <c r="Y281" s="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</row>
    <row r="282" spans="2:64" s="4" customFormat="1">
      <c r="B282" s="1"/>
      <c r="C282" s="1"/>
      <c r="D282" s="124"/>
      <c r="E282" s="124"/>
      <c r="F282" s="124"/>
      <c r="G282" s="124"/>
      <c r="H282" s="124"/>
      <c r="I282" s="124"/>
      <c r="J282" s="124"/>
      <c r="K282" s="124"/>
      <c r="L282" s="124"/>
      <c r="M282" s="1"/>
      <c r="N282" s="1"/>
      <c r="O282" s="1"/>
      <c r="P282" s="1"/>
      <c r="Q282" s="3"/>
      <c r="R282" s="1"/>
      <c r="S282" s="1"/>
      <c r="T282" s="1"/>
      <c r="U282" s="1"/>
      <c r="V282" s="1"/>
      <c r="W282" s="1"/>
      <c r="X282" s="3"/>
      <c r="Y282" s="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</row>
    <row r="283" spans="2:64" s="4" customFormat="1">
      <c r="B283" s="1"/>
      <c r="C283" s="1"/>
      <c r="D283" s="124"/>
      <c r="E283" s="124"/>
      <c r="F283" s="124"/>
      <c r="G283" s="124"/>
      <c r="H283" s="124"/>
      <c r="I283" s="124"/>
      <c r="J283" s="124"/>
      <c r="K283" s="124"/>
      <c r="L283" s="124"/>
      <c r="M283" s="1"/>
      <c r="N283" s="1"/>
      <c r="O283" s="1"/>
      <c r="P283" s="1"/>
      <c r="Q283" s="3"/>
      <c r="R283" s="1"/>
      <c r="S283" s="1"/>
      <c r="T283" s="1"/>
      <c r="U283" s="1"/>
      <c r="V283" s="1"/>
      <c r="W283" s="1"/>
      <c r="X283" s="3"/>
      <c r="Y283" s="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</row>
    <row r="284" spans="2:64" s="4" customFormat="1">
      <c r="B284" s="1"/>
      <c r="C284" s="1"/>
      <c r="D284" s="124"/>
      <c r="E284" s="124"/>
      <c r="F284" s="124"/>
      <c r="G284" s="124"/>
      <c r="H284" s="124"/>
      <c r="I284" s="124"/>
      <c r="J284" s="124"/>
      <c r="K284" s="124"/>
      <c r="L284" s="124"/>
      <c r="M284" s="1"/>
      <c r="N284" s="1"/>
      <c r="O284" s="1"/>
      <c r="P284" s="1"/>
      <c r="Q284" s="3"/>
      <c r="R284" s="1"/>
      <c r="S284" s="1"/>
      <c r="T284" s="1"/>
      <c r="U284" s="1"/>
      <c r="V284" s="1"/>
      <c r="W284" s="1"/>
      <c r="X284" s="3"/>
      <c r="Y284" s="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</row>
    <row r="285" spans="2:64" s="4" customFormat="1">
      <c r="B285" s="1"/>
      <c r="C285" s="1"/>
      <c r="D285" s="124"/>
      <c r="E285" s="124"/>
      <c r="F285" s="124"/>
      <c r="G285" s="124"/>
      <c r="H285" s="124"/>
      <c r="I285" s="124"/>
      <c r="J285" s="124"/>
      <c r="K285" s="124"/>
      <c r="L285" s="124"/>
      <c r="M285" s="1"/>
      <c r="N285" s="1"/>
      <c r="O285" s="1"/>
      <c r="P285" s="1"/>
      <c r="Q285" s="3"/>
      <c r="R285" s="1"/>
      <c r="S285" s="1"/>
      <c r="T285" s="1"/>
      <c r="U285" s="1"/>
      <c r="V285" s="1"/>
      <c r="W285" s="1"/>
      <c r="X285" s="3"/>
      <c r="Y285" s="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</row>
    <row r="286" spans="2:64" s="4" customFormat="1">
      <c r="B286" s="1"/>
      <c r="C286" s="1"/>
      <c r="D286" s="124"/>
      <c r="E286" s="124"/>
      <c r="F286" s="124"/>
      <c r="G286" s="124"/>
      <c r="H286" s="124"/>
      <c r="I286" s="124"/>
      <c r="J286" s="124"/>
      <c r="K286" s="124"/>
      <c r="L286" s="124"/>
      <c r="M286" s="1"/>
      <c r="N286" s="1"/>
      <c r="O286" s="1"/>
      <c r="P286" s="1"/>
      <c r="Q286" s="3"/>
      <c r="R286" s="1"/>
      <c r="S286" s="1"/>
      <c r="T286" s="1"/>
      <c r="U286" s="1"/>
      <c r="V286" s="1"/>
      <c r="W286" s="1"/>
      <c r="X286" s="3"/>
      <c r="Y286" s="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</row>
    <row r="287" spans="2:64" s="4" customFormat="1">
      <c r="B287" s="1"/>
      <c r="C287" s="1"/>
      <c r="D287" s="124"/>
      <c r="E287" s="124"/>
      <c r="F287" s="124"/>
      <c r="G287" s="124"/>
      <c r="H287" s="124"/>
      <c r="I287" s="124"/>
      <c r="J287" s="124"/>
      <c r="K287" s="124"/>
      <c r="L287" s="124"/>
      <c r="M287" s="1"/>
      <c r="N287" s="1"/>
      <c r="O287" s="1"/>
      <c r="P287" s="1"/>
      <c r="Q287" s="3"/>
      <c r="R287" s="1"/>
      <c r="S287" s="1"/>
      <c r="T287" s="1"/>
      <c r="U287" s="1"/>
      <c r="V287" s="1"/>
      <c r="W287" s="1"/>
      <c r="X287" s="3"/>
      <c r="Y287" s="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</row>
    <row r="288" spans="2:64" s="4" customFormat="1">
      <c r="B288" s="1"/>
      <c r="C288" s="1"/>
      <c r="D288" s="124"/>
      <c r="E288" s="124"/>
      <c r="F288" s="124"/>
      <c r="G288" s="124"/>
      <c r="H288" s="124"/>
      <c r="I288" s="124"/>
      <c r="J288" s="124"/>
      <c r="K288" s="124"/>
      <c r="L288" s="124"/>
      <c r="M288" s="1"/>
      <c r="N288" s="1"/>
      <c r="O288" s="1"/>
      <c r="P288" s="1"/>
      <c r="Q288" s="3"/>
      <c r="R288" s="1"/>
      <c r="S288" s="1"/>
      <c r="T288" s="1"/>
      <c r="U288" s="1"/>
      <c r="V288" s="1"/>
      <c r="W288" s="1"/>
      <c r="X288" s="3"/>
      <c r="Y288" s="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</row>
    <row r="289" spans="2:25" s="4" customFormat="1">
      <c r="B289" s="1"/>
      <c r="C289" s="1"/>
      <c r="D289" s="124"/>
      <c r="E289" s="124"/>
      <c r="F289" s="124"/>
      <c r="G289" s="124"/>
      <c r="H289" s="124"/>
      <c r="I289" s="124"/>
      <c r="J289" s="124"/>
      <c r="K289" s="124"/>
      <c r="L289" s="124"/>
    </row>
    <row r="290" spans="2:25" s="4" customFormat="1">
      <c r="B290" s="1"/>
      <c r="C290" s="1"/>
      <c r="D290" s="123"/>
      <c r="E290" s="123"/>
      <c r="F290" s="123"/>
      <c r="G290" s="123"/>
      <c r="H290" s="123"/>
      <c r="I290" s="123"/>
      <c r="J290" s="123"/>
      <c r="K290" s="123"/>
      <c r="L290" s="123"/>
    </row>
    <row r="291" spans="2:25" s="4" customFormat="1">
      <c r="B291" s="1"/>
      <c r="C291" s="1"/>
      <c r="D291" s="123"/>
      <c r="E291" s="1"/>
      <c r="F291" s="1"/>
      <c r="G291" s="1"/>
      <c r="H291" s="1"/>
      <c r="I291" s="1"/>
      <c r="J291" s="1"/>
      <c r="K291" s="1"/>
      <c r="L291" s="1"/>
    </row>
    <row r="292" spans="2:25" s="4" customFormat="1">
      <c r="B292" s="1"/>
      <c r="C292" s="1"/>
      <c r="D292" s="123"/>
      <c r="E292" s="1"/>
      <c r="F292" s="1"/>
      <c r="G292" s="1"/>
      <c r="H292" s="1"/>
      <c r="I292" s="1"/>
      <c r="J292" s="1"/>
      <c r="K292" s="1"/>
      <c r="L292" s="1"/>
    </row>
    <row r="293" spans="2:25" s="4" customFormat="1">
      <c r="B293" s="1"/>
      <c r="C293" s="1"/>
      <c r="D293" s="123"/>
      <c r="E293" s="1"/>
      <c r="F293" s="1"/>
      <c r="G293" s="1"/>
      <c r="H293" s="1"/>
      <c r="I293" s="1"/>
      <c r="J293" s="1"/>
      <c r="K293" s="1"/>
      <c r="L293" s="1"/>
    </row>
    <row r="294" spans="2:25" s="4" customFormat="1">
      <c r="B294" s="120"/>
      <c r="C294" s="308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3"/>
      <c r="R294" s="1"/>
      <c r="S294" s="1"/>
      <c r="T294" s="1"/>
      <c r="U294" s="1"/>
      <c r="V294" s="1"/>
      <c r="W294" s="1"/>
      <c r="X294" s="3"/>
      <c r="Y294" s="1"/>
    </row>
    <row r="295" spans="2:25" s="4" customFormat="1">
      <c r="B295" s="120"/>
      <c r="C295" s="308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3"/>
      <c r="R295" s="1"/>
      <c r="S295" s="1"/>
      <c r="T295" s="1"/>
      <c r="U295" s="1"/>
      <c r="V295" s="1"/>
      <c r="W295" s="1"/>
      <c r="X295" s="3"/>
      <c r="Y295" s="1"/>
    </row>
    <row r="296" spans="2:25" s="4" customFormat="1">
      <c r="B296" s="120"/>
      <c r="C296" s="308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3"/>
      <c r="R296" s="1"/>
      <c r="S296" s="1"/>
      <c r="T296" s="1"/>
      <c r="U296" s="1"/>
      <c r="V296" s="1"/>
      <c r="W296" s="1"/>
      <c r="X296" s="3"/>
      <c r="Y296" s="1"/>
    </row>
    <row r="297" spans="2:25" s="4" customFormat="1">
      <c r="B297" s="120"/>
      <c r="C297" s="308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3"/>
      <c r="R297" s="1"/>
      <c r="S297" s="1"/>
      <c r="T297" s="1"/>
      <c r="U297" s="1"/>
      <c r="V297" s="1"/>
      <c r="W297" s="1"/>
      <c r="X297" s="3"/>
      <c r="Y297" s="1"/>
    </row>
    <row r="298" spans="2:25" s="4" customFormat="1">
      <c r="B298" s="120"/>
      <c r="C298" s="308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3"/>
      <c r="R298" s="1"/>
      <c r="S298" s="1"/>
      <c r="T298" s="1"/>
      <c r="U298" s="1"/>
      <c r="V298" s="1"/>
      <c r="W298" s="1"/>
      <c r="X298" s="3"/>
      <c r="Y298" s="1"/>
    </row>
    <row r="299" spans="2:25" s="4" customFormat="1">
      <c r="B299" s="120"/>
      <c r="C299" s="308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3"/>
      <c r="R299" s="1"/>
      <c r="S299" s="1"/>
      <c r="T299" s="1"/>
      <c r="U299" s="1"/>
      <c r="V299" s="1"/>
      <c r="W299" s="1"/>
      <c r="X299" s="3"/>
      <c r="Y299" s="1"/>
    </row>
    <row r="300" spans="2:25" s="4" customFormat="1">
      <c r="B300" s="120"/>
      <c r="C300" s="308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3"/>
      <c r="R300" s="1"/>
      <c r="S300" s="1"/>
      <c r="T300" s="1"/>
      <c r="U300" s="1"/>
      <c r="V300" s="1"/>
      <c r="W300" s="1"/>
      <c r="X300" s="3"/>
      <c r="Y300" s="1"/>
    </row>
    <row r="301" spans="2:25" s="4" customFormat="1">
      <c r="B301" s="120"/>
      <c r="C301" s="308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3"/>
      <c r="R301" s="1"/>
      <c r="S301" s="1"/>
      <c r="T301" s="1"/>
      <c r="U301" s="1"/>
      <c r="V301" s="1"/>
      <c r="W301" s="1"/>
      <c r="X301" s="3"/>
      <c r="Y301" s="1"/>
    </row>
    <row r="302" spans="2:25" s="4" customFormat="1">
      <c r="B302" s="120"/>
      <c r="C302" s="308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3"/>
      <c r="R302" s="1"/>
      <c r="S302" s="1"/>
      <c r="T302" s="1"/>
      <c r="U302" s="1"/>
      <c r="V302" s="1"/>
      <c r="W302" s="1"/>
      <c r="X302" s="3"/>
      <c r="Y302" s="1"/>
    </row>
    <row r="303" spans="2:25" s="4" customFormat="1">
      <c r="B303" s="120"/>
      <c r="C303" s="308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3"/>
      <c r="R303" s="1"/>
      <c r="S303" s="1"/>
      <c r="T303" s="1"/>
      <c r="U303" s="1"/>
      <c r="V303" s="1"/>
      <c r="W303" s="1"/>
      <c r="X303" s="3"/>
      <c r="Y303" s="1"/>
    </row>
    <row r="304" spans="2:25" s="4" customFormat="1">
      <c r="B304" s="120"/>
      <c r="C304" s="308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3"/>
      <c r="R304" s="1"/>
      <c r="S304" s="1"/>
      <c r="T304" s="1"/>
      <c r="U304" s="1"/>
      <c r="V304" s="1"/>
      <c r="W304" s="1"/>
      <c r="X304" s="3"/>
      <c r="Y304" s="1"/>
    </row>
    <row r="305" spans="2:25" s="4" customFormat="1">
      <c r="B305" s="120"/>
      <c r="C305" s="308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3"/>
      <c r="R305" s="1"/>
      <c r="S305" s="1"/>
      <c r="T305" s="1"/>
      <c r="U305" s="1"/>
      <c r="V305" s="1"/>
      <c r="W305" s="1"/>
      <c r="X305" s="3"/>
      <c r="Y305" s="1"/>
    </row>
    <row r="306" spans="2:25" s="4" customFormat="1">
      <c r="B306" s="120"/>
      <c r="C306" s="308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3"/>
      <c r="R306" s="1"/>
      <c r="S306" s="1"/>
      <c r="T306" s="1"/>
      <c r="U306" s="1"/>
      <c r="V306" s="1"/>
      <c r="W306" s="1"/>
      <c r="X306" s="3"/>
      <c r="Y306" s="1"/>
    </row>
    <row r="307" spans="2:25" s="4" customFormat="1">
      <c r="B307" s="120"/>
      <c r="C307" s="308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3"/>
      <c r="R307" s="1"/>
      <c r="S307" s="1"/>
      <c r="T307" s="1"/>
      <c r="U307" s="1"/>
      <c r="V307" s="1"/>
      <c r="W307" s="1"/>
      <c r="X307" s="3"/>
      <c r="Y307" s="1"/>
    </row>
    <row r="308" spans="2:25" s="4" customFormat="1">
      <c r="B308" s="120"/>
      <c r="C308" s="308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3"/>
      <c r="R308" s="1"/>
      <c r="S308" s="1"/>
      <c r="T308" s="1"/>
      <c r="U308" s="1"/>
      <c r="V308" s="1"/>
      <c r="W308" s="1"/>
      <c r="X308" s="3"/>
      <c r="Y308" s="1"/>
    </row>
    <row r="309" spans="2:25" s="4" customFormat="1">
      <c r="B309" s="120"/>
      <c r="C309" s="308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3"/>
      <c r="R309" s="1"/>
      <c r="S309" s="1"/>
      <c r="T309" s="1"/>
      <c r="U309" s="1"/>
      <c r="V309" s="1"/>
      <c r="W309" s="1"/>
      <c r="X309" s="3"/>
      <c r="Y309" s="1"/>
    </row>
    <row r="310" spans="2:25" s="4" customFormat="1">
      <c r="B310" s="120"/>
      <c r="C310" s="308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3"/>
      <c r="R310" s="1"/>
      <c r="S310" s="1"/>
      <c r="T310" s="1"/>
      <c r="U310" s="1"/>
      <c r="V310" s="1"/>
      <c r="W310" s="1"/>
      <c r="X310" s="3"/>
      <c r="Y310" s="1"/>
    </row>
    <row r="311" spans="2:25" s="4" customFormat="1">
      <c r="B311" s="120"/>
      <c r="C311" s="308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3"/>
      <c r="R311" s="1"/>
      <c r="S311" s="1"/>
      <c r="T311" s="1"/>
      <c r="U311" s="1"/>
      <c r="V311" s="1"/>
      <c r="W311" s="1"/>
      <c r="X311" s="3"/>
      <c r="Y311" s="1"/>
    </row>
    <row r="312" spans="2:25" s="4" customFormat="1">
      <c r="B312" s="120"/>
      <c r="C312" s="308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3"/>
      <c r="R312" s="1"/>
      <c r="S312" s="1"/>
      <c r="T312" s="1"/>
      <c r="U312" s="1"/>
      <c r="V312" s="1"/>
      <c r="W312" s="1"/>
      <c r="X312" s="3"/>
      <c r="Y312" s="1"/>
    </row>
    <row r="313" spans="2:25" s="4" customFormat="1">
      <c r="B313" s="120"/>
      <c r="C313" s="308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3"/>
      <c r="R313" s="1"/>
      <c r="S313" s="1"/>
      <c r="T313" s="1"/>
      <c r="U313" s="1"/>
      <c r="V313" s="1"/>
      <c r="W313" s="1"/>
      <c r="X313" s="3"/>
      <c r="Y313" s="1"/>
    </row>
    <row r="314" spans="2:25" s="4" customFormat="1">
      <c r="B314" s="120"/>
      <c r="C314" s="308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3"/>
      <c r="R314" s="1"/>
      <c r="S314" s="1"/>
      <c r="T314" s="1"/>
      <c r="U314" s="1"/>
      <c r="V314" s="1"/>
      <c r="W314" s="1"/>
      <c r="X314" s="3"/>
      <c r="Y314" s="1"/>
    </row>
    <row r="315" spans="2:25" s="4" customFormat="1">
      <c r="B315" s="120"/>
      <c r="C315" s="308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3"/>
      <c r="R315" s="1"/>
      <c r="S315" s="1"/>
      <c r="T315" s="1"/>
      <c r="U315" s="1"/>
      <c r="V315" s="1"/>
      <c r="W315" s="1"/>
      <c r="X315" s="3"/>
      <c r="Y315" s="1"/>
    </row>
    <row r="316" spans="2:25" s="4" customFormat="1">
      <c r="B316" s="120"/>
      <c r="C316" s="308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3"/>
      <c r="R316" s="1"/>
      <c r="S316" s="1"/>
      <c r="T316" s="1"/>
      <c r="U316" s="1"/>
      <c r="V316" s="1"/>
      <c r="W316" s="1"/>
      <c r="X316" s="3"/>
      <c r="Y316" s="1"/>
    </row>
    <row r="317" spans="2:25" s="4" customFormat="1">
      <c r="B317" s="120"/>
      <c r="C317" s="308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3"/>
      <c r="R317" s="1"/>
      <c r="S317" s="1"/>
      <c r="T317" s="1"/>
      <c r="U317" s="1"/>
      <c r="V317" s="1"/>
      <c r="W317" s="1"/>
      <c r="X317" s="3"/>
      <c r="Y317" s="1"/>
    </row>
    <row r="318" spans="2:25" s="4" customFormat="1">
      <c r="B318" s="120"/>
      <c r="C318" s="308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3"/>
      <c r="R318" s="1"/>
      <c r="S318" s="1"/>
      <c r="T318" s="1"/>
      <c r="U318" s="1"/>
      <c r="V318" s="1"/>
      <c r="W318" s="1"/>
      <c r="X318" s="3"/>
      <c r="Y318" s="1"/>
    </row>
    <row r="319" spans="2:25" s="4" customFormat="1">
      <c r="B319" s="120"/>
      <c r="C319" s="308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3"/>
      <c r="R319" s="1"/>
      <c r="S319" s="1"/>
      <c r="T319" s="1"/>
      <c r="U319" s="1"/>
      <c r="V319" s="1"/>
      <c r="W319" s="1"/>
      <c r="X319" s="3"/>
      <c r="Y319" s="1"/>
    </row>
    <row r="320" spans="2:25" s="4" customFormat="1">
      <c r="B320" s="120"/>
      <c r="C320" s="308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3"/>
      <c r="R320" s="1"/>
      <c r="S320" s="1"/>
      <c r="T320" s="1"/>
      <c r="U320" s="1"/>
      <c r="V320" s="1"/>
      <c r="W320" s="1"/>
      <c r="X320" s="3"/>
      <c r="Y320" s="1"/>
    </row>
    <row r="321" spans="2:25" s="4" customFormat="1">
      <c r="B321" s="120"/>
      <c r="C321" s="308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3"/>
      <c r="R321" s="1"/>
      <c r="S321" s="1"/>
      <c r="T321" s="1"/>
      <c r="U321" s="1"/>
      <c r="V321" s="1"/>
      <c r="W321" s="1"/>
      <c r="X321" s="3"/>
      <c r="Y321" s="1"/>
    </row>
    <row r="322" spans="2:25" s="4" customFormat="1">
      <c r="B322" s="120"/>
      <c r="C322" s="308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3"/>
      <c r="R322" s="1"/>
      <c r="S322" s="1"/>
      <c r="T322" s="1"/>
      <c r="U322" s="1"/>
      <c r="V322" s="1"/>
      <c r="W322" s="1"/>
      <c r="X322" s="3"/>
      <c r="Y322" s="1"/>
    </row>
    <row r="323" spans="2:25" s="4" customFormat="1">
      <c r="B323" s="120"/>
      <c r="C323" s="308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3"/>
      <c r="R323" s="1"/>
      <c r="S323" s="1"/>
      <c r="T323" s="1"/>
      <c r="U323" s="1"/>
      <c r="V323" s="1"/>
      <c r="W323" s="1"/>
      <c r="X323" s="3"/>
      <c r="Y323" s="1"/>
    </row>
    <row r="324" spans="2:25" s="4" customFormat="1">
      <c r="B324" s="120"/>
      <c r="C324" s="308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3"/>
      <c r="R324" s="1"/>
      <c r="S324" s="1"/>
      <c r="T324" s="1"/>
      <c r="U324" s="1"/>
      <c r="V324" s="1"/>
      <c r="W324" s="1"/>
      <c r="X324" s="3"/>
      <c r="Y324" s="1"/>
    </row>
    <row r="325" spans="2:25" s="4" customFormat="1">
      <c r="B325" s="120"/>
      <c r="C325" s="308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3"/>
      <c r="R325" s="1"/>
      <c r="S325" s="1"/>
      <c r="T325" s="1"/>
      <c r="U325" s="1"/>
      <c r="V325" s="1"/>
      <c r="W325" s="1"/>
      <c r="X325" s="3"/>
      <c r="Y325" s="1"/>
    </row>
    <row r="326" spans="2:25" s="4" customFormat="1">
      <c r="B326" s="120"/>
      <c r="C326" s="308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3"/>
      <c r="R326" s="1"/>
      <c r="S326" s="1"/>
      <c r="T326" s="1"/>
      <c r="U326" s="1"/>
      <c r="V326" s="1"/>
      <c r="W326" s="1"/>
      <c r="X326" s="3"/>
      <c r="Y326" s="1"/>
    </row>
    <row r="327" spans="2:25" s="4" customFormat="1">
      <c r="B327" s="120"/>
      <c r="C327" s="308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3"/>
      <c r="R327" s="1"/>
      <c r="S327" s="1"/>
      <c r="T327" s="1"/>
      <c r="U327" s="1"/>
      <c r="V327" s="1"/>
      <c r="W327" s="1"/>
      <c r="X327" s="3"/>
      <c r="Y327" s="1"/>
    </row>
    <row r="328" spans="2:25" s="4" customFormat="1">
      <c r="B328" s="120"/>
      <c r="C328" s="308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3"/>
      <c r="R328" s="1"/>
      <c r="S328" s="1"/>
      <c r="T328" s="1"/>
      <c r="U328" s="1"/>
      <c r="V328" s="1"/>
      <c r="W328" s="1"/>
      <c r="X328" s="3"/>
      <c r="Y328" s="1"/>
    </row>
    <row r="329" spans="2:25" s="4" customFormat="1">
      <c r="B329" s="120"/>
      <c r="C329" s="308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3"/>
      <c r="R329" s="1"/>
      <c r="S329" s="1"/>
      <c r="T329" s="1"/>
      <c r="U329" s="1"/>
      <c r="V329" s="1"/>
      <c r="W329" s="1"/>
      <c r="X329" s="3"/>
      <c r="Y329" s="1"/>
    </row>
    <row r="330" spans="2:25" s="4" customFormat="1">
      <c r="B330" s="120"/>
      <c r="C330" s="308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3"/>
      <c r="R330" s="1"/>
      <c r="S330" s="1"/>
      <c r="T330" s="1"/>
      <c r="U330" s="1"/>
      <c r="V330" s="1"/>
      <c r="W330" s="1"/>
      <c r="X330" s="3"/>
      <c r="Y330" s="1"/>
    </row>
    <row r="331" spans="2:25" s="4" customFormat="1">
      <c r="B331" s="120"/>
      <c r="C331" s="308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3"/>
      <c r="R331" s="1"/>
      <c r="S331" s="1"/>
      <c r="T331" s="1"/>
      <c r="U331" s="1"/>
      <c r="V331" s="1"/>
      <c r="W331" s="1"/>
      <c r="X331" s="3"/>
      <c r="Y331" s="1"/>
    </row>
    <row r="332" spans="2:25" s="4" customFormat="1">
      <c r="B332" s="120"/>
      <c r="C332" s="308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3"/>
      <c r="R332" s="1"/>
      <c r="S332" s="1"/>
      <c r="T332" s="1"/>
      <c r="U332" s="1"/>
      <c r="V332" s="1"/>
      <c r="W332" s="1"/>
      <c r="X332" s="3"/>
      <c r="Y332" s="1"/>
    </row>
    <row r="333" spans="2:25" s="4" customFormat="1">
      <c r="B333" s="120"/>
      <c r="C333" s="308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3"/>
      <c r="R333" s="1"/>
      <c r="S333" s="1"/>
      <c r="T333" s="1"/>
      <c r="U333" s="1"/>
      <c r="V333" s="1"/>
      <c r="W333" s="1"/>
      <c r="X333" s="3"/>
      <c r="Y333" s="1"/>
    </row>
    <row r="334" spans="2:25" s="4" customFormat="1">
      <c r="B334" s="120"/>
      <c r="C334" s="308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3"/>
      <c r="R334" s="1"/>
      <c r="S334" s="1"/>
      <c r="T334" s="1"/>
      <c r="U334" s="1"/>
      <c r="V334" s="1"/>
      <c r="W334" s="1"/>
      <c r="X334" s="3"/>
      <c r="Y334" s="1"/>
    </row>
    <row r="335" spans="2:25" s="4" customFormat="1">
      <c r="B335" s="120"/>
      <c r="C335" s="308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3"/>
      <c r="R335" s="1"/>
      <c r="S335" s="1"/>
      <c r="T335" s="1"/>
      <c r="U335" s="1"/>
      <c r="V335" s="1"/>
      <c r="W335" s="1"/>
      <c r="X335" s="3"/>
      <c r="Y335" s="1"/>
    </row>
    <row r="336" spans="2:25" s="4" customFormat="1">
      <c r="B336" s="120"/>
      <c r="C336" s="308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3"/>
      <c r="R336" s="1"/>
      <c r="S336" s="1"/>
      <c r="T336" s="1"/>
      <c r="U336" s="1"/>
      <c r="V336" s="1"/>
      <c r="W336" s="1"/>
      <c r="X336" s="3"/>
      <c r="Y336" s="1"/>
    </row>
    <row r="337" spans="2:25" s="4" customFormat="1">
      <c r="B337" s="120"/>
      <c r="C337" s="308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3"/>
      <c r="R337" s="1"/>
      <c r="S337" s="1"/>
      <c r="T337" s="1"/>
      <c r="U337" s="1"/>
      <c r="V337" s="1"/>
      <c r="W337" s="1"/>
      <c r="X337" s="3"/>
      <c r="Y337" s="1"/>
    </row>
    <row r="338" spans="2:25" s="4" customFormat="1">
      <c r="B338" s="120"/>
      <c r="C338" s="308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3"/>
      <c r="R338" s="1"/>
      <c r="S338" s="1"/>
      <c r="T338" s="1"/>
      <c r="U338" s="1"/>
      <c r="V338" s="1"/>
      <c r="W338" s="1"/>
      <c r="X338" s="3"/>
      <c r="Y338" s="1"/>
    </row>
    <row r="339" spans="2:25" s="4" customFormat="1">
      <c r="B339" s="120"/>
      <c r="C339" s="308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3"/>
      <c r="R339" s="1"/>
      <c r="S339" s="1"/>
      <c r="T339" s="1"/>
      <c r="U339" s="1"/>
      <c r="V339" s="1"/>
      <c r="W339" s="1"/>
      <c r="X339" s="3"/>
      <c r="Y339" s="1"/>
    </row>
    <row r="340" spans="2:25" s="4" customFormat="1">
      <c r="B340" s="120"/>
      <c r="C340" s="308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3"/>
      <c r="R340" s="1"/>
      <c r="S340" s="1"/>
      <c r="T340" s="1"/>
      <c r="U340" s="1"/>
      <c r="V340" s="1"/>
      <c r="W340" s="1"/>
      <c r="X340" s="3"/>
      <c r="Y340" s="1"/>
    </row>
    <row r="341" spans="2:25" s="4" customFormat="1">
      <c r="B341" s="120"/>
      <c r="C341" s="308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3"/>
      <c r="R341" s="1"/>
      <c r="S341" s="1"/>
      <c r="T341" s="1"/>
      <c r="U341" s="1"/>
      <c r="V341" s="1"/>
      <c r="W341" s="1"/>
      <c r="X341" s="3"/>
      <c r="Y341" s="1"/>
    </row>
    <row r="342" spans="2:25" s="4" customFormat="1">
      <c r="B342" s="120"/>
      <c r="C342" s="308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3"/>
      <c r="R342" s="1"/>
      <c r="S342" s="1"/>
      <c r="T342" s="1"/>
      <c r="U342" s="1"/>
      <c r="V342" s="1"/>
      <c r="W342" s="1"/>
      <c r="X342" s="3"/>
      <c r="Y342" s="1"/>
    </row>
    <row r="343" spans="2:25" s="4" customFormat="1">
      <c r="B343" s="120"/>
      <c r="C343" s="308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3"/>
      <c r="R343" s="1"/>
      <c r="S343" s="1"/>
      <c r="T343" s="1"/>
      <c r="U343" s="1"/>
      <c r="V343" s="1"/>
      <c r="W343" s="1"/>
      <c r="X343" s="3"/>
      <c r="Y343" s="1"/>
    </row>
    <row r="344" spans="2:25" s="4" customFormat="1">
      <c r="B344" s="120"/>
      <c r="C344" s="308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3"/>
      <c r="R344" s="1"/>
      <c r="S344" s="1"/>
      <c r="T344" s="1"/>
      <c r="U344" s="1"/>
      <c r="V344" s="1"/>
      <c r="W344" s="1"/>
      <c r="X344" s="3"/>
      <c r="Y344" s="1"/>
    </row>
    <row r="345" spans="2:25" s="4" customFormat="1">
      <c r="B345" s="120"/>
      <c r="C345" s="308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3"/>
      <c r="R345" s="1"/>
      <c r="S345" s="1"/>
      <c r="T345" s="1"/>
      <c r="U345" s="1"/>
      <c r="V345" s="1"/>
      <c r="W345" s="1"/>
      <c r="X345" s="3"/>
      <c r="Y345" s="1"/>
    </row>
    <row r="346" spans="2:25" s="4" customFormat="1">
      <c r="B346" s="120"/>
      <c r="C346" s="308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3"/>
      <c r="R346" s="1"/>
      <c r="S346" s="1"/>
      <c r="T346" s="1"/>
      <c r="U346" s="1"/>
      <c r="V346" s="1"/>
      <c r="W346" s="1"/>
      <c r="X346" s="3"/>
      <c r="Y346" s="1"/>
    </row>
    <row r="347" spans="2:25" s="4" customFormat="1">
      <c r="B347" s="120"/>
      <c r="C347" s="308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3"/>
      <c r="R347" s="1"/>
      <c r="S347" s="1"/>
      <c r="T347" s="1"/>
      <c r="U347" s="1"/>
      <c r="V347" s="1"/>
      <c r="W347" s="1"/>
      <c r="X347" s="3"/>
      <c r="Y347" s="1"/>
    </row>
    <row r="348" spans="2:25" s="4" customFormat="1">
      <c r="B348" s="120"/>
      <c r="C348" s="308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3"/>
      <c r="R348" s="1"/>
      <c r="S348" s="1"/>
      <c r="T348" s="1"/>
      <c r="U348" s="1"/>
      <c r="V348" s="1"/>
      <c r="W348" s="1"/>
      <c r="X348" s="3"/>
      <c r="Y348" s="1"/>
    </row>
    <row r="349" spans="2:25" s="4" customFormat="1">
      <c r="B349" s="120"/>
      <c r="C349" s="308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3"/>
      <c r="R349" s="1"/>
      <c r="S349" s="1"/>
      <c r="T349" s="1"/>
      <c r="U349" s="1"/>
      <c r="V349" s="1"/>
      <c r="W349" s="1"/>
      <c r="X349" s="3"/>
      <c r="Y349" s="1"/>
    </row>
    <row r="350" spans="2:25" s="4" customFormat="1">
      <c r="B350" s="120"/>
      <c r="C350" s="308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3"/>
      <c r="R350" s="1"/>
      <c r="S350" s="1"/>
      <c r="T350" s="1"/>
      <c r="U350" s="1"/>
      <c r="V350" s="1"/>
      <c r="W350" s="1"/>
      <c r="X350" s="3"/>
      <c r="Y350" s="1"/>
    </row>
    <row r="351" spans="2:25" s="4" customFormat="1">
      <c r="B351" s="120"/>
      <c r="C351" s="308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3"/>
      <c r="R351" s="1"/>
      <c r="S351" s="1"/>
      <c r="T351" s="1"/>
      <c r="U351" s="1"/>
      <c r="V351" s="1"/>
      <c r="W351" s="1"/>
      <c r="X351" s="3"/>
      <c r="Y351" s="1"/>
    </row>
    <row r="352" spans="2:25" s="4" customFormat="1">
      <c r="B352" s="120"/>
      <c r="C352" s="308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3"/>
      <c r="R352" s="1"/>
      <c r="S352" s="1"/>
      <c r="T352" s="1"/>
      <c r="U352" s="1"/>
      <c r="V352" s="1"/>
      <c r="W352" s="1"/>
      <c r="X352" s="3"/>
      <c r="Y352" s="1"/>
    </row>
    <row r="353" spans="2:25" s="4" customFormat="1">
      <c r="B353" s="120"/>
      <c r="C353" s="308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3"/>
      <c r="R353" s="1"/>
      <c r="S353" s="1"/>
      <c r="T353" s="1"/>
      <c r="U353" s="1"/>
      <c r="V353" s="1"/>
      <c r="W353" s="1"/>
      <c r="X353" s="3"/>
      <c r="Y353" s="1"/>
    </row>
    <row r="354" spans="2:25" s="4" customFormat="1">
      <c r="B354" s="120"/>
      <c r="C354" s="308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3"/>
      <c r="R354" s="1"/>
      <c r="S354" s="1"/>
      <c r="T354" s="1"/>
      <c r="U354" s="1"/>
      <c r="V354" s="1"/>
      <c r="W354" s="1"/>
      <c r="X354" s="3"/>
      <c r="Y354" s="1"/>
    </row>
    <row r="355" spans="2:25" s="4" customFormat="1">
      <c r="B355" s="120"/>
      <c r="C355" s="308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3"/>
      <c r="R355" s="1"/>
      <c r="S355" s="1"/>
      <c r="T355" s="1"/>
      <c r="U355" s="1"/>
      <c r="V355" s="1"/>
      <c r="W355" s="1"/>
      <c r="X355" s="3"/>
      <c r="Y355" s="1"/>
    </row>
    <row r="356" spans="2:25" s="4" customFormat="1">
      <c r="B356" s="120"/>
      <c r="C356" s="308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3"/>
      <c r="R356" s="1"/>
      <c r="S356" s="1"/>
      <c r="T356" s="1"/>
      <c r="U356" s="1"/>
      <c r="V356" s="1"/>
      <c r="W356" s="1"/>
      <c r="X356" s="3"/>
      <c r="Y356" s="1"/>
    </row>
    <row r="357" spans="2:25" s="4" customFormat="1">
      <c r="B357" s="120"/>
      <c r="C357" s="308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3"/>
      <c r="R357" s="1"/>
      <c r="S357" s="1"/>
      <c r="T357" s="1"/>
      <c r="U357" s="1"/>
      <c r="V357" s="1"/>
      <c r="W357" s="1"/>
      <c r="X357" s="3"/>
      <c r="Y357" s="1"/>
    </row>
    <row r="358" spans="2:25" s="4" customFormat="1">
      <c r="B358" s="120"/>
      <c r="C358" s="308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3"/>
      <c r="R358" s="1"/>
      <c r="S358" s="1"/>
      <c r="T358" s="1"/>
      <c r="U358" s="1"/>
      <c r="V358" s="1"/>
      <c r="W358" s="1"/>
      <c r="X358" s="3"/>
      <c r="Y358" s="1"/>
    </row>
    <row r="359" spans="2:25" s="4" customFormat="1">
      <c r="B359" s="120"/>
      <c r="C359" s="308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3"/>
      <c r="R359" s="1"/>
      <c r="S359" s="1"/>
      <c r="T359" s="1"/>
      <c r="U359" s="1"/>
      <c r="V359" s="1"/>
      <c r="W359" s="1"/>
      <c r="X359" s="3"/>
      <c r="Y359" s="1"/>
    </row>
    <row r="360" spans="2:25" s="4" customFormat="1">
      <c r="B360" s="120"/>
      <c r="C360" s="308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3"/>
      <c r="R360" s="1"/>
      <c r="S360" s="1"/>
      <c r="T360" s="1"/>
      <c r="U360" s="1"/>
      <c r="V360" s="1"/>
      <c r="W360" s="1"/>
      <c r="X360" s="3"/>
      <c r="Y360" s="1"/>
    </row>
    <row r="361" spans="2:25" s="4" customFormat="1">
      <c r="B361" s="120"/>
      <c r="C361" s="308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3"/>
      <c r="R361" s="1"/>
      <c r="S361" s="1"/>
      <c r="T361" s="1"/>
      <c r="U361" s="1"/>
      <c r="V361" s="1"/>
      <c r="W361" s="1"/>
      <c r="X361" s="3"/>
      <c r="Y361" s="1"/>
    </row>
    <row r="362" spans="2:25" s="4" customFormat="1">
      <c r="B362" s="120"/>
      <c r="C362" s="308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3"/>
      <c r="R362" s="1"/>
      <c r="S362" s="1"/>
      <c r="T362" s="1"/>
      <c r="U362" s="1"/>
      <c r="V362" s="1"/>
      <c r="W362" s="1"/>
      <c r="X362" s="3"/>
      <c r="Y362" s="1"/>
    </row>
    <row r="363" spans="2:25" s="4" customFormat="1">
      <c r="B363" s="120"/>
      <c r="C363" s="308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3"/>
      <c r="R363" s="1"/>
      <c r="S363" s="1"/>
      <c r="T363" s="1"/>
      <c r="U363" s="1"/>
      <c r="V363" s="1"/>
      <c r="W363" s="1"/>
      <c r="X363" s="3"/>
      <c r="Y363" s="1"/>
    </row>
    <row r="364" spans="2:25" s="4" customFormat="1">
      <c r="B364" s="120"/>
      <c r="C364" s="308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3"/>
      <c r="R364" s="1"/>
      <c r="S364" s="1"/>
      <c r="T364" s="1"/>
      <c r="U364" s="1"/>
      <c r="V364" s="1"/>
      <c r="W364" s="1"/>
      <c r="X364" s="3"/>
      <c r="Y364" s="1"/>
    </row>
    <row r="365" spans="2:25" s="4" customFormat="1">
      <c r="B365" s="120"/>
      <c r="C365" s="308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3"/>
      <c r="R365" s="1"/>
      <c r="S365" s="1"/>
      <c r="T365" s="1"/>
      <c r="U365" s="1"/>
      <c r="V365" s="1"/>
      <c r="W365" s="1"/>
      <c r="X365" s="3"/>
      <c r="Y365" s="1"/>
    </row>
    <row r="366" spans="2:25" s="4" customFormat="1">
      <c r="B366" s="120"/>
      <c r="C366" s="308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3"/>
      <c r="R366" s="1"/>
      <c r="S366" s="1"/>
      <c r="T366" s="1"/>
      <c r="U366" s="1"/>
      <c r="V366" s="1"/>
      <c r="W366" s="1"/>
      <c r="X366" s="3"/>
      <c r="Y366" s="1"/>
    </row>
    <row r="367" spans="2:25" s="4" customFormat="1">
      <c r="B367" s="120"/>
      <c r="C367" s="308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3"/>
      <c r="R367" s="1"/>
      <c r="S367" s="1"/>
      <c r="T367" s="1"/>
      <c r="U367" s="1"/>
      <c r="V367" s="1"/>
      <c r="W367" s="1"/>
      <c r="X367" s="3"/>
      <c r="Y367" s="1"/>
    </row>
    <row r="368" spans="2:25" s="4" customFormat="1">
      <c r="B368" s="120"/>
      <c r="C368" s="308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3"/>
      <c r="R368" s="1"/>
      <c r="S368" s="1"/>
      <c r="T368" s="1"/>
      <c r="U368" s="1"/>
      <c r="V368" s="1"/>
      <c r="W368" s="1"/>
      <c r="X368" s="3"/>
      <c r="Y368" s="1"/>
    </row>
    <row r="369" spans="2:25" s="4" customFormat="1">
      <c r="B369" s="120"/>
      <c r="C369" s="308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3"/>
      <c r="R369" s="1"/>
      <c r="S369" s="1"/>
      <c r="T369" s="1"/>
      <c r="U369" s="1"/>
      <c r="V369" s="1"/>
      <c r="W369" s="1"/>
      <c r="X369" s="3"/>
      <c r="Y369" s="1"/>
    </row>
    <row r="370" spans="2:25" s="4" customFormat="1">
      <c r="B370" s="120"/>
      <c r="C370" s="308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3"/>
      <c r="R370" s="1"/>
      <c r="S370" s="1"/>
      <c r="T370" s="1"/>
      <c r="U370" s="1"/>
      <c r="V370" s="1"/>
      <c r="W370" s="1"/>
      <c r="X370" s="3"/>
      <c r="Y370" s="1"/>
    </row>
    <row r="371" spans="2:25" s="4" customFormat="1">
      <c r="B371" s="120"/>
      <c r="C371" s="308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3"/>
      <c r="R371" s="1"/>
      <c r="S371" s="1"/>
      <c r="T371" s="1"/>
      <c r="U371" s="1"/>
      <c r="V371" s="1"/>
      <c r="W371" s="1"/>
      <c r="X371" s="3"/>
      <c r="Y371" s="1"/>
    </row>
    <row r="372" spans="2:25" s="4" customFormat="1">
      <c r="B372" s="120"/>
      <c r="C372" s="308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3"/>
      <c r="R372" s="1"/>
      <c r="S372" s="1"/>
      <c r="T372" s="1"/>
      <c r="U372" s="1"/>
      <c r="V372" s="1"/>
      <c r="W372" s="1"/>
      <c r="X372" s="3"/>
      <c r="Y372" s="1"/>
    </row>
    <row r="373" spans="2:25" s="4" customFormat="1">
      <c r="B373" s="120"/>
      <c r="C373" s="308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3"/>
      <c r="R373" s="1"/>
      <c r="S373" s="1"/>
      <c r="T373" s="1"/>
      <c r="U373" s="1"/>
      <c r="V373" s="1"/>
      <c r="W373" s="1"/>
      <c r="X373" s="3"/>
      <c r="Y373" s="1"/>
    </row>
    <row r="374" spans="2:25" s="4" customFormat="1">
      <c r="B374" s="120"/>
      <c r="C374" s="308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3"/>
      <c r="R374" s="1"/>
      <c r="S374" s="1"/>
      <c r="T374" s="1"/>
      <c r="U374" s="1"/>
      <c r="V374" s="1"/>
      <c r="W374" s="1"/>
      <c r="X374" s="3"/>
      <c r="Y374" s="1"/>
    </row>
    <row r="375" spans="2:25" s="4" customFormat="1">
      <c r="B375" s="120"/>
      <c r="C375" s="308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3"/>
      <c r="R375" s="1"/>
      <c r="S375" s="1"/>
      <c r="T375" s="1"/>
      <c r="U375" s="1"/>
      <c r="V375" s="1"/>
      <c r="W375" s="1"/>
      <c r="X375" s="3"/>
      <c r="Y375" s="1"/>
    </row>
    <row r="376" spans="2:25" s="4" customFormat="1">
      <c r="B376" s="120"/>
      <c r="C376" s="308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3"/>
      <c r="R376" s="1"/>
      <c r="S376" s="1"/>
      <c r="T376" s="1"/>
      <c r="U376" s="1"/>
      <c r="V376" s="1"/>
      <c r="W376" s="1"/>
      <c r="X376" s="3"/>
      <c r="Y376" s="1"/>
    </row>
    <row r="377" spans="2:25" s="4" customFormat="1">
      <c r="B377" s="120"/>
      <c r="C377" s="308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3"/>
      <c r="R377" s="1"/>
      <c r="S377" s="1"/>
      <c r="T377" s="1"/>
      <c r="U377" s="1"/>
      <c r="V377" s="1"/>
      <c r="W377" s="1"/>
      <c r="X377" s="3"/>
      <c r="Y377" s="1"/>
    </row>
    <row r="378" spans="2:25" s="4" customFormat="1">
      <c r="B378" s="120"/>
      <c r="C378" s="308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3"/>
      <c r="R378" s="1"/>
      <c r="S378" s="1"/>
      <c r="T378" s="1"/>
      <c r="U378" s="1"/>
      <c r="V378" s="1"/>
      <c r="W378" s="1"/>
      <c r="X378" s="3"/>
      <c r="Y378" s="1"/>
    </row>
    <row r="379" spans="2:25" s="4" customFormat="1">
      <c r="B379" s="120"/>
      <c r="C379" s="308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3"/>
      <c r="R379" s="1"/>
      <c r="S379" s="1"/>
      <c r="T379" s="1"/>
      <c r="U379" s="1"/>
      <c r="V379" s="1"/>
      <c r="W379" s="1"/>
      <c r="X379" s="3"/>
      <c r="Y379" s="1"/>
    </row>
    <row r="380" spans="2:25" s="4" customFormat="1">
      <c r="B380" s="120"/>
      <c r="C380" s="308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3"/>
      <c r="R380" s="1"/>
      <c r="S380" s="1"/>
      <c r="T380" s="1"/>
      <c r="U380" s="1"/>
      <c r="V380" s="1"/>
      <c r="W380" s="1"/>
      <c r="X380" s="3"/>
      <c r="Y380" s="1"/>
    </row>
    <row r="381" spans="2:25" s="4" customFormat="1">
      <c r="B381" s="120"/>
      <c r="C381" s="308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3"/>
      <c r="R381" s="1"/>
      <c r="S381" s="1"/>
      <c r="T381" s="1"/>
      <c r="U381" s="1"/>
      <c r="V381" s="1"/>
      <c r="W381" s="1"/>
      <c r="X381" s="3"/>
      <c r="Y381" s="1"/>
    </row>
    <row r="382" spans="2:25" s="4" customFormat="1">
      <c r="B382" s="120"/>
      <c r="C382" s="308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3"/>
      <c r="R382" s="1"/>
      <c r="S382" s="1"/>
      <c r="T382" s="1"/>
      <c r="U382" s="1"/>
      <c r="V382" s="1"/>
      <c r="W382" s="1"/>
      <c r="X382" s="3"/>
      <c r="Y382" s="1"/>
    </row>
    <row r="383" spans="2:25" s="4" customFormat="1">
      <c r="B383" s="120"/>
      <c r="C383" s="308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3"/>
      <c r="R383" s="1"/>
      <c r="S383" s="1"/>
      <c r="T383" s="1"/>
      <c r="U383" s="1"/>
      <c r="V383" s="1"/>
      <c r="W383" s="1"/>
      <c r="X383" s="3"/>
      <c r="Y383" s="1"/>
    </row>
    <row r="384" spans="2:25" s="4" customFormat="1">
      <c r="B384" s="120"/>
      <c r="C384" s="308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3"/>
      <c r="R384" s="1"/>
      <c r="S384" s="1"/>
      <c r="T384" s="1"/>
      <c r="U384" s="1"/>
      <c r="V384" s="1"/>
      <c r="W384" s="1"/>
      <c r="X384" s="3"/>
      <c r="Y384" s="1"/>
    </row>
    <row r="385" spans="2:25" s="4" customFormat="1">
      <c r="B385" s="120"/>
      <c r="C385" s="308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3"/>
      <c r="R385" s="1"/>
      <c r="S385" s="1"/>
      <c r="T385" s="1"/>
      <c r="U385" s="1"/>
      <c r="V385" s="1"/>
      <c r="W385" s="1"/>
      <c r="X385" s="3"/>
      <c r="Y385" s="1"/>
    </row>
    <row r="386" spans="2:25" s="4" customFormat="1">
      <c r="B386" s="120"/>
      <c r="C386" s="308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3"/>
      <c r="R386" s="1"/>
      <c r="S386" s="1"/>
      <c r="T386" s="1"/>
      <c r="U386" s="1"/>
      <c r="V386" s="1"/>
      <c r="W386" s="1"/>
      <c r="X386" s="3"/>
      <c r="Y386" s="1"/>
    </row>
    <row r="387" spans="2:25" s="4" customFormat="1">
      <c r="B387" s="120"/>
      <c r="C387" s="308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3"/>
      <c r="R387" s="1"/>
      <c r="S387" s="1"/>
      <c r="T387" s="1"/>
      <c r="U387" s="1"/>
      <c r="V387" s="1"/>
      <c r="W387" s="1"/>
      <c r="X387" s="3"/>
      <c r="Y387" s="1"/>
    </row>
    <row r="388" spans="2:25" s="4" customFormat="1">
      <c r="B388" s="120"/>
      <c r="C388" s="308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3"/>
      <c r="R388" s="1"/>
      <c r="S388" s="1"/>
      <c r="T388" s="1"/>
      <c r="U388" s="1"/>
      <c r="V388" s="1"/>
      <c r="W388" s="1"/>
      <c r="X388" s="3"/>
      <c r="Y388" s="1"/>
    </row>
    <row r="389" spans="2:25" s="4" customFormat="1">
      <c r="B389" s="120"/>
      <c r="C389" s="308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3"/>
      <c r="R389" s="1"/>
      <c r="S389" s="1"/>
      <c r="T389" s="1"/>
      <c r="U389" s="1"/>
      <c r="V389" s="1"/>
      <c r="W389" s="1"/>
      <c r="X389" s="3"/>
      <c r="Y389" s="1"/>
    </row>
    <row r="390" spans="2:25" s="4" customFormat="1">
      <c r="B390" s="120"/>
      <c r="C390" s="308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3"/>
      <c r="R390" s="1"/>
      <c r="S390" s="1"/>
      <c r="T390" s="1"/>
      <c r="U390" s="1"/>
      <c r="V390" s="1"/>
      <c r="W390" s="1"/>
      <c r="X390" s="3"/>
      <c r="Y390" s="1"/>
    </row>
    <row r="391" spans="2:25" s="4" customFormat="1">
      <c r="B391" s="120"/>
      <c r="C391" s="308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3"/>
      <c r="R391" s="1"/>
      <c r="S391" s="1"/>
      <c r="T391" s="1"/>
      <c r="U391" s="1"/>
      <c r="V391" s="1"/>
      <c r="W391" s="1"/>
      <c r="X391" s="3"/>
      <c r="Y391" s="1"/>
    </row>
    <row r="392" spans="2:25" s="4" customFormat="1">
      <c r="B392" s="120"/>
      <c r="C392" s="308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3"/>
      <c r="R392" s="1"/>
      <c r="S392" s="1"/>
      <c r="T392" s="1"/>
      <c r="U392" s="1"/>
      <c r="V392" s="1"/>
      <c r="W392" s="1"/>
      <c r="X392" s="3"/>
      <c r="Y392" s="1"/>
    </row>
    <row r="393" spans="2:25" s="4" customFormat="1">
      <c r="B393" s="120"/>
      <c r="C393" s="308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3"/>
      <c r="R393" s="1"/>
      <c r="S393" s="1"/>
      <c r="T393" s="1"/>
      <c r="U393" s="1"/>
      <c r="V393" s="1"/>
      <c r="W393" s="1"/>
      <c r="X393" s="3"/>
      <c r="Y393" s="1"/>
    </row>
    <row r="394" spans="2:25" s="4" customFormat="1">
      <c r="B394" s="120"/>
      <c r="C394" s="308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3"/>
      <c r="R394" s="1"/>
      <c r="S394" s="1"/>
      <c r="T394" s="1"/>
      <c r="U394" s="1"/>
      <c r="V394" s="1"/>
      <c r="W394" s="1"/>
      <c r="X394" s="3"/>
      <c r="Y394" s="1"/>
    </row>
    <row r="395" spans="2:25" s="4" customFormat="1">
      <c r="B395" s="120"/>
      <c r="C395" s="308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3"/>
      <c r="R395" s="1"/>
      <c r="S395" s="1"/>
      <c r="T395" s="1"/>
      <c r="U395" s="1"/>
      <c r="V395" s="1"/>
      <c r="W395" s="1"/>
      <c r="X395" s="3"/>
      <c r="Y395" s="1"/>
    </row>
    <row r="396" spans="2:25" s="4" customFormat="1">
      <c r="B396" s="120"/>
      <c r="C396" s="308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3"/>
      <c r="R396" s="1"/>
      <c r="S396" s="1"/>
      <c r="T396" s="1"/>
      <c r="U396" s="1"/>
      <c r="V396" s="1"/>
      <c r="W396" s="1"/>
      <c r="X396" s="3"/>
      <c r="Y396" s="1"/>
    </row>
    <row r="397" spans="2:25" s="4" customFormat="1">
      <c r="B397" s="120"/>
      <c r="C397" s="308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3"/>
      <c r="R397" s="1"/>
      <c r="S397" s="1"/>
      <c r="T397" s="1"/>
      <c r="U397" s="1"/>
      <c r="V397" s="1"/>
      <c r="W397" s="1"/>
      <c r="X397" s="3"/>
      <c r="Y397" s="1"/>
    </row>
    <row r="398" spans="2:25" s="4" customFormat="1">
      <c r="B398" s="120"/>
      <c r="C398" s="308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3"/>
      <c r="R398" s="1"/>
      <c r="S398" s="1"/>
      <c r="T398" s="1"/>
      <c r="U398" s="1"/>
      <c r="V398" s="1"/>
      <c r="W398" s="1"/>
      <c r="X398" s="3"/>
      <c r="Y398" s="1"/>
    </row>
    <row r="399" spans="2:25" s="4" customFormat="1">
      <c r="B399" s="120"/>
      <c r="C399" s="308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3"/>
      <c r="R399" s="1"/>
      <c r="S399" s="1"/>
      <c r="T399" s="1"/>
      <c r="U399" s="1"/>
      <c r="V399" s="1"/>
      <c r="W399" s="1"/>
      <c r="X399" s="3"/>
      <c r="Y399" s="1"/>
    </row>
    <row r="400" spans="2:25" s="4" customFormat="1">
      <c r="B400" s="120"/>
      <c r="C400" s="308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3"/>
      <c r="R400" s="1"/>
      <c r="S400" s="1"/>
      <c r="T400" s="1"/>
      <c r="U400" s="1"/>
      <c r="V400" s="1"/>
      <c r="W400" s="1"/>
      <c r="X400" s="3"/>
      <c r="Y400" s="1"/>
    </row>
    <row r="401" spans="2:25" s="4" customFormat="1">
      <c r="B401" s="120"/>
      <c r="C401" s="308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3"/>
      <c r="R401" s="1"/>
      <c r="S401" s="1"/>
      <c r="T401" s="1"/>
      <c r="U401" s="1"/>
      <c r="V401" s="1"/>
      <c r="W401" s="1"/>
      <c r="X401" s="3"/>
      <c r="Y401" s="1"/>
    </row>
    <row r="402" spans="2:25" s="4" customFormat="1">
      <c r="B402" s="120"/>
      <c r="C402" s="308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3"/>
      <c r="R402" s="1"/>
      <c r="S402" s="1"/>
      <c r="T402" s="1"/>
      <c r="U402" s="1"/>
      <c r="V402" s="1"/>
      <c r="W402" s="1"/>
      <c r="X402" s="3"/>
      <c r="Y402" s="1"/>
    </row>
    <row r="403" spans="2:25" s="4" customFormat="1">
      <c r="B403" s="120"/>
      <c r="C403" s="308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3"/>
      <c r="R403" s="1"/>
      <c r="S403" s="1"/>
      <c r="T403" s="1"/>
      <c r="U403" s="1"/>
      <c r="V403" s="1"/>
      <c r="W403" s="1"/>
      <c r="X403" s="3"/>
      <c r="Y403" s="1"/>
    </row>
    <row r="404" spans="2:25" s="4" customFormat="1">
      <c r="B404" s="120"/>
      <c r="C404" s="308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3"/>
      <c r="R404" s="1"/>
      <c r="S404" s="1"/>
      <c r="T404" s="1"/>
      <c r="U404" s="1"/>
      <c r="V404" s="1"/>
      <c r="W404" s="1"/>
      <c r="X404" s="3"/>
      <c r="Y404" s="1"/>
    </row>
    <row r="405" spans="2:25" s="4" customFormat="1">
      <c r="B405" s="120"/>
      <c r="C405" s="308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3"/>
      <c r="R405" s="1"/>
      <c r="S405" s="1"/>
      <c r="T405" s="1"/>
      <c r="U405" s="1"/>
      <c r="V405" s="1"/>
      <c r="W405" s="1"/>
      <c r="X405" s="3"/>
      <c r="Y405" s="1"/>
    </row>
    <row r="406" spans="2:25" s="4" customFormat="1">
      <c r="B406" s="120"/>
      <c r="C406" s="308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3"/>
      <c r="R406" s="1"/>
      <c r="S406" s="1"/>
      <c r="T406" s="1"/>
      <c r="U406" s="1"/>
      <c r="V406" s="1"/>
      <c r="W406" s="1"/>
      <c r="X406" s="3"/>
      <c r="Y406" s="1"/>
    </row>
    <row r="407" spans="2:25" s="4" customFormat="1">
      <c r="B407" s="120"/>
      <c r="C407" s="308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3"/>
      <c r="R407" s="1"/>
      <c r="S407" s="1"/>
      <c r="T407" s="1"/>
      <c r="U407" s="1"/>
      <c r="V407" s="1"/>
      <c r="W407" s="1"/>
      <c r="X407" s="3"/>
      <c r="Y407" s="1"/>
    </row>
    <row r="408" spans="2:25" s="4" customFormat="1">
      <c r="B408" s="120"/>
      <c r="C408" s="308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3"/>
      <c r="R408" s="1"/>
      <c r="S408" s="1"/>
      <c r="T408" s="1"/>
      <c r="U408" s="1"/>
      <c r="V408" s="1"/>
      <c r="W408" s="1"/>
      <c r="X408" s="3"/>
      <c r="Y408" s="1"/>
    </row>
    <row r="409" spans="2:25" s="4" customFormat="1">
      <c r="B409" s="120"/>
      <c r="C409" s="308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3"/>
      <c r="R409" s="1"/>
      <c r="S409" s="1"/>
      <c r="T409" s="1"/>
      <c r="U409" s="1"/>
      <c r="V409" s="1"/>
      <c r="W409" s="1"/>
      <c r="X409" s="3"/>
      <c r="Y409" s="1"/>
    </row>
    <row r="410" spans="2:25" s="4" customFormat="1">
      <c r="B410" s="120"/>
      <c r="C410" s="308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3"/>
      <c r="R410" s="1"/>
      <c r="S410" s="1"/>
      <c r="T410" s="1"/>
      <c r="U410" s="1"/>
      <c r="V410" s="1"/>
      <c r="W410" s="1"/>
      <c r="X410" s="3"/>
      <c r="Y410" s="1"/>
    </row>
    <row r="411" spans="2:25" s="4" customFormat="1">
      <c r="B411" s="120"/>
      <c r="C411" s="308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3"/>
      <c r="R411" s="1"/>
      <c r="S411" s="1"/>
      <c r="T411" s="1"/>
      <c r="U411" s="1"/>
      <c r="V411" s="1"/>
      <c r="W411" s="1"/>
      <c r="X411" s="3"/>
      <c r="Y411" s="1"/>
    </row>
    <row r="412" spans="2:25" s="4" customFormat="1">
      <c r="B412" s="120"/>
      <c r="C412" s="308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3"/>
      <c r="R412" s="1"/>
      <c r="S412" s="1"/>
      <c r="T412" s="1"/>
      <c r="U412" s="1"/>
      <c r="V412" s="1"/>
      <c r="W412" s="1"/>
      <c r="X412" s="3"/>
      <c r="Y412" s="1"/>
    </row>
    <row r="413" spans="2:25" s="4" customFormat="1">
      <c r="B413" s="120"/>
      <c r="C413" s="308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3"/>
      <c r="R413" s="1"/>
      <c r="S413" s="1"/>
      <c r="T413" s="1"/>
      <c r="U413" s="1"/>
      <c r="V413" s="1"/>
      <c r="W413" s="1"/>
      <c r="X413" s="3"/>
      <c r="Y413" s="1"/>
    </row>
    <row r="414" spans="2:25" s="4" customFormat="1">
      <c r="B414" s="120"/>
      <c r="C414" s="308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3"/>
      <c r="R414" s="1"/>
      <c r="S414" s="1"/>
      <c r="T414" s="1"/>
      <c r="U414" s="1"/>
      <c r="V414" s="1"/>
      <c r="W414" s="1"/>
      <c r="X414" s="3"/>
      <c r="Y414" s="1"/>
    </row>
    <row r="415" spans="2:25" s="4" customFormat="1">
      <c r="B415" s="120"/>
      <c r="C415" s="308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3"/>
      <c r="R415" s="1"/>
      <c r="S415" s="1"/>
      <c r="T415" s="1"/>
      <c r="U415" s="1"/>
      <c r="V415" s="1"/>
      <c r="W415" s="1"/>
      <c r="X415" s="3"/>
      <c r="Y415" s="1"/>
    </row>
    <row r="416" spans="2:25" s="4" customFormat="1">
      <c r="B416" s="120"/>
      <c r="C416" s="308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3"/>
      <c r="R416" s="1"/>
      <c r="S416" s="1"/>
      <c r="T416" s="1"/>
      <c r="U416" s="1"/>
      <c r="V416" s="1"/>
      <c r="W416" s="1"/>
      <c r="X416" s="3"/>
      <c r="Y416" s="1"/>
    </row>
    <row r="417" spans="2:25" s="4" customFormat="1">
      <c r="B417" s="120"/>
      <c r="C417" s="308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3"/>
      <c r="R417" s="1"/>
      <c r="S417" s="1"/>
      <c r="T417" s="1"/>
      <c r="U417" s="1"/>
      <c r="V417" s="1"/>
      <c r="W417" s="1"/>
      <c r="X417" s="3"/>
      <c r="Y417" s="1"/>
    </row>
    <row r="418" spans="2:25" s="4" customFormat="1">
      <c r="B418" s="120"/>
      <c r="C418" s="308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3"/>
      <c r="R418" s="1"/>
      <c r="S418" s="1"/>
      <c r="T418" s="1"/>
      <c r="U418" s="1"/>
      <c r="V418" s="1"/>
      <c r="W418" s="1"/>
      <c r="X418" s="3"/>
      <c r="Y418" s="1"/>
    </row>
    <row r="419" spans="2:25" s="4" customFormat="1">
      <c r="B419" s="120"/>
      <c r="C419" s="308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3"/>
      <c r="R419" s="1"/>
      <c r="S419" s="1"/>
      <c r="T419" s="1"/>
      <c r="U419" s="1"/>
      <c r="V419" s="1"/>
      <c r="W419" s="1"/>
      <c r="X419" s="3"/>
      <c r="Y419" s="1"/>
    </row>
    <row r="420" spans="2:25" s="4" customFormat="1">
      <c r="B420" s="120"/>
      <c r="C420" s="308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3"/>
      <c r="R420" s="1"/>
      <c r="S420" s="1"/>
      <c r="T420" s="1"/>
      <c r="U420" s="1"/>
      <c r="V420" s="1"/>
      <c r="W420" s="1"/>
      <c r="X420" s="3"/>
      <c r="Y420" s="1"/>
    </row>
    <row r="421" spans="2:25" s="4" customFormat="1">
      <c r="B421" s="120"/>
      <c r="C421" s="308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3"/>
      <c r="R421" s="1"/>
      <c r="S421" s="1"/>
      <c r="T421" s="1"/>
      <c r="U421" s="1"/>
      <c r="V421" s="1"/>
      <c r="W421" s="1"/>
      <c r="X421" s="3"/>
      <c r="Y421" s="1"/>
    </row>
    <row r="422" spans="2:25" s="4" customFormat="1">
      <c r="B422" s="120"/>
      <c r="C422" s="308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3"/>
      <c r="R422" s="1"/>
      <c r="S422" s="1"/>
      <c r="T422" s="1"/>
      <c r="U422" s="1"/>
      <c r="V422" s="1"/>
      <c r="W422" s="1"/>
      <c r="X422" s="3"/>
      <c r="Y422" s="1"/>
    </row>
    <row r="423" spans="2:25" s="4" customFormat="1">
      <c r="B423" s="120"/>
      <c r="C423" s="308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3"/>
      <c r="R423" s="1"/>
      <c r="S423" s="1"/>
      <c r="T423" s="1"/>
      <c r="U423" s="1"/>
      <c r="V423" s="1"/>
      <c r="W423" s="1"/>
      <c r="X423" s="3"/>
      <c r="Y423" s="1"/>
    </row>
    <row r="424" spans="2:25" s="4" customFormat="1">
      <c r="B424" s="120"/>
      <c r="C424" s="308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3"/>
      <c r="R424" s="1"/>
      <c r="S424" s="1"/>
      <c r="T424" s="1"/>
      <c r="U424" s="1"/>
      <c r="V424" s="1"/>
      <c r="W424" s="1"/>
      <c r="X424" s="3"/>
      <c r="Y424" s="1"/>
    </row>
    <row r="425" spans="2:25" s="4" customFormat="1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3" t="s">
        <v>40</v>
      </c>
      <c r="Y425" s="1" t="s">
        <v>41</v>
      </c>
    </row>
    <row r="426" spans="2:25" s="4" customFormat="1">
      <c r="B426" s="120"/>
      <c r="C426" s="308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3"/>
      <c r="R426" s="1"/>
      <c r="S426" s="1"/>
      <c r="T426" s="1"/>
      <c r="U426" s="1"/>
      <c r="V426" s="1"/>
      <c r="W426" s="1"/>
      <c r="X426" s="3"/>
      <c r="Y426" s="1"/>
    </row>
    <row r="427" spans="2:25" s="4" customFormat="1">
      <c r="B427" s="120"/>
      <c r="C427" s="308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3"/>
      <c r="R427" s="1"/>
      <c r="S427" s="1"/>
      <c r="T427" s="1"/>
      <c r="U427" s="1"/>
      <c r="V427" s="1"/>
      <c r="W427" s="1"/>
      <c r="X427" s="3"/>
      <c r="Y427" s="1"/>
    </row>
    <row r="428" spans="2:25" s="4" customFormat="1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3"/>
      <c r="Y428" s="1"/>
    </row>
    <row r="429" spans="2:25" s="4" customFormat="1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3"/>
      <c r="Y429" s="1"/>
    </row>
    <row r="430" spans="2:25" s="4" customFormat="1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3"/>
      <c r="Y430" s="1"/>
    </row>
    <row r="431" spans="2:25" s="4" customFormat="1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3"/>
      <c r="Y431" s="1"/>
    </row>
    <row r="432" spans="2:25" s="4" customFormat="1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3"/>
      <c r="Y432" s="1"/>
    </row>
    <row r="433" spans="2:25" s="4" customFormat="1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3"/>
      <c r="Y433" s="1"/>
    </row>
    <row r="434" spans="2:25" s="4" customFormat="1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26"/>
      <c r="X434" s="127"/>
      <c r="Y434" s="1"/>
    </row>
    <row r="435" spans="2:25" s="4" customFormat="1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3"/>
      <c r="Y435" s="1"/>
    </row>
    <row r="436" spans="2:25" s="4" customFormat="1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3"/>
      <c r="Y436" s="1"/>
    </row>
    <row r="437" spans="2:25" s="4" customFormat="1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3"/>
      <c r="Y437" s="1"/>
    </row>
    <row r="438" spans="2:25" s="4" customFormat="1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3"/>
      <c r="Y438" s="1"/>
    </row>
    <row r="439" spans="2:25" s="4" customFormat="1">
      <c r="B439" s="120"/>
      <c r="C439" s="308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3"/>
      <c r="R439" s="1"/>
      <c r="S439" s="1"/>
      <c r="T439" s="1"/>
      <c r="U439" s="1"/>
      <c r="V439" s="1"/>
      <c r="W439" s="1"/>
      <c r="X439" s="3"/>
      <c r="Y439" s="1"/>
    </row>
    <row r="440" spans="2:25" s="4" customFormat="1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3"/>
      <c r="Y440" s="1"/>
    </row>
    <row r="441" spans="2:25" s="4" customFormat="1">
      <c r="B441" s="120"/>
      <c r="C441" s="308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3"/>
      <c r="R441" s="1"/>
      <c r="S441" s="1"/>
      <c r="T441" s="1"/>
      <c r="U441" s="1"/>
      <c r="V441" s="1"/>
      <c r="W441" s="1"/>
      <c r="X441" s="3"/>
      <c r="Y441" s="1"/>
    </row>
    <row r="442" spans="2:25" s="4" customFormat="1">
      <c r="B442" s="120"/>
      <c r="C442" s="308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3"/>
      <c r="R442" s="1"/>
      <c r="S442" s="1"/>
      <c r="T442" s="1"/>
      <c r="U442" s="1"/>
      <c r="V442" s="1"/>
      <c r="W442" s="1"/>
      <c r="X442" s="3"/>
      <c r="Y442" s="1"/>
    </row>
    <row r="443" spans="2:25" s="4" customFormat="1">
      <c r="B443" s="120"/>
      <c r="C443" s="308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3"/>
      <c r="R443" s="1"/>
      <c r="S443" s="1"/>
      <c r="T443" s="1"/>
      <c r="U443" s="1"/>
      <c r="V443" s="1"/>
      <c r="W443" s="1"/>
      <c r="X443" s="3"/>
      <c r="Y443" s="1"/>
    </row>
    <row r="444" spans="2:25" s="4" customFormat="1">
      <c r="B444" s="120"/>
      <c r="C444" s="308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3"/>
      <c r="R444" s="1"/>
      <c r="S444" s="1"/>
      <c r="T444" s="1"/>
      <c r="U444" s="1"/>
      <c r="V444" s="1"/>
      <c r="W444" s="1"/>
      <c r="X444" s="3"/>
      <c r="Y444" s="1"/>
    </row>
    <row r="445" spans="2:25" s="4" customFormat="1">
      <c r="B445" s="120"/>
      <c r="C445" s="308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3"/>
      <c r="R445" s="1"/>
      <c r="S445" s="1"/>
      <c r="T445" s="1"/>
      <c r="U445" s="1"/>
      <c r="V445" s="1"/>
      <c r="W445" s="1"/>
      <c r="X445" s="3"/>
      <c r="Y445" s="1"/>
    </row>
    <row r="446" spans="2:25" s="4" customFormat="1">
      <c r="B446" s="120"/>
      <c r="C446" s="308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3"/>
      <c r="R446" s="1"/>
      <c r="S446" s="1"/>
      <c r="T446" s="1"/>
      <c r="U446" s="1"/>
      <c r="V446" s="1"/>
      <c r="W446" s="1"/>
      <c r="X446" s="3"/>
      <c r="Y446" s="1"/>
    </row>
    <row r="447" spans="2:25" s="4" customFormat="1">
      <c r="B447" s="120"/>
      <c r="C447" s="308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3"/>
      <c r="R447" s="1"/>
      <c r="S447" s="1"/>
      <c r="T447" s="1"/>
      <c r="U447" s="1"/>
      <c r="V447" s="1"/>
      <c r="W447" s="1"/>
      <c r="X447" s="3"/>
      <c r="Y447" s="1"/>
    </row>
    <row r="448" spans="2:25" s="4" customFormat="1">
      <c r="B448" s="120"/>
      <c r="C448" s="308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3"/>
      <c r="R448" s="1"/>
      <c r="S448" s="1"/>
      <c r="T448" s="1"/>
      <c r="U448" s="1"/>
      <c r="V448" s="1"/>
      <c r="W448" s="1"/>
      <c r="X448" s="3"/>
      <c r="Y448" s="1"/>
    </row>
    <row r="449" spans="2:34" s="4" customFormat="1">
      <c r="B449" s="120"/>
      <c r="C449" s="308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3"/>
      <c r="R449" s="1"/>
      <c r="S449" s="1"/>
      <c r="T449" s="1"/>
      <c r="U449" s="1"/>
      <c r="V449" s="1"/>
      <c r="W449" s="1"/>
      <c r="X449" s="3"/>
      <c r="Y449" s="1"/>
    </row>
    <row r="450" spans="2:34" s="4" customFormat="1">
      <c r="B450" s="120"/>
      <c r="C450" s="308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3"/>
      <c r="R450" s="1"/>
      <c r="S450" s="1"/>
      <c r="T450" s="1"/>
      <c r="U450" s="1"/>
      <c r="V450" s="1"/>
      <c r="W450" s="1"/>
      <c r="X450" s="3"/>
      <c r="Y450" s="1"/>
    </row>
    <row r="451" spans="2:34" s="4" customFormat="1">
      <c r="B451" s="120"/>
      <c r="C451" s="308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3"/>
      <c r="R451" s="1"/>
      <c r="S451" s="1"/>
      <c r="T451" s="1"/>
      <c r="U451" s="1"/>
      <c r="V451" s="1"/>
      <c r="W451" s="1"/>
      <c r="X451" s="3"/>
      <c r="Y451" s="1"/>
    </row>
    <row r="452" spans="2:34" s="4" customFormat="1">
      <c r="B452" s="120"/>
      <c r="C452" s="308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3"/>
      <c r="R452" s="1"/>
      <c r="S452" s="1"/>
      <c r="T452" s="1"/>
      <c r="U452" s="1"/>
      <c r="V452" s="1"/>
      <c r="W452" s="1"/>
      <c r="X452" s="3"/>
      <c r="Y452" s="1"/>
    </row>
    <row r="453" spans="2:34" s="4" customFormat="1">
      <c r="B453" s="120"/>
      <c r="C453" s="308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3"/>
      <c r="R453" s="1"/>
      <c r="S453" s="1"/>
      <c r="T453" s="1"/>
      <c r="U453" s="1"/>
      <c r="V453" s="1"/>
      <c r="W453" s="1"/>
      <c r="X453" s="3"/>
      <c r="Y453" s="1"/>
    </row>
    <row r="454" spans="2:34" s="4" customFormat="1" ht="15.75" thickBot="1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2:34" s="4" customFormat="1" ht="15.75" thickTop="1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AC455" s="221"/>
      <c r="AD455" s="223"/>
      <c r="AE455" s="223"/>
      <c r="AF455" s="223"/>
      <c r="AG455" s="223"/>
      <c r="AH455" s="222"/>
    </row>
    <row r="456" spans="2:34" s="4" customFormat="1" ht="18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AC456" s="222"/>
      <c r="AD456" s="310"/>
      <c r="AH456" s="222"/>
    </row>
    <row r="457" spans="2:34" s="4" customFormat="1" ht="18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AC457" s="222"/>
      <c r="AD457" s="310"/>
      <c r="AH457" s="222"/>
    </row>
    <row r="458" spans="2:34" s="4" customFormat="1" ht="23.2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AC458" s="222"/>
      <c r="AD458" s="311"/>
      <c r="AH458" s="222"/>
    </row>
    <row r="459" spans="2:34" s="4" customFormat="1" ht="18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AC459" s="222"/>
      <c r="AD459" s="310"/>
      <c r="AH459" s="222"/>
    </row>
    <row r="460" spans="2:34" s="4" customFormat="1" ht="23.2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AC460" s="222"/>
      <c r="AD460" s="310"/>
      <c r="AE460" s="312"/>
      <c r="AH460" s="222"/>
    </row>
    <row r="461" spans="2:34" s="4" customFormat="1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AC461" s="222"/>
      <c r="AH461" s="222"/>
    </row>
    <row r="462" spans="2:34" s="4" customFormat="1" ht="15.75" thickBot="1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AC462" s="222"/>
      <c r="AH462" s="222"/>
    </row>
    <row r="463" spans="2:34" s="4" customFormat="1" ht="15.75" thickTop="1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AC463" s="223"/>
      <c r="AD463" s="223"/>
      <c r="AE463" s="223"/>
      <c r="AF463" s="223"/>
      <c r="AG463" s="223"/>
    </row>
    <row r="464" spans="2:34" s="4" customFormat="1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2:35" s="4" customFormat="1">
      <c r="B465" s="120"/>
      <c r="C465" s="308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3"/>
      <c r="R465" s="1"/>
      <c r="S465" s="1"/>
      <c r="T465" s="1"/>
      <c r="U465" s="1"/>
      <c r="V465" s="1"/>
      <c r="W465" s="1"/>
      <c r="X465" s="3"/>
      <c r="Y465" s="1"/>
    </row>
    <row r="466" spans="2:35" s="4" customFormat="1">
      <c r="B466" s="120"/>
      <c r="C466" s="308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3"/>
      <c r="R466" s="1"/>
      <c r="S466" s="1"/>
      <c r="T466" s="1"/>
      <c r="U466" s="1"/>
      <c r="V466" s="1"/>
      <c r="W466" s="1"/>
      <c r="X466" s="3"/>
      <c r="Y466" s="1"/>
    </row>
    <row r="467" spans="2:35" s="4" customFormat="1">
      <c r="B467" s="120"/>
      <c r="C467" s="308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3"/>
      <c r="R467" s="1"/>
      <c r="S467" s="1"/>
      <c r="T467" s="1"/>
      <c r="U467" s="1"/>
      <c r="V467" s="1"/>
      <c r="W467" s="1"/>
      <c r="X467" s="3"/>
      <c r="Y467" s="1"/>
    </row>
    <row r="468" spans="2:35" s="4" customFormat="1">
      <c r="B468" s="120"/>
      <c r="C468" s="308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3"/>
      <c r="R468" s="1"/>
      <c r="S468" s="1"/>
      <c r="T468" s="1"/>
      <c r="U468" s="1"/>
      <c r="V468" s="1"/>
      <c r="W468" s="1"/>
      <c r="X468" s="3"/>
      <c r="Y468" s="1"/>
    </row>
    <row r="469" spans="2:35" s="4" customFormat="1">
      <c r="B469" s="120"/>
      <c r="C469" s="308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3"/>
      <c r="R469" s="1"/>
      <c r="S469" s="1"/>
      <c r="T469" s="1"/>
      <c r="U469" s="1"/>
      <c r="V469" s="1"/>
      <c r="W469" s="1"/>
      <c r="X469" s="3"/>
      <c r="Y469" s="1"/>
    </row>
    <row r="470" spans="2:35" s="4" customFormat="1">
      <c r="B470" s="120"/>
      <c r="C470" s="308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3"/>
      <c r="R470" s="1"/>
      <c r="S470" s="1"/>
      <c r="T470" s="1"/>
      <c r="U470" s="1"/>
      <c r="V470" s="1"/>
      <c r="W470" s="1"/>
      <c r="X470" s="3"/>
      <c r="Y470" s="1"/>
    </row>
    <row r="471" spans="2:35" s="4" customFormat="1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2:35" s="4" customFormat="1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2:35" s="4" customFormat="1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2:35" s="4" customFormat="1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2:35" s="4" customFormat="1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2:35" s="4" customFormat="1" ht="15.75" thickBot="1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2:35" s="4" customFormat="1" ht="15.75" thickTop="1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AC477" s="221"/>
      <c r="AD477" s="223"/>
      <c r="AE477" s="223"/>
      <c r="AF477" s="223"/>
      <c r="AG477" s="223"/>
      <c r="AH477" s="223"/>
      <c r="AI477" s="222"/>
    </row>
    <row r="478" spans="2:35" s="4" customFormat="1" ht="18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AC478" s="224"/>
      <c r="AD478" s="310"/>
      <c r="AI478" s="222"/>
    </row>
    <row r="479" spans="2:35" s="4" customFormat="1" ht="18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AC479" s="222"/>
      <c r="AD479" s="310"/>
      <c r="AI479" s="222"/>
    </row>
    <row r="480" spans="2:35" s="4" customFormat="1" ht="23.2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AC480" s="222"/>
      <c r="AD480" s="311"/>
      <c r="AI480" s="222"/>
    </row>
    <row r="481" spans="2:35" s="4" customFormat="1" ht="18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AC481" s="222"/>
      <c r="AD481" s="310"/>
      <c r="AI481" s="222"/>
    </row>
    <row r="482" spans="2:35" s="4" customFormat="1" ht="23.2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AC482" s="222"/>
      <c r="AD482" s="310"/>
      <c r="AE482" s="312"/>
      <c r="AI482" s="222"/>
    </row>
    <row r="483" spans="2:35" s="4" customFormat="1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AC483" s="222"/>
      <c r="AI483" s="222"/>
    </row>
    <row r="484" spans="2:35" s="4" customFormat="1" ht="15.75" thickBot="1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AC484" s="222"/>
      <c r="AI484" s="222"/>
    </row>
    <row r="485" spans="2:35" s="4" customFormat="1" ht="15.75" thickTop="1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AC485" s="223"/>
      <c r="AD485" s="223"/>
      <c r="AE485" s="223"/>
      <c r="AF485" s="223"/>
      <c r="AG485" s="223"/>
      <c r="AH485" s="223"/>
    </row>
    <row r="486" spans="2:35" s="4" customFormat="1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2:35" s="4" customFormat="1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2:35" s="4" customFormat="1">
      <c r="B488" s="120"/>
      <c r="C488" s="308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3"/>
      <c r="R488" s="1"/>
      <c r="S488" s="1"/>
      <c r="T488" s="1"/>
      <c r="U488" s="1"/>
      <c r="V488" s="1"/>
      <c r="W488" s="1"/>
      <c r="X488" s="3"/>
      <c r="Y488" s="1"/>
    </row>
    <row r="489" spans="2:35" s="4" customFormat="1">
      <c r="B489" s="120"/>
      <c r="C489" s="308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3"/>
      <c r="R489" s="1"/>
      <c r="S489" s="1"/>
      <c r="T489" s="1"/>
      <c r="U489" s="1"/>
      <c r="V489" s="1"/>
      <c r="W489" s="1"/>
      <c r="X489" s="3"/>
      <c r="Y489" s="1"/>
    </row>
    <row r="490" spans="2:35" s="4" customFormat="1">
      <c r="B490" s="120"/>
      <c r="C490" s="308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3"/>
      <c r="R490" s="1"/>
      <c r="S490" s="1"/>
      <c r="T490" s="1"/>
      <c r="U490" s="1"/>
      <c r="V490" s="1"/>
      <c r="W490" s="1"/>
      <c r="X490" s="3"/>
      <c r="Y490" s="1"/>
    </row>
    <row r="491" spans="2:35" s="4" customFormat="1">
      <c r="B491" s="120"/>
      <c r="C491" s="308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3"/>
      <c r="R491" s="1"/>
      <c r="S491" s="1"/>
      <c r="T491" s="1"/>
      <c r="U491" s="1"/>
      <c r="V491" s="1"/>
      <c r="W491" s="1"/>
      <c r="X491" s="3"/>
      <c r="Y491" s="1"/>
    </row>
    <row r="492" spans="2:35" s="4" customFormat="1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2:35" s="4" customFormat="1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2:35" s="4" customFormat="1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2:35" s="4" customFormat="1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2:35" s="4" customFormat="1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2:25" s="4" customFormat="1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2:25" s="4" customFormat="1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2:25" s="4" customFormat="1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2:25" s="4" customFormat="1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2:25" s="4" customFormat="1">
      <c r="B501" s="120"/>
      <c r="C501" s="308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3"/>
      <c r="R501" s="1"/>
      <c r="S501" s="1"/>
      <c r="T501" s="1"/>
      <c r="U501" s="1"/>
      <c r="V501" s="1"/>
      <c r="W501" s="1"/>
      <c r="X501" s="3"/>
      <c r="Y501" s="1"/>
    </row>
    <row r="502" spans="2:25" s="4" customFormat="1">
      <c r="B502" s="120"/>
      <c r="C502" s="308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3"/>
      <c r="R502" s="1"/>
      <c r="S502" s="1"/>
      <c r="T502" s="1"/>
      <c r="U502" s="1"/>
      <c r="V502" s="1"/>
      <c r="W502" s="1"/>
      <c r="X502" s="3"/>
      <c r="Y502" s="1"/>
    </row>
    <row r="503" spans="2:25" s="4" customFormat="1">
      <c r="B503" s="120"/>
      <c r="C503" s="308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3"/>
      <c r="R503" s="1"/>
      <c r="S503" s="1"/>
      <c r="T503" s="1"/>
      <c r="U503" s="1"/>
      <c r="V503" s="1"/>
      <c r="W503" s="1"/>
      <c r="X503" s="3"/>
      <c r="Y503" s="1"/>
    </row>
    <row r="504" spans="2:25" s="4" customFormat="1">
      <c r="B504" s="120"/>
      <c r="C504" s="308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3"/>
      <c r="R504" s="1"/>
      <c r="S504" s="1"/>
      <c r="T504" s="1"/>
      <c r="U504" s="1"/>
      <c r="V504" s="1"/>
      <c r="W504" s="1"/>
      <c r="X504" s="3"/>
      <c r="Y504" s="1"/>
    </row>
    <row r="505" spans="2:25" s="4" customFormat="1">
      <c r="B505" s="120"/>
      <c r="C505" s="308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3"/>
      <c r="R505" s="1"/>
      <c r="S505" s="1"/>
      <c r="T505" s="1"/>
      <c r="U505" s="1"/>
      <c r="V505" s="1"/>
      <c r="W505" s="1"/>
      <c r="X505" s="3"/>
      <c r="Y505" s="1"/>
    </row>
    <row r="506" spans="2:25" s="4" customFormat="1">
      <c r="B506" s="120"/>
      <c r="C506" s="308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3"/>
      <c r="R506" s="1"/>
      <c r="S506" s="1"/>
      <c r="T506" s="1"/>
      <c r="U506" s="1"/>
      <c r="V506" s="1"/>
      <c r="W506" s="1"/>
      <c r="X506" s="3"/>
      <c r="Y506" s="1"/>
    </row>
    <row r="507" spans="2:25" s="4" customFormat="1">
      <c r="B507" s="120"/>
      <c r="C507" s="308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3"/>
      <c r="R507" s="1"/>
      <c r="S507" s="1"/>
      <c r="T507" s="1"/>
      <c r="U507" s="1"/>
      <c r="V507" s="1"/>
      <c r="W507" s="1"/>
      <c r="X507" s="3"/>
      <c r="Y507" s="1"/>
    </row>
    <row r="508" spans="2:25" s="4" customFormat="1">
      <c r="B508" s="120"/>
      <c r="C508" s="308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3"/>
      <c r="R508" s="1"/>
      <c r="S508" s="1"/>
      <c r="T508" s="1"/>
      <c r="U508" s="1"/>
      <c r="V508" s="1"/>
      <c r="W508" s="1"/>
      <c r="X508" s="3"/>
      <c r="Y508" s="1"/>
    </row>
    <row r="509" spans="2:25" s="4" customFormat="1">
      <c r="B509" s="120"/>
      <c r="C509" s="308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3"/>
      <c r="R509" s="1"/>
      <c r="S509" s="1"/>
      <c r="T509" s="1"/>
      <c r="U509" s="1"/>
      <c r="V509" s="1"/>
      <c r="W509" s="1"/>
      <c r="X509" s="3"/>
      <c r="Y509" s="1"/>
    </row>
    <row r="510" spans="2:25" s="4" customFormat="1">
      <c r="B510" s="120"/>
      <c r="C510" s="308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3"/>
      <c r="R510" s="1"/>
      <c r="S510" s="1"/>
      <c r="T510" s="1"/>
      <c r="U510" s="1"/>
      <c r="V510" s="1"/>
      <c r="W510" s="1"/>
      <c r="X510" s="3"/>
      <c r="Y510" s="1"/>
    </row>
    <row r="511" spans="2:25" s="4" customFormat="1">
      <c r="B511" s="120"/>
      <c r="C511" s="308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3"/>
      <c r="R511" s="1"/>
      <c r="S511" s="1"/>
      <c r="T511" s="1"/>
      <c r="U511" s="1"/>
      <c r="V511" s="1"/>
      <c r="W511" s="1"/>
      <c r="X511" s="3"/>
      <c r="Y511" s="1"/>
    </row>
    <row r="512" spans="2:25" s="4" customFormat="1">
      <c r="B512" s="120"/>
      <c r="C512" s="308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3"/>
      <c r="R512" s="1"/>
      <c r="S512" s="1"/>
      <c r="T512" s="1"/>
      <c r="U512" s="1"/>
      <c r="V512" s="1"/>
      <c r="W512" s="1"/>
      <c r="X512" s="3"/>
      <c r="Y512" s="1"/>
    </row>
    <row r="513" spans="2:25" s="4" customFormat="1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2:25" s="4" customFormat="1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2:25" s="4" customFormat="1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2:25" s="4" customFormat="1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2:25" s="4" customFormat="1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2:25" s="4" customFormat="1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2:25" s="4" customFormat="1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2:25" s="4" customFormat="1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2:25" s="4" customFormat="1">
      <c r="B521" s="120"/>
      <c r="C521" s="308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3"/>
      <c r="R521" s="1"/>
      <c r="S521" s="1"/>
      <c r="T521" s="1"/>
      <c r="U521" s="1"/>
      <c r="V521" s="1"/>
      <c r="W521" s="1"/>
      <c r="X521" s="3"/>
      <c r="Y521" s="1"/>
    </row>
    <row r="522" spans="2:25" s="4" customFormat="1">
      <c r="B522" s="120"/>
      <c r="C522" s="308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3"/>
      <c r="R522" s="1"/>
      <c r="S522" s="1"/>
      <c r="T522" s="1"/>
      <c r="U522" s="1"/>
      <c r="V522" s="1"/>
      <c r="W522" s="1"/>
      <c r="X522" s="3"/>
      <c r="Y522" s="1"/>
    </row>
    <row r="523" spans="2:25" s="4" customFormat="1">
      <c r="B523" s="120"/>
      <c r="C523" s="308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3"/>
      <c r="R523" s="1"/>
      <c r="S523" s="1"/>
      <c r="T523" s="1"/>
      <c r="U523" s="1"/>
      <c r="V523" s="1"/>
      <c r="W523" s="1"/>
      <c r="X523" s="3"/>
      <c r="Y523" s="1"/>
    </row>
    <row r="524" spans="2:25" s="4" customFormat="1">
      <c r="B524" s="120"/>
      <c r="C524" s="308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3"/>
      <c r="R524" s="1"/>
      <c r="S524" s="1"/>
      <c r="T524" s="1"/>
      <c r="U524" s="1"/>
      <c r="V524" s="1"/>
      <c r="W524" s="1"/>
      <c r="X524" s="3"/>
      <c r="Y524" s="1"/>
    </row>
    <row r="525" spans="2:25" s="4" customFormat="1">
      <c r="B525" s="120"/>
      <c r="C525" s="308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3"/>
      <c r="R525" s="1"/>
      <c r="S525" s="1"/>
      <c r="T525" s="1"/>
      <c r="U525" s="1"/>
      <c r="V525" s="1"/>
      <c r="W525" s="1"/>
      <c r="X525" s="3"/>
      <c r="Y525" s="1"/>
    </row>
    <row r="526" spans="2:25" s="4" customFormat="1">
      <c r="B526" s="120"/>
      <c r="C526" s="308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3"/>
      <c r="R526" s="1"/>
      <c r="S526" s="1"/>
      <c r="T526" s="1"/>
      <c r="U526" s="1"/>
      <c r="V526" s="1"/>
      <c r="W526" s="1"/>
      <c r="X526" s="3"/>
      <c r="Y526" s="1"/>
    </row>
    <row r="527" spans="2:25" s="4" customFormat="1">
      <c r="B527" s="120"/>
      <c r="C527" s="308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3"/>
      <c r="R527" s="1"/>
      <c r="S527" s="1"/>
      <c r="T527" s="1"/>
      <c r="U527" s="1"/>
      <c r="V527" s="1"/>
      <c r="W527" s="1"/>
      <c r="X527" s="3"/>
      <c r="Y527" s="1"/>
    </row>
    <row r="528" spans="2:25" s="4" customFormat="1">
      <c r="B528" s="120"/>
      <c r="C528" s="308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3"/>
      <c r="R528" s="1"/>
      <c r="S528" s="1"/>
      <c r="T528" s="1"/>
      <c r="U528" s="1"/>
      <c r="V528" s="1"/>
      <c r="W528" s="1"/>
      <c r="X528" s="3"/>
      <c r="Y528" s="1"/>
    </row>
    <row r="529" spans="2:25" s="4" customFormat="1">
      <c r="B529" s="120"/>
      <c r="C529" s="308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3"/>
      <c r="R529" s="1"/>
      <c r="S529" s="1"/>
      <c r="T529" s="1"/>
      <c r="U529" s="1"/>
      <c r="V529" s="1"/>
      <c r="W529" s="1"/>
      <c r="X529" s="3"/>
      <c r="Y529" s="1"/>
    </row>
    <row r="530" spans="2:25" s="4" customFormat="1">
      <c r="B530" s="120"/>
      <c r="C530" s="308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3"/>
      <c r="R530" s="1"/>
      <c r="S530" s="1"/>
      <c r="T530" s="1"/>
      <c r="U530" s="1"/>
      <c r="V530" s="1"/>
      <c r="W530" s="1"/>
      <c r="X530" s="3"/>
      <c r="Y530" s="1"/>
    </row>
    <row r="531" spans="2:25" s="4" customFormat="1">
      <c r="B531" s="120"/>
      <c r="C531" s="308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3"/>
      <c r="R531" s="1"/>
      <c r="S531" s="1"/>
      <c r="T531" s="1"/>
      <c r="U531" s="1"/>
      <c r="V531" s="1"/>
      <c r="W531" s="1"/>
      <c r="X531" s="3"/>
      <c r="Y531" s="1"/>
    </row>
    <row r="532" spans="2:25" s="4" customFormat="1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2:25" s="4" customFormat="1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2:25" s="4" customFormat="1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2:25" s="4" customFormat="1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2:25" s="4" customFormat="1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2:25" s="4" customFormat="1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2:25" s="4" customFormat="1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2:25" s="4" customFormat="1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2:25" s="4" customFormat="1">
      <c r="B540" s="120"/>
      <c r="C540" s="308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3"/>
      <c r="R540" s="1"/>
      <c r="S540" s="1"/>
      <c r="T540" s="1"/>
      <c r="U540" s="1"/>
      <c r="V540" s="1"/>
      <c r="W540" s="1"/>
      <c r="X540" s="3"/>
      <c r="Y540" s="1"/>
    </row>
    <row r="541" spans="2:25" s="4" customFormat="1">
      <c r="B541" s="120"/>
      <c r="C541" s="308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3"/>
      <c r="R541" s="1"/>
      <c r="S541" s="1"/>
      <c r="T541" s="1"/>
      <c r="U541" s="1"/>
      <c r="V541" s="1"/>
      <c r="W541" s="1"/>
      <c r="X541" s="3"/>
      <c r="Y541" s="1"/>
    </row>
    <row r="542" spans="2:25" s="4" customFormat="1">
      <c r="B542" s="120"/>
      <c r="C542" s="308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3"/>
      <c r="R542" s="1"/>
      <c r="S542" s="1"/>
      <c r="T542" s="1"/>
      <c r="U542" s="1"/>
      <c r="V542" s="1"/>
      <c r="W542" s="1"/>
      <c r="X542" s="3"/>
      <c r="Y542" s="1"/>
    </row>
    <row r="543" spans="2:25" s="4" customFormat="1">
      <c r="B543" s="120"/>
      <c r="C543" s="308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3"/>
      <c r="R543" s="1"/>
      <c r="S543" s="1"/>
      <c r="T543" s="1"/>
      <c r="U543" s="1"/>
      <c r="V543" s="1"/>
      <c r="W543" s="1"/>
      <c r="X543" s="3"/>
      <c r="Y543" s="1"/>
    </row>
    <row r="544" spans="2:25" s="4" customFormat="1">
      <c r="B544" s="120"/>
      <c r="C544" s="308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3"/>
      <c r="R544" s="1"/>
      <c r="S544" s="1"/>
      <c r="T544" s="1"/>
      <c r="U544" s="1"/>
      <c r="V544" s="1"/>
      <c r="W544" s="1"/>
      <c r="X544" s="3"/>
      <c r="Y544" s="1"/>
    </row>
    <row r="545" spans="2:25" s="4" customFormat="1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2:25" s="4" customFormat="1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2:25" s="4" customFormat="1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2:25" s="4" customFormat="1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2:25" s="4" customFormat="1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2:25" s="4" customFormat="1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2:25" s="4" customFormat="1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2:25" s="4" customFormat="1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2:25" s="4" customFormat="1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2:25" s="4" customFormat="1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2:25" s="4" customFormat="1">
      <c r="B555" s="120"/>
      <c r="C555" s="308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3"/>
      <c r="R555" s="1"/>
      <c r="S555" s="1"/>
      <c r="T555" s="1"/>
      <c r="U555" s="1"/>
      <c r="V555" s="1"/>
      <c r="W555" s="1"/>
      <c r="X555" s="3"/>
      <c r="Y555" s="1"/>
    </row>
    <row r="556" spans="2:25" s="4" customFormat="1">
      <c r="B556" s="120"/>
      <c r="C556" s="308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3"/>
      <c r="R556" s="1"/>
      <c r="S556" s="1"/>
      <c r="T556" s="1"/>
      <c r="U556" s="1"/>
      <c r="V556" s="1"/>
      <c r="W556" s="1"/>
      <c r="X556" s="3"/>
      <c r="Y556" s="1"/>
    </row>
    <row r="557" spans="2:25" s="4" customFormat="1">
      <c r="B557" s="120"/>
      <c r="C557" s="308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3"/>
      <c r="R557" s="1"/>
      <c r="S557" s="1"/>
      <c r="T557" s="1"/>
      <c r="U557" s="1"/>
      <c r="V557" s="1"/>
      <c r="W557" s="1"/>
      <c r="X557" s="3"/>
      <c r="Y557" s="1"/>
    </row>
    <row r="558" spans="2:25" s="4" customFormat="1">
      <c r="B558" s="120"/>
      <c r="C558" s="308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3"/>
      <c r="R558" s="1"/>
      <c r="S558" s="1"/>
      <c r="T558" s="1"/>
      <c r="U558" s="1"/>
      <c r="V558" s="1"/>
      <c r="W558" s="1"/>
      <c r="X558" s="3"/>
      <c r="Y558" s="1"/>
    </row>
    <row r="559" spans="2:25" s="4" customFormat="1">
      <c r="B559" s="120"/>
      <c r="C559" s="308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3"/>
      <c r="R559" s="1"/>
      <c r="S559" s="1"/>
      <c r="T559" s="1"/>
      <c r="U559" s="1"/>
      <c r="V559" s="1"/>
      <c r="W559" s="1"/>
      <c r="X559" s="3"/>
      <c r="Y559" s="1"/>
    </row>
    <row r="560" spans="2:25" s="4" customFormat="1">
      <c r="B560" s="120"/>
      <c r="C560" s="308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3"/>
      <c r="R560" s="1"/>
      <c r="S560" s="1"/>
      <c r="T560" s="1"/>
      <c r="U560" s="1"/>
      <c r="V560" s="1"/>
      <c r="W560" s="1"/>
      <c r="X560" s="3"/>
      <c r="Y560" s="1"/>
    </row>
    <row r="561" spans="2:25" s="4" customFormat="1">
      <c r="B561" s="120"/>
      <c r="C561" s="308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3"/>
      <c r="R561" s="1"/>
      <c r="S561" s="1"/>
      <c r="T561" s="1"/>
      <c r="U561" s="1"/>
      <c r="V561" s="1"/>
      <c r="W561" s="1"/>
      <c r="X561" s="3"/>
      <c r="Y561" s="1"/>
    </row>
    <row r="562" spans="2:25" s="4" customFormat="1">
      <c r="B562" s="120"/>
      <c r="C562" s="308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3"/>
      <c r="R562" s="1"/>
      <c r="S562" s="1"/>
      <c r="T562" s="1"/>
      <c r="U562" s="1"/>
      <c r="V562" s="1"/>
      <c r="W562" s="1"/>
      <c r="X562" s="3"/>
      <c r="Y562" s="1"/>
    </row>
    <row r="563" spans="2:25" s="4" customFormat="1">
      <c r="B563" s="120"/>
      <c r="C563" s="308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3"/>
      <c r="R563" s="1"/>
      <c r="S563" s="1"/>
      <c r="T563" s="1"/>
      <c r="U563" s="1"/>
      <c r="V563" s="1"/>
      <c r="W563" s="1"/>
      <c r="X563" s="3"/>
      <c r="Y563" s="1"/>
    </row>
    <row r="564" spans="2:25" s="4" customFormat="1">
      <c r="B564" s="120"/>
      <c r="C564" s="308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3"/>
      <c r="R564" s="1"/>
      <c r="S564" s="1"/>
      <c r="T564" s="1"/>
      <c r="U564" s="1"/>
      <c r="V564" s="1"/>
      <c r="W564" s="1"/>
      <c r="X564" s="3"/>
      <c r="Y564" s="1"/>
    </row>
    <row r="565" spans="2:25" s="4" customFormat="1">
      <c r="B565" s="120"/>
      <c r="C565" s="308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3"/>
      <c r="R565" s="1"/>
      <c r="S565" s="1"/>
      <c r="T565" s="1"/>
      <c r="U565" s="1"/>
      <c r="V565" s="1"/>
      <c r="W565" s="1"/>
      <c r="X565" s="3"/>
      <c r="Y565" s="1"/>
    </row>
    <row r="566" spans="2:25" s="4" customFormat="1">
      <c r="B566" s="120"/>
      <c r="C566" s="308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3"/>
      <c r="R566" s="1"/>
      <c r="S566" s="1"/>
      <c r="T566" s="1"/>
      <c r="U566" s="1"/>
      <c r="V566" s="1"/>
      <c r="W566" s="1"/>
      <c r="X566" s="3"/>
      <c r="Y566" s="1"/>
    </row>
    <row r="567" spans="2:25" s="4" customFormat="1">
      <c r="B567" s="120"/>
      <c r="C567" s="308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3"/>
      <c r="R567" s="1"/>
      <c r="S567" s="1"/>
      <c r="T567" s="1"/>
      <c r="U567" s="1"/>
      <c r="V567" s="1"/>
      <c r="W567" s="1"/>
      <c r="X567" s="3"/>
      <c r="Y567" s="1"/>
    </row>
    <row r="568" spans="2:25" s="4" customFormat="1">
      <c r="B568" s="120"/>
      <c r="C568" s="308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3"/>
      <c r="R568" s="1"/>
      <c r="S568" s="1"/>
      <c r="T568" s="1"/>
      <c r="U568" s="1"/>
      <c r="V568" s="1"/>
      <c r="W568" s="1"/>
      <c r="X568" s="3"/>
      <c r="Y568" s="1"/>
    </row>
    <row r="569" spans="2:25" s="4" customFormat="1">
      <c r="B569" s="120"/>
      <c r="C569" s="308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3"/>
      <c r="R569" s="1"/>
      <c r="S569" s="1"/>
      <c r="T569" s="1"/>
      <c r="U569" s="1"/>
      <c r="V569" s="1"/>
      <c r="W569" s="1"/>
      <c r="X569" s="3"/>
      <c r="Y569" s="1"/>
    </row>
    <row r="570" spans="2:25" s="4" customFormat="1">
      <c r="B570" s="120"/>
      <c r="C570" s="308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3"/>
      <c r="R570" s="1"/>
      <c r="S570" s="1"/>
      <c r="T570" s="1"/>
      <c r="U570" s="1"/>
      <c r="V570" s="1"/>
      <c r="W570" s="1"/>
      <c r="X570" s="3"/>
      <c r="Y570" s="1"/>
    </row>
    <row r="571" spans="2:25" s="4" customFormat="1">
      <c r="B571" s="120"/>
      <c r="C571" s="308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3"/>
      <c r="R571" s="1"/>
      <c r="S571" s="1"/>
      <c r="T571" s="1"/>
      <c r="U571" s="1"/>
      <c r="V571" s="1"/>
      <c r="W571" s="1"/>
      <c r="X571" s="3"/>
      <c r="Y571" s="1"/>
    </row>
    <row r="572" spans="2:25" s="4" customFormat="1">
      <c r="B572" s="120"/>
      <c r="C572" s="308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3"/>
      <c r="R572" s="1"/>
      <c r="S572" s="1"/>
      <c r="T572" s="1"/>
      <c r="U572" s="1"/>
      <c r="V572" s="1"/>
      <c r="W572" s="1"/>
      <c r="X572" s="3"/>
      <c r="Y572" s="1"/>
    </row>
    <row r="573" spans="2:25" s="4" customFormat="1">
      <c r="B573" s="120"/>
      <c r="C573" s="308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3"/>
      <c r="R573" s="1"/>
      <c r="S573" s="1"/>
      <c r="T573" s="1"/>
      <c r="U573" s="1"/>
      <c r="V573" s="1"/>
      <c r="W573" s="1"/>
      <c r="X573" s="3"/>
      <c r="Y573" s="1"/>
    </row>
    <row r="574" spans="2:25" s="4" customFormat="1">
      <c r="B574" s="120"/>
      <c r="C574" s="308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3"/>
      <c r="R574" s="1"/>
      <c r="S574" s="1"/>
      <c r="T574" s="1"/>
      <c r="U574" s="1"/>
      <c r="V574" s="1"/>
      <c r="W574" s="1"/>
      <c r="X574" s="3"/>
      <c r="Y574" s="1"/>
    </row>
    <row r="575" spans="2:25" s="4" customFormat="1">
      <c r="B575" s="120"/>
      <c r="C575" s="308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3"/>
      <c r="R575" s="1"/>
      <c r="S575" s="1"/>
      <c r="T575" s="1"/>
      <c r="U575" s="1"/>
      <c r="V575" s="1"/>
      <c r="W575" s="1"/>
      <c r="X575" s="3"/>
      <c r="Y575" s="1"/>
    </row>
    <row r="576" spans="2:25" s="4" customFormat="1">
      <c r="B576" s="120"/>
      <c r="C576" s="308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3"/>
      <c r="R576" s="1"/>
      <c r="S576" s="1"/>
      <c r="T576" s="1"/>
      <c r="U576" s="1"/>
      <c r="V576" s="1"/>
      <c r="W576" s="1"/>
      <c r="X576" s="3"/>
      <c r="Y576" s="1"/>
    </row>
    <row r="577" spans="2:25" s="4" customFormat="1">
      <c r="B577" s="120"/>
      <c r="C577" s="308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3"/>
      <c r="R577" s="1"/>
      <c r="S577" s="1"/>
      <c r="T577" s="1"/>
      <c r="U577" s="1"/>
      <c r="V577" s="1"/>
      <c r="W577" s="1"/>
      <c r="X577" s="3"/>
      <c r="Y577" s="1"/>
    </row>
    <row r="578" spans="2:25" s="4" customFormat="1">
      <c r="B578" s="120"/>
      <c r="C578" s="308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3"/>
      <c r="R578" s="1"/>
      <c r="S578" s="1"/>
      <c r="T578" s="1"/>
      <c r="U578" s="1"/>
      <c r="V578" s="1"/>
      <c r="W578" s="1"/>
      <c r="X578" s="3"/>
      <c r="Y578" s="1"/>
    </row>
    <row r="579" spans="2:25" s="4" customFormat="1">
      <c r="B579" s="120"/>
      <c r="C579" s="308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3"/>
      <c r="R579" s="1"/>
      <c r="S579" s="1"/>
      <c r="T579" s="1"/>
      <c r="U579" s="1"/>
      <c r="V579" s="1"/>
      <c r="W579" s="1"/>
      <c r="X579" s="3"/>
      <c r="Y579" s="1"/>
    </row>
    <row r="580" spans="2:25" s="4" customFormat="1">
      <c r="B580" s="120"/>
      <c r="C580" s="308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3"/>
      <c r="R580" s="1"/>
      <c r="S580" s="1"/>
      <c r="T580" s="1"/>
      <c r="U580" s="1"/>
      <c r="V580" s="1"/>
      <c r="W580" s="1"/>
      <c r="X580" s="3"/>
      <c r="Y580" s="1"/>
    </row>
    <row r="581" spans="2:25" s="4" customFormat="1">
      <c r="B581" s="120"/>
      <c r="C581" s="308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3"/>
      <c r="R581" s="1"/>
      <c r="S581" s="1"/>
      <c r="T581" s="1"/>
      <c r="U581" s="1"/>
      <c r="V581" s="1"/>
      <c r="W581" s="1"/>
      <c r="X581" s="3"/>
      <c r="Y581" s="1"/>
    </row>
    <row r="582" spans="2:25" s="4" customFormat="1">
      <c r="B582" s="120"/>
      <c r="C582" s="308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3"/>
      <c r="R582" s="1"/>
      <c r="S582" s="1"/>
      <c r="T582" s="1"/>
      <c r="U582" s="1"/>
      <c r="V582" s="1"/>
      <c r="W582" s="1"/>
      <c r="X582" s="3"/>
      <c r="Y582" s="1"/>
    </row>
    <row r="583" spans="2:25" s="4" customFormat="1">
      <c r="B583" s="120"/>
      <c r="C583" s="308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3"/>
      <c r="R583" s="1"/>
      <c r="S583" s="1"/>
      <c r="T583" s="1"/>
      <c r="U583" s="1"/>
      <c r="V583" s="1"/>
      <c r="W583" s="1"/>
      <c r="X583" s="3"/>
      <c r="Y583" s="1"/>
    </row>
    <row r="584" spans="2:25" s="4" customFormat="1">
      <c r="B584" s="120"/>
      <c r="C584" s="308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3"/>
      <c r="R584" s="1"/>
      <c r="S584" s="1"/>
      <c r="T584" s="1"/>
      <c r="U584" s="1"/>
      <c r="V584" s="1"/>
      <c r="W584" s="1"/>
      <c r="X584" s="3"/>
      <c r="Y584" s="1"/>
    </row>
    <row r="585" spans="2:25" s="4" customFormat="1">
      <c r="B585" s="120"/>
      <c r="C585" s="308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3"/>
      <c r="R585" s="1"/>
      <c r="S585" s="1"/>
      <c r="T585" s="1"/>
      <c r="U585" s="1"/>
      <c r="V585" s="1"/>
      <c r="W585" s="1"/>
      <c r="X585" s="3"/>
      <c r="Y585" s="1"/>
    </row>
    <row r="586" spans="2:25" s="4" customFormat="1">
      <c r="B586" s="120"/>
      <c r="C586" s="308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3"/>
      <c r="R586" s="1"/>
      <c r="S586" s="1"/>
      <c r="T586" s="1"/>
      <c r="U586" s="1"/>
      <c r="V586" s="1"/>
      <c r="W586" s="1"/>
      <c r="X586" s="3"/>
      <c r="Y586" s="1"/>
    </row>
    <row r="587" spans="2:25" s="4" customFormat="1">
      <c r="B587" s="120"/>
      <c r="C587" s="308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3"/>
      <c r="R587" s="1"/>
      <c r="S587" s="1"/>
      <c r="T587" s="1"/>
      <c r="U587" s="1"/>
      <c r="V587" s="1"/>
      <c r="W587" s="1"/>
      <c r="X587" s="3"/>
      <c r="Y587" s="1"/>
    </row>
    <row r="588" spans="2:25" s="4" customFormat="1">
      <c r="B588" s="120"/>
      <c r="C588" s="308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3"/>
      <c r="R588" s="1"/>
      <c r="S588" s="1"/>
      <c r="T588" s="1"/>
      <c r="U588" s="1"/>
      <c r="V588" s="1"/>
      <c r="W588" s="1"/>
      <c r="X588" s="3"/>
      <c r="Y588" s="1"/>
    </row>
    <row r="589" spans="2:25" s="4" customFormat="1">
      <c r="B589" s="120"/>
      <c r="C589" s="308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3"/>
      <c r="R589" s="1"/>
      <c r="S589" s="1"/>
      <c r="T589" s="1"/>
      <c r="U589" s="1"/>
      <c r="V589" s="1"/>
      <c r="W589" s="1"/>
      <c r="X589" s="3"/>
      <c r="Y589" s="1"/>
    </row>
    <row r="590" spans="2:25" s="4" customFormat="1">
      <c r="B590" s="120"/>
      <c r="C590" s="308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3"/>
      <c r="R590" s="1"/>
      <c r="S590" s="1"/>
      <c r="T590" s="1"/>
      <c r="U590" s="1"/>
      <c r="V590" s="1"/>
      <c r="W590" s="1"/>
      <c r="X590" s="3"/>
      <c r="Y590" s="1"/>
    </row>
    <row r="591" spans="2:25" s="4" customFormat="1">
      <c r="B591" s="120"/>
      <c r="C591" s="308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3"/>
      <c r="R591" s="1"/>
      <c r="S591" s="1"/>
      <c r="T591" s="1"/>
      <c r="U591" s="1"/>
      <c r="V591" s="1"/>
      <c r="W591" s="1"/>
      <c r="X591" s="3"/>
      <c r="Y591" s="1"/>
    </row>
    <row r="592" spans="2:25" s="4" customFormat="1">
      <c r="B592" s="120"/>
      <c r="C592" s="308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3"/>
      <c r="R592" s="1"/>
      <c r="S592" s="1"/>
      <c r="T592" s="1"/>
      <c r="U592" s="1"/>
      <c r="V592" s="1"/>
      <c r="W592" s="1"/>
      <c r="X592" s="3"/>
      <c r="Y592" s="1"/>
    </row>
    <row r="593" spans="2:89" s="4" customFormat="1">
      <c r="B593" s="120"/>
      <c r="C593" s="308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3"/>
      <c r="R593" s="1"/>
      <c r="S593" s="1"/>
      <c r="T593" s="1"/>
      <c r="U593" s="1"/>
      <c r="V593" s="1"/>
      <c r="W593" s="1"/>
      <c r="X593" s="3"/>
      <c r="Y593" s="1"/>
    </row>
    <row r="594" spans="2:89" s="4" customFormat="1">
      <c r="B594" s="120"/>
      <c r="C594" s="308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3"/>
      <c r="R594" s="1"/>
      <c r="S594" s="1"/>
      <c r="T594" s="1"/>
      <c r="U594" s="1"/>
      <c r="V594" s="1"/>
      <c r="W594" s="1"/>
      <c r="X594" s="3"/>
      <c r="Y594" s="1"/>
    </row>
    <row r="595" spans="2:89" s="4" customFormat="1">
      <c r="B595" s="120"/>
      <c r="C595" s="308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3"/>
      <c r="R595" s="1"/>
      <c r="S595" s="1"/>
      <c r="T595" s="1"/>
      <c r="U595" s="1"/>
      <c r="V595" s="1"/>
      <c r="W595" s="1"/>
      <c r="X595" s="3"/>
      <c r="Y595" s="1"/>
    </row>
    <row r="596" spans="2:89" s="4" customFormat="1">
      <c r="B596" s="120"/>
      <c r="C596" s="308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3"/>
      <c r="R596" s="1"/>
      <c r="S596" s="1"/>
      <c r="T596" s="1"/>
      <c r="U596" s="1"/>
      <c r="V596" s="1"/>
      <c r="W596" s="1"/>
      <c r="X596" s="3"/>
      <c r="Y596" s="1"/>
    </row>
    <row r="597" spans="2:89" s="4" customFormat="1">
      <c r="B597" s="120"/>
      <c r="C597" s="308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3"/>
      <c r="R597" s="1"/>
      <c r="S597" s="1"/>
      <c r="T597" s="1"/>
      <c r="U597" s="1"/>
      <c r="V597" s="1"/>
      <c r="W597" s="1"/>
      <c r="X597" s="3"/>
      <c r="Y597" s="1"/>
    </row>
    <row r="598" spans="2:89" s="4" customFormat="1">
      <c r="B598" s="120"/>
      <c r="C598" s="308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3"/>
      <c r="R598" s="1"/>
      <c r="S598" s="1"/>
      <c r="T598" s="1"/>
      <c r="U598" s="1"/>
      <c r="V598" s="1"/>
      <c r="W598" s="1"/>
      <c r="X598" s="3"/>
      <c r="Y598" s="1"/>
    </row>
    <row r="599" spans="2:89" s="4" customFormat="1">
      <c r="B599" s="120"/>
      <c r="C599" s="308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3"/>
      <c r="R599" s="1"/>
      <c r="S599" s="1"/>
      <c r="T599" s="1"/>
      <c r="U599" s="1"/>
      <c r="V599" s="1"/>
      <c r="W599" s="1"/>
      <c r="X599" s="3"/>
      <c r="Y599" s="1"/>
    </row>
    <row r="600" spans="2:89" s="4" customFormat="1">
      <c r="B600" s="120"/>
      <c r="C600" s="308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3"/>
      <c r="R600" s="1"/>
      <c r="S600" s="1"/>
      <c r="T600" s="1"/>
      <c r="U600" s="1"/>
      <c r="V600" s="1"/>
      <c r="W600" s="1"/>
      <c r="X600" s="3"/>
      <c r="Y600" s="1"/>
    </row>
    <row r="601" spans="2:89" s="4" customFormat="1">
      <c r="B601" s="120"/>
      <c r="C601" s="308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3"/>
      <c r="R601" s="1"/>
      <c r="S601" s="1"/>
      <c r="T601" s="1"/>
      <c r="U601" s="1"/>
      <c r="V601" s="1"/>
      <c r="W601" s="1"/>
      <c r="X601" s="3"/>
      <c r="Y601" s="1"/>
    </row>
    <row r="602" spans="2:89" s="4" customFormat="1">
      <c r="B602" s="120"/>
      <c r="C602" s="308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3"/>
      <c r="R602" s="1"/>
      <c r="S602" s="1"/>
      <c r="T602" s="1"/>
      <c r="U602" s="1"/>
      <c r="V602" s="1"/>
      <c r="W602" s="1"/>
      <c r="X602" s="3"/>
      <c r="Y602" s="1"/>
    </row>
    <row r="603" spans="2:89" s="4" customFormat="1">
      <c r="B603" s="120"/>
      <c r="C603" s="308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3"/>
      <c r="R603" s="1"/>
      <c r="S603" s="1"/>
      <c r="T603" s="1"/>
      <c r="U603" s="1"/>
      <c r="V603" s="1"/>
      <c r="W603" s="1"/>
      <c r="X603" s="3"/>
      <c r="Y603" s="1"/>
    </row>
    <row r="604" spans="2:89" s="4" customFormat="1">
      <c r="B604" s="120"/>
      <c r="C604" s="308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3"/>
      <c r="R604" s="1"/>
      <c r="S604" s="1"/>
      <c r="T604" s="1"/>
      <c r="U604" s="1"/>
      <c r="V604" s="1"/>
      <c r="W604" s="1"/>
      <c r="X604" s="3"/>
      <c r="Y604" s="1"/>
    </row>
    <row r="605" spans="2:89" s="4" customFormat="1">
      <c r="B605" s="120"/>
      <c r="C605" s="308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3"/>
      <c r="R605" s="1"/>
      <c r="S605" s="1"/>
      <c r="T605" s="1"/>
      <c r="U605" s="1"/>
      <c r="V605" s="1"/>
      <c r="W605" s="1"/>
      <c r="X605" s="3"/>
      <c r="Y605" s="1"/>
    </row>
    <row r="606" spans="2:89" s="4" customFormat="1">
      <c r="B606" s="120"/>
      <c r="C606" s="308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3"/>
      <c r="R606" s="1"/>
      <c r="S606" s="1"/>
      <c r="T606" s="1"/>
      <c r="U606" s="1"/>
      <c r="V606" s="1"/>
      <c r="W606" s="1"/>
      <c r="X606" s="3"/>
      <c r="Y606" s="1"/>
    </row>
    <row r="607" spans="2:89" s="4" customFormat="1">
      <c r="B607" s="120"/>
      <c r="C607" s="308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3"/>
      <c r="R607" s="1"/>
      <c r="S607" s="1"/>
      <c r="T607" s="1"/>
      <c r="U607" s="1"/>
      <c r="V607" s="1"/>
      <c r="W607" s="1"/>
      <c r="X607" s="3"/>
      <c r="Y607" s="1"/>
    </row>
    <row r="608" spans="2:89" s="4" customFormat="1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20"/>
      <c r="M608" s="120"/>
      <c r="N608" s="1"/>
      <c r="O608" s="120"/>
      <c r="P608" s="1"/>
      <c r="Q608" s="128"/>
      <c r="R608" s="120"/>
      <c r="S608" s="120"/>
      <c r="T608" s="120"/>
      <c r="U608" s="120"/>
      <c r="V608" s="1"/>
      <c r="W608" s="1"/>
      <c r="X608" s="3"/>
      <c r="Y608" s="1"/>
      <c r="Z608" s="225"/>
      <c r="AA608" s="225"/>
      <c r="AB608" s="225"/>
      <c r="AC608" s="225"/>
      <c r="AH608" s="225"/>
      <c r="AI608" s="225"/>
      <c r="AJ608" s="225"/>
      <c r="AK608" s="225"/>
      <c r="AL608" s="225"/>
      <c r="AM608" s="225"/>
      <c r="AR608" s="225"/>
      <c r="AS608" s="225"/>
      <c r="AT608" s="225"/>
      <c r="AU608" s="225"/>
      <c r="AV608" s="225"/>
      <c r="BA608" s="225"/>
      <c r="BB608" s="225"/>
      <c r="BC608" s="225"/>
      <c r="BD608" s="225"/>
      <c r="BE608" s="225"/>
      <c r="BJ608" s="225"/>
      <c r="BK608" s="225"/>
      <c r="BL608" s="225"/>
      <c r="BM608" s="225"/>
      <c r="BN608" s="225"/>
      <c r="BS608" s="225"/>
      <c r="BT608" s="225"/>
      <c r="BU608" s="225"/>
      <c r="BV608" s="225"/>
      <c r="BW608" s="225"/>
      <c r="CB608" s="225"/>
      <c r="CC608" s="225"/>
      <c r="CD608" s="225"/>
      <c r="CE608" s="225"/>
      <c r="CF608" s="225"/>
      <c r="CK608" s="225"/>
    </row>
    <row r="609" spans="2:25" s="4" customFormat="1">
      <c r="B609" s="120"/>
      <c r="C609" s="308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3"/>
      <c r="R609" s="1"/>
      <c r="S609" s="1"/>
      <c r="T609" s="1"/>
      <c r="U609" s="1"/>
      <c r="V609" s="1"/>
      <c r="W609" s="1"/>
      <c r="X609" s="3"/>
      <c r="Y609" s="1"/>
    </row>
    <row r="610" spans="2:25" s="4" customFormat="1">
      <c r="B610" s="120"/>
      <c r="C610" s="308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3"/>
      <c r="R610" s="1"/>
      <c r="S610" s="1"/>
      <c r="T610" s="1"/>
      <c r="U610" s="1"/>
      <c r="V610" s="1"/>
      <c r="W610" s="1"/>
      <c r="X610" s="3"/>
      <c r="Y610" s="1"/>
    </row>
    <row r="611" spans="2:25" s="4" customFormat="1">
      <c r="B611" s="1"/>
      <c r="C611" s="1"/>
    </row>
    <row r="612" spans="2:25" s="4" customFormat="1">
      <c r="B612" s="1"/>
      <c r="C612" s="1"/>
    </row>
    <row r="613" spans="2:25" s="4" customFormat="1">
      <c r="B613" s="1"/>
      <c r="C613" s="1"/>
    </row>
    <row r="614" spans="2:25" s="4" customFormat="1">
      <c r="B614" s="1"/>
      <c r="C614" s="1"/>
    </row>
    <row r="615" spans="2:25" s="4" customFormat="1">
      <c r="B615" s="1"/>
      <c r="C615" s="1"/>
    </row>
    <row r="616" spans="2:25" s="4" customFormat="1">
      <c r="B616" s="1"/>
      <c r="C616" s="1"/>
    </row>
    <row r="617" spans="2:25" s="4" customFormat="1">
      <c r="B617" s="1"/>
      <c r="C617" s="1"/>
    </row>
    <row r="618" spans="2:25" s="4" customFormat="1">
      <c r="B618" s="120"/>
      <c r="C618" s="308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3"/>
      <c r="R618" s="1"/>
      <c r="S618" s="1"/>
      <c r="T618" s="1"/>
      <c r="U618" s="1"/>
      <c r="V618" s="1"/>
      <c r="W618" s="1"/>
      <c r="X618" s="3"/>
      <c r="Y618" s="1"/>
    </row>
    <row r="619" spans="2:25" s="4" customFormat="1">
      <c r="B619" s="1"/>
      <c r="C619" s="1"/>
    </row>
    <row r="620" spans="2:25" s="4" customFormat="1">
      <c r="B620" s="120"/>
      <c r="C620" s="308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3"/>
      <c r="R620" s="1"/>
      <c r="S620" s="1"/>
      <c r="T620" s="1"/>
      <c r="U620" s="1"/>
      <c r="V620" s="1"/>
      <c r="W620" s="1"/>
      <c r="X620" s="3"/>
      <c r="Y620" s="1"/>
    </row>
    <row r="621" spans="2:25" s="4" customFormat="1">
      <c r="B621" s="120"/>
      <c r="C621" s="308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3"/>
      <c r="R621" s="1"/>
      <c r="S621" s="1"/>
      <c r="T621" s="1"/>
      <c r="U621" s="1"/>
      <c r="V621" s="1"/>
      <c r="W621" s="1"/>
      <c r="X621" s="3"/>
      <c r="Y621" s="1"/>
    </row>
    <row r="622" spans="2:25" s="4" customFormat="1">
      <c r="B622" s="120"/>
      <c r="C622" s="308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3"/>
      <c r="R622" s="1"/>
      <c r="S622" s="1"/>
      <c r="T622" s="1"/>
      <c r="U622" s="1"/>
      <c r="V622" s="1"/>
      <c r="W622" s="1"/>
      <c r="X622" s="3"/>
      <c r="Y622" s="1"/>
    </row>
    <row r="623" spans="2:25" s="4" customFormat="1">
      <c r="B623" s="120"/>
      <c r="C623" s="308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3"/>
      <c r="R623" s="1"/>
      <c r="S623" s="1"/>
      <c r="T623" s="1"/>
      <c r="U623" s="1"/>
      <c r="V623" s="1"/>
      <c r="W623" s="1"/>
      <c r="X623" s="3"/>
      <c r="Y623" s="1"/>
    </row>
    <row r="624" spans="2:25" s="4" customFormat="1">
      <c r="B624" s="120"/>
      <c r="C624" s="308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3"/>
      <c r="R624" s="1"/>
      <c r="S624" s="1"/>
      <c r="T624" s="1"/>
      <c r="U624" s="1"/>
      <c r="V624" s="1"/>
      <c r="W624" s="1"/>
      <c r="X624" s="3"/>
      <c r="Y624" s="1"/>
    </row>
    <row r="625" spans="2:25" s="4" customFormat="1">
      <c r="B625" s="120"/>
      <c r="C625" s="308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3"/>
      <c r="R625" s="1"/>
      <c r="S625" s="1"/>
      <c r="T625" s="1"/>
      <c r="U625" s="1"/>
      <c r="V625" s="1"/>
      <c r="W625" s="1"/>
      <c r="X625" s="3"/>
      <c r="Y625" s="1"/>
    </row>
    <row r="626" spans="2:25" s="4" customFormat="1">
      <c r="B626" s="120"/>
      <c r="C626" s="308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3"/>
      <c r="R626" s="1"/>
      <c r="S626" s="1"/>
      <c r="T626" s="1"/>
      <c r="U626" s="1"/>
      <c r="V626" s="1"/>
      <c r="W626" s="1"/>
      <c r="X626" s="3"/>
      <c r="Y626" s="1"/>
    </row>
    <row r="627" spans="2:25" s="4" customFormat="1">
      <c r="B627" s="120"/>
      <c r="C627" s="308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3"/>
      <c r="R627" s="1"/>
      <c r="S627" s="1"/>
      <c r="T627" s="1"/>
      <c r="U627" s="1"/>
      <c r="V627" s="1"/>
      <c r="W627" s="1"/>
      <c r="X627" s="3"/>
      <c r="Y627" s="1"/>
    </row>
    <row r="628" spans="2:25" s="4" customFormat="1">
      <c r="B628" s="120"/>
      <c r="C628" s="308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3"/>
      <c r="R628" s="1"/>
      <c r="S628" s="1"/>
      <c r="T628" s="1"/>
      <c r="U628" s="1"/>
      <c r="V628" s="1"/>
      <c r="W628" s="1"/>
      <c r="X628" s="3"/>
      <c r="Y628" s="1"/>
    </row>
    <row r="629" spans="2:25" s="4" customFormat="1">
      <c r="B629" s="120"/>
      <c r="C629" s="308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3"/>
      <c r="R629" s="1"/>
      <c r="S629" s="1"/>
      <c r="T629" s="1"/>
      <c r="U629" s="1"/>
      <c r="V629" s="1"/>
      <c r="W629" s="1"/>
      <c r="X629" s="3"/>
      <c r="Y629" s="1"/>
    </row>
    <row r="630" spans="2:25" s="4" customFormat="1">
      <c r="B630" s="120"/>
      <c r="C630" s="308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3"/>
      <c r="R630" s="1"/>
      <c r="S630" s="1"/>
      <c r="T630" s="1"/>
      <c r="U630" s="1"/>
      <c r="V630" s="1"/>
      <c r="W630" s="1"/>
      <c r="X630" s="3"/>
      <c r="Y630" s="1"/>
    </row>
    <row r="631" spans="2:25" s="4" customFormat="1">
      <c r="B631" s="120"/>
      <c r="C631" s="308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3"/>
      <c r="R631" s="1"/>
      <c r="S631" s="1"/>
      <c r="T631" s="1"/>
      <c r="U631" s="1"/>
      <c r="V631" s="1"/>
      <c r="W631" s="1"/>
      <c r="X631" s="3"/>
      <c r="Y631" s="1"/>
    </row>
    <row r="632" spans="2:25" s="4" customFormat="1">
      <c r="B632" s="120"/>
      <c r="C632" s="308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3"/>
      <c r="R632" s="1"/>
      <c r="S632" s="1"/>
      <c r="T632" s="1"/>
      <c r="U632" s="1"/>
      <c r="V632" s="1"/>
      <c r="W632" s="1"/>
      <c r="X632" s="3"/>
      <c r="Y632" s="1"/>
    </row>
    <row r="633" spans="2:25" s="4" customFormat="1">
      <c r="B633" s="120"/>
      <c r="C633" s="308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3"/>
      <c r="R633" s="1"/>
      <c r="S633" s="1"/>
      <c r="T633" s="1"/>
      <c r="U633" s="1"/>
      <c r="V633" s="1"/>
      <c r="W633" s="1"/>
      <c r="X633" s="3"/>
      <c r="Y633" s="1"/>
    </row>
    <row r="634" spans="2:25" s="4" customFormat="1">
      <c r="B634" s="120"/>
      <c r="C634" s="308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3"/>
      <c r="R634" s="1"/>
      <c r="S634" s="1"/>
      <c r="T634" s="1"/>
      <c r="U634" s="1"/>
      <c r="V634" s="1"/>
      <c r="W634" s="1"/>
      <c r="X634" s="3"/>
      <c r="Y634" s="1"/>
    </row>
    <row r="635" spans="2:25" s="4" customFormat="1">
      <c r="B635" s="120"/>
      <c r="C635" s="308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3"/>
      <c r="R635" s="1"/>
      <c r="S635" s="1"/>
      <c r="T635" s="1"/>
      <c r="U635" s="1"/>
      <c r="V635" s="1"/>
      <c r="W635" s="1"/>
      <c r="X635" s="3"/>
      <c r="Y635" s="1"/>
    </row>
    <row r="636" spans="2:25" s="4" customFormat="1">
      <c r="B636" s="120"/>
      <c r="C636" s="308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3"/>
      <c r="R636" s="1"/>
      <c r="S636" s="1"/>
      <c r="T636" s="1"/>
      <c r="U636" s="1"/>
      <c r="V636" s="1"/>
      <c r="W636" s="1"/>
      <c r="X636" s="3"/>
      <c r="Y636" s="1"/>
    </row>
    <row r="637" spans="2:25" s="4" customFormat="1">
      <c r="B637" s="120"/>
      <c r="C637" s="308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3"/>
      <c r="R637" s="1"/>
      <c r="S637" s="1"/>
      <c r="T637" s="1"/>
      <c r="U637" s="1"/>
      <c r="V637" s="1"/>
      <c r="W637" s="1"/>
      <c r="X637" s="3"/>
      <c r="Y637" s="1"/>
    </row>
    <row r="638" spans="2:25" s="4" customFormat="1">
      <c r="B638" s="120"/>
      <c r="C638" s="308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3"/>
      <c r="R638" s="1"/>
      <c r="S638" s="1"/>
      <c r="T638" s="1"/>
      <c r="U638" s="1"/>
      <c r="V638" s="1"/>
      <c r="W638" s="1"/>
      <c r="X638" s="3"/>
      <c r="Y638" s="1"/>
    </row>
    <row r="639" spans="2:25" s="4" customFormat="1">
      <c r="B639" s="120"/>
      <c r="C639" s="308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3"/>
      <c r="R639" s="1"/>
      <c r="S639" s="1"/>
      <c r="T639" s="1"/>
      <c r="U639" s="1"/>
      <c r="V639" s="1"/>
      <c r="W639" s="1"/>
      <c r="X639" s="3"/>
      <c r="Y639" s="1"/>
    </row>
    <row r="640" spans="2:25" s="4" customFormat="1">
      <c r="B640" s="120"/>
      <c r="C640" s="308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3"/>
      <c r="R640" s="1"/>
      <c r="S640" s="1"/>
      <c r="T640" s="1"/>
      <c r="U640" s="1"/>
      <c r="V640" s="1"/>
      <c r="W640" s="1"/>
      <c r="X640" s="3"/>
      <c r="Y640" s="1"/>
    </row>
    <row r="641" spans="2:25" s="4" customFormat="1">
      <c r="B641" s="120"/>
      <c r="C641" s="308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3"/>
      <c r="R641" s="1"/>
      <c r="S641" s="1"/>
      <c r="T641" s="1"/>
      <c r="U641" s="1"/>
      <c r="V641" s="1"/>
      <c r="W641" s="1"/>
      <c r="X641" s="3"/>
      <c r="Y641" s="1"/>
    </row>
    <row r="642" spans="2:25" s="4" customFormat="1">
      <c r="B642" s="120"/>
      <c r="C642" s="308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3"/>
      <c r="R642" s="1"/>
      <c r="S642" s="1"/>
      <c r="T642" s="1"/>
      <c r="U642" s="1"/>
      <c r="V642" s="1"/>
      <c r="W642" s="1"/>
      <c r="X642" s="3"/>
      <c r="Y642" s="1"/>
    </row>
    <row r="643" spans="2:25" s="4" customFormat="1">
      <c r="B643" s="120"/>
      <c r="C643" s="308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3"/>
      <c r="R643" s="1"/>
      <c r="S643" s="1"/>
      <c r="T643" s="1"/>
      <c r="U643" s="1"/>
      <c r="V643" s="1"/>
      <c r="W643" s="1"/>
      <c r="X643" s="3"/>
      <c r="Y643" s="1"/>
    </row>
    <row r="644" spans="2:25" s="4" customFormat="1">
      <c r="B644" s="120"/>
      <c r="C644" s="308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3"/>
      <c r="R644" s="1"/>
      <c r="S644" s="1"/>
      <c r="T644" s="1"/>
      <c r="U644" s="1"/>
      <c r="V644" s="1"/>
      <c r="W644" s="1"/>
      <c r="X644" s="3"/>
      <c r="Y644" s="1"/>
    </row>
    <row r="645" spans="2:25" s="4" customFormat="1">
      <c r="B645" s="120"/>
      <c r="C645" s="308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3"/>
      <c r="R645" s="1"/>
      <c r="S645" s="1"/>
      <c r="T645" s="1"/>
      <c r="U645" s="1"/>
      <c r="V645" s="1"/>
      <c r="W645" s="1"/>
      <c r="X645" s="3"/>
      <c r="Y645" s="1"/>
    </row>
    <row r="646" spans="2:25" s="4" customFormat="1">
      <c r="B646" s="120"/>
      <c r="C646" s="308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3"/>
      <c r="R646" s="1"/>
      <c r="S646" s="1"/>
      <c r="T646" s="1"/>
      <c r="U646" s="1"/>
      <c r="V646" s="1"/>
      <c r="W646" s="1"/>
      <c r="X646" s="3"/>
      <c r="Y646" s="1"/>
    </row>
    <row r="647" spans="2:25" s="4" customFormat="1">
      <c r="B647" s="120"/>
      <c r="C647" s="308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3"/>
      <c r="R647" s="1"/>
      <c r="S647" s="1"/>
      <c r="T647" s="1"/>
      <c r="U647" s="1"/>
      <c r="V647" s="1"/>
      <c r="W647" s="1"/>
      <c r="X647" s="3"/>
      <c r="Y647" s="1"/>
    </row>
    <row r="648" spans="2:25" s="4" customFormat="1">
      <c r="B648" s="120"/>
      <c r="C648" s="308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3"/>
      <c r="R648" s="1"/>
      <c r="S648" s="1"/>
      <c r="T648" s="1"/>
      <c r="U648" s="1"/>
      <c r="V648" s="1"/>
      <c r="W648" s="1"/>
      <c r="X648" s="3"/>
      <c r="Y648" s="1"/>
    </row>
    <row r="649" spans="2:25" s="4" customFormat="1">
      <c r="B649" s="120"/>
      <c r="C649" s="308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3"/>
      <c r="R649" s="1"/>
      <c r="S649" s="1"/>
      <c r="T649" s="1"/>
      <c r="U649" s="1"/>
      <c r="V649" s="1"/>
      <c r="W649" s="1"/>
      <c r="X649" s="3"/>
      <c r="Y649" s="1"/>
    </row>
    <row r="650" spans="2:25" s="4" customFormat="1">
      <c r="B650" s="120"/>
      <c r="C650" s="308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3"/>
      <c r="R650" s="1"/>
      <c r="S650" s="1"/>
      <c r="T650" s="1"/>
      <c r="U650" s="1"/>
      <c r="V650" s="1"/>
      <c r="W650" s="1"/>
      <c r="X650" s="3"/>
      <c r="Y650" s="1"/>
    </row>
    <row r="651" spans="2:25" s="4" customFormat="1">
      <c r="B651" s="120"/>
      <c r="C651" s="308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3"/>
      <c r="R651" s="1"/>
      <c r="S651" s="1"/>
      <c r="T651" s="1"/>
      <c r="U651" s="1"/>
      <c r="V651" s="1"/>
      <c r="W651" s="1"/>
      <c r="X651" s="3"/>
      <c r="Y651" s="1"/>
    </row>
    <row r="652" spans="2:25" s="4" customFormat="1">
      <c r="B652" s="120"/>
      <c r="C652" s="308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3"/>
      <c r="R652" s="1"/>
      <c r="S652" s="1"/>
      <c r="T652" s="1"/>
      <c r="U652" s="1"/>
      <c r="V652" s="1"/>
      <c r="W652" s="1"/>
      <c r="X652" s="3"/>
      <c r="Y652" s="1"/>
    </row>
    <row r="653" spans="2:25" s="4" customFormat="1">
      <c r="B653" s="120"/>
      <c r="C653" s="308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3"/>
      <c r="R653" s="1"/>
      <c r="S653" s="1"/>
      <c r="T653" s="1"/>
      <c r="U653" s="1"/>
      <c r="V653" s="1"/>
      <c r="W653" s="1"/>
      <c r="X653" s="3"/>
      <c r="Y653" s="1"/>
    </row>
    <row r="654" spans="2:25" s="4" customFormat="1">
      <c r="B654" s="120"/>
      <c r="C654" s="308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3"/>
      <c r="R654" s="1"/>
      <c r="S654" s="1"/>
      <c r="T654" s="1"/>
      <c r="U654" s="1"/>
      <c r="V654" s="1"/>
      <c r="W654" s="1"/>
      <c r="X654" s="3"/>
      <c r="Y654" s="1"/>
    </row>
    <row r="655" spans="2:25" s="4" customFormat="1">
      <c r="B655" s="120"/>
      <c r="C655" s="308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3"/>
      <c r="R655" s="1"/>
      <c r="S655" s="1"/>
      <c r="T655" s="1"/>
      <c r="U655" s="1"/>
      <c r="V655" s="1"/>
      <c r="W655" s="1"/>
      <c r="X655" s="3"/>
      <c r="Y655" s="1"/>
    </row>
    <row r="656" spans="2:25" s="4" customFormat="1">
      <c r="B656" s="120"/>
      <c r="C656" s="308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3"/>
      <c r="R656" s="1"/>
      <c r="S656" s="1"/>
      <c r="T656" s="1"/>
      <c r="U656" s="1"/>
      <c r="V656" s="1"/>
      <c r="W656" s="1"/>
      <c r="X656" s="3"/>
      <c r="Y656" s="1"/>
    </row>
    <row r="657" spans="2:25" s="4" customFormat="1">
      <c r="B657" s="120"/>
      <c r="C657" s="308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3"/>
      <c r="R657" s="1"/>
      <c r="S657" s="1"/>
      <c r="T657" s="1"/>
      <c r="U657" s="1"/>
      <c r="V657" s="1"/>
      <c r="W657" s="1"/>
      <c r="X657" s="3"/>
      <c r="Y657" s="1"/>
    </row>
    <row r="658" spans="2:25" s="4" customFormat="1">
      <c r="B658" s="120"/>
      <c r="C658" s="308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3"/>
      <c r="R658" s="1"/>
      <c r="S658" s="1"/>
      <c r="T658" s="1"/>
      <c r="U658" s="1"/>
      <c r="V658" s="1"/>
      <c r="W658" s="1"/>
      <c r="X658" s="3"/>
      <c r="Y658" s="1"/>
    </row>
    <row r="659" spans="2:25" s="4" customFormat="1">
      <c r="B659" s="120"/>
      <c r="C659" s="308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3"/>
      <c r="R659" s="1"/>
      <c r="S659" s="1"/>
      <c r="T659" s="1"/>
      <c r="U659" s="1"/>
      <c r="V659" s="1"/>
      <c r="W659" s="1"/>
      <c r="X659" s="3"/>
      <c r="Y659" s="1"/>
    </row>
    <row r="660" spans="2:25" s="4" customFormat="1">
      <c r="B660" s="120"/>
      <c r="C660" s="308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3"/>
      <c r="R660" s="1"/>
      <c r="S660" s="1"/>
      <c r="T660" s="1"/>
      <c r="U660" s="1"/>
      <c r="V660" s="1"/>
      <c r="W660" s="1"/>
      <c r="X660" s="3"/>
      <c r="Y660" s="1"/>
    </row>
    <row r="661" spans="2:25" s="4" customFormat="1">
      <c r="B661" s="120"/>
      <c r="C661" s="308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3"/>
      <c r="R661" s="1"/>
      <c r="S661" s="1"/>
      <c r="T661" s="1"/>
      <c r="U661" s="1"/>
      <c r="V661" s="1"/>
      <c r="W661" s="1"/>
      <c r="X661" s="3"/>
      <c r="Y661" s="1"/>
    </row>
    <row r="662" spans="2:25" s="4" customFormat="1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2:25" s="4" customFormat="1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2:25" s="4" customFormat="1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2:25" s="4" customFormat="1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2:25" s="4" customFormat="1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2:25" s="4" customFormat="1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2:25" s="4" customFormat="1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</sheetData>
  <mergeCells count="6">
    <mergeCell ref="Z3:AA4"/>
    <mergeCell ref="AB3:AC4"/>
    <mergeCell ref="Z5:Z6"/>
    <mergeCell ref="AA5:AA6"/>
    <mergeCell ref="AB5:AB6"/>
    <mergeCell ref="AC5:AC6"/>
  </mergeCells>
  <conditionalFormatting sqref="L7:L83">
    <cfRule type="expression" dxfId="27" priority="3" stopIfTrue="1">
      <formula>Z7=0</formula>
    </cfRule>
    <cfRule type="expression" dxfId="26" priority="5" stopIfTrue="1">
      <formula>AB7=FALSE</formula>
    </cfRule>
  </conditionalFormatting>
  <conditionalFormatting sqref="AC7:AC83">
    <cfRule type="cellIs" dxfId="25" priority="7" stopIfTrue="1" operator="equal">
      <formula>FALSE</formula>
    </cfRule>
  </conditionalFormatting>
  <conditionalFormatting sqref="M7:M83">
    <cfRule type="expression" dxfId="24" priority="6" stopIfTrue="1">
      <formula>AC7=FALSE</formula>
    </cfRule>
  </conditionalFormatting>
  <conditionalFormatting sqref="M7:M83">
    <cfRule type="expression" dxfId="23" priority="4" stopIfTrue="1">
      <formula>0=AA7</formula>
    </cfRule>
  </conditionalFormatting>
  <conditionalFormatting sqref="N7">
    <cfRule type="expression" dxfId="22" priority="2" stopIfTrue="1">
      <formula>AC7=FALSE</formula>
    </cfRule>
  </conditionalFormatting>
  <conditionalFormatting sqref="N7">
    <cfRule type="expression" dxfId="21" priority="1" stopIfTrue="1">
      <formula>0=AB7</formula>
    </cfRule>
  </conditionalFormatting>
  <dataValidations count="2">
    <dataValidation type="list" allowBlank="1" showInputMessage="1" showErrorMessage="1" sqref="IS7:IS83 SO7:SO83 ACK7:ACK83 AMG7:AMG83 AWC7:AWC83 BFY7:BFY83 BPU7:BPU83 BZQ7:BZQ83 CJM7:CJM83 CTI7:CTI83 DDE7:DDE83 DNA7:DNA83 DWW7:DWW83 EGS7:EGS83 EQO7:EQO83 FAK7:FAK83 FKG7:FKG83 FUC7:FUC83 GDY7:GDY83 GNU7:GNU83 GXQ7:GXQ83 HHM7:HHM83 HRI7:HRI83 IBE7:IBE83 ILA7:ILA83 IUW7:IUW83 JES7:JES83 JOO7:JOO83 JYK7:JYK83 KIG7:KIG83 KSC7:KSC83 LBY7:LBY83 LLU7:LLU83 LVQ7:LVQ83 MFM7:MFM83 MPI7:MPI83 MZE7:MZE83 NJA7:NJA83 NSW7:NSW83 OCS7:OCS83 OMO7:OMO83 OWK7:OWK83 PGG7:PGG83 PQC7:PQC83 PZY7:PZY83 QJU7:QJU83 QTQ7:QTQ83 RDM7:RDM83 RNI7:RNI83 RXE7:RXE83 SHA7:SHA83 SQW7:SQW83 TAS7:TAS83 TKO7:TKO83 TUK7:TUK83 UEG7:UEG83 UOC7:UOC83 UXY7:UXY83 VHU7:VHU83 VRQ7:VRQ83 WBM7:WBM83 WLI7:WLI83 WVE7:WVE83 IS65543:IS65619 SO65543:SO65619 ACK65543:ACK65619 AMG65543:AMG65619 AWC65543:AWC65619 BFY65543:BFY65619 BPU65543:BPU65619 BZQ65543:BZQ65619 CJM65543:CJM65619 CTI65543:CTI65619 DDE65543:DDE65619 DNA65543:DNA65619 DWW65543:DWW65619 EGS65543:EGS65619 EQO65543:EQO65619 FAK65543:FAK65619 FKG65543:FKG65619 FUC65543:FUC65619 GDY65543:GDY65619 GNU65543:GNU65619 GXQ65543:GXQ65619 HHM65543:HHM65619 HRI65543:HRI65619 IBE65543:IBE65619 ILA65543:ILA65619 IUW65543:IUW65619 JES65543:JES65619 JOO65543:JOO65619 JYK65543:JYK65619 KIG65543:KIG65619 KSC65543:KSC65619 LBY65543:LBY65619 LLU65543:LLU65619 LVQ65543:LVQ65619 MFM65543:MFM65619 MPI65543:MPI65619 MZE65543:MZE65619 NJA65543:NJA65619 NSW65543:NSW65619 OCS65543:OCS65619 OMO65543:OMO65619 OWK65543:OWK65619 PGG65543:PGG65619 PQC65543:PQC65619 PZY65543:PZY65619 QJU65543:QJU65619 QTQ65543:QTQ65619 RDM65543:RDM65619 RNI65543:RNI65619 RXE65543:RXE65619 SHA65543:SHA65619 SQW65543:SQW65619 TAS65543:TAS65619 TKO65543:TKO65619 TUK65543:TUK65619 UEG65543:UEG65619 UOC65543:UOC65619 UXY65543:UXY65619 VHU65543:VHU65619 VRQ65543:VRQ65619 WBM65543:WBM65619 WLI65543:WLI65619 WVE65543:WVE65619 IS131079:IS131155 SO131079:SO131155 ACK131079:ACK131155 AMG131079:AMG131155 AWC131079:AWC131155 BFY131079:BFY131155 BPU131079:BPU131155 BZQ131079:BZQ131155 CJM131079:CJM131155 CTI131079:CTI131155 DDE131079:DDE131155 DNA131079:DNA131155 DWW131079:DWW131155 EGS131079:EGS131155 EQO131079:EQO131155 FAK131079:FAK131155 FKG131079:FKG131155 FUC131079:FUC131155 GDY131079:GDY131155 GNU131079:GNU131155 GXQ131079:GXQ131155 HHM131079:HHM131155 HRI131079:HRI131155 IBE131079:IBE131155 ILA131079:ILA131155 IUW131079:IUW131155 JES131079:JES131155 JOO131079:JOO131155 JYK131079:JYK131155 KIG131079:KIG131155 KSC131079:KSC131155 LBY131079:LBY131155 LLU131079:LLU131155 LVQ131079:LVQ131155 MFM131079:MFM131155 MPI131079:MPI131155 MZE131079:MZE131155 NJA131079:NJA131155 NSW131079:NSW131155 OCS131079:OCS131155 OMO131079:OMO131155 OWK131079:OWK131155 PGG131079:PGG131155 PQC131079:PQC131155 PZY131079:PZY131155 QJU131079:QJU131155 QTQ131079:QTQ131155 RDM131079:RDM131155 RNI131079:RNI131155 RXE131079:RXE131155 SHA131079:SHA131155 SQW131079:SQW131155 TAS131079:TAS131155 TKO131079:TKO131155 TUK131079:TUK131155 UEG131079:UEG131155 UOC131079:UOC131155 UXY131079:UXY131155 VHU131079:VHU131155 VRQ131079:VRQ131155 WBM131079:WBM131155 WLI131079:WLI131155 WVE131079:WVE131155 IS196615:IS196691 SO196615:SO196691 ACK196615:ACK196691 AMG196615:AMG196691 AWC196615:AWC196691 BFY196615:BFY196691 BPU196615:BPU196691 BZQ196615:BZQ196691 CJM196615:CJM196691 CTI196615:CTI196691 DDE196615:DDE196691 DNA196615:DNA196691 DWW196615:DWW196691 EGS196615:EGS196691 EQO196615:EQO196691 FAK196615:FAK196691 FKG196615:FKG196691 FUC196615:FUC196691 GDY196615:GDY196691 GNU196615:GNU196691 GXQ196615:GXQ196691 HHM196615:HHM196691 HRI196615:HRI196691 IBE196615:IBE196691 ILA196615:ILA196691 IUW196615:IUW196691 JES196615:JES196691 JOO196615:JOO196691 JYK196615:JYK196691 KIG196615:KIG196691 KSC196615:KSC196691 LBY196615:LBY196691 LLU196615:LLU196691 LVQ196615:LVQ196691 MFM196615:MFM196691 MPI196615:MPI196691 MZE196615:MZE196691 NJA196615:NJA196691 NSW196615:NSW196691 OCS196615:OCS196691 OMO196615:OMO196691 OWK196615:OWK196691 PGG196615:PGG196691 PQC196615:PQC196691 PZY196615:PZY196691 QJU196615:QJU196691 QTQ196615:QTQ196691 RDM196615:RDM196691 RNI196615:RNI196691 RXE196615:RXE196691 SHA196615:SHA196691 SQW196615:SQW196691 TAS196615:TAS196691 TKO196615:TKO196691 TUK196615:TUK196691 UEG196615:UEG196691 UOC196615:UOC196691 UXY196615:UXY196691 VHU196615:VHU196691 VRQ196615:VRQ196691 WBM196615:WBM196691 WLI196615:WLI196691 WVE196615:WVE196691 IS262151:IS262227 SO262151:SO262227 ACK262151:ACK262227 AMG262151:AMG262227 AWC262151:AWC262227 BFY262151:BFY262227 BPU262151:BPU262227 BZQ262151:BZQ262227 CJM262151:CJM262227 CTI262151:CTI262227 DDE262151:DDE262227 DNA262151:DNA262227 DWW262151:DWW262227 EGS262151:EGS262227 EQO262151:EQO262227 FAK262151:FAK262227 FKG262151:FKG262227 FUC262151:FUC262227 GDY262151:GDY262227 GNU262151:GNU262227 GXQ262151:GXQ262227 HHM262151:HHM262227 HRI262151:HRI262227 IBE262151:IBE262227 ILA262151:ILA262227 IUW262151:IUW262227 JES262151:JES262227 JOO262151:JOO262227 JYK262151:JYK262227 KIG262151:KIG262227 KSC262151:KSC262227 LBY262151:LBY262227 LLU262151:LLU262227 LVQ262151:LVQ262227 MFM262151:MFM262227 MPI262151:MPI262227 MZE262151:MZE262227 NJA262151:NJA262227 NSW262151:NSW262227 OCS262151:OCS262227 OMO262151:OMO262227 OWK262151:OWK262227 PGG262151:PGG262227 PQC262151:PQC262227 PZY262151:PZY262227 QJU262151:QJU262227 QTQ262151:QTQ262227 RDM262151:RDM262227 RNI262151:RNI262227 RXE262151:RXE262227 SHA262151:SHA262227 SQW262151:SQW262227 TAS262151:TAS262227 TKO262151:TKO262227 TUK262151:TUK262227 UEG262151:UEG262227 UOC262151:UOC262227 UXY262151:UXY262227 VHU262151:VHU262227 VRQ262151:VRQ262227 WBM262151:WBM262227 WLI262151:WLI262227 WVE262151:WVE262227 IS327687:IS327763 SO327687:SO327763 ACK327687:ACK327763 AMG327687:AMG327763 AWC327687:AWC327763 BFY327687:BFY327763 BPU327687:BPU327763 BZQ327687:BZQ327763 CJM327687:CJM327763 CTI327687:CTI327763 DDE327687:DDE327763 DNA327687:DNA327763 DWW327687:DWW327763 EGS327687:EGS327763 EQO327687:EQO327763 FAK327687:FAK327763 FKG327687:FKG327763 FUC327687:FUC327763 GDY327687:GDY327763 GNU327687:GNU327763 GXQ327687:GXQ327763 HHM327687:HHM327763 HRI327687:HRI327763 IBE327687:IBE327763 ILA327687:ILA327763 IUW327687:IUW327763 JES327687:JES327763 JOO327687:JOO327763 JYK327687:JYK327763 KIG327687:KIG327763 KSC327687:KSC327763 LBY327687:LBY327763 LLU327687:LLU327763 LVQ327687:LVQ327763 MFM327687:MFM327763 MPI327687:MPI327763 MZE327687:MZE327763 NJA327687:NJA327763 NSW327687:NSW327763 OCS327687:OCS327763 OMO327687:OMO327763 OWK327687:OWK327763 PGG327687:PGG327763 PQC327687:PQC327763 PZY327687:PZY327763 QJU327687:QJU327763 QTQ327687:QTQ327763 RDM327687:RDM327763 RNI327687:RNI327763 RXE327687:RXE327763 SHA327687:SHA327763 SQW327687:SQW327763 TAS327687:TAS327763 TKO327687:TKO327763 TUK327687:TUK327763 UEG327687:UEG327763 UOC327687:UOC327763 UXY327687:UXY327763 VHU327687:VHU327763 VRQ327687:VRQ327763 WBM327687:WBM327763 WLI327687:WLI327763 WVE327687:WVE327763 IS393223:IS393299 SO393223:SO393299 ACK393223:ACK393299 AMG393223:AMG393299 AWC393223:AWC393299 BFY393223:BFY393299 BPU393223:BPU393299 BZQ393223:BZQ393299 CJM393223:CJM393299 CTI393223:CTI393299 DDE393223:DDE393299 DNA393223:DNA393299 DWW393223:DWW393299 EGS393223:EGS393299 EQO393223:EQO393299 FAK393223:FAK393299 FKG393223:FKG393299 FUC393223:FUC393299 GDY393223:GDY393299 GNU393223:GNU393299 GXQ393223:GXQ393299 HHM393223:HHM393299 HRI393223:HRI393299 IBE393223:IBE393299 ILA393223:ILA393299 IUW393223:IUW393299 JES393223:JES393299 JOO393223:JOO393299 JYK393223:JYK393299 KIG393223:KIG393299 KSC393223:KSC393299 LBY393223:LBY393299 LLU393223:LLU393299 LVQ393223:LVQ393299 MFM393223:MFM393299 MPI393223:MPI393299 MZE393223:MZE393299 NJA393223:NJA393299 NSW393223:NSW393299 OCS393223:OCS393299 OMO393223:OMO393299 OWK393223:OWK393299 PGG393223:PGG393299 PQC393223:PQC393299 PZY393223:PZY393299 QJU393223:QJU393299 QTQ393223:QTQ393299 RDM393223:RDM393299 RNI393223:RNI393299 RXE393223:RXE393299 SHA393223:SHA393299 SQW393223:SQW393299 TAS393223:TAS393299 TKO393223:TKO393299 TUK393223:TUK393299 UEG393223:UEG393299 UOC393223:UOC393299 UXY393223:UXY393299 VHU393223:VHU393299 VRQ393223:VRQ393299 WBM393223:WBM393299 WLI393223:WLI393299 WVE393223:WVE393299 IS458759:IS458835 SO458759:SO458835 ACK458759:ACK458835 AMG458759:AMG458835 AWC458759:AWC458835 BFY458759:BFY458835 BPU458759:BPU458835 BZQ458759:BZQ458835 CJM458759:CJM458835 CTI458759:CTI458835 DDE458759:DDE458835 DNA458759:DNA458835 DWW458759:DWW458835 EGS458759:EGS458835 EQO458759:EQO458835 FAK458759:FAK458835 FKG458759:FKG458835 FUC458759:FUC458835 GDY458759:GDY458835 GNU458759:GNU458835 GXQ458759:GXQ458835 HHM458759:HHM458835 HRI458759:HRI458835 IBE458759:IBE458835 ILA458759:ILA458835 IUW458759:IUW458835 JES458759:JES458835 JOO458759:JOO458835 JYK458759:JYK458835 KIG458759:KIG458835 KSC458759:KSC458835 LBY458759:LBY458835 LLU458759:LLU458835 LVQ458759:LVQ458835 MFM458759:MFM458835 MPI458759:MPI458835 MZE458759:MZE458835 NJA458759:NJA458835 NSW458759:NSW458835 OCS458759:OCS458835 OMO458759:OMO458835 OWK458759:OWK458835 PGG458759:PGG458835 PQC458759:PQC458835 PZY458759:PZY458835 QJU458759:QJU458835 QTQ458759:QTQ458835 RDM458759:RDM458835 RNI458759:RNI458835 RXE458759:RXE458835 SHA458759:SHA458835 SQW458759:SQW458835 TAS458759:TAS458835 TKO458759:TKO458835 TUK458759:TUK458835 UEG458759:UEG458835 UOC458759:UOC458835 UXY458759:UXY458835 VHU458759:VHU458835 VRQ458759:VRQ458835 WBM458759:WBM458835 WLI458759:WLI458835 WVE458759:WVE458835 IS524295:IS524371 SO524295:SO524371 ACK524295:ACK524371 AMG524295:AMG524371 AWC524295:AWC524371 BFY524295:BFY524371 BPU524295:BPU524371 BZQ524295:BZQ524371 CJM524295:CJM524371 CTI524295:CTI524371 DDE524295:DDE524371 DNA524295:DNA524371 DWW524295:DWW524371 EGS524295:EGS524371 EQO524295:EQO524371 FAK524295:FAK524371 FKG524295:FKG524371 FUC524295:FUC524371 GDY524295:GDY524371 GNU524295:GNU524371 GXQ524295:GXQ524371 HHM524295:HHM524371 HRI524295:HRI524371 IBE524295:IBE524371 ILA524295:ILA524371 IUW524295:IUW524371 JES524295:JES524371 JOO524295:JOO524371 JYK524295:JYK524371 KIG524295:KIG524371 KSC524295:KSC524371 LBY524295:LBY524371 LLU524295:LLU524371 LVQ524295:LVQ524371 MFM524295:MFM524371 MPI524295:MPI524371 MZE524295:MZE524371 NJA524295:NJA524371 NSW524295:NSW524371 OCS524295:OCS524371 OMO524295:OMO524371 OWK524295:OWK524371 PGG524295:PGG524371 PQC524295:PQC524371 PZY524295:PZY524371 QJU524295:QJU524371 QTQ524295:QTQ524371 RDM524295:RDM524371 RNI524295:RNI524371 RXE524295:RXE524371 SHA524295:SHA524371 SQW524295:SQW524371 TAS524295:TAS524371 TKO524295:TKO524371 TUK524295:TUK524371 UEG524295:UEG524371 UOC524295:UOC524371 UXY524295:UXY524371 VHU524295:VHU524371 VRQ524295:VRQ524371 WBM524295:WBM524371 WLI524295:WLI524371 WVE524295:WVE524371 IS589831:IS589907 SO589831:SO589907 ACK589831:ACK589907 AMG589831:AMG589907 AWC589831:AWC589907 BFY589831:BFY589907 BPU589831:BPU589907 BZQ589831:BZQ589907 CJM589831:CJM589907 CTI589831:CTI589907 DDE589831:DDE589907 DNA589831:DNA589907 DWW589831:DWW589907 EGS589831:EGS589907 EQO589831:EQO589907 FAK589831:FAK589907 FKG589831:FKG589907 FUC589831:FUC589907 GDY589831:GDY589907 GNU589831:GNU589907 GXQ589831:GXQ589907 HHM589831:HHM589907 HRI589831:HRI589907 IBE589831:IBE589907 ILA589831:ILA589907 IUW589831:IUW589907 JES589831:JES589907 JOO589831:JOO589907 JYK589831:JYK589907 KIG589831:KIG589907 KSC589831:KSC589907 LBY589831:LBY589907 LLU589831:LLU589907 LVQ589831:LVQ589907 MFM589831:MFM589907 MPI589831:MPI589907 MZE589831:MZE589907 NJA589831:NJA589907 NSW589831:NSW589907 OCS589831:OCS589907 OMO589831:OMO589907 OWK589831:OWK589907 PGG589831:PGG589907 PQC589831:PQC589907 PZY589831:PZY589907 QJU589831:QJU589907 QTQ589831:QTQ589907 RDM589831:RDM589907 RNI589831:RNI589907 RXE589831:RXE589907 SHA589831:SHA589907 SQW589831:SQW589907 TAS589831:TAS589907 TKO589831:TKO589907 TUK589831:TUK589907 UEG589831:UEG589907 UOC589831:UOC589907 UXY589831:UXY589907 VHU589831:VHU589907 VRQ589831:VRQ589907 WBM589831:WBM589907 WLI589831:WLI589907 WVE589831:WVE589907 IS655367:IS655443 SO655367:SO655443 ACK655367:ACK655443 AMG655367:AMG655443 AWC655367:AWC655443 BFY655367:BFY655443 BPU655367:BPU655443 BZQ655367:BZQ655443 CJM655367:CJM655443 CTI655367:CTI655443 DDE655367:DDE655443 DNA655367:DNA655443 DWW655367:DWW655443 EGS655367:EGS655443 EQO655367:EQO655443 FAK655367:FAK655443 FKG655367:FKG655443 FUC655367:FUC655443 GDY655367:GDY655443 GNU655367:GNU655443 GXQ655367:GXQ655443 HHM655367:HHM655443 HRI655367:HRI655443 IBE655367:IBE655443 ILA655367:ILA655443 IUW655367:IUW655443 JES655367:JES655443 JOO655367:JOO655443 JYK655367:JYK655443 KIG655367:KIG655443 KSC655367:KSC655443 LBY655367:LBY655443 LLU655367:LLU655443 LVQ655367:LVQ655443 MFM655367:MFM655443 MPI655367:MPI655443 MZE655367:MZE655443 NJA655367:NJA655443 NSW655367:NSW655443 OCS655367:OCS655443 OMO655367:OMO655443 OWK655367:OWK655443 PGG655367:PGG655443 PQC655367:PQC655443 PZY655367:PZY655443 QJU655367:QJU655443 QTQ655367:QTQ655443 RDM655367:RDM655443 RNI655367:RNI655443 RXE655367:RXE655443 SHA655367:SHA655443 SQW655367:SQW655443 TAS655367:TAS655443 TKO655367:TKO655443 TUK655367:TUK655443 UEG655367:UEG655443 UOC655367:UOC655443 UXY655367:UXY655443 VHU655367:VHU655443 VRQ655367:VRQ655443 WBM655367:WBM655443 WLI655367:WLI655443 WVE655367:WVE655443 IS720903:IS720979 SO720903:SO720979 ACK720903:ACK720979 AMG720903:AMG720979 AWC720903:AWC720979 BFY720903:BFY720979 BPU720903:BPU720979 BZQ720903:BZQ720979 CJM720903:CJM720979 CTI720903:CTI720979 DDE720903:DDE720979 DNA720903:DNA720979 DWW720903:DWW720979 EGS720903:EGS720979 EQO720903:EQO720979 FAK720903:FAK720979 FKG720903:FKG720979 FUC720903:FUC720979 GDY720903:GDY720979 GNU720903:GNU720979 GXQ720903:GXQ720979 HHM720903:HHM720979 HRI720903:HRI720979 IBE720903:IBE720979 ILA720903:ILA720979 IUW720903:IUW720979 JES720903:JES720979 JOO720903:JOO720979 JYK720903:JYK720979 KIG720903:KIG720979 KSC720903:KSC720979 LBY720903:LBY720979 LLU720903:LLU720979 LVQ720903:LVQ720979 MFM720903:MFM720979 MPI720903:MPI720979 MZE720903:MZE720979 NJA720903:NJA720979 NSW720903:NSW720979 OCS720903:OCS720979 OMO720903:OMO720979 OWK720903:OWK720979 PGG720903:PGG720979 PQC720903:PQC720979 PZY720903:PZY720979 QJU720903:QJU720979 QTQ720903:QTQ720979 RDM720903:RDM720979 RNI720903:RNI720979 RXE720903:RXE720979 SHA720903:SHA720979 SQW720903:SQW720979 TAS720903:TAS720979 TKO720903:TKO720979 TUK720903:TUK720979 UEG720903:UEG720979 UOC720903:UOC720979 UXY720903:UXY720979 VHU720903:VHU720979 VRQ720903:VRQ720979 WBM720903:WBM720979 WLI720903:WLI720979 WVE720903:WVE720979 IS786439:IS786515 SO786439:SO786515 ACK786439:ACK786515 AMG786439:AMG786515 AWC786439:AWC786515 BFY786439:BFY786515 BPU786439:BPU786515 BZQ786439:BZQ786515 CJM786439:CJM786515 CTI786439:CTI786515 DDE786439:DDE786515 DNA786439:DNA786515 DWW786439:DWW786515 EGS786439:EGS786515 EQO786439:EQO786515 FAK786439:FAK786515 FKG786439:FKG786515 FUC786439:FUC786515 GDY786439:GDY786515 GNU786439:GNU786515 GXQ786439:GXQ786515 HHM786439:HHM786515 HRI786439:HRI786515 IBE786439:IBE786515 ILA786439:ILA786515 IUW786439:IUW786515 JES786439:JES786515 JOO786439:JOO786515 JYK786439:JYK786515 KIG786439:KIG786515 KSC786439:KSC786515 LBY786439:LBY786515 LLU786439:LLU786515 LVQ786439:LVQ786515 MFM786439:MFM786515 MPI786439:MPI786515 MZE786439:MZE786515 NJA786439:NJA786515 NSW786439:NSW786515 OCS786439:OCS786515 OMO786439:OMO786515 OWK786439:OWK786515 PGG786439:PGG786515 PQC786439:PQC786515 PZY786439:PZY786515 QJU786439:QJU786515 QTQ786439:QTQ786515 RDM786439:RDM786515 RNI786439:RNI786515 RXE786439:RXE786515 SHA786439:SHA786515 SQW786439:SQW786515 TAS786439:TAS786515 TKO786439:TKO786515 TUK786439:TUK786515 UEG786439:UEG786515 UOC786439:UOC786515 UXY786439:UXY786515 VHU786439:VHU786515 VRQ786439:VRQ786515 WBM786439:WBM786515 WLI786439:WLI786515 WVE786439:WVE786515 IS851975:IS852051 SO851975:SO852051 ACK851975:ACK852051 AMG851975:AMG852051 AWC851975:AWC852051 BFY851975:BFY852051 BPU851975:BPU852051 BZQ851975:BZQ852051 CJM851975:CJM852051 CTI851975:CTI852051 DDE851975:DDE852051 DNA851975:DNA852051 DWW851975:DWW852051 EGS851975:EGS852051 EQO851975:EQO852051 FAK851975:FAK852051 FKG851975:FKG852051 FUC851975:FUC852051 GDY851975:GDY852051 GNU851975:GNU852051 GXQ851975:GXQ852051 HHM851975:HHM852051 HRI851975:HRI852051 IBE851975:IBE852051 ILA851975:ILA852051 IUW851975:IUW852051 JES851975:JES852051 JOO851975:JOO852051 JYK851975:JYK852051 KIG851975:KIG852051 KSC851975:KSC852051 LBY851975:LBY852051 LLU851975:LLU852051 LVQ851975:LVQ852051 MFM851975:MFM852051 MPI851975:MPI852051 MZE851975:MZE852051 NJA851975:NJA852051 NSW851975:NSW852051 OCS851975:OCS852051 OMO851975:OMO852051 OWK851975:OWK852051 PGG851975:PGG852051 PQC851975:PQC852051 PZY851975:PZY852051 QJU851975:QJU852051 QTQ851975:QTQ852051 RDM851975:RDM852051 RNI851975:RNI852051 RXE851975:RXE852051 SHA851975:SHA852051 SQW851975:SQW852051 TAS851975:TAS852051 TKO851975:TKO852051 TUK851975:TUK852051 UEG851975:UEG852051 UOC851975:UOC852051 UXY851975:UXY852051 VHU851975:VHU852051 VRQ851975:VRQ852051 WBM851975:WBM852051 WLI851975:WLI852051 WVE851975:WVE852051 IS917511:IS917587 SO917511:SO917587 ACK917511:ACK917587 AMG917511:AMG917587 AWC917511:AWC917587 BFY917511:BFY917587 BPU917511:BPU917587 BZQ917511:BZQ917587 CJM917511:CJM917587 CTI917511:CTI917587 DDE917511:DDE917587 DNA917511:DNA917587 DWW917511:DWW917587 EGS917511:EGS917587 EQO917511:EQO917587 FAK917511:FAK917587 FKG917511:FKG917587 FUC917511:FUC917587 GDY917511:GDY917587 GNU917511:GNU917587 GXQ917511:GXQ917587 HHM917511:HHM917587 HRI917511:HRI917587 IBE917511:IBE917587 ILA917511:ILA917587 IUW917511:IUW917587 JES917511:JES917587 JOO917511:JOO917587 JYK917511:JYK917587 KIG917511:KIG917587 KSC917511:KSC917587 LBY917511:LBY917587 LLU917511:LLU917587 LVQ917511:LVQ917587 MFM917511:MFM917587 MPI917511:MPI917587 MZE917511:MZE917587 NJA917511:NJA917587 NSW917511:NSW917587 OCS917511:OCS917587 OMO917511:OMO917587 OWK917511:OWK917587 PGG917511:PGG917587 PQC917511:PQC917587 PZY917511:PZY917587 QJU917511:QJU917587 QTQ917511:QTQ917587 RDM917511:RDM917587 RNI917511:RNI917587 RXE917511:RXE917587 SHA917511:SHA917587 SQW917511:SQW917587 TAS917511:TAS917587 TKO917511:TKO917587 TUK917511:TUK917587 UEG917511:UEG917587 UOC917511:UOC917587 UXY917511:UXY917587 VHU917511:VHU917587 VRQ917511:VRQ917587 WBM917511:WBM917587 WLI917511:WLI917587 WVE917511:WVE917587 IS983047:IS983123 SO983047:SO983123 ACK983047:ACK983123 AMG983047:AMG983123 AWC983047:AWC983123 BFY983047:BFY983123 BPU983047:BPU983123 BZQ983047:BZQ983123 CJM983047:CJM983123 CTI983047:CTI983123 DDE983047:DDE983123 DNA983047:DNA983123 DWW983047:DWW983123 EGS983047:EGS983123 EQO983047:EQO983123 FAK983047:FAK983123 FKG983047:FKG983123 FUC983047:FUC983123 GDY983047:GDY983123 GNU983047:GNU983123 GXQ983047:GXQ983123 HHM983047:HHM983123 HRI983047:HRI983123 IBE983047:IBE983123 ILA983047:ILA983123 IUW983047:IUW983123 JES983047:JES983123 JOO983047:JOO983123 JYK983047:JYK983123 KIG983047:KIG983123 KSC983047:KSC983123 LBY983047:LBY983123 LLU983047:LLU983123 LVQ983047:LVQ983123 MFM983047:MFM983123 MPI983047:MPI983123 MZE983047:MZE983123 NJA983047:NJA983123 NSW983047:NSW983123 OCS983047:OCS983123 OMO983047:OMO983123 OWK983047:OWK983123 PGG983047:PGG983123 PQC983047:PQC983123 PZY983047:PZY983123 QJU983047:QJU983123 QTQ983047:QTQ983123 RDM983047:RDM983123 RNI983047:RNI983123 RXE983047:RXE983123 SHA983047:SHA983123 SQW983047:SQW983123 TAS983047:TAS983123 TKO983047:TKO983123 TUK983047:TUK983123 UEG983047:UEG983123 UOC983047:UOC983123 UXY983047:UXY983123 VHU983047:VHU983123 VRQ983047:VRQ983123 WBM983047:WBM983123 WLI983047:WLI983123 WVE983047:WVE983123 IU7:IU83 SQ7:SQ83 ACM7:ACM83 AMI7:AMI83 AWE7:AWE83 BGA7:BGA83 BPW7:BPW83 BZS7:BZS83 CJO7:CJO83 CTK7:CTK83 DDG7:DDG83 DNC7:DNC83 DWY7:DWY83 EGU7:EGU83 EQQ7:EQQ83 FAM7:FAM83 FKI7:FKI83 FUE7:FUE83 GEA7:GEA83 GNW7:GNW83 GXS7:GXS83 HHO7:HHO83 HRK7:HRK83 IBG7:IBG83 ILC7:ILC83 IUY7:IUY83 JEU7:JEU83 JOQ7:JOQ83 JYM7:JYM83 KII7:KII83 KSE7:KSE83 LCA7:LCA83 LLW7:LLW83 LVS7:LVS83 MFO7:MFO83 MPK7:MPK83 MZG7:MZG83 NJC7:NJC83 NSY7:NSY83 OCU7:OCU83 OMQ7:OMQ83 OWM7:OWM83 PGI7:PGI83 PQE7:PQE83 QAA7:QAA83 QJW7:QJW83 QTS7:QTS83 RDO7:RDO83 RNK7:RNK83 RXG7:RXG83 SHC7:SHC83 SQY7:SQY83 TAU7:TAU83 TKQ7:TKQ83 TUM7:TUM83 UEI7:UEI83 UOE7:UOE83 UYA7:UYA83 VHW7:VHW83 VRS7:VRS83 WBO7:WBO83 WLK7:WLK83 WVG7:WVG83 IU65543:IU65619 SQ65543:SQ65619 ACM65543:ACM65619 AMI65543:AMI65619 AWE65543:AWE65619 BGA65543:BGA65619 BPW65543:BPW65619 BZS65543:BZS65619 CJO65543:CJO65619 CTK65543:CTK65619 DDG65543:DDG65619 DNC65543:DNC65619 DWY65543:DWY65619 EGU65543:EGU65619 EQQ65543:EQQ65619 FAM65543:FAM65619 FKI65543:FKI65619 FUE65543:FUE65619 GEA65543:GEA65619 GNW65543:GNW65619 GXS65543:GXS65619 HHO65543:HHO65619 HRK65543:HRK65619 IBG65543:IBG65619 ILC65543:ILC65619 IUY65543:IUY65619 JEU65543:JEU65619 JOQ65543:JOQ65619 JYM65543:JYM65619 KII65543:KII65619 KSE65543:KSE65619 LCA65543:LCA65619 LLW65543:LLW65619 LVS65543:LVS65619 MFO65543:MFO65619 MPK65543:MPK65619 MZG65543:MZG65619 NJC65543:NJC65619 NSY65543:NSY65619 OCU65543:OCU65619 OMQ65543:OMQ65619 OWM65543:OWM65619 PGI65543:PGI65619 PQE65543:PQE65619 QAA65543:QAA65619 QJW65543:QJW65619 QTS65543:QTS65619 RDO65543:RDO65619 RNK65543:RNK65619 RXG65543:RXG65619 SHC65543:SHC65619 SQY65543:SQY65619 TAU65543:TAU65619 TKQ65543:TKQ65619 TUM65543:TUM65619 UEI65543:UEI65619 UOE65543:UOE65619 UYA65543:UYA65619 VHW65543:VHW65619 VRS65543:VRS65619 WBO65543:WBO65619 WLK65543:WLK65619 WVG65543:WVG65619 IU131079:IU131155 SQ131079:SQ131155 ACM131079:ACM131155 AMI131079:AMI131155 AWE131079:AWE131155 BGA131079:BGA131155 BPW131079:BPW131155 BZS131079:BZS131155 CJO131079:CJO131155 CTK131079:CTK131155 DDG131079:DDG131155 DNC131079:DNC131155 DWY131079:DWY131155 EGU131079:EGU131155 EQQ131079:EQQ131155 FAM131079:FAM131155 FKI131079:FKI131155 FUE131079:FUE131155 GEA131079:GEA131155 GNW131079:GNW131155 GXS131079:GXS131155 HHO131079:HHO131155 HRK131079:HRK131155 IBG131079:IBG131155 ILC131079:ILC131155 IUY131079:IUY131155 JEU131079:JEU131155 JOQ131079:JOQ131155 JYM131079:JYM131155 KII131079:KII131155 KSE131079:KSE131155 LCA131079:LCA131155 LLW131079:LLW131155 LVS131079:LVS131155 MFO131079:MFO131155 MPK131079:MPK131155 MZG131079:MZG131155 NJC131079:NJC131155 NSY131079:NSY131155 OCU131079:OCU131155 OMQ131079:OMQ131155 OWM131079:OWM131155 PGI131079:PGI131155 PQE131079:PQE131155 QAA131079:QAA131155 QJW131079:QJW131155 QTS131079:QTS131155 RDO131079:RDO131155 RNK131079:RNK131155 RXG131079:RXG131155 SHC131079:SHC131155 SQY131079:SQY131155 TAU131079:TAU131155 TKQ131079:TKQ131155 TUM131079:TUM131155 UEI131079:UEI131155 UOE131079:UOE131155 UYA131079:UYA131155 VHW131079:VHW131155 VRS131079:VRS131155 WBO131079:WBO131155 WLK131079:WLK131155 WVG131079:WVG131155 IU196615:IU196691 SQ196615:SQ196691 ACM196615:ACM196691 AMI196615:AMI196691 AWE196615:AWE196691 BGA196615:BGA196691 BPW196615:BPW196691 BZS196615:BZS196691 CJO196615:CJO196691 CTK196615:CTK196691 DDG196615:DDG196691 DNC196615:DNC196691 DWY196615:DWY196691 EGU196615:EGU196691 EQQ196615:EQQ196691 FAM196615:FAM196691 FKI196615:FKI196691 FUE196615:FUE196691 GEA196615:GEA196691 GNW196615:GNW196691 GXS196615:GXS196691 HHO196615:HHO196691 HRK196615:HRK196691 IBG196615:IBG196691 ILC196615:ILC196691 IUY196615:IUY196691 JEU196615:JEU196691 JOQ196615:JOQ196691 JYM196615:JYM196691 KII196615:KII196691 KSE196615:KSE196691 LCA196615:LCA196691 LLW196615:LLW196691 LVS196615:LVS196691 MFO196615:MFO196691 MPK196615:MPK196691 MZG196615:MZG196691 NJC196615:NJC196691 NSY196615:NSY196691 OCU196615:OCU196691 OMQ196615:OMQ196691 OWM196615:OWM196691 PGI196615:PGI196691 PQE196615:PQE196691 QAA196615:QAA196691 QJW196615:QJW196691 QTS196615:QTS196691 RDO196615:RDO196691 RNK196615:RNK196691 RXG196615:RXG196691 SHC196615:SHC196691 SQY196615:SQY196691 TAU196615:TAU196691 TKQ196615:TKQ196691 TUM196615:TUM196691 UEI196615:UEI196691 UOE196615:UOE196691 UYA196615:UYA196691 VHW196615:VHW196691 VRS196615:VRS196691 WBO196615:WBO196691 WLK196615:WLK196691 WVG196615:WVG196691 IU262151:IU262227 SQ262151:SQ262227 ACM262151:ACM262227 AMI262151:AMI262227 AWE262151:AWE262227 BGA262151:BGA262227 BPW262151:BPW262227 BZS262151:BZS262227 CJO262151:CJO262227 CTK262151:CTK262227 DDG262151:DDG262227 DNC262151:DNC262227 DWY262151:DWY262227 EGU262151:EGU262227 EQQ262151:EQQ262227 FAM262151:FAM262227 FKI262151:FKI262227 FUE262151:FUE262227 GEA262151:GEA262227 GNW262151:GNW262227 GXS262151:GXS262227 HHO262151:HHO262227 HRK262151:HRK262227 IBG262151:IBG262227 ILC262151:ILC262227 IUY262151:IUY262227 JEU262151:JEU262227 JOQ262151:JOQ262227 JYM262151:JYM262227 KII262151:KII262227 KSE262151:KSE262227 LCA262151:LCA262227 LLW262151:LLW262227 LVS262151:LVS262227 MFO262151:MFO262227 MPK262151:MPK262227 MZG262151:MZG262227 NJC262151:NJC262227 NSY262151:NSY262227 OCU262151:OCU262227 OMQ262151:OMQ262227 OWM262151:OWM262227 PGI262151:PGI262227 PQE262151:PQE262227 QAA262151:QAA262227 QJW262151:QJW262227 QTS262151:QTS262227 RDO262151:RDO262227 RNK262151:RNK262227 RXG262151:RXG262227 SHC262151:SHC262227 SQY262151:SQY262227 TAU262151:TAU262227 TKQ262151:TKQ262227 TUM262151:TUM262227 UEI262151:UEI262227 UOE262151:UOE262227 UYA262151:UYA262227 VHW262151:VHW262227 VRS262151:VRS262227 WBO262151:WBO262227 WLK262151:WLK262227 WVG262151:WVG262227 IU327687:IU327763 SQ327687:SQ327763 ACM327687:ACM327763 AMI327687:AMI327763 AWE327687:AWE327763 BGA327687:BGA327763 BPW327687:BPW327763 BZS327687:BZS327763 CJO327687:CJO327763 CTK327687:CTK327763 DDG327687:DDG327763 DNC327687:DNC327763 DWY327687:DWY327763 EGU327687:EGU327763 EQQ327687:EQQ327763 FAM327687:FAM327763 FKI327687:FKI327763 FUE327687:FUE327763 GEA327687:GEA327763 GNW327687:GNW327763 GXS327687:GXS327763 HHO327687:HHO327763 HRK327687:HRK327763 IBG327687:IBG327763 ILC327687:ILC327763 IUY327687:IUY327763 JEU327687:JEU327763 JOQ327687:JOQ327763 JYM327687:JYM327763 KII327687:KII327763 KSE327687:KSE327763 LCA327687:LCA327763 LLW327687:LLW327763 LVS327687:LVS327763 MFO327687:MFO327763 MPK327687:MPK327763 MZG327687:MZG327763 NJC327687:NJC327763 NSY327687:NSY327763 OCU327687:OCU327763 OMQ327687:OMQ327763 OWM327687:OWM327763 PGI327687:PGI327763 PQE327687:PQE327763 QAA327687:QAA327763 QJW327687:QJW327763 QTS327687:QTS327763 RDO327687:RDO327763 RNK327687:RNK327763 RXG327687:RXG327763 SHC327687:SHC327763 SQY327687:SQY327763 TAU327687:TAU327763 TKQ327687:TKQ327763 TUM327687:TUM327763 UEI327687:UEI327763 UOE327687:UOE327763 UYA327687:UYA327763 VHW327687:VHW327763 VRS327687:VRS327763 WBO327687:WBO327763 WLK327687:WLK327763 WVG327687:WVG327763 IU393223:IU393299 SQ393223:SQ393299 ACM393223:ACM393299 AMI393223:AMI393299 AWE393223:AWE393299 BGA393223:BGA393299 BPW393223:BPW393299 BZS393223:BZS393299 CJO393223:CJO393299 CTK393223:CTK393299 DDG393223:DDG393299 DNC393223:DNC393299 DWY393223:DWY393299 EGU393223:EGU393299 EQQ393223:EQQ393299 FAM393223:FAM393299 FKI393223:FKI393299 FUE393223:FUE393299 GEA393223:GEA393299 GNW393223:GNW393299 GXS393223:GXS393299 HHO393223:HHO393299 HRK393223:HRK393299 IBG393223:IBG393299 ILC393223:ILC393299 IUY393223:IUY393299 JEU393223:JEU393299 JOQ393223:JOQ393299 JYM393223:JYM393299 KII393223:KII393299 KSE393223:KSE393299 LCA393223:LCA393299 LLW393223:LLW393299 LVS393223:LVS393299 MFO393223:MFO393299 MPK393223:MPK393299 MZG393223:MZG393299 NJC393223:NJC393299 NSY393223:NSY393299 OCU393223:OCU393299 OMQ393223:OMQ393299 OWM393223:OWM393299 PGI393223:PGI393299 PQE393223:PQE393299 QAA393223:QAA393299 QJW393223:QJW393299 QTS393223:QTS393299 RDO393223:RDO393299 RNK393223:RNK393299 RXG393223:RXG393299 SHC393223:SHC393299 SQY393223:SQY393299 TAU393223:TAU393299 TKQ393223:TKQ393299 TUM393223:TUM393299 UEI393223:UEI393299 UOE393223:UOE393299 UYA393223:UYA393299 VHW393223:VHW393299 VRS393223:VRS393299 WBO393223:WBO393299 WLK393223:WLK393299 WVG393223:WVG393299 IU458759:IU458835 SQ458759:SQ458835 ACM458759:ACM458835 AMI458759:AMI458835 AWE458759:AWE458835 BGA458759:BGA458835 BPW458759:BPW458835 BZS458759:BZS458835 CJO458759:CJO458835 CTK458759:CTK458835 DDG458759:DDG458835 DNC458759:DNC458835 DWY458759:DWY458835 EGU458759:EGU458835 EQQ458759:EQQ458835 FAM458759:FAM458835 FKI458759:FKI458835 FUE458759:FUE458835 GEA458759:GEA458835 GNW458759:GNW458835 GXS458759:GXS458835 HHO458759:HHO458835 HRK458759:HRK458835 IBG458759:IBG458835 ILC458759:ILC458835 IUY458759:IUY458835 JEU458759:JEU458835 JOQ458759:JOQ458835 JYM458759:JYM458835 KII458759:KII458835 KSE458759:KSE458835 LCA458759:LCA458835 LLW458759:LLW458835 LVS458759:LVS458835 MFO458759:MFO458835 MPK458759:MPK458835 MZG458759:MZG458835 NJC458759:NJC458835 NSY458759:NSY458835 OCU458759:OCU458835 OMQ458759:OMQ458835 OWM458759:OWM458835 PGI458759:PGI458835 PQE458759:PQE458835 QAA458759:QAA458835 QJW458759:QJW458835 QTS458759:QTS458835 RDO458759:RDO458835 RNK458759:RNK458835 RXG458759:RXG458835 SHC458759:SHC458835 SQY458759:SQY458835 TAU458759:TAU458835 TKQ458759:TKQ458835 TUM458759:TUM458835 UEI458759:UEI458835 UOE458759:UOE458835 UYA458759:UYA458835 VHW458759:VHW458835 VRS458759:VRS458835 WBO458759:WBO458835 WLK458759:WLK458835 WVG458759:WVG458835 IU524295:IU524371 SQ524295:SQ524371 ACM524295:ACM524371 AMI524295:AMI524371 AWE524295:AWE524371 BGA524295:BGA524371 BPW524295:BPW524371 BZS524295:BZS524371 CJO524295:CJO524371 CTK524295:CTK524371 DDG524295:DDG524371 DNC524295:DNC524371 DWY524295:DWY524371 EGU524295:EGU524371 EQQ524295:EQQ524371 FAM524295:FAM524371 FKI524295:FKI524371 FUE524295:FUE524371 GEA524295:GEA524371 GNW524295:GNW524371 GXS524295:GXS524371 HHO524295:HHO524371 HRK524295:HRK524371 IBG524295:IBG524371 ILC524295:ILC524371 IUY524295:IUY524371 JEU524295:JEU524371 JOQ524295:JOQ524371 JYM524295:JYM524371 KII524295:KII524371 KSE524295:KSE524371 LCA524295:LCA524371 LLW524295:LLW524371 LVS524295:LVS524371 MFO524295:MFO524371 MPK524295:MPK524371 MZG524295:MZG524371 NJC524295:NJC524371 NSY524295:NSY524371 OCU524295:OCU524371 OMQ524295:OMQ524371 OWM524295:OWM524371 PGI524295:PGI524371 PQE524295:PQE524371 QAA524295:QAA524371 QJW524295:QJW524371 QTS524295:QTS524371 RDO524295:RDO524371 RNK524295:RNK524371 RXG524295:RXG524371 SHC524295:SHC524371 SQY524295:SQY524371 TAU524295:TAU524371 TKQ524295:TKQ524371 TUM524295:TUM524371 UEI524295:UEI524371 UOE524295:UOE524371 UYA524295:UYA524371 VHW524295:VHW524371 VRS524295:VRS524371 WBO524295:WBO524371 WLK524295:WLK524371 WVG524295:WVG524371 IU589831:IU589907 SQ589831:SQ589907 ACM589831:ACM589907 AMI589831:AMI589907 AWE589831:AWE589907 BGA589831:BGA589907 BPW589831:BPW589907 BZS589831:BZS589907 CJO589831:CJO589907 CTK589831:CTK589907 DDG589831:DDG589907 DNC589831:DNC589907 DWY589831:DWY589907 EGU589831:EGU589907 EQQ589831:EQQ589907 FAM589831:FAM589907 FKI589831:FKI589907 FUE589831:FUE589907 GEA589831:GEA589907 GNW589831:GNW589907 GXS589831:GXS589907 HHO589831:HHO589907 HRK589831:HRK589907 IBG589831:IBG589907 ILC589831:ILC589907 IUY589831:IUY589907 JEU589831:JEU589907 JOQ589831:JOQ589907 JYM589831:JYM589907 KII589831:KII589907 KSE589831:KSE589907 LCA589831:LCA589907 LLW589831:LLW589907 LVS589831:LVS589907 MFO589831:MFO589907 MPK589831:MPK589907 MZG589831:MZG589907 NJC589831:NJC589907 NSY589831:NSY589907 OCU589831:OCU589907 OMQ589831:OMQ589907 OWM589831:OWM589907 PGI589831:PGI589907 PQE589831:PQE589907 QAA589831:QAA589907 QJW589831:QJW589907 QTS589831:QTS589907 RDO589831:RDO589907 RNK589831:RNK589907 RXG589831:RXG589907 SHC589831:SHC589907 SQY589831:SQY589907 TAU589831:TAU589907 TKQ589831:TKQ589907 TUM589831:TUM589907 UEI589831:UEI589907 UOE589831:UOE589907 UYA589831:UYA589907 VHW589831:VHW589907 VRS589831:VRS589907 WBO589831:WBO589907 WLK589831:WLK589907 WVG589831:WVG589907 IU655367:IU655443 SQ655367:SQ655443 ACM655367:ACM655443 AMI655367:AMI655443 AWE655367:AWE655443 BGA655367:BGA655443 BPW655367:BPW655443 BZS655367:BZS655443 CJO655367:CJO655443 CTK655367:CTK655443 DDG655367:DDG655443 DNC655367:DNC655443 DWY655367:DWY655443 EGU655367:EGU655443 EQQ655367:EQQ655443 FAM655367:FAM655443 FKI655367:FKI655443 FUE655367:FUE655443 GEA655367:GEA655443 GNW655367:GNW655443 GXS655367:GXS655443 HHO655367:HHO655443 HRK655367:HRK655443 IBG655367:IBG655443 ILC655367:ILC655443 IUY655367:IUY655443 JEU655367:JEU655443 JOQ655367:JOQ655443 JYM655367:JYM655443 KII655367:KII655443 KSE655367:KSE655443 LCA655367:LCA655443 LLW655367:LLW655443 LVS655367:LVS655443 MFO655367:MFO655443 MPK655367:MPK655443 MZG655367:MZG655443 NJC655367:NJC655443 NSY655367:NSY655443 OCU655367:OCU655443 OMQ655367:OMQ655443 OWM655367:OWM655443 PGI655367:PGI655443 PQE655367:PQE655443 QAA655367:QAA655443 QJW655367:QJW655443 QTS655367:QTS655443 RDO655367:RDO655443 RNK655367:RNK655443 RXG655367:RXG655443 SHC655367:SHC655443 SQY655367:SQY655443 TAU655367:TAU655443 TKQ655367:TKQ655443 TUM655367:TUM655443 UEI655367:UEI655443 UOE655367:UOE655443 UYA655367:UYA655443 VHW655367:VHW655443 VRS655367:VRS655443 WBO655367:WBO655443 WLK655367:WLK655443 WVG655367:WVG655443 IU720903:IU720979 SQ720903:SQ720979 ACM720903:ACM720979 AMI720903:AMI720979 AWE720903:AWE720979 BGA720903:BGA720979 BPW720903:BPW720979 BZS720903:BZS720979 CJO720903:CJO720979 CTK720903:CTK720979 DDG720903:DDG720979 DNC720903:DNC720979 DWY720903:DWY720979 EGU720903:EGU720979 EQQ720903:EQQ720979 FAM720903:FAM720979 FKI720903:FKI720979 FUE720903:FUE720979 GEA720903:GEA720979 GNW720903:GNW720979 GXS720903:GXS720979 HHO720903:HHO720979 HRK720903:HRK720979 IBG720903:IBG720979 ILC720903:ILC720979 IUY720903:IUY720979 JEU720903:JEU720979 JOQ720903:JOQ720979 JYM720903:JYM720979 KII720903:KII720979 KSE720903:KSE720979 LCA720903:LCA720979 LLW720903:LLW720979 LVS720903:LVS720979 MFO720903:MFO720979 MPK720903:MPK720979 MZG720903:MZG720979 NJC720903:NJC720979 NSY720903:NSY720979 OCU720903:OCU720979 OMQ720903:OMQ720979 OWM720903:OWM720979 PGI720903:PGI720979 PQE720903:PQE720979 QAA720903:QAA720979 QJW720903:QJW720979 QTS720903:QTS720979 RDO720903:RDO720979 RNK720903:RNK720979 RXG720903:RXG720979 SHC720903:SHC720979 SQY720903:SQY720979 TAU720903:TAU720979 TKQ720903:TKQ720979 TUM720903:TUM720979 UEI720903:UEI720979 UOE720903:UOE720979 UYA720903:UYA720979 VHW720903:VHW720979 VRS720903:VRS720979 WBO720903:WBO720979 WLK720903:WLK720979 WVG720903:WVG720979 IU786439:IU786515 SQ786439:SQ786515 ACM786439:ACM786515 AMI786439:AMI786515 AWE786439:AWE786515 BGA786439:BGA786515 BPW786439:BPW786515 BZS786439:BZS786515 CJO786439:CJO786515 CTK786439:CTK786515 DDG786439:DDG786515 DNC786439:DNC786515 DWY786439:DWY786515 EGU786439:EGU786515 EQQ786439:EQQ786515 FAM786439:FAM786515 FKI786439:FKI786515 FUE786439:FUE786515 GEA786439:GEA786515 GNW786439:GNW786515 GXS786439:GXS786515 HHO786439:HHO786515 HRK786439:HRK786515 IBG786439:IBG786515 ILC786439:ILC786515 IUY786439:IUY786515 JEU786439:JEU786515 JOQ786439:JOQ786515 JYM786439:JYM786515 KII786439:KII786515 KSE786439:KSE786515 LCA786439:LCA786515 LLW786439:LLW786515 LVS786439:LVS786515 MFO786439:MFO786515 MPK786439:MPK786515 MZG786439:MZG786515 NJC786439:NJC786515 NSY786439:NSY786515 OCU786439:OCU786515 OMQ786439:OMQ786515 OWM786439:OWM786515 PGI786439:PGI786515 PQE786439:PQE786515 QAA786439:QAA786515 QJW786439:QJW786515 QTS786439:QTS786515 RDO786439:RDO786515 RNK786439:RNK786515 RXG786439:RXG786515 SHC786439:SHC786515 SQY786439:SQY786515 TAU786439:TAU786515 TKQ786439:TKQ786515 TUM786439:TUM786515 UEI786439:UEI786515 UOE786439:UOE786515 UYA786439:UYA786515 VHW786439:VHW786515 VRS786439:VRS786515 WBO786439:WBO786515 WLK786439:WLK786515 WVG786439:WVG786515 IU851975:IU852051 SQ851975:SQ852051 ACM851975:ACM852051 AMI851975:AMI852051 AWE851975:AWE852051 BGA851975:BGA852051 BPW851975:BPW852051 BZS851975:BZS852051 CJO851975:CJO852051 CTK851975:CTK852051 DDG851975:DDG852051 DNC851975:DNC852051 DWY851975:DWY852051 EGU851975:EGU852051 EQQ851975:EQQ852051 FAM851975:FAM852051 FKI851975:FKI852051 FUE851975:FUE852051 GEA851975:GEA852051 GNW851975:GNW852051 GXS851975:GXS852051 HHO851975:HHO852051 HRK851975:HRK852051 IBG851975:IBG852051 ILC851975:ILC852051 IUY851975:IUY852051 JEU851975:JEU852051 JOQ851975:JOQ852051 JYM851975:JYM852051 KII851975:KII852051 KSE851975:KSE852051 LCA851975:LCA852051 LLW851975:LLW852051 LVS851975:LVS852051 MFO851975:MFO852051 MPK851975:MPK852051 MZG851975:MZG852051 NJC851975:NJC852051 NSY851975:NSY852051 OCU851975:OCU852051 OMQ851975:OMQ852051 OWM851975:OWM852051 PGI851975:PGI852051 PQE851975:PQE852051 QAA851975:QAA852051 QJW851975:QJW852051 QTS851975:QTS852051 RDO851975:RDO852051 RNK851975:RNK852051 RXG851975:RXG852051 SHC851975:SHC852051 SQY851975:SQY852051 TAU851975:TAU852051 TKQ851975:TKQ852051 TUM851975:TUM852051 UEI851975:UEI852051 UOE851975:UOE852051 UYA851975:UYA852051 VHW851975:VHW852051 VRS851975:VRS852051 WBO851975:WBO852051 WLK851975:WLK852051 WVG851975:WVG852051 IU917511:IU917587 SQ917511:SQ917587 ACM917511:ACM917587 AMI917511:AMI917587 AWE917511:AWE917587 BGA917511:BGA917587 BPW917511:BPW917587 BZS917511:BZS917587 CJO917511:CJO917587 CTK917511:CTK917587 DDG917511:DDG917587 DNC917511:DNC917587 DWY917511:DWY917587 EGU917511:EGU917587 EQQ917511:EQQ917587 FAM917511:FAM917587 FKI917511:FKI917587 FUE917511:FUE917587 GEA917511:GEA917587 GNW917511:GNW917587 GXS917511:GXS917587 HHO917511:HHO917587 HRK917511:HRK917587 IBG917511:IBG917587 ILC917511:ILC917587 IUY917511:IUY917587 JEU917511:JEU917587 JOQ917511:JOQ917587 JYM917511:JYM917587 KII917511:KII917587 KSE917511:KSE917587 LCA917511:LCA917587 LLW917511:LLW917587 LVS917511:LVS917587 MFO917511:MFO917587 MPK917511:MPK917587 MZG917511:MZG917587 NJC917511:NJC917587 NSY917511:NSY917587 OCU917511:OCU917587 OMQ917511:OMQ917587 OWM917511:OWM917587 PGI917511:PGI917587 PQE917511:PQE917587 QAA917511:QAA917587 QJW917511:QJW917587 QTS917511:QTS917587 RDO917511:RDO917587 RNK917511:RNK917587 RXG917511:RXG917587 SHC917511:SHC917587 SQY917511:SQY917587 TAU917511:TAU917587 TKQ917511:TKQ917587 TUM917511:TUM917587 UEI917511:UEI917587 UOE917511:UOE917587 UYA917511:UYA917587 VHW917511:VHW917587 VRS917511:VRS917587 WBO917511:WBO917587 WLK917511:WLK917587 WVG917511:WVG917587 IU983047:IU983123 SQ983047:SQ983123 ACM983047:ACM983123 AMI983047:AMI983123 AWE983047:AWE983123 BGA983047:BGA983123 BPW983047:BPW983123 BZS983047:BZS983123 CJO983047:CJO983123 CTK983047:CTK983123 DDG983047:DDG983123 DNC983047:DNC983123 DWY983047:DWY983123 EGU983047:EGU983123 EQQ983047:EQQ983123 FAM983047:FAM983123 FKI983047:FKI983123 FUE983047:FUE983123 GEA983047:GEA983123 GNW983047:GNW983123 GXS983047:GXS983123 HHO983047:HHO983123 HRK983047:HRK983123 IBG983047:IBG983123 ILC983047:ILC983123 IUY983047:IUY983123 JEU983047:JEU983123 JOQ983047:JOQ983123 JYM983047:JYM983123 KII983047:KII983123 KSE983047:KSE983123 LCA983047:LCA983123 LLW983047:LLW983123 LVS983047:LVS983123 MFO983047:MFO983123 MPK983047:MPK983123 MZG983047:MZG983123 NJC983047:NJC983123 NSY983047:NSY983123 OCU983047:OCU983123 OMQ983047:OMQ983123 OWM983047:OWM983123 PGI983047:PGI983123 PQE983047:PQE983123 QAA983047:QAA983123 QJW983047:QJW983123 QTS983047:QTS983123 RDO983047:RDO983123 RNK983047:RNK983123 RXG983047:RXG983123 SHC983047:SHC983123 SQY983047:SQY983123 TAU983047:TAU983123 TKQ983047:TKQ983123 TUM983047:TUM983123 UEI983047:UEI983123 UOE983047:UOE983123 UYA983047:UYA983123 VHW983047:VHW983123 VRS983047:VRS983123 WBO983047:WBO983123 WLK983047:WLK983123 WVG983047:WVG983123 IU90:IU110 SQ90:SQ110 ACM90:ACM110 AMI90:AMI110 AWE90:AWE110 BGA90:BGA110 BPW90:BPW110 BZS90:BZS110 CJO90:CJO110 CTK90:CTK110 DDG90:DDG110 DNC90:DNC110 DWY90:DWY110 EGU90:EGU110 EQQ90:EQQ110 FAM90:FAM110 FKI90:FKI110 FUE90:FUE110 GEA90:GEA110 GNW90:GNW110 GXS90:GXS110 HHO90:HHO110 HRK90:HRK110 IBG90:IBG110 ILC90:ILC110 IUY90:IUY110 JEU90:JEU110 JOQ90:JOQ110 JYM90:JYM110 KII90:KII110 KSE90:KSE110 LCA90:LCA110 LLW90:LLW110 LVS90:LVS110 MFO90:MFO110 MPK90:MPK110 MZG90:MZG110 NJC90:NJC110 NSY90:NSY110 OCU90:OCU110 OMQ90:OMQ110 OWM90:OWM110 PGI90:PGI110 PQE90:PQE110 QAA90:QAA110 QJW90:QJW110 QTS90:QTS110 RDO90:RDO110 RNK90:RNK110 RXG90:RXG110 SHC90:SHC110 SQY90:SQY110 TAU90:TAU110 TKQ90:TKQ110 TUM90:TUM110 UEI90:UEI110 UOE90:UOE110 UYA90:UYA110 VHW90:VHW110 VRS90:VRS110 WBO90:WBO110 WLK90:WLK110 WVG90:WVG110 IU65626:IU65646 SQ65626:SQ65646 ACM65626:ACM65646 AMI65626:AMI65646 AWE65626:AWE65646 BGA65626:BGA65646 BPW65626:BPW65646 BZS65626:BZS65646 CJO65626:CJO65646 CTK65626:CTK65646 DDG65626:DDG65646 DNC65626:DNC65646 DWY65626:DWY65646 EGU65626:EGU65646 EQQ65626:EQQ65646 FAM65626:FAM65646 FKI65626:FKI65646 FUE65626:FUE65646 GEA65626:GEA65646 GNW65626:GNW65646 GXS65626:GXS65646 HHO65626:HHO65646 HRK65626:HRK65646 IBG65626:IBG65646 ILC65626:ILC65646 IUY65626:IUY65646 JEU65626:JEU65646 JOQ65626:JOQ65646 JYM65626:JYM65646 KII65626:KII65646 KSE65626:KSE65646 LCA65626:LCA65646 LLW65626:LLW65646 LVS65626:LVS65646 MFO65626:MFO65646 MPK65626:MPK65646 MZG65626:MZG65646 NJC65626:NJC65646 NSY65626:NSY65646 OCU65626:OCU65646 OMQ65626:OMQ65646 OWM65626:OWM65646 PGI65626:PGI65646 PQE65626:PQE65646 QAA65626:QAA65646 QJW65626:QJW65646 QTS65626:QTS65646 RDO65626:RDO65646 RNK65626:RNK65646 RXG65626:RXG65646 SHC65626:SHC65646 SQY65626:SQY65646 TAU65626:TAU65646 TKQ65626:TKQ65646 TUM65626:TUM65646 UEI65626:UEI65646 UOE65626:UOE65646 UYA65626:UYA65646 VHW65626:VHW65646 VRS65626:VRS65646 WBO65626:WBO65646 WLK65626:WLK65646 WVG65626:WVG65646 IU131162:IU131182 SQ131162:SQ131182 ACM131162:ACM131182 AMI131162:AMI131182 AWE131162:AWE131182 BGA131162:BGA131182 BPW131162:BPW131182 BZS131162:BZS131182 CJO131162:CJO131182 CTK131162:CTK131182 DDG131162:DDG131182 DNC131162:DNC131182 DWY131162:DWY131182 EGU131162:EGU131182 EQQ131162:EQQ131182 FAM131162:FAM131182 FKI131162:FKI131182 FUE131162:FUE131182 GEA131162:GEA131182 GNW131162:GNW131182 GXS131162:GXS131182 HHO131162:HHO131182 HRK131162:HRK131182 IBG131162:IBG131182 ILC131162:ILC131182 IUY131162:IUY131182 JEU131162:JEU131182 JOQ131162:JOQ131182 JYM131162:JYM131182 KII131162:KII131182 KSE131162:KSE131182 LCA131162:LCA131182 LLW131162:LLW131182 LVS131162:LVS131182 MFO131162:MFO131182 MPK131162:MPK131182 MZG131162:MZG131182 NJC131162:NJC131182 NSY131162:NSY131182 OCU131162:OCU131182 OMQ131162:OMQ131182 OWM131162:OWM131182 PGI131162:PGI131182 PQE131162:PQE131182 QAA131162:QAA131182 QJW131162:QJW131182 QTS131162:QTS131182 RDO131162:RDO131182 RNK131162:RNK131182 RXG131162:RXG131182 SHC131162:SHC131182 SQY131162:SQY131182 TAU131162:TAU131182 TKQ131162:TKQ131182 TUM131162:TUM131182 UEI131162:UEI131182 UOE131162:UOE131182 UYA131162:UYA131182 VHW131162:VHW131182 VRS131162:VRS131182 WBO131162:WBO131182 WLK131162:WLK131182 WVG131162:WVG131182 IU196698:IU196718 SQ196698:SQ196718 ACM196698:ACM196718 AMI196698:AMI196718 AWE196698:AWE196718 BGA196698:BGA196718 BPW196698:BPW196718 BZS196698:BZS196718 CJO196698:CJO196718 CTK196698:CTK196718 DDG196698:DDG196718 DNC196698:DNC196718 DWY196698:DWY196718 EGU196698:EGU196718 EQQ196698:EQQ196718 FAM196698:FAM196718 FKI196698:FKI196718 FUE196698:FUE196718 GEA196698:GEA196718 GNW196698:GNW196718 GXS196698:GXS196718 HHO196698:HHO196718 HRK196698:HRK196718 IBG196698:IBG196718 ILC196698:ILC196718 IUY196698:IUY196718 JEU196698:JEU196718 JOQ196698:JOQ196718 JYM196698:JYM196718 KII196698:KII196718 KSE196698:KSE196718 LCA196698:LCA196718 LLW196698:LLW196718 LVS196698:LVS196718 MFO196698:MFO196718 MPK196698:MPK196718 MZG196698:MZG196718 NJC196698:NJC196718 NSY196698:NSY196718 OCU196698:OCU196718 OMQ196698:OMQ196718 OWM196698:OWM196718 PGI196698:PGI196718 PQE196698:PQE196718 QAA196698:QAA196718 QJW196698:QJW196718 QTS196698:QTS196718 RDO196698:RDO196718 RNK196698:RNK196718 RXG196698:RXG196718 SHC196698:SHC196718 SQY196698:SQY196718 TAU196698:TAU196718 TKQ196698:TKQ196718 TUM196698:TUM196718 UEI196698:UEI196718 UOE196698:UOE196718 UYA196698:UYA196718 VHW196698:VHW196718 VRS196698:VRS196718 WBO196698:WBO196718 WLK196698:WLK196718 WVG196698:WVG196718 IU262234:IU262254 SQ262234:SQ262254 ACM262234:ACM262254 AMI262234:AMI262254 AWE262234:AWE262254 BGA262234:BGA262254 BPW262234:BPW262254 BZS262234:BZS262254 CJO262234:CJO262254 CTK262234:CTK262254 DDG262234:DDG262254 DNC262234:DNC262254 DWY262234:DWY262254 EGU262234:EGU262254 EQQ262234:EQQ262254 FAM262234:FAM262254 FKI262234:FKI262254 FUE262234:FUE262254 GEA262234:GEA262254 GNW262234:GNW262254 GXS262234:GXS262254 HHO262234:HHO262254 HRK262234:HRK262254 IBG262234:IBG262254 ILC262234:ILC262254 IUY262234:IUY262254 JEU262234:JEU262254 JOQ262234:JOQ262254 JYM262234:JYM262254 KII262234:KII262254 KSE262234:KSE262254 LCA262234:LCA262254 LLW262234:LLW262254 LVS262234:LVS262254 MFO262234:MFO262254 MPK262234:MPK262254 MZG262234:MZG262254 NJC262234:NJC262254 NSY262234:NSY262254 OCU262234:OCU262254 OMQ262234:OMQ262254 OWM262234:OWM262254 PGI262234:PGI262254 PQE262234:PQE262254 QAA262234:QAA262254 QJW262234:QJW262254 QTS262234:QTS262254 RDO262234:RDO262254 RNK262234:RNK262254 RXG262234:RXG262254 SHC262234:SHC262254 SQY262234:SQY262254 TAU262234:TAU262254 TKQ262234:TKQ262254 TUM262234:TUM262254 UEI262234:UEI262254 UOE262234:UOE262254 UYA262234:UYA262254 VHW262234:VHW262254 VRS262234:VRS262254 WBO262234:WBO262254 WLK262234:WLK262254 WVG262234:WVG262254 IU327770:IU327790 SQ327770:SQ327790 ACM327770:ACM327790 AMI327770:AMI327790 AWE327770:AWE327790 BGA327770:BGA327790 BPW327770:BPW327790 BZS327770:BZS327790 CJO327770:CJO327790 CTK327770:CTK327790 DDG327770:DDG327790 DNC327770:DNC327790 DWY327770:DWY327790 EGU327770:EGU327790 EQQ327770:EQQ327790 FAM327770:FAM327790 FKI327770:FKI327790 FUE327770:FUE327790 GEA327770:GEA327790 GNW327770:GNW327790 GXS327770:GXS327790 HHO327770:HHO327790 HRK327770:HRK327790 IBG327770:IBG327790 ILC327770:ILC327790 IUY327770:IUY327790 JEU327770:JEU327790 JOQ327770:JOQ327790 JYM327770:JYM327790 KII327770:KII327790 KSE327770:KSE327790 LCA327770:LCA327790 LLW327770:LLW327790 LVS327770:LVS327790 MFO327770:MFO327790 MPK327770:MPK327790 MZG327770:MZG327790 NJC327770:NJC327790 NSY327770:NSY327790 OCU327770:OCU327790 OMQ327770:OMQ327790 OWM327770:OWM327790 PGI327770:PGI327790 PQE327770:PQE327790 QAA327770:QAA327790 QJW327770:QJW327790 QTS327770:QTS327790 RDO327770:RDO327790 RNK327770:RNK327790 RXG327770:RXG327790 SHC327770:SHC327790 SQY327770:SQY327790 TAU327770:TAU327790 TKQ327770:TKQ327790 TUM327770:TUM327790 UEI327770:UEI327790 UOE327770:UOE327790 UYA327770:UYA327790 VHW327770:VHW327790 VRS327770:VRS327790 WBO327770:WBO327790 WLK327770:WLK327790 WVG327770:WVG327790 IU393306:IU393326 SQ393306:SQ393326 ACM393306:ACM393326 AMI393306:AMI393326 AWE393306:AWE393326 BGA393306:BGA393326 BPW393306:BPW393326 BZS393306:BZS393326 CJO393306:CJO393326 CTK393306:CTK393326 DDG393306:DDG393326 DNC393306:DNC393326 DWY393306:DWY393326 EGU393306:EGU393326 EQQ393306:EQQ393326 FAM393306:FAM393326 FKI393306:FKI393326 FUE393306:FUE393326 GEA393306:GEA393326 GNW393306:GNW393326 GXS393306:GXS393326 HHO393306:HHO393326 HRK393306:HRK393326 IBG393306:IBG393326 ILC393306:ILC393326 IUY393306:IUY393326 JEU393306:JEU393326 JOQ393306:JOQ393326 JYM393306:JYM393326 KII393306:KII393326 KSE393306:KSE393326 LCA393306:LCA393326 LLW393306:LLW393326 LVS393306:LVS393326 MFO393306:MFO393326 MPK393306:MPK393326 MZG393306:MZG393326 NJC393306:NJC393326 NSY393306:NSY393326 OCU393306:OCU393326 OMQ393306:OMQ393326 OWM393306:OWM393326 PGI393306:PGI393326 PQE393306:PQE393326 QAA393306:QAA393326 QJW393306:QJW393326 QTS393306:QTS393326 RDO393306:RDO393326 RNK393306:RNK393326 RXG393306:RXG393326 SHC393306:SHC393326 SQY393306:SQY393326 TAU393306:TAU393326 TKQ393306:TKQ393326 TUM393306:TUM393326 UEI393306:UEI393326 UOE393306:UOE393326 UYA393306:UYA393326 VHW393306:VHW393326 VRS393306:VRS393326 WBO393306:WBO393326 WLK393306:WLK393326 WVG393306:WVG393326 IU458842:IU458862 SQ458842:SQ458862 ACM458842:ACM458862 AMI458842:AMI458862 AWE458842:AWE458862 BGA458842:BGA458862 BPW458842:BPW458862 BZS458842:BZS458862 CJO458842:CJO458862 CTK458842:CTK458862 DDG458842:DDG458862 DNC458842:DNC458862 DWY458842:DWY458862 EGU458842:EGU458862 EQQ458842:EQQ458862 FAM458842:FAM458862 FKI458842:FKI458862 FUE458842:FUE458862 GEA458842:GEA458862 GNW458842:GNW458862 GXS458842:GXS458862 HHO458842:HHO458862 HRK458842:HRK458862 IBG458842:IBG458862 ILC458842:ILC458862 IUY458842:IUY458862 JEU458842:JEU458862 JOQ458842:JOQ458862 JYM458842:JYM458862 KII458842:KII458862 KSE458842:KSE458862 LCA458842:LCA458862 LLW458842:LLW458862 LVS458842:LVS458862 MFO458842:MFO458862 MPK458842:MPK458862 MZG458842:MZG458862 NJC458842:NJC458862 NSY458842:NSY458862 OCU458842:OCU458862 OMQ458842:OMQ458862 OWM458842:OWM458862 PGI458842:PGI458862 PQE458842:PQE458862 QAA458842:QAA458862 QJW458842:QJW458862 QTS458842:QTS458862 RDO458842:RDO458862 RNK458842:RNK458862 RXG458842:RXG458862 SHC458842:SHC458862 SQY458842:SQY458862 TAU458842:TAU458862 TKQ458842:TKQ458862 TUM458842:TUM458862 UEI458842:UEI458862 UOE458842:UOE458862 UYA458842:UYA458862 VHW458842:VHW458862 VRS458842:VRS458862 WBO458842:WBO458862 WLK458842:WLK458862 WVG458842:WVG458862 IU524378:IU524398 SQ524378:SQ524398 ACM524378:ACM524398 AMI524378:AMI524398 AWE524378:AWE524398 BGA524378:BGA524398 BPW524378:BPW524398 BZS524378:BZS524398 CJO524378:CJO524398 CTK524378:CTK524398 DDG524378:DDG524398 DNC524378:DNC524398 DWY524378:DWY524398 EGU524378:EGU524398 EQQ524378:EQQ524398 FAM524378:FAM524398 FKI524378:FKI524398 FUE524378:FUE524398 GEA524378:GEA524398 GNW524378:GNW524398 GXS524378:GXS524398 HHO524378:HHO524398 HRK524378:HRK524398 IBG524378:IBG524398 ILC524378:ILC524398 IUY524378:IUY524398 JEU524378:JEU524398 JOQ524378:JOQ524398 JYM524378:JYM524398 KII524378:KII524398 KSE524378:KSE524398 LCA524378:LCA524398 LLW524378:LLW524398 LVS524378:LVS524398 MFO524378:MFO524398 MPK524378:MPK524398 MZG524378:MZG524398 NJC524378:NJC524398 NSY524378:NSY524398 OCU524378:OCU524398 OMQ524378:OMQ524398 OWM524378:OWM524398 PGI524378:PGI524398 PQE524378:PQE524398 QAA524378:QAA524398 QJW524378:QJW524398 QTS524378:QTS524398 RDO524378:RDO524398 RNK524378:RNK524398 RXG524378:RXG524398 SHC524378:SHC524398 SQY524378:SQY524398 TAU524378:TAU524398 TKQ524378:TKQ524398 TUM524378:TUM524398 UEI524378:UEI524398 UOE524378:UOE524398 UYA524378:UYA524398 VHW524378:VHW524398 VRS524378:VRS524398 WBO524378:WBO524398 WLK524378:WLK524398 WVG524378:WVG524398 IU589914:IU589934 SQ589914:SQ589934 ACM589914:ACM589934 AMI589914:AMI589934 AWE589914:AWE589934 BGA589914:BGA589934 BPW589914:BPW589934 BZS589914:BZS589934 CJO589914:CJO589934 CTK589914:CTK589934 DDG589914:DDG589934 DNC589914:DNC589934 DWY589914:DWY589934 EGU589914:EGU589934 EQQ589914:EQQ589934 FAM589914:FAM589934 FKI589914:FKI589934 FUE589914:FUE589934 GEA589914:GEA589934 GNW589914:GNW589934 GXS589914:GXS589934 HHO589914:HHO589934 HRK589914:HRK589934 IBG589914:IBG589934 ILC589914:ILC589934 IUY589914:IUY589934 JEU589914:JEU589934 JOQ589914:JOQ589934 JYM589914:JYM589934 KII589914:KII589934 KSE589914:KSE589934 LCA589914:LCA589934 LLW589914:LLW589934 LVS589914:LVS589934 MFO589914:MFO589934 MPK589914:MPK589934 MZG589914:MZG589934 NJC589914:NJC589934 NSY589914:NSY589934 OCU589914:OCU589934 OMQ589914:OMQ589934 OWM589914:OWM589934 PGI589914:PGI589934 PQE589914:PQE589934 QAA589914:QAA589934 QJW589914:QJW589934 QTS589914:QTS589934 RDO589914:RDO589934 RNK589914:RNK589934 RXG589914:RXG589934 SHC589914:SHC589934 SQY589914:SQY589934 TAU589914:TAU589934 TKQ589914:TKQ589934 TUM589914:TUM589934 UEI589914:UEI589934 UOE589914:UOE589934 UYA589914:UYA589934 VHW589914:VHW589934 VRS589914:VRS589934 WBO589914:WBO589934 WLK589914:WLK589934 WVG589914:WVG589934 IU655450:IU655470 SQ655450:SQ655470 ACM655450:ACM655470 AMI655450:AMI655470 AWE655450:AWE655470 BGA655450:BGA655470 BPW655450:BPW655470 BZS655450:BZS655470 CJO655450:CJO655470 CTK655450:CTK655470 DDG655450:DDG655470 DNC655450:DNC655470 DWY655450:DWY655470 EGU655450:EGU655470 EQQ655450:EQQ655470 FAM655450:FAM655470 FKI655450:FKI655470 FUE655450:FUE655470 GEA655450:GEA655470 GNW655450:GNW655470 GXS655450:GXS655470 HHO655450:HHO655470 HRK655450:HRK655470 IBG655450:IBG655470 ILC655450:ILC655470 IUY655450:IUY655470 JEU655450:JEU655470 JOQ655450:JOQ655470 JYM655450:JYM655470 KII655450:KII655470 KSE655450:KSE655470 LCA655450:LCA655470 LLW655450:LLW655470 LVS655450:LVS655470 MFO655450:MFO655470 MPK655450:MPK655470 MZG655450:MZG655470 NJC655450:NJC655470 NSY655450:NSY655470 OCU655450:OCU655470 OMQ655450:OMQ655470 OWM655450:OWM655470 PGI655450:PGI655470 PQE655450:PQE655470 QAA655450:QAA655470 QJW655450:QJW655470 QTS655450:QTS655470 RDO655450:RDO655470 RNK655450:RNK655470 RXG655450:RXG655470 SHC655450:SHC655470 SQY655450:SQY655470 TAU655450:TAU655470 TKQ655450:TKQ655470 TUM655450:TUM655470 UEI655450:UEI655470 UOE655450:UOE655470 UYA655450:UYA655470 VHW655450:VHW655470 VRS655450:VRS655470 WBO655450:WBO655470 WLK655450:WLK655470 WVG655450:WVG655470 IU720986:IU721006 SQ720986:SQ721006 ACM720986:ACM721006 AMI720986:AMI721006 AWE720986:AWE721006 BGA720986:BGA721006 BPW720986:BPW721006 BZS720986:BZS721006 CJO720986:CJO721006 CTK720986:CTK721006 DDG720986:DDG721006 DNC720986:DNC721006 DWY720986:DWY721006 EGU720986:EGU721006 EQQ720986:EQQ721006 FAM720986:FAM721006 FKI720986:FKI721006 FUE720986:FUE721006 GEA720986:GEA721006 GNW720986:GNW721006 GXS720986:GXS721006 HHO720986:HHO721006 HRK720986:HRK721006 IBG720986:IBG721006 ILC720986:ILC721006 IUY720986:IUY721006 JEU720986:JEU721006 JOQ720986:JOQ721006 JYM720986:JYM721006 KII720986:KII721006 KSE720986:KSE721006 LCA720986:LCA721006 LLW720986:LLW721006 LVS720986:LVS721006 MFO720986:MFO721006 MPK720986:MPK721006 MZG720986:MZG721006 NJC720986:NJC721006 NSY720986:NSY721006 OCU720986:OCU721006 OMQ720986:OMQ721006 OWM720986:OWM721006 PGI720986:PGI721006 PQE720986:PQE721006 QAA720986:QAA721006 QJW720986:QJW721006 QTS720986:QTS721006 RDO720986:RDO721006 RNK720986:RNK721006 RXG720986:RXG721006 SHC720986:SHC721006 SQY720986:SQY721006 TAU720986:TAU721006 TKQ720986:TKQ721006 TUM720986:TUM721006 UEI720986:UEI721006 UOE720986:UOE721006 UYA720986:UYA721006 VHW720986:VHW721006 VRS720986:VRS721006 WBO720986:WBO721006 WLK720986:WLK721006 WVG720986:WVG721006 IU786522:IU786542 SQ786522:SQ786542 ACM786522:ACM786542 AMI786522:AMI786542 AWE786522:AWE786542 BGA786522:BGA786542 BPW786522:BPW786542 BZS786522:BZS786542 CJO786522:CJO786542 CTK786522:CTK786542 DDG786522:DDG786542 DNC786522:DNC786542 DWY786522:DWY786542 EGU786522:EGU786542 EQQ786522:EQQ786542 FAM786522:FAM786542 FKI786522:FKI786542 FUE786522:FUE786542 GEA786522:GEA786542 GNW786522:GNW786542 GXS786522:GXS786542 HHO786522:HHO786542 HRK786522:HRK786542 IBG786522:IBG786542 ILC786522:ILC786542 IUY786522:IUY786542 JEU786522:JEU786542 JOQ786522:JOQ786542 JYM786522:JYM786542 KII786522:KII786542 KSE786522:KSE786542 LCA786522:LCA786542 LLW786522:LLW786542 LVS786522:LVS786542 MFO786522:MFO786542 MPK786522:MPK786542 MZG786522:MZG786542 NJC786522:NJC786542 NSY786522:NSY786542 OCU786522:OCU786542 OMQ786522:OMQ786542 OWM786522:OWM786542 PGI786522:PGI786542 PQE786522:PQE786542 QAA786522:QAA786542 QJW786522:QJW786542 QTS786522:QTS786542 RDO786522:RDO786542 RNK786522:RNK786542 RXG786522:RXG786542 SHC786522:SHC786542 SQY786522:SQY786542 TAU786522:TAU786542 TKQ786522:TKQ786542 TUM786522:TUM786542 UEI786522:UEI786542 UOE786522:UOE786542 UYA786522:UYA786542 VHW786522:VHW786542 VRS786522:VRS786542 WBO786522:WBO786542 WLK786522:WLK786542 WVG786522:WVG786542 IU852058:IU852078 SQ852058:SQ852078 ACM852058:ACM852078 AMI852058:AMI852078 AWE852058:AWE852078 BGA852058:BGA852078 BPW852058:BPW852078 BZS852058:BZS852078 CJO852058:CJO852078 CTK852058:CTK852078 DDG852058:DDG852078 DNC852058:DNC852078 DWY852058:DWY852078 EGU852058:EGU852078 EQQ852058:EQQ852078 FAM852058:FAM852078 FKI852058:FKI852078 FUE852058:FUE852078 GEA852058:GEA852078 GNW852058:GNW852078 GXS852058:GXS852078 HHO852058:HHO852078 HRK852058:HRK852078 IBG852058:IBG852078 ILC852058:ILC852078 IUY852058:IUY852078 JEU852058:JEU852078 JOQ852058:JOQ852078 JYM852058:JYM852078 KII852058:KII852078 KSE852058:KSE852078 LCA852058:LCA852078 LLW852058:LLW852078 LVS852058:LVS852078 MFO852058:MFO852078 MPK852058:MPK852078 MZG852058:MZG852078 NJC852058:NJC852078 NSY852058:NSY852078 OCU852058:OCU852078 OMQ852058:OMQ852078 OWM852058:OWM852078 PGI852058:PGI852078 PQE852058:PQE852078 QAA852058:QAA852078 QJW852058:QJW852078 QTS852058:QTS852078 RDO852058:RDO852078 RNK852058:RNK852078 RXG852058:RXG852078 SHC852058:SHC852078 SQY852058:SQY852078 TAU852058:TAU852078 TKQ852058:TKQ852078 TUM852058:TUM852078 UEI852058:UEI852078 UOE852058:UOE852078 UYA852058:UYA852078 VHW852058:VHW852078 VRS852058:VRS852078 WBO852058:WBO852078 WLK852058:WLK852078 WVG852058:WVG852078 IU917594:IU917614 SQ917594:SQ917614 ACM917594:ACM917614 AMI917594:AMI917614 AWE917594:AWE917614 BGA917594:BGA917614 BPW917594:BPW917614 BZS917594:BZS917614 CJO917594:CJO917614 CTK917594:CTK917614 DDG917594:DDG917614 DNC917594:DNC917614 DWY917594:DWY917614 EGU917594:EGU917614 EQQ917594:EQQ917614 FAM917594:FAM917614 FKI917594:FKI917614 FUE917594:FUE917614 GEA917594:GEA917614 GNW917594:GNW917614 GXS917594:GXS917614 HHO917594:HHO917614 HRK917594:HRK917614 IBG917594:IBG917614 ILC917594:ILC917614 IUY917594:IUY917614 JEU917594:JEU917614 JOQ917594:JOQ917614 JYM917594:JYM917614 KII917594:KII917614 KSE917594:KSE917614 LCA917594:LCA917614 LLW917594:LLW917614 LVS917594:LVS917614 MFO917594:MFO917614 MPK917594:MPK917614 MZG917594:MZG917614 NJC917594:NJC917614 NSY917594:NSY917614 OCU917594:OCU917614 OMQ917594:OMQ917614 OWM917594:OWM917614 PGI917594:PGI917614 PQE917594:PQE917614 QAA917594:QAA917614 QJW917594:QJW917614 QTS917594:QTS917614 RDO917594:RDO917614 RNK917594:RNK917614 RXG917594:RXG917614 SHC917594:SHC917614 SQY917594:SQY917614 TAU917594:TAU917614 TKQ917594:TKQ917614 TUM917594:TUM917614 UEI917594:UEI917614 UOE917594:UOE917614 UYA917594:UYA917614 VHW917594:VHW917614 VRS917594:VRS917614 WBO917594:WBO917614 WLK917594:WLK917614 WVG917594:WVG917614 IU983130:IU983150 SQ983130:SQ983150 ACM983130:ACM983150 AMI983130:AMI983150 AWE983130:AWE983150 BGA983130:BGA983150 BPW983130:BPW983150 BZS983130:BZS983150 CJO983130:CJO983150 CTK983130:CTK983150 DDG983130:DDG983150 DNC983130:DNC983150 DWY983130:DWY983150 EGU983130:EGU983150 EQQ983130:EQQ983150 FAM983130:FAM983150 FKI983130:FKI983150 FUE983130:FUE983150 GEA983130:GEA983150 GNW983130:GNW983150 GXS983130:GXS983150 HHO983130:HHO983150 HRK983130:HRK983150 IBG983130:IBG983150 ILC983130:ILC983150 IUY983130:IUY983150 JEU983130:JEU983150 JOQ983130:JOQ983150 JYM983130:JYM983150 KII983130:KII983150 KSE983130:KSE983150 LCA983130:LCA983150 LLW983130:LLW983150 LVS983130:LVS983150 MFO983130:MFO983150 MPK983130:MPK983150 MZG983130:MZG983150 NJC983130:NJC983150 NSY983130:NSY983150 OCU983130:OCU983150 OMQ983130:OMQ983150 OWM983130:OWM983150 PGI983130:PGI983150 PQE983130:PQE983150 QAA983130:QAA983150 QJW983130:QJW983150 QTS983130:QTS983150 RDO983130:RDO983150 RNK983130:RNK983150 RXG983130:RXG983150 SHC983130:SHC983150 SQY983130:SQY983150 TAU983130:TAU983150 TKQ983130:TKQ983150 TUM983130:TUM983150 UEI983130:UEI983150 UOE983130:UOE983150 UYA983130:UYA983150 VHW983130:VHW983150 VRS983130:VRS983150 WBO983130:WBO983150 WLK983130:WLK983150 WVG983130:WVG983150 IS90:IS110 SO90:SO110 ACK90:ACK110 AMG90:AMG110 AWC90:AWC110 BFY90:BFY110 BPU90:BPU110 BZQ90:BZQ110 CJM90:CJM110 CTI90:CTI110 DDE90:DDE110 DNA90:DNA110 DWW90:DWW110 EGS90:EGS110 EQO90:EQO110 FAK90:FAK110 FKG90:FKG110 FUC90:FUC110 GDY90:GDY110 GNU90:GNU110 GXQ90:GXQ110 HHM90:HHM110 HRI90:HRI110 IBE90:IBE110 ILA90:ILA110 IUW90:IUW110 JES90:JES110 JOO90:JOO110 JYK90:JYK110 KIG90:KIG110 KSC90:KSC110 LBY90:LBY110 LLU90:LLU110 LVQ90:LVQ110 MFM90:MFM110 MPI90:MPI110 MZE90:MZE110 NJA90:NJA110 NSW90:NSW110 OCS90:OCS110 OMO90:OMO110 OWK90:OWK110 PGG90:PGG110 PQC90:PQC110 PZY90:PZY110 QJU90:QJU110 QTQ90:QTQ110 RDM90:RDM110 RNI90:RNI110 RXE90:RXE110 SHA90:SHA110 SQW90:SQW110 TAS90:TAS110 TKO90:TKO110 TUK90:TUK110 UEG90:UEG110 UOC90:UOC110 UXY90:UXY110 VHU90:VHU110 VRQ90:VRQ110 WBM90:WBM110 WLI90:WLI110 WVE90:WVE110 IS65626:IS65646 SO65626:SO65646 ACK65626:ACK65646 AMG65626:AMG65646 AWC65626:AWC65646 BFY65626:BFY65646 BPU65626:BPU65646 BZQ65626:BZQ65646 CJM65626:CJM65646 CTI65626:CTI65646 DDE65626:DDE65646 DNA65626:DNA65646 DWW65626:DWW65646 EGS65626:EGS65646 EQO65626:EQO65646 FAK65626:FAK65646 FKG65626:FKG65646 FUC65626:FUC65646 GDY65626:GDY65646 GNU65626:GNU65646 GXQ65626:GXQ65646 HHM65626:HHM65646 HRI65626:HRI65646 IBE65626:IBE65646 ILA65626:ILA65646 IUW65626:IUW65646 JES65626:JES65646 JOO65626:JOO65646 JYK65626:JYK65646 KIG65626:KIG65646 KSC65626:KSC65646 LBY65626:LBY65646 LLU65626:LLU65646 LVQ65626:LVQ65646 MFM65626:MFM65646 MPI65626:MPI65646 MZE65626:MZE65646 NJA65626:NJA65646 NSW65626:NSW65646 OCS65626:OCS65646 OMO65626:OMO65646 OWK65626:OWK65646 PGG65626:PGG65646 PQC65626:PQC65646 PZY65626:PZY65646 QJU65626:QJU65646 QTQ65626:QTQ65646 RDM65626:RDM65646 RNI65626:RNI65646 RXE65626:RXE65646 SHA65626:SHA65646 SQW65626:SQW65646 TAS65626:TAS65646 TKO65626:TKO65646 TUK65626:TUK65646 UEG65626:UEG65646 UOC65626:UOC65646 UXY65626:UXY65646 VHU65626:VHU65646 VRQ65626:VRQ65646 WBM65626:WBM65646 WLI65626:WLI65646 WVE65626:WVE65646 IS131162:IS131182 SO131162:SO131182 ACK131162:ACK131182 AMG131162:AMG131182 AWC131162:AWC131182 BFY131162:BFY131182 BPU131162:BPU131182 BZQ131162:BZQ131182 CJM131162:CJM131182 CTI131162:CTI131182 DDE131162:DDE131182 DNA131162:DNA131182 DWW131162:DWW131182 EGS131162:EGS131182 EQO131162:EQO131182 FAK131162:FAK131182 FKG131162:FKG131182 FUC131162:FUC131182 GDY131162:GDY131182 GNU131162:GNU131182 GXQ131162:GXQ131182 HHM131162:HHM131182 HRI131162:HRI131182 IBE131162:IBE131182 ILA131162:ILA131182 IUW131162:IUW131182 JES131162:JES131182 JOO131162:JOO131182 JYK131162:JYK131182 KIG131162:KIG131182 KSC131162:KSC131182 LBY131162:LBY131182 LLU131162:LLU131182 LVQ131162:LVQ131182 MFM131162:MFM131182 MPI131162:MPI131182 MZE131162:MZE131182 NJA131162:NJA131182 NSW131162:NSW131182 OCS131162:OCS131182 OMO131162:OMO131182 OWK131162:OWK131182 PGG131162:PGG131182 PQC131162:PQC131182 PZY131162:PZY131182 QJU131162:QJU131182 QTQ131162:QTQ131182 RDM131162:RDM131182 RNI131162:RNI131182 RXE131162:RXE131182 SHA131162:SHA131182 SQW131162:SQW131182 TAS131162:TAS131182 TKO131162:TKO131182 TUK131162:TUK131182 UEG131162:UEG131182 UOC131162:UOC131182 UXY131162:UXY131182 VHU131162:VHU131182 VRQ131162:VRQ131182 WBM131162:WBM131182 WLI131162:WLI131182 WVE131162:WVE131182 IS196698:IS196718 SO196698:SO196718 ACK196698:ACK196718 AMG196698:AMG196718 AWC196698:AWC196718 BFY196698:BFY196718 BPU196698:BPU196718 BZQ196698:BZQ196718 CJM196698:CJM196718 CTI196698:CTI196718 DDE196698:DDE196718 DNA196698:DNA196718 DWW196698:DWW196718 EGS196698:EGS196718 EQO196698:EQO196718 FAK196698:FAK196718 FKG196698:FKG196718 FUC196698:FUC196718 GDY196698:GDY196718 GNU196698:GNU196718 GXQ196698:GXQ196718 HHM196698:HHM196718 HRI196698:HRI196718 IBE196698:IBE196718 ILA196698:ILA196718 IUW196698:IUW196718 JES196698:JES196718 JOO196698:JOO196718 JYK196698:JYK196718 KIG196698:KIG196718 KSC196698:KSC196718 LBY196698:LBY196718 LLU196698:LLU196718 LVQ196698:LVQ196718 MFM196698:MFM196718 MPI196698:MPI196718 MZE196698:MZE196718 NJA196698:NJA196718 NSW196698:NSW196718 OCS196698:OCS196718 OMO196698:OMO196718 OWK196698:OWK196718 PGG196698:PGG196718 PQC196698:PQC196718 PZY196698:PZY196718 QJU196698:QJU196718 QTQ196698:QTQ196718 RDM196698:RDM196718 RNI196698:RNI196718 RXE196698:RXE196718 SHA196698:SHA196718 SQW196698:SQW196718 TAS196698:TAS196718 TKO196698:TKO196718 TUK196698:TUK196718 UEG196698:UEG196718 UOC196698:UOC196718 UXY196698:UXY196718 VHU196698:VHU196718 VRQ196698:VRQ196718 WBM196698:WBM196718 WLI196698:WLI196718 WVE196698:WVE196718 IS262234:IS262254 SO262234:SO262254 ACK262234:ACK262254 AMG262234:AMG262254 AWC262234:AWC262254 BFY262234:BFY262254 BPU262234:BPU262254 BZQ262234:BZQ262254 CJM262234:CJM262254 CTI262234:CTI262254 DDE262234:DDE262254 DNA262234:DNA262254 DWW262234:DWW262254 EGS262234:EGS262254 EQO262234:EQO262254 FAK262234:FAK262254 FKG262234:FKG262254 FUC262234:FUC262254 GDY262234:GDY262254 GNU262234:GNU262254 GXQ262234:GXQ262254 HHM262234:HHM262254 HRI262234:HRI262254 IBE262234:IBE262254 ILA262234:ILA262254 IUW262234:IUW262254 JES262234:JES262254 JOO262234:JOO262254 JYK262234:JYK262254 KIG262234:KIG262254 KSC262234:KSC262254 LBY262234:LBY262254 LLU262234:LLU262254 LVQ262234:LVQ262254 MFM262234:MFM262254 MPI262234:MPI262254 MZE262234:MZE262254 NJA262234:NJA262254 NSW262234:NSW262254 OCS262234:OCS262254 OMO262234:OMO262254 OWK262234:OWK262254 PGG262234:PGG262254 PQC262234:PQC262254 PZY262234:PZY262254 QJU262234:QJU262254 QTQ262234:QTQ262254 RDM262234:RDM262254 RNI262234:RNI262254 RXE262234:RXE262254 SHA262234:SHA262254 SQW262234:SQW262254 TAS262234:TAS262254 TKO262234:TKO262254 TUK262234:TUK262254 UEG262234:UEG262254 UOC262234:UOC262254 UXY262234:UXY262254 VHU262234:VHU262254 VRQ262234:VRQ262254 WBM262234:WBM262254 WLI262234:WLI262254 WVE262234:WVE262254 IS327770:IS327790 SO327770:SO327790 ACK327770:ACK327790 AMG327770:AMG327790 AWC327770:AWC327790 BFY327770:BFY327790 BPU327770:BPU327790 BZQ327770:BZQ327790 CJM327770:CJM327790 CTI327770:CTI327790 DDE327770:DDE327790 DNA327770:DNA327790 DWW327770:DWW327790 EGS327770:EGS327790 EQO327770:EQO327790 FAK327770:FAK327790 FKG327770:FKG327790 FUC327770:FUC327790 GDY327770:GDY327790 GNU327770:GNU327790 GXQ327770:GXQ327790 HHM327770:HHM327790 HRI327770:HRI327790 IBE327770:IBE327790 ILA327770:ILA327790 IUW327770:IUW327790 JES327770:JES327790 JOO327770:JOO327790 JYK327770:JYK327790 KIG327770:KIG327790 KSC327770:KSC327790 LBY327770:LBY327790 LLU327770:LLU327790 LVQ327770:LVQ327790 MFM327770:MFM327790 MPI327770:MPI327790 MZE327770:MZE327790 NJA327770:NJA327790 NSW327770:NSW327790 OCS327770:OCS327790 OMO327770:OMO327790 OWK327770:OWK327790 PGG327770:PGG327790 PQC327770:PQC327790 PZY327770:PZY327790 QJU327770:QJU327790 QTQ327770:QTQ327790 RDM327770:RDM327790 RNI327770:RNI327790 RXE327770:RXE327790 SHA327770:SHA327790 SQW327770:SQW327790 TAS327770:TAS327790 TKO327770:TKO327790 TUK327770:TUK327790 UEG327770:UEG327790 UOC327770:UOC327790 UXY327770:UXY327790 VHU327770:VHU327790 VRQ327770:VRQ327790 WBM327770:WBM327790 WLI327770:WLI327790 WVE327770:WVE327790 IS393306:IS393326 SO393306:SO393326 ACK393306:ACK393326 AMG393306:AMG393326 AWC393306:AWC393326 BFY393306:BFY393326 BPU393306:BPU393326 BZQ393306:BZQ393326 CJM393306:CJM393326 CTI393306:CTI393326 DDE393306:DDE393326 DNA393306:DNA393326 DWW393306:DWW393326 EGS393306:EGS393326 EQO393306:EQO393326 FAK393306:FAK393326 FKG393306:FKG393326 FUC393306:FUC393326 GDY393306:GDY393326 GNU393306:GNU393326 GXQ393306:GXQ393326 HHM393306:HHM393326 HRI393306:HRI393326 IBE393306:IBE393326 ILA393306:ILA393326 IUW393306:IUW393326 JES393306:JES393326 JOO393306:JOO393326 JYK393306:JYK393326 KIG393306:KIG393326 KSC393306:KSC393326 LBY393306:LBY393326 LLU393306:LLU393326 LVQ393306:LVQ393326 MFM393306:MFM393326 MPI393306:MPI393326 MZE393306:MZE393326 NJA393306:NJA393326 NSW393306:NSW393326 OCS393306:OCS393326 OMO393306:OMO393326 OWK393306:OWK393326 PGG393306:PGG393326 PQC393306:PQC393326 PZY393306:PZY393326 QJU393306:QJU393326 QTQ393306:QTQ393326 RDM393306:RDM393326 RNI393306:RNI393326 RXE393306:RXE393326 SHA393306:SHA393326 SQW393306:SQW393326 TAS393306:TAS393326 TKO393306:TKO393326 TUK393306:TUK393326 UEG393306:UEG393326 UOC393306:UOC393326 UXY393306:UXY393326 VHU393306:VHU393326 VRQ393306:VRQ393326 WBM393306:WBM393326 WLI393306:WLI393326 WVE393306:WVE393326 IS458842:IS458862 SO458842:SO458862 ACK458842:ACK458862 AMG458842:AMG458862 AWC458842:AWC458862 BFY458842:BFY458862 BPU458842:BPU458862 BZQ458842:BZQ458862 CJM458842:CJM458862 CTI458842:CTI458862 DDE458842:DDE458862 DNA458842:DNA458862 DWW458842:DWW458862 EGS458842:EGS458862 EQO458842:EQO458862 FAK458842:FAK458862 FKG458842:FKG458862 FUC458842:FUC458862 GDY458842:GDY458862 GNU458842:GNU458862 GXQ458842:GXQ458862 HHM458842:HHM458862 HRI458842:HRI458862 IBE458842:IBE458862 ILA458842:ILA458862 IUW458842:IUW458862 JES458842:JES458862 JOO458842:JOO458862 JYK458842:JYK458862 KIG458842:KIG458862 KSC458842:KSC458862 LBY458842:LBY458862 LLU458842:LLU458862 LVQ458842:LVQ458862 MFM458842:MFM458862 MPI458842:MPI458862 MZE458842:MZE458862 NJA458842:NJA458862 NSW458842:NSW458862 OCS458842:OCS458862 OMO458842:OMO458862 OWK458842:OWK458862 PGG458842:PGG458862 PQC458842:PQC458862 PZY458842:PZY458862 QJU458842:QJU458862 QTQ458842:QTQ458862 RDM458842:RDM458862 RNI458842:RNI458862 RXE458842:RXE458862 SHA458842:SHA458862 SQW458842:SQW458862 TAS458842:TAS458862 TKO458842:TKO458862 TUK458842:TUK458862 UEG458842:UEG458862 UOC458842:UOC458862 UXY458842:UXY458862 VHU458842:VHU458862 VRQ458842:VRQ458862 WBM458842:WBM458862 WLI458842:WLI458862 WVE458842:WVE458862 IS524378:IS524398 SO524378:SO524398 ACK524378:ACK524398 AMG524378:AMG524398 AWC524378:AWC524398 BFY524378:BFY524398 BPU524378:BPU524398 BZQ524378:BZQ524398 CJM524378:CJM524398 CTI524378:CTI524398 DDE524378:DDE524398 DNA524378:DNA524398 DWW524378:DWW524398 EGS524378:EGS524398 EQO524378:EQO524398 FAK524378:FAK524398 FKG524378:FKG524398 FUC524378:FUC524398 GDY524378:GDY524398 GNU524378:GNU524398 GXQ524378:GXQ524398 HHM524378:HHM524398 HRI524378:HRI524398 IBE524378:IBE524398 ILA524378:ILA524398 IUW524378:IUW524398 JES524378:JES524398 JOO524378:JOO524398 JYK524378:JYK524398 KIG524378:KIG524398 KSC524378:KSC524398 LBY524378:LBY524398 LLU524378:LLU524398 LVQ524378:LVQ524398 MFM524378:MFM524398 MPI524378:MPI524398 MZE524378:MZE524398 NJA524378:NJA524398 NSW524378:NSW524398 OCS524378:OCS524398 OMO524378:OMO524398 OWK524378:OWK524398 PGG524378:PGG524398 PQC524378:PQC524398 PZY524378:PZY524398 QJU524378:QJU524398 QTQ524378:QTQ524398 RDM524378:RDM524398 RNI524378:RNI524398 RXE524378:RXE524398 SHA524378:SHA524398 SQW524378:SQW524398 TAS524378:TAS524398 TKO524378:TKO524398 TUK524378:TUK524398 UEG524378:UEG524398 UOC524378:UOC524398 UXY524378:UXY524398 VHU524378:VHU524398 VRQ524378:VRQ524398 WBM524378:WBM524398 WLI524378:WLI524398 WVE524378:WVE524398 IS589914:IS589934 SO589914:SO589934 ACK589914:ACK589934 AMG589914:AMG589934 AWC589914:AWC589934 BFY589914:BFY589934 BPU589914:BPU589934 BZQ589914:BZQ589934 CJM589914:CJM589934 CTI589914:CTI589934 DDE589914:DDE589934 DNA589914:DNA589934 DWW589914:DWW589934 EGS589914:EGS589934 EQO589914:EQO589934 FAK589914:FAK589934 FKG589914:FKG589934 FUC589914:FUC589934 GDY589914:GDY589934 GNU589914:GNU589934 GXQ589914:GXQ589934 HHM589914:HHM589934 HRI589914:HRI589934 IBE589914:IBE589934 ILA589914:ILA589934 IUW589914:IUW589934 JES589914:JES589934 JOO589914:JOO589934 JYK589914:JYK589934 KIG589914:KIG589934 KSC589914:KSC589934 LBY589914:LBY589934 LLU589914:LLU589934 LVQ589914:LVQ589934 MFM589914:MFM589934 MPI589914:MPI589934 MZE589914:MZE589934 NJA589914:NJA589934 NSW589914:NSW589934 OCS589914:OCS589934 OMO589914:OMO589934 OWK589914:OWK589934 PGG589914:PGG589934 PQC589914:PQC589934 PZY589914:PZY589934 QJU589914:QJU589934 QTQ589914:QTQ589934 RDM589914:RDM589934 RNI589914:RNI589934 RXE589914:RXE589934 SHA589914:SHA589934 SQW589914:SQW589934 TAS589914:TAS589934 TKO589914:TKO589934 TUK589914:TUK589934 UEG589914:UEG589934 UOC589914:UOC589934 UXY589914:UXY589934 VHU589914:VHU589934 VRQ589914:VRQ589934 WBM589914:WBM589934 WLI589914:WLI589934 WVE589914:WVE589934 IS655450:IS655470 SO655450:SO655470 ACK655450:ACK655470 AMG655450:AMG655470 AWC655450:AWC655470 BFY655450:BFY655470 BPU655450:BPU655470 BZQ655450:BZQ655470 CJM655450:CJM655470 CTI655450:CTI655470 DDE655450:DDE655470 DNA655450:DNA655470 DWW655450:DWW655470 EGS655450:EGS655470 EQO655450:EQO655470 FAK655450:FAK655470 FKG655450:FKG655470 FUC655450:FUC655470 GDY655450:GDY655470 GNU655450:GNU655470 GXQ655450:GXQ655470 HHM655450:HHM655470 HRI655450:HRI655470 IBE655450:IBE655470 ILA655450:ILA655470 IUW655450:IUW655470 JES655450:JES655470 JOO655450:JOO655470 JYK655450:JYK655470 KIG655450:KIG655470 KSC655450:KSC655470 LBY655450:LBY655470 LLU655450:LLU655470 LVQ655450:LVQ655470 MFM655450:MFM655470 MPI655450:MPI655470 MZE655450:MZE655470 NJA655450:NJA655470 NSW655450:NSW655470 OCS655450:OCS655470 OMO655450:OMO655470 OWK655450:OWK655470 PGG655450:PGG655470 PQC655450:PQC655470 PZY655450:PZY655470 QJU655450:QJU655470 QTQ655450:QTQ655470 RDM655450:RDM655470 RNI655450:RNI655470 RXE655450:RXE655470 SHA655450:SHA655470 SQW655450:SQW655470 TAS655450:TAS655470 TKO655450:TKO655470 TUK655450:TUK655470 UEG655450:UEG655470 UOC655450:UOC655470 UXY655450:UXY655470 VHU655450:VHU655470 VRQ655450:VRQ655470 WBM655450:WBM655470 WLI655450:WLI655470 WVE655450:WVE655470 IS720986:IS721006 SO720986:SO721006 ACK720986:ACK721006 AMG720986:AMG721006 AWC720986:AWC721006 BFY720986:BFY721006 BPU720986:BPU721006 BZQ720986:BZQ721006 CJM720986:CJM721006 CTI720986:CTI721006 DDE720986:DDE721006 DNA720986:DNA721006 DWW720986:DWW721006 EGS720986:EGS721006 EQO720986:EQO721006 FAK720986:FAK721006 FKG720986:FKG721006 FUC720986:FUC721006 GDY720986:GDY721006 GNU720986:GNU721006 GXQ720986:GXQ721006 HHM720986:HHM721006 HRI720986:HRI721006 IBE720986:IBE721006 ILA720986:ILA721006 IUW720986:IUW721006 JES720986:JES721006 JOO720986:JOO721006 JYK720986:JYK721006 KIG720986:KIG721006 KSC720986:KSC721006 LBY720986:LBY721006 LLU720986:LLU721006 LVQ720986:LVQ721006 MFM720986:MFM721006 MPI720986:MPI721006 MZE720986:MZE721006 NJA720986:NJA721006 NSW720986:NSW721006 OCS720986:OCS721006 OMO720986:OMO721006 OWK720986:OWK721006 PGG720986:PGG721006 PQC720986:PQC721006 PZY720986:PZY721006 QJU720986:QJU721006 QTQ720986:QTQ721006 RDM720986:RDM721006 RNI720986:RNI721006 RXE720986:RXE721006 SHA720986:SHA721006 SQW720986:SQW721006 TAS720986:TAS721006 TKO720986:TKO721006 TUK720986:TUK721006 UEG720986:UEG721006 UOC720986:UOC721006 UXY720986:UXY721006 VHU720986:VHU721006 VRQ720986:VRQ721006 WBM720986:WBM721006 WLI720986:WLI721006 WVE720986:WVE721006 IS786522:IS786542 SO786522:SO786542 ACK786522:ACK786542 AMG786522:AMG786542 AWC786522:AWC786542 BFY786522:BFY786542 BPU786522:BPU786542 BZQ786522:BZQ786542 CJM786522:CJM786542 CTI786522:CTI786542 DDE786522:DDE786542 DNA786522:DNA786542 DWW786522:DWW786542 EGS786522:EGS786542 EQO786522:EQO786542 FAK786522:FAK786542 FKG786522:FKG786542 FUC786522:FUC786542 GDY786522:GDY786542 GNU786522:GNU786542 GXQ786522:GXQ786542 HHM786522:HHM786542 HRI786522:HRI786542 IBE786522:IBE786542 ILA786522:ILA786542 IUW786522:IUW786542 JES786522:JES786542 JOO786522:JOO786542 JYK786522:JYK786542 KIG786522:KIG786542 KSC786522:KSC786542 LBY786522:LBY786542 LLU786522:LLU786542 LVQ786522:LVQ786542 MFM786522:MFM786542 MPI786522:MPI786542 MZE786522:MZE786542 NJA786522:NJA786542 NSW786522:NSW786542 OCS786522:OCS786542 OMO786522:OMO786542 OWK786522:OWK786542 PGG786522:PGG786542 PQC786522:PQC786542 PZY786522:PZY786542 QJU786522:QJU786542 QTQ786522:QTQ786542 RDM786522:RDM786542 RNI786522:RNI786542 RXE786522:RXE786542 SHA786522:SHA786542 SQW786522:SQW786542 TAS786522:TAS786542 TKO786522:TKO786542 TUK786522:TUK786542 UEG786522:UEG786542 UOC786522:UOC786542 UXY786522:UXY786542 VHU786522:VHU786542 VRQ786522:VRQ786542 WBM786522:WBM786542 WLI786522:WLI786542 WVE786522:WVE786542 IS852058:IS852078 SO852058:SO852078 ACK852058:ACK852078 AMG852058:AMG852078 AWC852058:AWC852078 BFY852058:BFY852078 BPU852058:BPU852078 BZQ852058:BZQ852078 CJM852058:CJM852078 CTI852058:CTI852078 DDE852058:DDE852078 DNA852058:DNA852078 DWW852058:DWW852078 EGS852058:EGS852078 EQO852058:EQO852078 FAK852058:FAK852078 FKG852058:FKG852078 FUC852058:FUC852078 GDY852058:GDY852078 GNU852058:GNU852078 GXQ852058:GXQ852078 HHM852058:HHM852078 HRI852058:HRI852078 IBE852058:IBE852078 ILA852058:ILA852078 IUW852058:IUW852078 JES852058:JES852078 JOO852058:JOO852078 JYK852058:JYK852078 KIG852058:KIG852078 KSC852058:KSC852078 LBY852058:LBY852078 LLU852058:LLU852078 LVQ852058:LVQ852078 MFM852058:MFM852078 MPI852058:MPI852078 MZE852058:MZE852078 NJA852058:NJA852078 NSW852058:NSW852078 OCS852058:OCS852078 OMO852058:OMO852078 OWK852058:OWK852078 PGG852058:PGG852078 PQC852058:PQC852078 PZY852058:PZY852078 QJU852058:QJU852078 QTQ852058:QTQ852078 RDM852058:RDM852078 RNI852058:RNI852078 RXE852058:RXE852078 SHA852058:SHA852078 SQW852058:SQW852078 TAS852058:TAS852078 TKO852058:TKO852078 TUK852058:TUK852078 UEG852058:UEG852078 UOC852058:UOC852078 UXY852058:UXY852078 VHU852058:VHU852078 VRQ852058:VRQ852078 WBM852058:WBM852078 WLI852058:WLI852078 WVE852058:WVE852078 IS917594:IS917614 SO917594:SO917614 ACK917594:ACK917614 AMG917594:AMG917614 AWC917594:AWC917614 BFY917594:BFY917614 BPU917594:BPU917614 BZQ917594:BZQ917614 CJM917594:CJM917614 CTI917594:CTI917614 DDE917594:DDE917614 DNA917594:DNA917614 DWW917594:DWW917614 EGS917594:EGS917614 EQO917594:EQO917614 FAK917594:FAK917614 FKG917594:FKG917614 FUC917594:FUC917614 GDY917594:GDY917614 GNU917594:GNU917614 GXQ917594:GXQ917614 HHM917594:HHM917614 HRI917594:HRI917614 IBE917594:IBE917614 ILA917594:ILA917614 IUW917594:IUW917614 JES917594:JES917614 JOO917594:JOO917614 JYK917594:JYK917614 KIG917594:KIG917614 KSC917594:KSC917614 LBY917594:LBY917614 LLU917594:LLU917614 LVQ917594:LVQ917614 MFM917594:MFM917614 MPI917594:MPI917614 MZE917594:MZE917614 NJA917594:NJA917614 NSW917594:NSW917614 OCS917594:OCS917614 OMO917594:OMO917614 OWK917594:OWK917614 PGG917594:PGG917614 PQC917594:PQC917614 PZY917594:PZY917614 QJU917594:QJU917614 QTQ917594:QTQ917614 RDM917594:RDM917614 RNI917594:RNI917614 RXE917594:RXE917614 SHA917594:SHA917614 SQW917594:SQW917614 TAS917594:TAS917614 TKO917594:TKO917614 TUK917594:TUK917614 UEG917594:UEG917614 UOC917594:UOC917614 UXY917594:UXY917614 VHU917594:VHU917614 VRQ917594:VRQ917614 WBM917594:WBM917614 WLI917594:WLI917614 WVE917594:WVE917614 IS983130:IS983150 SO983130:SO983150 ACK983130:ACK983150 AMG983130:AMG983150 AWC983130:AWC983150 BFY983130:BFY983150 BPU983130:BPU983150 BZQ983130:BZQ983150 CJM983130:CJM983150 CTI983130:CTI983150 DDE983130:DDE983150 DNA983130:DNA983150 DWW983130:DWW983150 EGS983130:EGS983150 EQO983130:EQO983150 FAK983130:FAK983150 FKG983130:FKG983150 FUC983130:FUC983150 GDY983130:GDY983150 GNU983130:GNU983150 GXQ983130:GXQ983150 HHM983130:HHM983150 HRI983130:HRI983150 IBE983130:IBE983150 ILA983130:ILA983150 IUW983130:IUW983150 JES983130:JES983150 JOO983130:JOO983150 JYK983130:JYK983150 KIG983130:KIG983150 KSC983130:KSC983150 LBY983130:LBY983150 LLU983130:LLU983150 LVQ983130:LVQ983150 MFM983130:MFM983150 MPI983130:MPI983150 MZE983130:MZE983150 NJA983130:NJA983150 NSW983130:NSW983150 OCS983130:OCS983150 OMO983130:OMO983150 OWK983130:OWK983150 PGG983130:PGG983150 PQC983130:PQC983150 PZY983130:PZY983150 QJU983130:QJU983150 QTQ983130:QTQ983150 RDM983130:RDM983150 RNI983130:RNI983150 RXE983130:RXE983150 SHA983130:SHA983150 SQW983130:SQW983150 TAS983130:TAS983150 TKO983130:TKO983150 TUK983130:TUK983150 UEG983130:UEG983150 UOC983130:UOC983150 UXY983130:UXY983150 VHU983130:VHU983150 VRQ983130:VRQ983150 WBM983130:WBM983150 WLI983130:WLI983150 WVE983130:WVE983150">
      <formula1>Insurance_options</formula1>
    </dataValidation>
    <dataValidation type="list" allowBlank="1" showInputMessage="1" showErrorMessage="1" sqref="IT64:IT83 SP64:SP83 ACL64:ACL83 AMH64:AMH83 AWD64:AWD83 BFZ64:BFZ83 BPV64:BPV83 BZR64:BZR83 CJN64:CJN83 CTJ64:CTJ83 DDF64:DDF83 DNB64:DNB83 DWX64:DWX83 EGT64:EGT83 EQP64:EQP83 FAL64:FAL83 FKH64:FKH83 FUD64:FUD83 GDZ64:GDZ83 GNV64:GNV83 GXR64:GXR83 HHN64:HHN83 HRJ64:HRJ83 IBF64:IBF83 ILB64:ILB83 IUX64:IUX83 JET64:JET83 JOP64:JOP83 JYL64:JYL83 KIH64:KIH83 KSD64:KSD83 LBZ64:LBZ83 LLV64:LLV83 LVR64:LVR83 MFN64:MFN83 MPJ64:MPJ83 MZF64:MZF83 NJB64:NJB83 NSX64:NSX83 OCT64:OCT83 OMP64:OMP83 OWL64:OWL83 PGH64:PGH83 PQD64:PQD83 PZZ64:PZZ83 QJV64:QJV83 QTR64:QTR83 RDN64:RDN83 RNJ64:RNJ83 RXF64:RXF83 SHB64:SHB83 SQX64:SQX83 TAT64:TAT83 TKP64:TKP83 TUL64:TUL83 UEH64:UEH83 UOD64:UOD83 UXZ64:UXZ83 VHV64:VHV83 VRR64:VRR83 WBN64:WBN83 WLJ64:WLJ83 WVF64:WVF83 IT65600:IT65619 SP65600:SP65619 ACL65600:ACL65619 AMH65600:AMH65619 AWD65600:AWD65619 BFZ65600:BFZ65619 BPV65600:BPV65619 BZR65600:BZR65619 CJN65600:CJN65619 CTJ65600:CTJ65619 DDF65600:DDF65619 DNB65600:DNB65619 DWX65600:DWX65619 EGT65600:EGT65619 EQP65600:EQP65619 FAL65600:FAL65619 FKH65600:FKH65619 FUD65600:FUD65619 GDZ65600:GDZ65619 GNV65600:GNV65619 GXR65600:GXR65619 HHN65600:HHN65619 HRJ65600:HRJ65619 IBF65600:IBF65619 ILB65600:ILB65619 IUX65600:IUX65619 JET65600:JET65619 JOP65600:JOP65619 JYL65600:JYL65619 KIH65600:KIH65619 KSD65600:KSD65619 LBZ65600:LBZ65619 LLV65600:LLV65619 LVR65600:LVR65619 MFN65600:MFN65619 MPJ65600:MPJ65619 MZF65600:MZF65619 NJB65600:NJB65619 NSX65600:NSX65619 OCT65600:OCT65619 OMP65600:OMP65619 OWL65600:OWL65619 PGH65600:PGH65619 PQD65600:PQD65619 PZZ65600:PZZ65619 QJV65600:QJV65619 QTR65600:QTR65619 RDN65600:RDN65619 RNJ65600:RNJ65619 RXF65600:RXF65619 SHB65600:SHB65619 SQX65600:SQX65619 TAT65600:TAT65619 TKP65600:TKP65619 TUL65600:TUL65619 UEH65600:UEH65619 UOD65600:UOD65619 UXZ65600:UXZ65619 VHV65600:VHV65619 VRR65600:VRR65619 WBN65600:WBN65619 WLJ65600:WLJ65619 WVF65600:WVF65619 IT131136:IT131155 SP131136:SP131155 ACL131136:ACL131155 AMH131136:AMH131155 AWD131136:AWD131155 BFZ131136:BFZ131155 BPV131136:BPV131155 BZR131136:BZR131155 CJN131136:CJN131155 CTJ131136:CTJ131155 DDF131136:DDF131155 DNB131136:DNB131155 DWX131136:DWX131155 EGT131136:EGT131155 EQP131136:EQP131155 FAL131136:FAL131155 FKH131136:FKH131155 FUD131136:FUD131155 GDZ131136:GDZ131155 GNV131136:GNV131155 GXR131136:GXR131155 HHN131136:HHN131155 HRJ131136:HRJ131155 IBF131136:IBF131155 ILB131136:ILB131155 IUX131136:IUX131155 JET131136:JET131155 JOP131136:JOP131155 JYL131136:JYL131155 KIH131136:KIH131155 KSD131136:KSD131155 LBZ131136:LBZ131155 LLV131136:LLV131155 LVR131136:LVR131155 MFN131136:MFN131155 MPJ131136:MPJ131155 MZF131136:MZF131155 NJB131136:NJB131155 NSX131136:NSX131155 OCT131136:OCT131155 OMP131136:OMP131155 OWL131136:OWL131155 PGH131136:PGH131155 PQD131136:PQD131155 PZZ131136:PZZ131155 QJV131136:QJV131155 QTR131136:QTR131155 RDN131136:RDN131155 RNJ131136:RNJ131155 RXF131136:RXF131155 SHB131136:SHB131155 SQX131136:SQX131155 TAT131136:TAT131155 TKP131136:TKP131155 TUL131136:TUL131155 UEH131136:UEH131155 UOD131136:UOD131155 UXZ131136:UXZ131155 VHV131136:VHV131155 VRR131136:VRR131155 WBN131136:WBN131155 WLJ131136:WLJ131155 WVF131136:WVF131155 IT196672:IT196691 SP196672:SP196691 ACL196672:ACL196691 AMH196672:AMH196691 AWD196672:AWD196691 BFZ196672:BFZ196691 BPV196672:BPV196691 BZR196672:BZR196691 CJN196672:CJN196691 CTJ196672:CTJ196691 DDF196672:DDF196691 DNB196672:DNB196691 DWX196672:DWX196691 EGT196672:EGT196691 EQP196672:EQP196691 FAL196672:FAL196691 FKH196672:FKH196691 FUD196672:FUD196691 GDZ196672:GDZ196691 GNV196672:GNV196691 GXR196672:GXR196691 HHN196672:HHN196691 HRJ196672:HRJ196691 IBF196672:IBF196691 ILB196672:ILB196691 IUX196672:IUX196691 JET196672:JET196691 JOP196672:JOP196691 JYL196672:JYL196691 KIH196672:KIH196691 KSD196672:KSD196691 LBZ196672:LBZ196691 LLV196672:LLV196691 LVR196672:LVR196691 MFN196672:MFN196691 MPJ196672:MPJ196691 MZF196672:MZF196691 NJB196672:NJB196691 NSX196672:NSX196691 OCT196672:OCT196691 OMP196672:OMP196691 OWL196672:OWL196691 PGH196672:PGH196691 PQD196672:PQD196691 PZZ196672:PZZ196691 QJV196672:QJV196691 QTR196672:QTR196691 RDN196672:RDN196691 RNJ196672:RNJ196691 RXF196672:RXF196691 SHB196672:SHB196691 SQX196672:SQX196691 TAT196672:TAT196691 TKP196672:TKP196691 TUL196672:TUL196691 UEH196672:UEH196691 UOD196672:UOD196691 UXZ196672:UXZ196691 VHV196672:VHV196691 VRR196672:VRR196691 WBN196672:WBN196691 WLJ196672:WLJ196691 WVF196672:WVF196691 IT262208:IT262227 SP262208:SP262227 ACL262208:ACL262227 AMH262208:AMH262227 AWD262208:AWD262227 BFZ262208:BFZ262227 BPV262208:BPV262227 BZR262208:BZR262227 CJN262208:CJN262227 CTJ262208:CTJ262227 DDF262208:DDF262227 DNB262208:DNB262227 DWX262208:DWX262227 EGT262208:EGT262227 EQP262208:EQP262227 FAL262208:FAL262227 FKH262208:FKH262227 FUD262208:FUD262227 GDZ262208:GDZ262227 GNV262208:GNV262227 GXR262208:GXR262227 HHN262208:HHN262227 HRJ262208:HRJ262227 IBF262208:IBF262227 ILB262208:ILB262227 IUX262208:IUX262227 JET262208:JET262227 JOP262208:JOP262227 JYL262208:JYL262227 KIH262208:KIH262227 KSD262208:KSD262227 LBZ262208:LBZ262227 LLV262208:LLV262227 LVR262208:LVR262227 MFN262208:MFN262227 MPJ262208:MPJ262227 MZF262208:MZF262227 NJB262208:NJB262227 NSX262208:NSX262227 OCT262208:OCT262227 OMP262208:OMP262227 OWL262208:OWL262227 PGH262208:PGH262227 PQD262208:PQD262227 PZZ262208:PZZ262227 QJV262208:QJV262227 QTR262208:QTR262227 RDN262208:RDN262227 RNJ262208:RNJ262227 RXF262208:RXF262227 SHB262208:SHB262227 SQX262208:SQX262227 TAT262208:TAT262227 TKP262208:TKP262227 TUL262208:TUL262227 UEH262208:UEH262227 UOD262208:UOD262227 UXZ262208:UXZ262227 VHV262208:VHV262227 VRR262208:VRR262227 WBN262208:WBN262227 WLJ262208:WLJ262227 WVF262208:WVF262227 IT327744:IT327763 SP327744:SP327763 ACL327744:ACL327763 AMH327744:AMH327763 AWD327744:AWD327763 BFZ327744:BFZ327763 BPV327744:BPV327763 BZR327744:BZR327763 CJN327744:CJN327763 CTJ327744:CTJ327763 DDF327744:DDF327763 DNB327744:DNB327763 DWX327744:DWX327763 EGT327744:EGT327763 EQP327744:EQP327763 FAL327744:FAL327763 FKH327744:FKH327763 FUD327744:FUD327763 GDZ327744:GDZ327763 GNV327744:GNV327763 GXR327744:GXR327763 HHN327744:HHN327763 HRJ327744:HRJ327763 IBF327744:IBF327763 ILB327744:ILB327763 IUX327744:IUX327763 JET327744:JET327763 JOP327744:JOP327763 JYL327744:JYL327763 KIH327744:KIH327763 KSD327744:KSD327763 LBZ327744:LBZ327763 LLV327744:LLV327763 LVR327744:LVR327763 MFN327744:MFN327763 MPJ327744:MPJ327763 MZF327744:MZF327763 NJB327744:NJB327763 NSX327744:NSX327763 OCT327744:OCT327763 OMP327744:OMP327763 OWL327744:OWL327763 PGH327744:PGH327763 PQD327744:PQD327763 PZZ327744:PZZ327763 QJV327744:QJV327763 QTR327744:QTR327763 RDN327744:RDN327763 RNJ327744:RNJ327763 RXF327744:RXF327763 SHB327744:SHB327763 SQX327744:SQX327763 TAT327744:TAT327763 TKP327744:TKP327763 TUL327744:TUL327763 UEH327744:UEH327763 UOD327744:UOD327763 UXZ327744:UXZ327763 VHV327744:VHV327763 VRR327744:VRR327763 WBN327744:WBN327763 WLJ327744:WLJ327763 WVF327744:WVF327763 IT393280:IT393299 SP393280:SP393299 ACL393280:ACL393299 AMH393280:AMH393299 AWD393280:AWD393299 BFZ393280:BFZ393299 BPV393280:BPV393299 BZR393280:BZR393299 CJN393280:CJN393299 CTJ393280:CTJ393299 DDF393280:DDF393299 DNB393280:DNB393299 DWX393280:DWX393299 EGT393280:EGT393299 EQP393280:EQP393299 FAL393280:FAL393299 FKH393280:FKH393299 FUD393280:FUD393299 GDZ393280:GDZ393299 GNV393280:GNV393299 GXR393280:GXR393299 HHN393280:HHN393299 HRJ393280:HRJ393299 IBF393280:IBF393299 ILB393280:ILB393299 IUX393280:IUX393299 JET393280:JET393299 JOP393280:JOP393299 JYL393280:JYL393299 KIH393280:KIH393299 KSD393280:KSD393299 LBZ393280:LBZ393299 LLV393280:LLV393299 LVR393280:LVR393299 MFN393280:MFN393299 MPJ393280:MPJ393299 MZF393280:MZF393299 NJB393280:NJB393299 NSX393280:NSX393299 OCT393280:OCT393299 OMP393280:OMP393299 OWL393280:OWL393299 PGH393280:PGH393299 PQD393280:PQD393299 PZZ393280:PZZ393299 QJV393280:QJV393299 QTR393280:QTR393299 RDN393280:RDN393299 RNJ393280:RNJ393299 RXF393280:RXF393299 SHB393280:SHB393299 SQX393280:SQX393299 TAT393280:TAT393299 TKP393280:TKP393299 TUL393280:TUL393299 UEH393280:UEH393299 UOD393280:UOD393299 UXZ393280:UXZ393299 VHV393280:VHV393299 VRR393280:VRR393299 WBN393280:WBN393299 WLJ393280:WLJ393299 WVF393280:WVF393299 IT458816:IT458835 SP458816:SP458835 ACL458816:ACL458835 AMH458816:AMH458835 AWD458816:AWD458835 BFZ458816:BFZ458835 BPV458816:BPV458835 BZR458816:BZR458835 CJN458816:CJN458835 CTJ458816:CTJ458835 DDF458816:DDF458835 DNB458816:DNB458835 DWX458816:DWX458835 EGT458816:EGT458835 EQP458816:EQP458835 FAL458816:FAL458835 FKH458816:FKH458835 FUD458816:FUD458835 GDZ458816:GDZ458835 GNV458816:GNV458835 GXR458816:GXR458835 HHN458816:HHN458835 HRJ458816:HRJ458835 IBF458816:IBF458835 ILB458816:ILB458835 IUX458816:IUX458835 JET458816:JET458835 JOP458816:JOP458835 JYL458816:JYL458835 KIH458816:KIH458835 KSD458816:KSD458835 LBZ458816:LBZ458835 LLV458816:LLV458835 LVR458816:LVR458835 MFN458816:MFN458835 MPJ458816:MPJ458835 MZF458816:MZF458835 NJB458816:NJB458835 NSX458816:NSX458835 OCT458816:OCT458835 OMP458816:OMP458835 OWL458816:OWL458835 PGH458816:PGH458835 PQD458816:PQD458835 PZZ458816:PZZ458835 QJV458816:QJV458835 QTR458816:QTR458835 RDN458816:RDN458835 RNJ458816:RNJ458835 RXF458816:RXF458835 SHB458816:SHB458835 SQX458816:SQX458835 TAT458816:TAT458835 TKP458816:TKP458835 TUL458816:TUL458835 UEH458816:UEH458835 UOD458816:UOD458835 UXZ458816:UXZ458835 VHV458816:VHV458835 VRR458816:VRR458835 WBN458816:WBN458835 WLJ458816:WLJ458835 WVF458816:WVF458835 IT524352:IT524371 SP524352:SP524371 ACL524352:ACL524371 AMH524352:AMH524371 AWD524352:AWD524371 BFZ524352:BFZ524371 BPV524352:BPV524371 BZR524352:BZR524371 CJN524352:CJN524371 CTJ524352:CTJ524371 DDF524352:DDF524371 DNB524352:DNB524371 DWX524352:DWX524371 EGT524352:EGT524371 EQP524352:EQP524371 FAL524352:FAL524371 FKH524352:FKH524371 FUD524352:FUD524371 GDZ524352:GDZ524371 GNV524352:GNV524371 GXR524352:GXR524371 HHN524352:HHN524371 HRJ524352:HRJ524371 IBF524352:IBF524371 ILB524352:ILB524371 IUX524352:IUX524371 JET524352:JET524371 JOP524352:JOP524371 JYL524352:JYL524371 KIH524352:KIH524371 KSD524352:KSD524371 LBZ524352:LBZ524371 LLV524352:LLV524371 LVR524352:LVR524371 MFN524352:MFN524371 MPJ524352:MPJ524371 MZF524352:MZF524371 NJB524352:NJB524371 NSX524352:NSX524371 OCT524352:OCT524371 OMP524352:OMP524371 OWL524352:OWL524371 PGH524352:PGH524371 PQD524352:PQD524371 PZZ524352:PZZ524371 QJV524352:QJV524371 QTR524352:QTR524371 RDN524352:RDN524371 RNJ524352:RNJ524371 RXF524352:RXF524371 SHB524352:SHB524371 SQX524352:SQX524371 TAT524352:TAT524371 TKP524352:TKP524371 TUL524352:TUL524371 UEH524352:UEH524371 UOD524352:UOD524371 UXZ524352:UXZ524371 VHV524352:VHV524371 VRR524352:VRR524371 WBN524352:WBN524371 WLJ524352:WLJ524371 WVF524352:WVF524371 IT589888:IT589907 SP589888:SP589907 ACL589888:ACL589907 AMH589888:AMH589907 AWD589888:AWD589907 BFZ589888:BFZ589907 BPV589888:BPV589907 BZR589888:BZR589907 CJN589888:CJN589907 CTJ589888:CTJ589907 DDF589888:DDF589907 DNB589888:DNB589907 DWX589888:DWX589907 EGT589888:EGT589907 EQP589888:EQP589907 FAL589888:FAL589907 FKH589888:FKH589907 FUD589888:FUD589907 GDZ589888:GDZ589907 GNV589888:GNV589907 GXR589888:GXR589907 HHN589888:HHN589907 HRJ589888:HRJ589907 IBF589888:IBF589907 ILB589888:ILB589907 IUX589888:IUX589907 JET589888:JET589907 JOP589888:JOP589907 JYL589888:JYL589907 KIH589888:KIH589907 KSD589888:KSD589907 LBZ589888:LBZ589907 LLV589888:LLV589907 LVR589888:LVR589907 MFN589888:MFN589907 MPJ589888:MPJ589907 MZF589888:MZF589907 NJB589888:NJB589907 NSX589888:NSX589907 OCT589888:OCT589907 OMP589888:OMP589907 OWL589888:OWL589907 PGH589888:PGH589907 PQD589888:PQD589907 PZZ589888:PZZ589907 QJV589888:QJV589907 QTR589888:QTR589907 RDN589888:RDN589907 RNJ589888:RNJ589907 RXF589888:RXF589907 SHB589888:SHB589907 SQX589888:SQX589907 TAT589888:TAT589907 TKP589888:TKP589907 TUL589888:TUL589907 UEH589888:UEH589907 UOD589888:UOD589907 UXZ589888:UXZ589907 VHV589888:VHV589907 VRR589888:VRR589907 WBN589888:WBN589907 WLJ589888:WLJ589907 WVF589888:WVF589907 IT655424:IT655443 SP655424:SP655443 ACL655424:ACL655443 AMH655424:AMH655443 AWD655424:AWD655443 BFZ655424:BFZ655443 BPV655424:BPV655443 BZR655424:BZR655443 CJN655424:CJN655443 CTJ655424:CTJ655443 DDF655424:DDF655443 DNB655424:DNB655443 DWX655424:DWX655443 EGT655424:EGT655443 EQP655424:EQP655443 FAL655424:FAL655443 FKH655424:FKH655443 FUD655424:FUD655443 GDZ655424:GDZ655443 GNV655424:GNV655443 GXR655424:GXR655443 HHN655424:HHN655443 HRJ655424:HRJ655443 IBF655424:IBF655443 ILB655424:ILB655443 IUX655424:IUX655443 JET655424:JET655443 JOP655424:JOP655443 JYL655424:JYL655443 KIH655424:KIH655443 KSD655424:KSD655443 LBZ655424:LBZ655443 LLV655424:LLV655443 LVR655424:LVR655443 MFN655424:MFN655443 MPJ655424:MPJ655443 MZF655424:MZF655443 NJB655424:NJB655443 NSX655424:NSX655443 OCT655424:OCT655443 OMP655424:OMP655443 OWL655424:OWL655443 PGH655424:PGH655443 PQD655424:PQD655443 PZZ655424:PZZ655443 QJV655424:QJV655443 QTR655424:QTR655443 RDN655424:RDN655443 RNJ655424:RNJ655443 RXF655424:RXF655443 SHB655424:SHB655443 SQX655424:SQX655443 TAT655424:TAT655443 TKP655424:TKP655443 TUL655424:TUL655443 UEH655424:UEH655443 UOD655424:UOD655443 UXZ655424:UXZ655443 VHV655424:VHV655443 VRR655424:VRR655443 WBN655424:WBN655443 WLJ655424:WLJ655443 WVF655424:WVF655443 IT720960:IT720979 SP720960:SP720979 ACL720960:ACL720979 AMH720960:AMH720979 AWD720960:AWD720979 BFZ720960:BFZ720979 BPV720960:BPV720979 BZR720960:BZR720979 CJN720960:CJN720979 CTJ720960:CTJ720979 DDF720960:DDF720979 DNB720960:DNB720979 DWX720960:DWX720979 EGT720960:EGT720979 EQP720960:EQP720979 FAL720960:FAL720979 FKH720960:FKH720979 FUD720960:FUD720979 GDZ720960:GDZ720979 GNV720960:GNV720979 GXR720960:GXR720979 HHN720960:HHN720979 HRJ720960:HRJ720979 IBF720960:IBF720979 ILB720960:ILB720979 IUX720960:IUX720979 JET720960:JET720979 JOP720960:JOP720979 JYL720960:JYL720979 KIH720960:KIH720979 KSD720960:KSD720979 LBZ720960:LBZ720979 LLV720960:LLV720979 LVR720960:LVR720979 MFN720960:MFN720979 MPJ720960:MPJ720979 MZF720960:MZF720979 NJB720960:NJB720979 NSX720960:NSX720979 OCT720960:OCT720979 OMP720960:OMP720979 OWL720960:OWL720979 PGH720960:PGH720979 PQD720960:PQD720979 PZZ720960:PZZ720979 QJV720960:QJV720979 QTR720960:QTR720979 RDN720960:RDN720979 RNJ720960:RNJ720979 RXF720960:RXF720979 SHB720960:SHB720979 SQX720960:SQX720979 TAT720960:TAT720979 TKP720960:TKP720979 TUL720960:TUL720979 UEH720960:UEH720979 UOD720960:UOD720979 UXZ720960:UXZ720979 VHV720960:VHV720979 VRR720960:VRR720979 WBN720960:WBN720979 WLJ720960:WLJ720979 WVF720960:WVF720979 IT786496:IT786515 SP786496:SP786515 ACL786496:ACL786515 AMH786496:AMH786515 AWD786496:AWD786515 BFZ786496:BFZ786515 BPV786496:BPV786515 BZR786496:BZR786515 CJN786496:CJN786515 CTJ786496:CTJ786515 DDF786496:DDF786515 DNB786496:DNB786515 DWX786496:DWX786515 EGT786496:EGT786515 EQP786496:EQP786515 FAL786496:FAL786515 FKH786496:FKH786515 FUD786496:FUD786515 GDZ786496:GDZ786515 GNV786496:GNV786515 GXR786496:GXR786515 HHN786496:HHN786515 HRJ786496:HRJ786515 IBF786496:IBF786515 ILB786496:ILB786515 IUX786496:IUX786515 JET786496:JET786515 JOP786496:JOP786515 JYL786496:JYL786515 KIH786496:KIH786515 KSD786496:KSD786515 LBZ786496:LBZ786515 LLV786496:LLV786515 LVR786496:LVR786515 MFN786496:MFN786515 MPJ786496:MPJ786515 MZF786496:MZF786515 NJB786496:NJB786515 NSX786496:NSX786515 OCT786496:OCT786515 OMP786496:OMP786515 OWL786496:OWL786515 PGH786496:PGH786515 PQD786496:PQD786515 PZZ786496:PZZ786515 QJV786496:QJV786515 QTR786496:QTR786515 RDN786496:RDN786515 RNJ786496:RNJ786515 RXF786496:RXF786515 SHB786496:SHB786515 SQX786496:SQX786515 TAT786496:TAT786515 TKP786496:TKP786515 TUL786496:TUL786515 UEH786496:UEH786515 UOD786496:UOD786515 UXZ786496:UXZ786515 VHV786496:VHV786515 VRR786496:VRR786515 WBN786496:WBN786515 WLJ786496:WLJ786515 WVF786496:WVF786515 IT852032:IT852051 SP852032:SP852051 ACL852032:ACL852051 AMH852032:AMH852051 AWD852032:AWD852051 BFZ852032:BFZ852051 BPV852032:BPV852051 BZR852032:BZR852051 CJN852032:CJN852051 CTJ852032:CTJ852051 DDF852032:DDF852051 DNB852032:DNB852051 DWX852032:DWX852051 EGT852032:EGT852051 EQP852032:EQP852051 FAL852032:FAL852051 FKH852032:FKH852051 FUD852032:FUD852051 GDZ852032:GDZ852051 GNV852032:GNV852051 GXR852032:GXR852051 HHN852032:HHN852051 HRJ852032:HRJ852051 IBF852032:IBF852051 ILB852032:ILB852051 IUX852032:IUX852051 JET852032:JET852051 JOP852032:JOP852051 JYL852032:JYL852051 KIH852032:KIH852051 KSD852032:KSD852051 LBZ852032:LBZ852051 LLV852032:LLV852051 LVR852032:LVR852051 MFN852032:MFN852051 MPJ852032:MPJ852051 MZF852032:MZF852051 NJB852032:NJB852051 NSX852032:NSX852051 OCT852032:OCT852051 OMP852032:OMP852051 OWL852032:OWL852051 PGH852032:PGH852051 PQD852032:PQD852051 PZZ852032:PZZ852051 QJV852032:QJV852051 QTR852032:QTR852051 RDN852032:RDN852051 RNJ852032:RNJ852051 RXF852032:RXF852051 SHB852032:SHB852051 SQX852032:SQX852051 TAT852032:TAT852051 TKP852032:TKP852051 TUL852032:TUL852051 UEH852032:UEH852051 UOD852032:UOD852051 UXZ852032:UXZ852051 VHV852032:VHV852051 VRR852032:VRR852051 WBN852032:WBN852051 WLJ852032:WLJ852051 WVF852032:WVF852051 IT917568:IT917587 SP917568:SP917587 ACL917568:ACL917587 AMH917568:AMH917587 AWD917568:AWD917587 BFZ917568:BFZ917587 BPV917568:BPV917587 BZR917568:BZR917587 CJN917568:CJN917587 CTJ917568:CTJ917587 DDF917568:DDF917587 DNB917568:DNB917587 DWX917568:DWX917587 EGT917568:EGT917587 EQP917568:EQP917587 FAL917568:FAL917587 FKH917568:FKH917587 FUD917568:FUD917587 GDZ917568:GDZ917587 GNV917568:GNV917587 GXR917568:GXR917587 HHN917568:HHN917587 HRJ917568:HRJ917587 IBF917568:IBF917587 ILB917568:ILB917587 IUX917568:IUX917587 JET917568:JET917587 JOP917568:JOP917587 JYL917568:JYL917587 KIH917568:KIH917587 KSD917568:KSD917587 LBZ917568:LBZ917587 LLV917568:LLV917587 LVR917568:LVR917587 MFN917568:MFN917587 MPJ917568:MPJ917587 MZF917568:MZF917587 NJB917568:NJB917587 NSX917568:NSX917587 OCT917568:OCT917587 OMP917568:OMP917587 OWL917568:OWL917587 PGH917568:PGH917587 PQD917568:PQD917587 PZZ917568:PZZ917587 QJV917568:QJV917587 QTR917568:QTR917587 RDN917568:RDN917587 RNJ917568:RNJ917587 RXF917568:RXF917587 SHB917568:SHB917587 SQX917568:SQX917587 TAT917568:TAT917587 TKP917568:TKP917587 TUL917568:TUL917587 UEH917568:UEH917587 UOD917568:UOD917587 UXZ917568:UXZ917587 VHV917568:VHV917587 VRR917568:VRR917587 WBN917568:WBN917587 WLJ917568:WLJ917587 WVF917568:WVF917587 IT983104:IT983123 SP983104:SP983123 ACL983104:ACL983123 AMH983104:AMH983123 AWD983104:AWD983123 BFZ983104:BFZ983123 BPV983104:BPV983123 BZR983104:BZR983123 CJN983104:CJN983123 CTJ983104:CTJ983123 DDF983104:DDF983123 DNB983104:DNB983123 DWX983104:DWX983123 EGT983104:EGT983123 EQP983104:EQP983123 FAL983104:FAL983123 FKH983104:FKH983123 FUD983104:FUD983123 GDZ983104:GDZ983123 GNV983104:GNV983123 GXR983104:GXR983123 HHN983104:HHN983123 HRJ983104:HRJ983123 IBF983104:IBF983123 ILB983104:ILB983123 IUX983104:IUX983123 JET983104:JET983123 JOP983104:JOP983123 JYL983104:JYL983123 KIH983104:KIH983123 KSD983104:KSD983123 LBZ983104:LBZ983123 LLV983104:LLV983123 LVR983104:LVR983123 MFN983104:MFN983123 MPJ983104:MPJ983123 MZF983104:MZF983123 NJB983104:NJB983123 NSX983104:NSX983123 OCT983104:OCT983123 OMP983104:OMP983123 OWL983104:OWL983123 PGH983104:PGH983123 PQD983104:PQD983123 PZZ983104:PZZ983123 QJV983104:QJV983123 QTR983104:QTR983123 RDN983104:RDN983123 RNJ983104:RNJ983123 RXF983104:RXF983123 SHB983104:SHB983123 SQX983104:SQX983123 TAT983104:TAT983123 TKP983104:TKP983123 TUL983104:TUL983123 UEH983104:UEH983123 UOD983104:UOD983123 UXZ983104:UXZ983123 VHV983104:VHV983123 VRR983104:VRR983123 WBN983104:WBN983123 WLJ983104:WLJ983123 WVF983104:WVF983123 IT106:IT110 SP106:SP110 ACL106:ACL110 AMH106:AMH110 AWD106:AWD110 BFZ106:BFZ110 BPV106:BPV110 BZR106:BZR110 CJN106:CJN110 CTJ106:CTJ110 DDF106:DDF110 DNB106:DNB110 DWX106:DWX110 EGT106:EGT110 EQP106:EQP110 FAL106:FAL110 FKH106:FKH110 FUD106:FUD110 GDZ106:GDZ110 GNV106:GNV110 GXR106:GXR110 HHN106:HHN110 HRJ106:HRJ110 IBF106:IBF110 ILB106:ILB110 IUX106:IUX110 JET106:JET110 JOP106:JOP110 JYL106:JYL110 KIH106:KIH110 KSD106:KSD110 LBZ106:LBZ110 LLV106:LLV110 LVR106:LVR110 MFN106:MFN110 MPJ106:MPJ110 MZF106:MZF110 NJB106:NJB110 NSX106:NSX110 OCT106:OCT110 OMP106:OMP110 OWL106:OWL110 PGH106:PGH110 PQD106:PQD110 PZZ106:PZZ110 QJV106:QJV110 QTR106:QTR110 RDN106:RDN110 RNJ106:RNJ110 RXF106:RXF110 SHB106:SHB110 SQX106:SQX110 TAT106:TAT110 TKP106:TKP110 TUL106:TUL110 UEH106:UEH110 UOD106:UOD110 UXZ106:UXZ110 VHV106:VHV110 VRR106:VRR110 WBN106:WBN110 WLJ106:WLJ110 WVF106:WVF110 IT65642:IT65646 SP65642:SP65646 ACL65642:ACL65646 AMH65642:AMH65646 AWD65642:AWD65646 BFZ65642:BFZ65646 BPV65642:BPV65646 BZR65642:BZR65646 CJN65642:CJN65646 CTJ65642:CTJ65646 DDF65642:DDF65646 DNB65642:DNB65646 DWX65642:DWX65646 EGT65642:EGT65646 EQP65642:EQP65646 FAL65642:FAL65646 FKH65642:FKH65646 FUD65642:FUD65646 GDZ65642:GDZ65646 GNV65642:GNV65646 GXR65642:GXR65646 HHN65642:HHN65646 HRJ65642:HRJ65646 IBF65642:IBF65646 ILB65642:ILB65646 IUX65642:IUX65646 JET65642:JET65646 JOP65642:JOP65646 JYL65642:JYL65646 KIH65642:KIH65646 KSD65642:KSD65646 LBZ65642:LBZ65646 LLV65642:LLV65646 LVR65642:LVR65646 MFN65642:MFN65646 MPJ65642:MPJ65646 MZF65642:MZF65646 NJB65642:NJB65646 NSX65642:NSX65646 OCT65642:OCT65646 OMP65642:OMP65646 OWL65642:OWL65646 PGH65642:PGH65646 PQD65642:PQD65646 PZZ65642:PZZ65646 QJV65642:QJV65646 QTR65642:QTR65646 RDN65642:RDN65646 RNJ65642:RNJ65646 RXF65642:RXF65646 SHB65642:SHB65646 SQX65642:SQX65646 TAT65642:TAT65646 TKP65642:TKP65646 TUL65642:TUL65646 UEH65642:UEH65646 UOD65642:UOD65646 UXZ65642:UXZ65646 VHV65642:VHV65646 VRR65642:VRR65646 WBN65642:WBN65646 WLJ65642:WLJ65646 WVF65642:WVF65646 IT131178:IT131182 SP131178:SP131182 ACL131178:ACL131182 AMH131178:AMH131182 AWD131178:AWD131182 BFZ131178:BFZ131182 BPV131178:BPV131182 BZR131178:BZR131182 CJN131178:CJN131182 CTJ131178:CTJ131182 DDF131178:DDF131182 DNB131178:DNB131182 DWX131178:DWX131182 EGT131178:EGT131182 EQP131178:EQP131182 FAL131178:FAL131182 FKH131178:FKH131182 FUD131178:FUD131182 GDZ131178:GDZ131182 GNV131178:GNV131182 GXR131178:GXR131182 HHN131178:HHN131182 HRJ131178:HRJ131182 IBF131178:IBF131182 ILB131178:ILB131182 IUX131178:IUX131182 JET131178:JET131182 JOP131178:JOP131182 JYL131178:JYL131182 KIH131178:KIH131182 KSD131178:KSD131182 LBZ131178:LBZ131182 LLV131178:LLV131182 LVR131178:LVR131182 MFN131178:MFN131182 MPJ131178:MPJ131182 MZF131178:MZF131182 NJB131178:NJB131182 NSX131178:NSX131182 OCT131178:OCT131182 OMP131178:OMP131182 OWL131178:OWL131182 PGH131178:PGH131182 PQD131178:PQD131182 PZZ131178:PZZ131182 QJV131178:QJV131182 QTR131178:QTR131182 RDN131178:RDN131182 RNJ131178:RNJ131182 RXF131178:RXF131182 SHB131178:SHB131182 SQX131178:SQX131182 TAT131178:TAT131182 TKP131178:TKP131182 TUL131178:TUL131182 UEH131178:UEH131182 UOD131178:UOD131182 UXZ131178:UXZ131182 VHV131178:VHV131182 VRR131178:VRR131182 WBN131178:WBN131182 WLJ131178:WLJ131182 WVF131178:WVF131182 IT196714:IT196718 SP196714:SP196718 ACL196714:ACL196718 AMH196714:AMH196718 AWD196714:AWD196718 BFZ196714:BFZ196718 BPV196714:BPV196718 BZR196714:BZR196718 CJN196714:CJN196718 CTJ196714:CTJ196718 DDF196714:DDF196718 DNB196714:DNB196718 DWX196714:DWX196718 EGT196714:EGT196718 EQP196714:EQP196718 FAL196714:FAL196718 FKH196714:FKH196718 FUD196714:FUD196718 GDZ196714:GDZ196718 GNV196714:GNV196718 GXR196714:GXR196718 HHN196714:HHN196718 HRJ196714:HRJ196718 IBF196714:IBF196718 ILB196714:ILB196718 IUX196714:IUX196718 JET196714:JET196718 JOP196714:JOP196718 JYL196714:JYL196718 KIH196714:KIH196718 KSD196714:KSD196718 LBZ196714:LBZ196718 LLV196714:LLV196718 LVR196714:LVR196718 MFN196714:MFN196718 MPJ196714:MPJ196718 MZF196714:MZF196718 NJB196714:NJB196718 NSX196714:NSX196718 OCT196714:OCT196718 OMP196714:OMP196718 OWL196714:OWL196718 PGH196714:PGH196718 PQD196714:PQD196718 PZZ196714:PZZ196718 QJV196714:QJV196718 QTR196714:QTR196718 RDN196714:RDN196718 RNJ196714:RNJ196718 RXF196714:RXF196718 SHB196714:SHB196718 SQX196714:SQX196718 TAT196714:TAT196718 TKP196714:TKP196718 TUL196714:TUL196718 UEH196714:UEH196718 UOD196714:UOD196718 UXZ196714:UXZ196718 VHV196714:VHV196718 VRR196714:VRR196718 WBN196714:WBN196718 WLJ196714:WLJ196718 WVF196714:WVF196718 IT262250:IT262254 SP262250:SP262254 ACL262250:ACL262254 AMH262250:AMH262254 AWD262250:AWD262254 BFZ262250:BFZ262254 BPV262250:BPV262254 BZR262250:BZR262254 CJN262250:CJN262254 CTJ262250:CTJ262254 DDF262250:DDF262254 DNB262250:DNB262254 DWX262250:DWX262254 EGT262250:EGT262254 EQP262250:EQP262254 FAL262250:FAL262254 FKH262250:FKH262254 FUD262250:FUD262254 GDZ262250:GDZ262254 GNV262250:GNV262254 GXR262250:GXR262254 HHN262250:HHN262254 HRJ262250:HRJ262254 IBF262250:IBF262254 ILB262250:ILB262254 IUX262250:IUX262254 JET262250:JET262254 JOP262250:JOP262254 JYL262250:JYL262254 KIH262250:KIH262254 KSD262250:KSD262254 LBZ262250:LBZ262254 LLV262250:LLV262254 LVR262250:LVR262254 MFN262250:MFN262254 MPJ262250:MPJ262254 MZF262250:MZF262254 NJB262250:NJB262254 NSX262250:NSX262254 OCT262250:OCT262254 OMP262250:OMP262254 OWL262250:OWL262254 PGH262250:PGH262254 PQD262250:PQD262254 PZZ262250:PZZ262254 QJV262250:QJV262254 QTR262250:QTR262254 RDN262250:RDN262254 RNJ262250:RNJ262254 RXF262250:RXF262254 SHB262250:SHB262254 SQX262250:SQX262254 TAT262250:TAT262254 TKP262250:TKP262254 TUL262250:TUL262254 UEH262250:UEH262254 UOD262250:UOD262254 UXZ262250:UXZ262254 VHV262250:VHV262254 VRR262250:VRR262254 WBN262250:WBN262254 WLJ262250:WLJ262254 WVF262250:WVF262254 IT327786:IT327790 SP327786:SP327790 ACL327786:ACL327790 AMH327786:AMH327790 AWD327786:AWD327790 BFZ327786:BFZ327790 BPV327786:BPV327790 BZR327786:BZR327790 CJN327786:CJN327790 CTJ327786:CTJ327790 DDF327786:DDF327790 DNB327786:DNB327790 DWX327786:DWX327790 EGT327786:EGT327790 EQP327786:EQP327790 FAL327786:FAL327790 FKH327786:FKH327790 FUD327786:FUD327790 GDZ327786:GDZ327790 GNV327786:GNV327790 GXR327786:GXR327790 HHN327786:HHN327790 HRJ327786:HRJ327790 IBF327786:IBF327790 ILB327786:ILB327790 IUX327786:IUX327790 JET327786:JET327790 JOP327786:JOP327790 JYL327786:JYL327790 KIH327786:KIH327790 KSD327786:KSD327790 LBZ327786:LBZ327790 LLV327786:LLV327790 LVR327786:LVR327790 MFN327786:MFN327790 MPJ327786:MPJ327790 MZF327786:MZF327790 NJB327786:NJB327790 NSX327786:NSX327790 OCT327786:OCT327790 OMP327786:OMP327790 OWL327786:OWL327790 PGH327786:PGH327790 PQD327786:PQD327790 PZZ327786:PZZ327790 QJV327786:QJV327790 QTR327786:QTR327790 RDN327786:RDN327790 RNJ327786:RNJ327790 RXF327786:RXF327790 SHB327786:SHB327790 SQX327786:SQX327790 TAT327786:TAT327790 TKP327786:TKP327790 TUL327786:TUL327790 UEH327786:UEH327790 UOD327786:UOD327790 UXZ327786:UXZ327790 VHV327786:VHV327790 VRR327786:VRR327790 WBN327786:WBN327790 WLJ327786:WLJ327790 WVF327786:WVF327790 IT393322:IT393326 SP393322:SP393326 ACL393322:ACL393326 AMH393322:AMH393326 AWD393322:AWD393326 BFZ393322:BFZ393326 BPV393322:BPV393326 BZR393322:BZR393326 CJN393322:CJN393326 CTJ393322:CTJ393326 DDF393322:DDF393326 DNB393322:DNB393326 DWX393322:DWX393326 EGT393322:EGT393326 EQP393322:EQP393326 FAL393322:FAL393326 FKH393322:FKH393326 FUD393322:FUD393326 GDZ393322:GDZ393326 GNV393322:GNV393326 GXR393322:GXR393326 HHN393322:HHN393326 HRJ393322:HRJ393326 IBF393322:IBF393326 ILB393322:ILB393326 IUX393322:IUX393326 JET393322:JET393326 JOP393322:JOP393326 JYL393322:JYL393326 KIH393322:KIH393326 KSD393322:KSD393326 LBZ393322:LBZ393326 LLV393322:LLV393326 LVR393322:LVR393326 MFN393322:MFN393326 MPJ393322:MPJ393326 MZF393322:MZF393326 NJB393322:NJB393326 NSX393322:NSX393326 OCT393322:OCT393326 OMP393322:OMP393326 OWL393322:OWL393326 PGH393322:PGH393326 PQD393322:PQD393326 PZZ393322:PZZ393326 QJV393322:QJV393326 QTR393322:QTR393326 RDN393322:RDN393326 RNJ393322:RNJ393326 RXF393322:RXF393326 SHB393322:SHB393326 SQX393322:SQX393326 TAT393322:TAT393326 TKP393322:TKP393326 TUL393322:TUL393326 UEH393322:UEH393326 UOD393322:UOD393326 UXZ393322:UXZ393326 VHV393322:VHV393326 VRR393322:VRR393326 WBN393322:WBN393326 WLJ393322:WLJ393326 WVF393322:WVF393326 IT458858:IT458862 SP458858:SP458862 ACL458858:ACL458862 AMH458858:AMH458862 AWD458858:AWD458862 BFZ458858:BFZ458862 BPV458858:BPV458862 BZR458858:BZR458862 CJN458858:CJN458862 CTJ458858:CTJ458862 DDF458858:DDF458862 DNB458858:DNB458862 DWX458858:DWX458862 EGT458858:EGT458862 EQP458858:EQP458862 FAL458858:FAL458862 FKH458858:FKH458862 FUD458858:FUD458862 GDZ458858:GDZ458862 GNV458858:GNV458862 GXR458858:GXR458862 HHN458858:HHN458862 HRJ458858:HRJ458862 IBF458858:IBF458862 ILB458858:ILB458862 IUX458858:IUX458862 JET458858:JET458862 JOP458858:JOP458862 JYL458858:JYL458862 KIH458858:KIH458862 KSD458858:KSD458862 LBZ458858:LBZ458862 LLV458858:LLV458862 LVR458858:LVR458862 MFN458858:MFN458862 MPJ458858:MPJ458862 MZF458858:MZF458862 NJB458858:NJB458862 NSX458858:NSX458862 OCT458858:OCT458862 OMP458858:OMP458862 OWL458858:OWL458862 PGH458858:PGH458862 PQD458858:PQD458862 PZZ458858:PZZ458862 QJV458858:QJV458862 QTR458858:QTR458862 RDN458858:RDN458862 RNJ458858:RNJ458862 RXF458858:RXF458862 SHB458858:SHB458862 SQX458858:SQX458862 TAT458858:TAT458862 TKP458858:TKP458862 TUL458858:TUL458862 UEH458858:UEH458862 UOD458858:UOD458862 UXZ458858:UXZ458862 VHV458858:VHV458862 VRR458858:VRR458862 WBN458858:WBN458862 WLJ458858:WLJ458862 WVF458858:WVF458862 IT524394:IT524398 SP524394:SP524398 ACL524394:ACL524398 AMH524394:AMH524398 AWD524394:AWD524398 BFZ524394:BFZ524398 BPV524394:BPV524398 BZR524394:BZR524398 CJN524394:CJN524398 CTJ524394:CTJ524398 DDF524394:DDF524398 DNB524394:DNB524398 DWX524394:DWX524398 EGT524394:EGT524398 EQP524394:EQP524398 FAL524394:FAL524398 FKH524394:FKH524398 FUD524394:FUD524398 GDZ524394:GDZ524398 GNV524394:GNV524398 GXR524394:GXR524398 HHN524394:HHN524398 HRJ524394:HRJ524398 IBF524394:IBF524398 ILB524394:ILB524398 IUX524394:IUX524398 JET524394:JET524398 JOP524394:JOP524398 JYL524394:JYL524398 KIH524394:KIH524398 KSD524394:KSD524398 LBZ524394:LBZ524398 LLV524394:LLV524398 LVR524394:LVR524398 MFN524394:MFN524398 MPJ524394:MPJ524398 MZF524394:MZF524398 NJB524394:NJB524398 NSX524394:NSX524398 OCT524394:OCT524398 OMP524394:OMP524398 OWL524394:OWL524398 PGH524394:PGH524398 PQD524394:PQD524398 PZZ524394:PZZ524398 QJV524394:QJV524398 QTR524394:QTR524398 RDN524394:RDN524398 RNJ524394:RNJ524398 RXF524394:RXF524398 SHB524394:SHB524398 SQX524394:SQX524398 TAT524394:TAT524398 TKP524394:TKP524398 TUL524394:TUL524398 UEH524394:UEH524398 UOD524394:UOD524398 UXZ524394:UXZ524398 VHV524394:VHV524398 VRR524394:VRR524398 WBN524394:WBN524398 WLJ524394:WLJ524398 WVF524394:WVF524398 IT589930:IT589934 SP589930:SP589934 ACL589930:ACL589934 AMH589930:AMH589934 AWD589930:AWD589934 BFZ589930:BFZ589934 BPV589930:BPV589934 BZR589930:BZR589934 CJN589930:CJN589934 CTJ589930:CTJ589934 DDF589930:DDF589934 DNB589930:DNB589934 DWX589930:DWX589934 EGT589930:EGT589934 EQP589930:EQP589934 FAL589930:FAL589934 FKH589930:FKH589934 FUD589930:FUD589934 GDZ589930:GDZ589934 GNV589930:GNV589934 GXR589930:GXR589934 HHN589930:HHN589934 HRJ589930:HRJ589934 IBF589930:IBF589934 ILB589930:ILB589934 IUX589930:IUX589934 JET589930:JET589934 JOP589930:JOP589934 JYL589930:JYL589934 KIH589930:KIH589934 KSD589930:KSD589934 LBZ589930:LBZ589934 LLV589930:LLV589934 LVR589930:LVR589934 MFN589930:MFN589934 MPJ589930:MPJ589934 MZF589930:MZF589934 NJB589930:NJB589934 NSX589930:NSX589934 OCT589930:OCT589934 OMP589930:OMP589934 OWL589930:OWL589934 PGH589930:PGH589934 PQD589930:PQD589934 PZZ589930:PZZ589934 QJV589930:QJV589934 QTR589930:QTR589934 RDN589930:RDN589934 RNJ589930:RNJ589934 RXF589930:RXF589934 SHB589930:SHB589934 SQX589930:SQX589934 TAT589930:TAT589934 TKP589930:TKP589934 TUL589930:TUL589934 UEH589930:UEH589934 UOD589930:UOD589934 UXZ589930:UXZ589934 VHV589930:VHV589934 VRR589930:VRR589934 WBN589930:WBN589934 WLJ589930:WLJ589934 WVF589930:WVF589934 IT655466:IT655470 SP655466:SP655470 ACL655466:ACL655470 AMH655466:AMH655470 AWD655466:AWD655470 BFZ655466:BFZ655470 BPV655466:BPV655470 BZR655466:BZR655470 CJN655466:CJN655470 CTJ655466:CTJ655470 DDF655466:DDF655470 DNB655466:DNB655470 DWX655466:DWX655470 EGT655466:EGT655470 EQP655466:EQP655470 FAL655466:FAL655470 FKH655466:FKH655470 FUD655466:FUD655470 GDZ655466:GDZ655470 GNV655466:GNV655470 GXR655466:GXR655470 HHN655466:HHN655470 HRJ655466:HRJ655470 IBF655466:IBF655470 ILB655466:ILB655470 IUX655466:IUX655470 JET655466:JET655470 JOP655466:JOP655470 JYL655466:JYL655470 KIH655466:KIH655470 KSD655466:KSD655470 LBZ655466:LBZ655470 LLV655466:LLV655470 LVR655466:LVR655470 MFN655466:MFN655470 MPJ655466:MPJ655470 MZF655466:MZF655470 NJB655466:NJB655470 NSX655466:NSX655470 OCT655466:OCT655470 OMP655466:OMP655470 OWL655466:OWL655470 PGH655466:PGH655470 PQD655466:PQD655470 PZZ655466:PZZ655470 QJV655466:QJV655470 QTR655466:QTR655470 RDN655466:RDN655470 RNJ655466:RNJ655470 RXF655466:RXF655470 SHB655466:SHB655470 SQX655466:SQX655470 TAT655466:TAT655470 TKP655466:TKP655470 TUL655466:TUL655470 UEH655466:UEH655470 UOD655466:UOD655470 UXZ655466:UXZ655470 VHV655466:VHV655470 VRR655466:VRR655470 WBN655466:WBN655470 WLJ655466:WLJ655470 WVF655466:WVF655470 IT721002:IT721006 SP721002:SP721006 ACL721002:ACL721006 AMH721002:AMH721006 AWD721002:AWD721006 BFZ721002:BFZ721006 BPV721002:BPV721006 BZR721002:BZR721006 CJN721002:CJN721006 CTJ721002:CTJ721006 DDF721002:DDF721006 DNB721002:DNB721006 DWX721002:DWX721006 EGT721002:EGT721006 EQP721002:EQP721006 FAL721002:FAL721006 FKH721002:FKH721006 FUD721002:FUD721006 GDZ721002:GDZ721006 GNV721002:GNV721006 GXR721002:GXR721006 HHN721002:HHN721006 HRJ721002:HRJ721006 IBF721002:IBF721006 ILB721002:ILB721006 IUX721002:IUX721006 JET721002:JET721006 JOP721002:JOP721006 JYL721002:JYL721006 KIH721002:KIH721006 KSD721002:KSD721006 LBZ721002:LBZ721006 LLV721002:LLV721006 LVR721002:LVR721006 MFN721002:MFN721006 MPJ721002:MPJ721006 MZF721002:MZF721006 NJB721002:NJB721006 NSX721002:NSX721006 OCT721002:OCT721006 OMP721002:OMP721006 OWL721002:OWL721006 PGH721002:PGH721006 PQD721002:PQD721006 PZZ721002:PZZ721006 QJV721002:QJV721006 QTR721002:QTR721006 RDN721002:RDN721006 RNJ721002:RNJ721006 RXF721002:RXF721006 SHB721002:SHB721006 SQX721002:SQX721006 TAT721002:TAT721006 TKP721002:TKP721006 TUL721002:TUL721006 UEH721002:UEH721006 UOD721002:UOD721006 UXZ721002:UXZ721006 VHV721002:VHV721006 VRR721002:VRR721006 WBN721002:WBN721006 WLJ721002:WLJ721006 WVF721002:WVF721006 IT786538:IT786542 SP786538:SP786542 ACL786538:ACL786542 AMH786538:AMH786542 AWD786538:AWD786542 BFZ786538:BFZ786542 BPV786538:BPV786542 BZR786538:BZR786542 CJN786538:CJN786542 CTJ786538:CTJ786542 DDF786538:DDF786542 DNB786538:DNB786542 DWX786538:DWX786542 EGT786538:EGT786542 EQP786538:EQP786542 FAL786538:FAL786542 FKH786538:FKH786542 FUD786538:FUD786542 GDZ786538:GDZ786542 GNV786538:GNV786542 GXR786538:GXR786542 HHN786538:HHN786542 HRJ786538:HRJ786542 IBF786538:IBF786542 ILB786538:ILB786542 IUX786538:IUX786542 JET786538:JET786542 JOP786538:JOP786542 JYL786538:JYL786542 KIH786538:KIH786542 KSD786538:KSD786542 LBZ786538:LBZ786542 LLV786538:LLV786542 LVR786538:LVR786542 MFN786538:MFN786542 MPJ786538:MPJ786542 MZF786538:MZF786542 NJB786538:NJB786542 NSX786538:NSX786542 OCT786538:OCT786542 OMP786538:OMP786542 OWL786538:OWL786542 PGH786538:PGH786542 PQD786538:PQD786542 PZZ786538:PZZ786542 QJV786538:QJV786542 QTR786538:QTR786542 RDN786538:RDN786542 RNJ786538:RNJ786542 RXF786538:RXF786542 SHB786538:SHB786542 SQX786538:SQX786542 TAT786538:TAT786542 TKP786538:TKP786542 TUL786538:TUL786542 UEH786538:UEH786542 UOD786538:UOD786542 UXZ786538:UXZ786542 VHV786538:VHV786542 VRR786538:VRR786542 WBN786538:WBN786542 WLJ786538:WLJ786542 WVF786538:WVF786542 IT852074:IT852078 SP852074:SP852078 ACL852074:ACL852078 AMH852074:AMH852078 AWD852074:AWD852078 BFZ852074:BFZ852078 BPV852074:BPV852078 BZR852074:BZR852078 CJN852074:CJN852078 CTJ852074:CTJ852078 DDF852074:DDF852078 DNB852074:DNB852078 DWX852074:DWX852078 EGT852074:EGT852078 EQP852074:EQP852078 FAL852074:FAL852078 FKH852074:FKH852078 FUD852074:FUD852078 GDZ852074:GDZ852078 GNV852074:GNV852078 GXR852074:GXR852078 HHN852074:HHN852078 HRJ852074:HRJ852078 IBF852074:IBF852078 ILB852074:ILB852078 IUX852074:IUX852078 JET852074:JET852078 JOP852074:JOP852078 JYL852074:JYL852078 KIH852074:KIH852078 KSD852074:KSD852078 LBZ852074:LBZ852078 LLV852074:LLV852078 LVR852074:LVR852078 MFN852074:MFN852078 MPJ852074:MPJ852078 MZF852074:MZF852078 NJB852074:NJB852078 NSX852074:NSX852078 OCT852074:OCT852078 OMP852074:OMP852078 OWL852074:OWL852078 PGH852074:PGH852078 PQD852074:PQD852078 PZZ852074:PZZ852078 QJV852074:QJV852078 QTR852074:QTR852078 RDN852074:RDN852078 RNJ852074:RNJ852078 RXF852074:RXF852078 SHB852074:SHB852078 SQX852074:SQX852078 TAT852074:TAT852078 TKP852074:TKP852078 TUL852074:TUL852078 UEH852074:UEH852078 UOD852074:UOD852078 UXZ852074:UXZ852078 VHV852074:VHV852078 VRR852074:VRR852078 WBN852074:WBN852078 WLJ852074:WLJ852078 WVF852074:WVF852078 IT917610:IT917614 SP917610:SP917614 ACL917610:ACL917614 AMH917610:AMH917614 AWD917610:AWD917614 BFZ917610:BFZ917614 BPV917610:BPV917614 BZR917610:BZR917614 CJN917610:CJN917614 CTJ917610:CTJ917614 DDF917610:DDF917614 DNB917610:DNB917614 DWX917610:DWX917614 EGT917610:EGT917614 EQP917610:EQP917614 FAL917610:FAL917614 FKH917610:FKH917614 FUD917610:FUD917614 GDZ917610:GDZ917614 GNV917610:GNV917614 GXR917610:GXR917614 HHN917610:HHN917614 HRJ917610:HRJ917614 IBF917610:IBF917614 ILB917610:ILB917614 IUX917610:IUX917614 JET917610:JET917614 JOP917610:JOP917614 JYL917610:JYL917614 KIH917610:KIH917614 KSD917610:KSD917614 LBZ917610:LBZ917614 LLV917610:LLV917614 LVR917610:LVR917614 MFN917610:MFN917614 MPJ917610:MPJ917614 MZF917610:MZF917614 NJB917610:NJB917614 NSX917610:NSX917614 OCT917610:OCT917614 OMP917610:OMP917614 OWL917610:OWL917614 PGH917610:PGH917614 PQD917610:PQD917614 PZZ917610:PZZ917614 QJV917610:QJV917614 QTR917610:QTR917614 RDN917610:RDN917614 RNJ917610:RNJ917614 RXF917610:RXF917614 SHB917610:SHB917614 SQX917610:SQX917614 TAT917610:TAT917614 TKP917610:TKP917614 TUL917610:TUL917614 UEH917610:UEH917614 UOD917610:UOD917614 UXZ917610:UXZ917614 VHV917610:VHV917614 VRR917610:VRR917614 WBN917610:WBN917614 WLJ917610:WLJ917614 WVF917610:WVF917614 IT983146:IT983150 SP983146:SP983150 ACL983146:ACL983150 AMH983146:AMH983150 AWD983146:AWD983150 BFZ983146:BFZ983150 BPV983146:BPV983150 BZR983146:BZR983150 CJN983146:CJN983150 CTJ983146:CTJ983150 DDF983146:DDF983150 DNB983146:DNB983150 DWX983146:DWX983150 EGT983146:EGT983150 EQP983146:EQP983150 FAL983146:FAL983150 FKH983146:FKH983150 FUD983146:FUD983150 GDZ983146:GDZ983150 GNV983146:GNV983150 GXR983146:GXR983150 HHN983146:HHN983150 HRJ983146:HRJ983150 IBF983146:IBF983150 ILB983146:ILB983150 IUX983146:IUX983150 JET983146:JET983150 JOP983146:JOP983150 JYL983146:JYL983150 KIH983146:KIH983150 KSD983146:KSD983150 LBZ983146:LBZ983150 LLV983146:LLV983150 LVR983146:LVR983150 MFN983146:MFN983150 MPJ983146:MPJ983150 MZF983146:MZF983150 NJB983146:NJB983150 NSX983146:NSX983150 OCT983146:OCT983150 OMP983146:OMP983150 OWL983146:OWL983150 PGH983146:PGH983150 PQD983146:PQD983150 PZZ983146:PZZ983150 QJV983146:QJV983150 QTR983146:QTR983150 RDN983146:RDN983150 RNJ983146:RNJ983150 RXF983146:RXF983150 SHB983146:SHB983150 SQX983146:SQX983150 TAT983146:TAT983150 TKP983146:TKP983150 TUL983146:TUL983150 UEH983146:UEH983150 UOD983146:UOD983150 UXZ983146:UXZ983150 VHV983146:VHV983150 VRR983146:VRR983150 WBN983146:WBN983150 WLJ983146:WLJ983150 WVF983146:WVF983150">
      <formula1>Cost_of_Insurance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3" name="Button 1">
              <controlPr defaultSize="0" print="0" autoFill="0" autoPict="0" macro="[1]!Print_Wage_Page">
                <anchor moveWithCells="1" sizeWithCells="1">
                  <from>
                    <xdr:col>14</xdr:col>
                    <xdr:colOff>9525</xdr:colOff>
                    <xdr:row>0</xdr:row>
                    <xdr:rowOff>9525</xdr:rowOff>
                  </from>
                  <to>
                    <xdr:col>15</xdr:col>
                    <xdr:colOff>619125</xdr:colOff>
                    <xdr:row>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4" name="Button 2">
              <controlPr defaultSize="0" print="0" autoFill="0" autoPict="0" macro="[1]!Print_Benefits_page">
                <anchor moveWithCells="1" sizeWithCells="1">
                  <from>
                    <xdr:col>16</xdr:col>
                    <xdr:colOff>28575</xdr:colOff>
                    <xdr:row>0</xdr:row>
                    <xdr:rowOff>19050</xdr:rowOff>
                  </from>
                  <to>
                    <xdr:col>17</xdr:col>
                    <xdr:colOff>628650</xdr:colOff>
                    <xdr:row>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Button 3">
              <controlPr defaultSize="0" print="0" autoFill="0" autoPict="0" macro="[1]!Sort_by_name">
                <anchor moveWithCells="1" sizeWithCells="1">
                  <from>
                    <xdr:col>18</xdr:col>
                    <xdr:colOff>66675</xdr:colOff>
                    <xdr:row>0</xdr:row>
                    <xdr:rowOff>38100</xdr:rowOff>
                  </from>
                  <to>
                    <xdr:col>20</xdr:col>
                    <xdr:colOff>647700</xdr:colOff>
                    <xdr:row>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6" name="Button 4">
              <controlPr defaultSize="0" print="0" autoFill="0" autoPict="0" macro="[1]!Sort_by_position">
                <anchor moveWithCells="1" sizeWithCells="1">
                  <from>
                    <xdr:col>21</xdr:col>
                    <xdr:colOff>57150</xdr:colOff>
                    <xdr:row>0</xdr:row>
                    <xdr:rowOff>19050</xdr:rowOff>
                  </from>
                  <to>
                    <xdr:col>22</xdr:col>
                    <xdr:colOff>504825</xdr:colOff>
                    <xdr:row>1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rgb="FFFFC000"/>
  </sheetPr>
  <dimension ref="A1:HQ668"/>
  <sheetViews>
    <sheetView zoomScale="85" zoomScaleNormal="85" workbookViewId="0">
      <selection activeCell="C7" sqref="C7"/>
    </sheetView>
  </sheetViews>
  <sheetFormatPr defaultColWidth="12.42578125" defaultRowHeight="15"/>
  <cols>
    <col min="1" max="1" width="35" style="304" customWidth="1"/>
    <col min="2" max="2" width="33.140625" style="120" customWidth="1"/>
    <col min="3" max="3" width="9.7109375" style="308" customWidth="1"/>
    <col min="4" max="4" width="10.7109375" style="1" customWidth="1"/>
    <col min="5" max="8" width="12.42578125" style="1" customWidth="1"/>
    <col min="9" max="9" width="12.85546875" style="1" customWidth="1"/>
    <col min="10" max="10" width="19.5703125" style="1" customWidth="1"/>
    <col min="11" max="11" width="12.42578125" style="1" customWidth="1"/>
    <col min="12" max="12" width="13.28515625" style="1" customWidth="1"/>
    <col min="13" max="13" width="12.5703125" style="1" customWidth="1"/>
    <col min="14" max="16" width="12.42578125" style="1" customWidth="1"/>
    <col min="17" max="17" width="15.5703125" style="3" customWidth="1"/>
    <col min="18" max="18" width="12.5703125" style="1" customWidth="1"/>
    <col min="19" max="20" width="12.42578125" style="1" customWidth="1"/>
    <col min="21" max="21" width="15.28515625" style="1" customWidth="1"/>
    <col min="22" max="23" width="15" style="1" customWidth="1"/>
    <col min="24" max="24" width="15" style="3" customWidth="1"/>
    <col min="25" max="25" width="4.7109375" style="1" customWidth="1"/>
    <col min="26" max="26" width="12.42578125" style="4" customWidth="1"/>
    <col min="27" max="27" width="12.140625" style="4" customWidth="1"/>
    <col min="28" max="29" width="12.42578125" style="4" customWidth="1"/>
    <col min="30" max="30" width="13.7109375" style="4" customWidth="1"/>
    <col min="31" max="31" width="2.140625" style="4" customWidth="1"/>
    <col min="32" max="32" width="12.42578125" style="4" customWidth="1"/>
    <col min="33" max="33" width="2.140625" style="4" customWidth="1"/>
    <col min="34" max="34" width="12.42578125" style="4" customWidth="1"/>
    <col min="35" max="35" width="2.140625" style="4" customWidth="1"/>
    <col min="36" max="36" width="12.42578125" style="4"/>
    <col min="37" max="37" width="26.140625" style="4" customWidth="1"/>
    <col min="38" max="225" width="12.42578125" style="4"/>
    <col min="226" max="226" width="35" style="4" customWidth="1"/>
    <col min="227" max="227" width="33.140625" style="4" customWidth="1"/>
    <col min="228" max="228" width="9.7109375" style="4" customWidth="1"/>
    <col min="229" max="229" width="10.7109375" style="4" customWidth="1"/>
    <col min="230" max="233" width="12.42578125" style="4" customWidth="1"/>
    <col min="234" max="234" width="12.85546875" style="4" customWidth="1"/>
    <col min="235" max="235" width="19.5703125" style="4" customWidth="1"/>
    <col min="236" max="236" width="12.42578125" style="4" customWidth="1"/>
    <col min="237" max="237" width="13.28515625" style="4" customWidth="1"/>
    <col min="238" max="238" width="12.5703125" style="4" customWidth="1"/>
    <col min="239" max="241" width="12.42578125" style="4" customWidth="1"/>
    <col min="242" max="242" width="15.5703125" style="4" customWidth="1"/>
    <col min="243" max="243" width="12.5703125" style="4" customWidth="1"/>
    <col min="244" max="245" width="12.42578125" style="4" customWidth="1"/>
    <col min="246" max="246" width="15.28515625" style="4" customWidth="1"/>
    <col min="247" max="249" width="15" style="4" customWidth="1"/>
    <col min="250" max="250" width="4.7109375" style="4" customWidth="1"/>
    <col min="251" max="251" width="16.28515625" style="4" customWidth="1"/>
    <col min="252" max="252" width="13.7109375" style="4" customWidth="1"/>
    <col min="253" max="253" width="12" style="4" customWidth="1"/>
    <col min="254" max="254" width="14.140625" style="4" customWidth="1"/>
    <col min="255" max="255" width="11.7109375" style="4" customWidth="1"/>
    <col min="256" max="258" width="12.42578125" style="4" customWidth="1"/>
    <col min="259" max="259" width="14.42578125" style="4" customWidth="1"/>
    <col min="260" max="260" width="15.7109375" style="4" customWidth="1"/>
    <col min="261" max="261" width="13.7109375" style="4" customWidth="1"/>
    <col min="262" max="262" width="12.42578125" style="4" customWidth="1"/>
    <col min="263" max="263" width="13.42578125" style="4" customWidth="1"/>
    <col min="264" max="266" width="15" style="4" customWidth="1"/>
    <col min="267" max="267" width="14.85546875" style="4" customWidth="1"/>
    <col min="268" max="268" width="15.140625" style="4" customWidth="1"/>
    <col min="269" max="272" width="12.42578125" style="4" customWidth="1"/>
    <col min="273" max="273" width="11.5703125" style="4" customWidth="1"/>
    <col min="274" max="274" width="12.42578125" style="4" customWidth="1"/>
    <col min="275" max="275" width="16.7109375" style="4" customWidth="1"/>
    <col min="276" max="276" width="15.28515625" style="4" bestFit="1" customWidth="1"/>
    <col min="277" max="277" width="13.28515625" style="4" customWidth="1"/>
    <col min="278" max="278" width="12.42578125" style="4" customWidth="1"/>
    <col min="279" max="279" width="12.5703125" style="4" customWidth="1"/>
    <col min="280" max="281" width="11.42578125" style="4" customWidth="1"/>
    <col min="282" max="282" width="12.42578125" style="4" customWidth="1"/>
    <col min="283" max="283" width="12.140625" style="4" customWidth="1"/>
    <col min="284" max="285" width="12.42578125" style="4" customWidth="1"/>
    <col min="286" max="286" width="13.7109375" style="4" customWidth="1"/>
    <col min="287" max="287" width="2.140625" style="4" customWidth="1"/>
    <col min="288" max="288" width="12.42578125" style="4" customWidth="1"/>
    <col min="289" max="289" width="2.140625" style="4" customWidth="1"/>
    <col min="290" max="290" width="12.42578125" style="4" customWidth="1"/>
    <col min="291" max="291" width="2.140625" style="4" customWidth="1"/>
    <col min="292" max="292" width="12.42578125" style="4"/>
    <col min="293" max="293" width="26.140625" style="4" customWidth="1"/>
    <col min="294" max="481" width="12.42578125" style="4"/>
    <col min="482" max="482" width="35" style="4" customWidth="1"/>
    <col min="483" max="483" width="33.140625" style="4" customWidth="1"/>
    <col min="484" max="484" width="9.7109375" style="4" customWidth="1"/>
    <col min="485" max="485" width="10.7109375" style="4" customWidth="1"/>
    <col min="486" max="489" width="12.42578125" style="4" customWidth="1"/>
    <col min="490" max="490" width="12.85546875" style="4" customWidth="1"/>
    <col min="491" max="491" width="19.5703125" style="4" customWidth="1"/>
    <col min="492" max="492" width="12.42578125" style="4" customWidth="1"/>
    <col min="493" max="493" width="13.28515625" style="4" customWidth="1"/>
    <col min="494" max="494" width="12.5703125" style="4" customWidth="1"/>
    <col min="495" max="497" width="12.42578125" style="4" customWidth="1"/>
    <col min="498" max="498" width="15.5703125" style="4" customWidth="1"/>
    <col min="499" max="499" width="12.5703125" style="4" customWidth="1"/>
    <col min="500" max="501" width="12.42578125" style="4" customWidth="1"/>
    <col min="502" max="502" width="15.28515625" style="4" customWidth="1"/>
    <col min="503" max="505" width="15" style="4" customWidth="1"/>
    <col min="506" max="506" width="4.7109375" style="4" customWidth="1"/>
    <col min="507" max="507" width="16.28515625" style="4" customWidth="1"/>
    <col min="508" max="508" width="13.7109375" style="4" customWidth="1"/>
    <col min="509" max="509" width="12" style="4" customWidth="1"/>
    <col min="510" max="510" width="14.140625" style="4" customWidth="1"/>
    <col min="511" max="511" width="11.7109375" style="4" customWidth="1"/>
    <col min="512" max="514" width="12.42578125" style="4" customWidth="1"/>
    <col min="515" max="515" width="14.42578125" style="4" customWidth="1"/>
    <col min="516" max="516" width="15.7109375" style="4" customWidth="1"/>
    <col min="517" max="517" width="13.7109375" style="4" customWidth="1"/>
    <col min="518" max="518" width="12.42578125" style="4" customWidth="1"/>
    <col min="519" max="519" width="13.42578125" style="4" customWidth="1"/>
    <col min="520" max="522" width="15" style="4" customWidth="1"/>
    <col min="523" max="523" width="14.85546875" style="4" customWidth="1"/>
    <col min="524" max="524" width="15.140625" style="4" customWidth="1"/>
    <col min="525" max="528" width="12.42578125" style="4" customWidth="1"/>
    <col min="529" max="529" width="11.5703125" style="4" customWidth="1"/>
    <col min="530" max="530" width="12.42578125" style="4" customWidth="1"/>
    <col min="531" max="531" width="16.7109375" style="4" customWidth="1"/>
    <col min="532" max="532" width="15.28515625" style="4" bestFit="1" customWidth="1"/>
    <col min="533" max="533" width="13.28515625" style="4" customWidth="1"/>
    <col min="534" max="534" width="12.42578125" style="4" customWidth="1"/>
    <col min="535" max="535" width="12.5703125" style="4" customWidth="1"/>
    <col min="536" max="537" width="11.42578125" style="4" customWidth="1"/>
    <col min="538" max="538" width="12.42578125" style="4" customWidth="1"/>
    <col min="539" max="539" width="12.140625" style="4" customWidth="1"/>
    <col min="540" max="541" width="12.42578125" style="4" customWidth="1"/>
    <col min="542" max="542" width="13.7109375" style="4" customWidth="1"/>
    <col min="543" max="543" width="2.140625" style="4" customWidth="1"/>
    <col min="544" max="544" width="12.42578125" style="4" customWidth="1"/>
    <col min="545" max="545" width="2.140625" style="4" customWidth="1"/>
    <col min="546" max="546" width="12.42578125" style="4" customWidth="1"/>
    <col min="547" max="547" width="2.140625" style="4" customWidth="1"/>
    <col min="548" max="548" width="12.42578125" style="4"/>
    <col min="549" max="549" width="26.140625" style="4" customWidth="1"/>
    <col min="550" max="737" width="12.42578125" style="4"/>
    <col min="738" max="738" width="35" style="4" customWidth="1"/>
    <col min="739" max="739" width="33.140625" style="4" customWidth="1"/>
    <col min="740" max="740" width="9.7109375" style="4" customWidth="1"/>
    <col min="741" max="741" width="10.7109375" style="4" customWidth="1"/>
    <col min="742" max="745" width="12.42578125" style="4" customWidth="1"/>
    <col min="746" max="746" width="12.85546875" style="4" customWidth="1"/>
    <col min="747" max="747" width="19.5703125" style="4" customWidth="1"/>
    <col min="748" max="748" width="12.42578125" style="4" customWidth="1"/>
    <col min="749" max="749" width="13.28515625" style="4" customWidth="1"/>
    <col min="750" max="750" width="12.5703125" style="4" customWidth="1"/>
    <col min="751" max="753" width="12.42578125" style="4" customWidth="1"/>
    <col min="754" max="754" width="15.5703125" style="4" customWidth="1"/>
    <col min="755" max="755" width="12.5703125" style="4" customWidth="1"/>
    <col min="756" max="757" width="12.42578125" style="4" customWidth="1"/>
    <col min="758" max="758" width="15.28515625" style="4" customWidth="1"/>
    <col min="759" max="761" width="15" style="4" customWidth="1"/>
    <col min="762" max="762" width="4.7109375" style="4" customWidth="1"/>
    <col min="763" max="763" width="16.28515625" style="4" customWidth="1"/>
    <col min="764" max="764" width="13.7109375" style="4" customWidth="1"/>
    <col min="765" max="765" width="12" style="4" customWidth="1"/>
    <col min="766" max="766" width="14.140625" style="4" customWidth="1"/>
    <col min="767" max="767" width="11.7109375" style="4" customWidth="1"/>
    <col min="768" max="770" width="12.42578125" style="4" customWidth="1"/>
    <col min="771" max="771" width="14.42578125" style="4" customWidth="1"/>
    <col min="772" max="772" width="15.7109375" style="4" customWidth="1"/>
    <col min="773" max="773" width="13.7109375" style="4" customWidth="1"/>
    <col min="774" max="774" width="12.42578125" style="4" customWidth="1"/>
    <col min="775" max="775" width="13.42578125" style="4" customWidth="1"/>
    <col min="776" max="778" width="15" style="4" customWidth="1"/>
    <col min="779" max="779" width="14.85546875" style="4" customWidth="1"/>
    <col min="780" max="780" width="15.140625" style="4" customWidth="1"/>
    <col min="781" max="784" width="12.42578125" style="4" customWidth="1"/>
    <col min="785" max="785" width="11.5703125" style="4" customWidth="1"/>
    <col min="786" max="786" width="12.42578125" style="4" customWidth="1"/>
    <col min="787" max="787" width="16.7109375" style="4" customWidth="1"/>
    <col min="788" max="788" width="15.28515625" style="4" bestFit="1" customWidth="1"/>
    <col min="789" max="789" width="13.28515625" style="4" customWidth="1"/>
    <col min="790" max="790" width="12.42578125" style="4" customWidth="1"/>
    <col min="791" max="791" width="12.5703125" style="4" customWidth="1"/>
    <col min="792" max="793" width="11.42578125" style="4" customWidth="1"/>
    <col min="794" max="794" width="12.42578125" style="4" customWidth="1"/>
    <col min="795" max="795" width="12.140625" style="4" customWidth="1"/>
    <col min="796" max="797" width="12.42578125" style="4" customWidth="1"/>
    <col min="798" max="798" width="13.7109375" style="4" customWidth="1"/>
    <col min="799" max="799" width="2.140625" style="4" customWidth="1"/>
    <col min="800" max="800" width="12.42578125" style="4" customWidth="1"/>
    <col min="801" max="801" width="2.140625" style="4" customWidth="1"/>
    <col min="802" max="802" width="12.42578125" style="4" customWidth="1"/>
    <col min="803" max="803" width="2.140625" style="4" customWidth="1"/>
    <col min="804" max="804" width="12.42578125" style="4"/>
    <col min="805" max="805" width="26.140625" style="4" customWidth="1"/>
    <col min="806" max="993" width="12.42578125" style="4"/>
    <col min="994" max="994" width="35" style="4" customWidth="1"/>
    <col min="995" max="995" width="33.140625" style="4" customWidth="1"/>
    <col min="996" max="996" width="9.7109375" style="4" customWidth="1"/>
    <col min="997" max="997" width="10.7109375" style="4" customWidth="1"/>
    <col min="998" max="1001" width="12.42578125" style="4" customWidth="1"/>
    <col min="1002" max="1002" width="12.85546875" style="4" customWidth="1"/>
    <col min="1003" max="1003" width="19.5703125" style="4" customWidth="1"/>
    <col min="1004" max="1004" width="12.42578125" style="4" customWidth="1"/>
    <col min="1005" max="1005" width="13.28515625" style="4" customWidth="1"/>
    <col min="1006" max="1006" width="12.5703125" style="4" customWidth="1"/>
    <col min="1007" max="1009" width="12.42578125" style="4" customWidth="1"/>
    <col min="1010" max="1010" width="15.5703125" style="4" customWidth="1"/>
    <col min="1011" max="1011" width="12.5703125" style="4" customWidth="1"/>
    <col min="1012" max="1013" width="12.42578125" style="4" customWidth="1"/>
    <col min="1014" max="1014" width="15.28515625" style="4" customWidth="1"/>
    <col min="1015" max="1017" width="15" style="4" customWidth="1"/>
    <col min="1018" max="1018" width="4.7109375" style="4" customWidth="1"/>
    <col min="1019" max="1019" width="16.28515625" style="4" customWidth="1"/>
    <col min="1020" max="1020" width="13.7109375" style="4" customWidth="1"/>
    <col min="1021" max="1021" width="12" style="4" customWidth="1"/>
    <col min="1022" max="1022" width="14.140625" style="4" customWidth="1"/>
    <col min="1023" max="1023" width="11.7109375" style="4" customWidth="1"/>
    <col min="1024" max="1026" width="12.42578125" style="4" customWidth="1"/>
    <col min="1027" max="1027" width="14.42578125" style="4" customWidth="1"/>
    <col min="1028" max="1028" width="15.7109375" style="4" customWidth="1"/>
    <col min="1029" max="1029" width="13.7109375" style="4" customWidth="1"/>
    <col min="1030" max="1030" width="12.42578125" style="4" customWidth="1"/>
    <col min="1031" max="1031" width="13.42578125" style="4" customWidth="1"/>
    <col min="1032" max="1034" width="15" style="4" customWidth="1"/>
    <col min="1035" max="1035" width="14.85546875" style="4" customWidth="1"/>
    <col min="1036" max="1036" width="15.140625" style="4" customWidth="1"/>
    <col min="1037" max="1040" width="12.42578125" style="4" customWidth="1"/>
    <col min="1041" max="1041" width="11.5703125" style="4" customWidth="1"/>
    <col min="1042" max="1042" width="12.42578125" style="4" customWidth="1"/>
    <col min="1043" max="1043" width="16.7109375" style="4" customWidth="1"/>
    <col min="1044" max="1044" width="15.28515625" style="4" bestFit="1" customWidth="1"/>
    <col min="1045" max="1045" width="13.28515625" style="4" customWidth="1"/>
    <col min="1046" max="1046" width="12.42578125" style="4" customWidth="1"/>
    <col min="1047" max="1047" width="12.5703125" style="4" customWidth="1"/>
    <col min="1048" max="1049" width="11.42578125" style="4" customWidth="1"/>
    <col min="1050" max="1050" width="12.42578125" style="4" customWidth="1"/>
    <col min="1051" max="1051" width="12.140625" style="4" customWidth="1"/>
    <col min="1052" max="1053" width="12.42578125" style="4" customWidth="1"/>
    <col min="1054" max="1054" width="13.7109375" style="4" customWidth="1"/>
    <col min="1055" max="1055" width="2.140625" style="4" customWidth="1"/>
    <col min="1056" max="1056" width="12.42578125" style="4" customWidth="1"/>
    <col min="1057" max="1057" width="2.140625" style="4" customWidth="1"/>
    <col min="1058" max="1058" width="12.42578125" style="4" customWidth="1"/>
    <col min="1059" max="1059" width="2.140625" style="4" customWidth="1"/>
    <col min="1060" max="1060" width="12.42578125" style="4"/>
    <col min="1061" max="1061" width="26.140625" style="4" customWidth="1"/>
    <col min="1062" max="1249" width="12.42578125" style="4"/>
    <col min="1250" max="1250" width="35" style="4" customWidth="1"/>
    <col min="1251" max="1251" width="33.140625" style="4" customWidth="1"/>
    <col min="1252" max="1252" width="9.7109375" style="4" customWidth="1"/>
    <col min="1253" max="1253" width="10.7109375" style="4" customWidth="1"/>
    <col min="1254" max="1257" width="12.42578125" style="4" customWidth="1"/>
    <col min="1258" max="1258" width="12.85546875" style="4" customWidth="1"/>
    <col min="1259" max="1259" width="19.5703125" style="4" customWidth="1"/>
    <col min="1260" max="1260" width="12.42578125" style="4" customWidth="1"/>
    <col min="1261" max="1261" width="13.28515625" style="4" customWidth="1"/>
    <col min="1262" max="1262" width="12.5703125" style="4" customWidth="1"/>
    <col min="1263" max="1265" width="12.42578125" style="4" customWidth="1"/>
    <col min="1266" max="1266" width="15.5703125" style="4" customWidth="1"/>
    <col min="1267" max="1267" width="12.5703125" style="4" customWidth="1"/>
    <col min="1268" max="1269" width="12.42578125" style="4" customWidth="1"/>
    <col min="1270" max="1270" width="15.28515625" style="4" customWidth="1"/>
    <col min="1271" max="1273" width="15" style="4" customWidth="1"/>
    <col min="1274" max="1274" width="4.7109375" style="4" customWidth="1"/>
    <col min="1275" max="1275" width="16.28515625" style="4" customWidth="1"/>
    <col min="1276" max="1276" width="13.7109375" style="4" customWidth="1"/>
    <col min="1277" max="1277" width="12" style="4" customWidth="1"/>
    <col min="1278" max="1278" width="14.140625" style="4" customWidth="1"/>
    <col min="1279" max="1279" width="11.7109375" style="4" customWidth="1"/>
    <col min="1280" max="1282" width="12.42578125" style="4" customWidth="1"/>
    <col min="1283" max="1283" width="14.42578125" style="4" customWidth="1"/>
    <col min="1284" max="1284" width="15.7109375" style="4" customWidth="1"/>
    <col min="1285" max="1285" width="13.7109375" style="4" customWidth="1"/>
    <col min="1286" max="1286" width="12.42578125" style="4" customWidth="1"/>
    <col min="1287" max="1287" width="13.42578125" style="4" customWidth="1"/>
    <col min="1288" max="1290" width="15" style="4" customWidth="1"/>
    <col min="1291" max="1291" width="14.85546875" style="4" customWidth="1"/>
    <col min="1292" max="1292" width="15.140625" style="4" customWidth="1"/>
    <col min="1293" max="1296" width="12.42578125" style="4" customWidth="1"/>
    <col min="1297" max="1297" width="11.5703125" style="4" customWidth="1"/>
    <col min="1298" max="1298" width="12.42578125" style="4" customWidth="1"/>
    <col min="1299" max="1299" width="16.7109375" style="4" customWidth="1"/>
    <col min="1300" max="1300" width="15.28515625" style="4" bestFit="1" customWidth="1"/>
    <col min="1301" max="1301" width="13.28515625" style="4" customWidth="1"/>
    <col min="1302" max="1302" width="12.42578125" style="4" customWidth="1"/>
    <col min="1303" max="1303" width="12.5703125" style="4" customWidth="1"/>
    <col min="1304" max="1305" width="11.42578125" style="4" customWidth="1"/>
    <col min="1306" max="1306" width="12.42578125" style="4" customWidth="1"/>
    <col min="1307" max="1307" width="12.140625" style="4" customWidth="1"/>
    <col min="1308" max="1309" width="12.42578125" style="4" customWidth="1"/>
    <col min="1310" max="1310" width="13.7109375" style="4" customWidth="1"/>
    <col min="1311" max="1311" width="2.140625" style="4" customWidth="1"/>
    <col min="1312" max="1312" width="12.42578125" style="4" customWidth="1"/>
    <col min="1313" max="1313" width="2.140625" style="4" customWidth="1"/>
    <col min="1314" max="1314" width="12.42578125" style="4" customWidth="1"/>
    <col min="1315" max="1315" width="2.140625" style="4" customWidth="1"/>
    <col min="1316" max="1316" width="12.42578125" style="4"/>
    <col min="1317" max="1317" width="26.140625" style="4" customWidth="1"/>
    <col min="1318" max="1505" width="12.42578125" style="4"/>
    <col min="1506" max="1506" width="35" style="4" customWidth="1"/>
    <col min="1507" max="1507" width="33.140625" style="4" customWidth="1"/>
    <col min="1508" max="1508" width="9.7109375" style="4" customWidth="1"/>
    <col min="1509" max="1509" width="10.7109375" style="4" customWidth="1"/>
    <col min="1510" max="1513" width="12.42578125" style="4" customWidth="1"/>
    <col min="1514" max="1514" width="12.85546875" style="4" customWidth="1"/>
    <col min="1515" max="1515" width="19.5703125" style="4" customWidth="1"/>
    <col min="1516" max="1516" width="12.42578125" style="4" customWidth="1"/>
    <col min="1517" max="1517" width="13.28515625" style="4" customWidth="1"/>
    <col min="1518" max="1518" width="12.5703125" style="4" customWidth="1"/>
    <col min="1519" max="1521" width="12.42578125" style="4" customWidth="1"/>
    <col min="1522" max="1522" width="15.5703125" style="4" customWidth="1"/>
    <col min="1523" max="1523" width="12.5703125" style="4" customWidth="1"/>
    <col min="1524" max="1525" width="12.42578125" style="4" customWidth="1"/>
    <col min="1526" max="1526" width="15.28515625" style="4" customWidth="1"/>
    <col min="1527" max="1529" width="15" style="4" customWidth="1"/>
    <col min="1530" max="1530" width="4.7109375" style="4" customWidth="1"/>
    <col min="1531" max="1531" width="16.28515625" style="4" customWidth="1"/>
    <col min="1532" max="1532" width="13.7109375" style="4" customWidth="1"/>
    <col min="1533" max="1533" width="12" style="4" customWidth="1"/>
    <col min="1534" max="1534" width="14.140625" style="4" customWidth="1"/>
    <col min="1535" max="1535" width="11.7109375" style="4" customWidth="1"/>
    <col min="1536" max="1538" width="12.42578125" style="4" customWidth="1"/>
    <col min="1539" max="1539" width="14.42578125" style="4" customWidth="1"/>
    <col min="1540" max="1540" width="15.7109375" style="4" customWidth="1"/>
    <col min="1541" max="1541" width="13.7109375" style="4" customWidth="1"/>
    <col min="1542" max="1542" width="12.42578125" style="4" customWidth="1"/>
    <col min="1543" max="1543" width="13.42578125" style="4" customWidth="1"/>
    <col min="1544" max="1546" width="15" style="4" customWidth="1"/>
    <col min="1547" max="1547" width="14.85546875" style="4" customWidth="1"/>
    <col min="1548" max="1548" width="15.140625" style="4" customWidth="1"/>
    <col min="1549" max="1552" width="12.42578125" style="4" customWidth="1"/>
    <col min="1553" max="1553" width="11.5703125" style="4" customWidth="1"/>
    <col min="1554" max="1554" width="12.42578125" style="4" customWidth="1"/>
    <col min="1555" max="1555" width="16.7109375" style="4" customWidth="1"/>
    <col min="1556" max="1556" width="15.28515625" style="4" bestFit="1" customWidth="1"/>
    <col min="1557" max="1557" width="13.28515625" style="4" customWidth="1"/>
    <col min="1558" max="1558" width="12.42578125" style="4" customWidth="1"/>
    <col min="1559" max="1559" width="12.5703125" style="4" customWidth="1"/>
    <col min="1560" max="1561" width="11.42578125" style="4" customWidth="1"/>
    <col min="1562" max="1562" width="12.42578125" style="4" customWidth="1"/>
    <col min="1563" max="1563" width="12.140625" style="4" customWidth="1"/>
    <col min="1564" max="1565" width="12.42578125" style="4" customWidth="1"/>
    <col min="1566" max="1566" width="13.7109375" style="4" customWidth="1"/>
    <col min="1567" max="1567" width="2.140625" style="4" customWidth="1"/>
    <col min="1568" max="1568" width="12.42578125" style="4" customWidth="1"/>
    <col min="1569" max="1569" width="2.140625" style="4" customWidth="1"/>
    <col min="1570" max="1570" width="12.42578125" style="4" customWidth="1"/>
    <col min="1571" max="1571" width="2.140625" style="4" customWidth="1"/>
    <col min="1572" max="1572" width="12.42578125" style="4"/>
    <col min="1573" max="1573" width="26.140625" style="4" customWidth="1"/>
    <col min="1574" max="1761" width="12.42578125" style="4"/>
    <col min="1762" max="1762" width="35" style="4" customWidth="1"/>
    <col min="1763" max="1763" width="33.140625" style="4" customWidth="1"/>
    <col min="1764" max="1764" width="9.7109375" style="4" customWidth="1"/>
    <col min="1765" max="1765" width="10.7109375" style="4" customWidth="1"/>
    <col min="1766" max="1769" width="12.42578125" style="4" customWidth="1"/>
    <col min="1770" max="1770" width="12.85546875" style="4" customWidth="1"/>
    <col min="1771" max="1771" width="19.5703125" style="4" customWidth="1"/>
    <col min="1772" max="1772" width="12.42578125" style="4" customWidth="1"/>
    <col min="1773" max="1773" width="13.28515625" style="4" customWidth="1"/>
    <col min="1774" max="1774" width="12.5703125" style="4" customWidth="1"/>
    <col min="1775" max="1777" width="12.42578125" style="4" customWidth="1"/>
    <col min="1778" max="1778" width="15.5703125" style="4" customWidth="1"/>
    <col min="1779" max="1779" width="12.5703125" style="4" customWidth="1"/>
    <col min="1780" max="1781" width="12.42578125" style="4" customWidth="1"/>
    <col min="1782" max="1782" width="15.28515625" style="4" customWidth="1"/>
    <col min="1783" max="1785" width="15" style="4" customWidth="1"/>
    <col min="1786" max="1786" width="4.7109375" style="4" customWidth="1"/>
    <col min="1787" max="1787" width="16.28515625" style="4" customWidth="1"/>
    <col min="1788" max="1788" width="13.7109375" style="4" customWidth="1"/>
    <col min="1789" max="1789" width="12" style="4" customWidth="1"/>
    <col min="1790" max="1790" width="14.140625" style="4" customWidth="1"/>
    <col min="1791" max="1791" width="11.7109375" style="4" customWidth="1"/>
    <col min="1792" max="1794" width="12.42578125" style="4" customWidth="1"/>
    <col min="1795" max="1795" width="14.42578125" style="4" customWidth="1"/>
    <col min="1796" max="1796" width="15.7109375" style="4" customWidth="1"/>
    <col min="1797" max="1797" width="13.7109375" style="4" customWidth="1"/>
    <col min="1798" max="1798" width="12.42578125" style="4" customWidth="1"/>
    <col min="1799" max="1799" width="13.42578125" style="4" customWidth="1"/>
    <col min="1800" max="1802" width="15" style="4" customWidth="1"/>
    <col min="1803" max="1803" width="14.85546875" style="4" customWidth="1"/>
    <col min="1804" max="1804" width="15.140625" style="4" customWidth="1"/>
    <col min="1805" max="1808" width="12.42578125" style="4" customWidth="1"/>
    <col min="1809" max="1809" width="11.5703125" style="4" customWidth="1"/>
    <col min="1810" max="1810" width="12.42578125" style="4" customWidth="1"/>
    <col min="1811" max="1811" width="16.7109375" style="4" customWidth="1"/>
    <col min="1812" max="1812" width="15.28515625" style="4" bestFit="1" customWidth="1"/>
    <col min="1813" max="1813" width="13.28515625" style="4" customWidth="1"/>
    <col min="1814" max="1814" width="12.42578125" style="4" customWidth="1"/>
    <col min="1815" max="1815" width="12.5703125" style="4" customWidth="1"/>
    <col min="1816" max="1817" width="11.42578125" style="4" customWidth="1"/>
    <col min="1818" max="1818" width="12.42578125" style="4" customWidth="1"/>
    <col min="1819" max="1819" width="12.140625" style="4" customWidth="1"/>
    <col min="1820" max="1821" width="12.42578125" style="4" customWidth="1"/>
    <col min="1822" max="1822" width="13.7109375" style="4" customWidth="1"/>
    <col min="1823" max="1823" width="2.140625" style="4" customWidth="1"/>
    <col min="1824" max="1824" width="12.42578125" style="4" customWidth="1"/>
    <col min="1825" max="1825" width="2.140625" style="4" customWidth="1"/>
    <col min="1826" max="1826" width="12.42578125" style="4" customWidth="1"/>
    <col min="1827" max="1827" width="2.140625" style="4" customWidth="1"/>
    <col min="1828" max="1828" width="12.42578125" style="4"/>
    <col min="1829" max="1829" width="26.140625" style="4" customWidth="1"/>
    <col min="1830" max="2017" width="12.42578125" style="4"/>
    <col min="2018" max="2018" width="35" style="4" customWidth="1"/>
    <col min="2019" max="2019" width="33.140625" style="4" customWidth="1"/>
    <col min="2020" max="2020" width="9.7109375" style="4" customWidth="1"/>
    <col min="2021" max="2021" width="10.7109375" style="4" customWidth="1"/>
    <col min="2022" max="2025" width="12.42578125" style="4" customWidth="1"/>
    <col min="2026" max="2026" width="12.85546875" style="4" customWidth="1"/>
    <col min="2027" max="2027" width="19.5703125" style="4" customWidth="1"/>
    <col min="2028" max="2028" width="12.42578125" style="4" customWidth="1"/>
    <col min="2029" max="2029" width="13.28515625" style="4" customWidth="1"/>
    <col min="2030" max="2030" width="12.5703125" style="4" customWidth="1"/>
    <col min="2031" max="2033" width="12.42578125" style="4" customWidth="1"/>
    <col min="2034" max="2034" width="15.5703125" style="4" customWidth="1"/>
    <col min="2035" max="2035" width="12.5703125" style="4" customWidth="1"/>
    <col min="2036" max="2037" width="12.42578125" style="4" customWidth="1"/>
    <col min="2038" max="2038" width="15.28515625" style="4" customWidth="1"/>
    <col min="2039" max="2041" width="15" style="4" customWidth="1"/>
    <col min="2042" max="2042" width="4.7109375" style="4" customWidth="1"/>
    <col min="2043" max="2043" width="16.28515625" style="4" customWidth="1"/>
    <col min="2044" max="2044" width="13.7109375" style="4" customWidth="1"/>
    <col min="2045" max="2045" width="12" style="4" customWidth="1"/>
    <col min="2046" max="2046" width="14.140625" style="4" customWidth="1"/>
    <col min="2047" max="2047" width="11.7109375" style="4" customWidth="1"/>
    <col min="2048" max="2050" width="12.42578125" style="4" customWidth="1"/>
    <col min="2051" max="2051" width="14.42578125" style="4" customWidth="1"/>
    <col min="2052" max="2052" width="15.7109375" style="4" customWidth="1"/>
    <col min="2053" max="2053" width="13.7109375" style="4" customWidth="1"/>
    <col min="2054" max="2054" width="12.42578125" style="4" customWidth="1"/>
    <col min="2055" max="2055" width="13.42578125" style="4" customWidth="1"/>
    <col min="2056" max="2058" width="15" style="4" customWidth="1"/>
    <col min="2059" max="2059" width="14.85546875" style="4" customWidth="1"/>
    <col min="2060" max="2060" width="15.140625" style="4" customWidth="1"/>
    <col min="2061" max="2064" width="12.42578125" style="4" customWidth="1"/>
    <col min="2065" max="2065" width="11.5703125" style="4" customWidth="1"/>
    <col min="2066" max="2066" width="12.42578125" style="4" customWidth="1"/>
    <col min="2067" max="2067" width="16.7109375" style="4" customWidth="1"/>
    <col min="2068" max="2068" width="15.28515625" style="4" bestFit="1" customWidth="1"/>
    <col min="2069" max="2069" width="13.28515625" style="4" customWidth="1"/>
    <col min="2070" max="2070" width="12.42578125" style="4" customWidth="1"/>
    <col min="2071" max="2071" width="12.5703125" style="4" customWidth="1"/>
    <col min="2072" max="2073" width="11.42578125" style="4" customWidth="1"/>
    <col min="2074" max="2074" width="12.42578125" style="4" customWidth="1"/>
    <col min="2075" max="2075" width="12.140625" style="4" customWidth="1"/>
    <col min="2076" max="2077" width="12.42578125" style="4" customWidth="1"/>
    <col min="2078" max="2078" width="13.7109375" style="4" customWidth="1"/>
    <col min="2079" max="2079" width="2.140625" style="4" customWidth="1"/>
    <col min="2080" max="2080" width="12.42578125" style="4" customWidth="1"/>
    <col min="2081" max="2081" width="2.140625" style="4" customWidth="1"/>
    <col min="2082" max="2082" width="12.42578125" style="4" customWidth="1"/>
    <col min="2083" max="2083" width="2.140625" style="4" customWidth="1"/>
    <col min="2084" max="2084" width="12.42578125" style="4"/>
    <col min="2085" max="2085" width="26.140625" style="4" customWidth="1"/>
    <col min="2086" max="2273" width="12.42578125" style="4"/>
    <col min="2274" max="2274" width="35" style="4" customWidth="1"/>
    <col min="2275" max="2275" width="33.140625" style="4" customWidth="1"/>
    <col min="2276" max="2276" width="9.7109375" style="4" customWidth="1"/>
    <col min="2277" max="2277" width="10.7109375" style="4" customWidth="1"/>
    <col min="2278" max="2281" width="12.42578125" style="4" customWidth="1"/>
    <col min="2282" max="2282" width="12.85546875" style="4" customWidth="1"/>
    <col min="2283" max="2283" width="19.5703125" style="4" customWidth="1"/>
    <col min="2284" max="2284" width="12.42578125" style="4" customWidth="1"/>
    <col min="2285" max="2285" width="13.28515625" style="4" customWidth="1"/>
    <col min="2286" max="2286" width="12.5703125" style="4" customWidth="1"/>
    <col min="2287" max="2289" width="12.42578125" style="4" customWidth="1"/>
    <col min="2290" max="2290" width="15.5703125" style="4" customWidth="1"/>
    <col min="2291" max="2291" width="12.5703125" style="4" customWidth="1"/>
    <col min="2292" max="2293" width="12.42578125" style="4" customWidth="1"/>
    <col min="2294" max="2294" width="15.28515625" style="4" customWidth="1"/>
    <col min="2295" max="2297" width="15" style="4" customWidth="1"/>
    <col min="2298" max="2298" width="4.7109375" style="4" customWidth="1"/>
    <col min="2299" max="2299" width="16.28515625" style="4" customWidth="1"/>
    <col min="2300" max="2300" width="13.7109375" style="4" customWidth="1"/>
    <col min="2301" max="2301" width="12" style="4" customWidth="1"/>
    <col min="2302" max="2302" width="14.140625" style="4" customWidth="1"/>
    <col min="2303" max="2303" width="11.7109375" style="4" customWidth="1"/>
    <col min="2304" max="2306" width="12.42578125" style="4" customWidth="1"/>
    <col min="2307" max="2307" width="14.42578125" style="4" customWidth="1"/>
    <col min="2308" max="2308" width="15.7109375" style="4" customWidth="1"/>
    <col min="2309" max="2309" width="13.7109375" style="4" customWidth="1"/>
    <col min="2310" max="2310" width="12.42578125" style="4" customWidth="1"/>
    <col min="2311" max="2311" width="13.42578125" style="4" customWidth="1"/>
    <col min="2312" max="2314" width="15" style="4" customWidth="1"/>
    <col min="2315" max="2315" width="14.85546875" style="4" customWidth="1"/>
    <col min="2316" max="2316" width="15.140625" style="4" customWidth="1"/>
    <col min="2317" max="2320" width="12.42578125" style="4" customWidth="1"/>
    <col min="2321" max="2321" width="11.5703125" style="4" customWidth="1"/>
    <col min="2322" max="2322" width="12.42578125" style="4" customWidth="1"/>
    <col min="2323" max="2323" width="16.7109375" style="4" customWidth="1"/>
    <col min="2324" max="2324" width="15.28515625" style="4" bestFit="1" customWidth="1"/>
    <col min="2325" max="2325" width="13.28515625" style="4" customWidth="1"/>
    <col min="2326" max="2326" width="12.42578125" style="4" customWidth="1"/>
    <col min="2327" max="2327" width="12.5703125" style="4" customWidth="1"/>
    <col min="2328" max="2329" width="11.42578125" style="4" customWidth="1"/>
    <col min="2330" max="2330" width="12.42578125" style="4" customWidth="1"/>
    <col min="2331" max="2331" width="12.140625" style="4" customWidth="1"/>
    <col min="2332" max="2333" width="12.42578125" style="4" customWidth="1"/>
    <col min="2334" max="2334" width="13.7109375" style="4" customWidth="1"/>
    <col min="2335" max="2335" width="2.140625" style="4" customWidth="1"/>
    <col min="2336" max="2336" width="12.42578125" style="4" customWidth="1"/>
    <col min="2337" max="2337" width="2.140625" style="4" customWidth="1"/>
    <col min="2338" max="2338" width="12.42578125" style="4" customWidth="1"/>
    <col min="2339" max="2339" width="2.140625" style="4" customWidth="1"/>
    <col min="2340" max="2340" width="12.42578125" style="4"/>
    <col min="2341" max="2341" width="26.140625" style="4" customWidth="1"/>
    <col min="2342" max="2529" width="12.42578125" style="4"/>
    <col min="2530" max="2530" width="35" style="4" customWidth="1"/>
    <col min="2531" max="2531" width="33.140625" style="4" customWidth="1"/>
    <col min="2532" max="2532" width="9.7109375" style="4" customWidth="1"/>
    <col min="2533" max="2533" width="10.7109375" style="4" customWidth="1"/>
    <col min="2534" max="2537" width="12.42578125" style="4" customWidth="1"/>
    <col min="2538" max="2538" width="12.85546875" style="4" customWidth="1"/>
    <col min="2539" max="2539" width="19.5703125" style="4" customWidth="1"/>
    <col min="2540" max="2540" width="12.42578125" style="4" customWidth="1"/>
    <col min="2541" max="2541" width="13.28515625" style="4" customWidth="1"/>
    <col min="2542" max="2542" width="12.5703125" style="4" customWidth="1"/>
    <col min="2543" max="2545" width="12.42578125" style="4" customWidth="1"/>
    <col min="2546" max="2546" width="15.5703125" style="4" customWidth="1"/>
    <col min="2547" max="2547" width="12.5703125" style="4" customWidth="1"/>
    <col min="2548" max="2549" width="12.42578125" style="4" customWidth="1"/>
    <col min="2550" max="2550" width="15.28515625" style="4" customWidth="1"/>
    <col min="2551" max="2553" width="15" style="4" customWidth="1"/>
    <col min="2554" max="2554" width="4.7109375" style="4" customWidth="1"/>
    <col min="2555" max="2555" width="16.28515625" style="4" customWidth="1"/>
    <col min="2556" max="2556" width="13.7109375" style="4" customWidth="1"/>
    <col min="2557" max="2557" width="12" style="4" customWidth="1"/>
    <col min="2558" max="2558" width="14.140625" style="4" customWidth="1"/>
    <col min="2559" max="2559" width="11.7109375" style="4" customWidth="1"/>
    <col min="2560" max="2562" width="12.42578125" style="4" customWidth="1"/>
    <col min="2563" max="2563" width="14.42578125" style="4" customWidth="1"/>
    <col min="2564" max="2564" width="15.7109375" style="4" customWidth="1"/>
    <col min="2565" max="2565" width="13.7109375" style="4" customWidth="1"/>
    <col min="2566" max="2566" width="12.42578125" style="4" customWidth="1"/>
    <col min="2567" max="2567" width="13.42578125" style="4" customWidth="1"/>
    <col min="2568" max="2570" width="15" style="4" customWidth="1"/>
    <col min="2571" max="2571" width="14.85546875" style="4" customWidth="1"/>
    <col min="2572" max="2572" width="15.140625" style="4" customWidth="1"/>
    <col min="2573" max="2576" width="12.42578125" style="4" customWidth="1"/>
    <col min="2577" max="2577" width="11.5703125" style="4" customWidth="1"/>
    <col min="2578" max="2578" width="12.42578125" style="4" customWidth="1"/>
    <col min="2579" max="2579" width="16.7109375" style="4" customWidth="1"/>
    <col min="2580" max="2580" width="15.28515625" style="4" bestFit="1" customWidth="1"/>
    <col min="2581" max="2581" width="13.28515625" style="4" customWidth="1"/>
    <col min="2582" max="2582" width="12.42578125" style="4" customWidth="1"/>
    <col min="2583" max="2583" width="12.5703125" style="4" customWidth="1"/>
    <col min="2584" max="2585" width="11.42578125" style="4" customWidth="1"/>
    <col min="2586" max="2586" width="12.42578125" style="4" customWidth="1"/>
    <col min="2587" max="2587" width="12.140625" style="4" customWidth="1"/>
    <col min="2588" max="2589" width="12.42578125" style="4" customWidth="1"/>
    <col min="2590" max="2590" width="13.7109375" style="4" customWidth="1"/>
    <col min="2591" max="2591" width="2.140625" style="4" customWidth="1"/>
    <col min="2592" max="2592" width="12.42578125" style="4" customWidth="1"/>
    <col min="2593" max="2593" width="2.140625" style="4" customWidth="1"/>
    <col min="2594" max="2594" width="12.42578125" style="4" customWidth="1"/>
    <col min="2595" max="2595" width="2.140625" style="4" customWidth="1"/>
    <col min="2596" max="2596" width="12.42578125" style="4"/>
    <col min="2597" max="2597" width="26.140625" style="4" customWidth="1"/>
    <col min="2598" max="2785" width="12.42578125" style="4"/>
    <col min="2786" max="2786" width="35" style="4" customWidth="1"/>
    <col min="2787" max="2787" width="33.140625" style="4" customWidth="1"/>
    <col min="2788" max="2788" width="9.7109375" style="4" customWidth="1"/>
    <col min="2789" max="2789" width="10.7109375" style="4" customWidth="1"/>
    <col min="2790" max="2793" width="12.42578125" style="4" customWidth="1"/>
    <col min="2794" max="2794" width="12.85546875" style="4" customWidth="1"/>
    <col min="2795" max="2795" width="19.5703125" style="4" customWidth="1"/>
    <col min="2796" max="2796" width="12.42578125" style="4" customWidth="1"/>
    <col min="2797" max="2797" width="13.28515625" style="4" customWidth="1"/>
    <col min="2798" max="2798" width="12.5703125" style="4" customWidth="1"/>
    <col min="2799" max="2801" width="12.42578125" style="4" customWidth="1"/>
    <col min="2802" max="2802" width="15.5703125" style="4" customWidth="1"/>
    <col min="2803" max="2803" width="12.5703125" style="4" customWidth="1"/>
    <col min="2804" max="2805" width="12.42578125" style="4" customWidth="1"/>
    <col min="2806" max="2806" width="15.28515625" style="4" customWidth="1"/>
    <col min="2807" max="2809" width="15" style="4" customWidth="1"/>
    <col min="2810" max="2810" width="4.7109375" style="4" customWidth="1"/>
    <col min="2811" max="2811" width="16.28515625" style="4" customWidth="1"/>
    <col min="2812" max="2812" width="13.7109375" style="4" customWidth="1"/>
    <col min="2813" max="2813" width="12" style="4" customWidth="1"/>
    <col min="2814" max="2814" width="14.140625" style="4" customWidth="1"/>
    <col min="2815" max="2815" width="11.7109375" style="4" customWidth="1"/>
    <col min="2816" max="2818" width="12.42578125" style="4" customWidth="1"/>
    <col min="2819" max="2819" width="14.42578125" style="4" customWidth="1"/>
    <col min="2820" max="2820" width="15.7109375" style="4" customWidth="1"/>
    <col min="2821" max="2821" width="13.7109375" style="4" customWidth="1"/>
    <col min="2822" max="2822" width="12.42578125" style="4" customWidth="1"/>
    <col min="2823" max="2823" width="13.42578125" style="4" customWidth="1"/>
    <col min="2824" max="2826" width="15" style="4" customWidth="1"/>
    <col min="2827" max="2827" width="14.85546875" style="4" customWidth="1"/>
    <col min="2828" max="2828" width="15.140625" style="4" customWidth="1"/>
    <col min="2829" max="2832" width="12.42578125" style="4" customWidth="1"/>
    <col min="2833" max="2833" width="11.5703125" style="4" customWidth="1"/>
    <col min="2834" max="2834" width="12.42578125" style="4" customWidth="1"/>
    <col min="2835" max="2835" width="16.7109375" style="4" customWidth="1"/>
    <col min="2836" max="2836" width="15.28515625" style="4" bestFit="1" customWidth="1"/>
    <col min="2837" max="2837" width="13.28515625" style="4" customWidth="1"/>
    <col min="2838" max="2838" width="12.42578125" style="4" customWidth="1"/>
    <col min="2839" max="2839" width="12.5703125" style="4" customWidth="1"/>
    <col min="2840" max="2841" width="11.42578125" style="4" customWidth="1"/>
    <col min="2842" max="2842" width="12.42578125" style="4" customWidth="1"/>
    <col min="2843" max="2843" width="12.140625" style="4" customWidth="1"/>
    <col min="2844" max="2845" width="12.42578125" style="4" customWidth="1"/>
    <col min="2846" max="2846" width="13.7109375" style="4" customWidth="1"/>
    <col min="2847" max="2847" width="2.140625" style="4" customWidth="1"/>
    <col min="2848" max="2848" width="12.42578125" style="4" customWidth="1"/>
    <col min="2849" max="2849" width="2.140625" style="4" customWidth="1"/>
    <col min="2850" max="2850" width="12.42578125" style="4" customWidth="1"/>
    <col min="2851" max="2851" width="2.140625" style="4" customWidth="1"/>
    <col min="2852" max="2852" width="12.42578125" style="4"/>
    <col min="2853" max="2853" width="26.140625" style="4" customWidth="1"/>
    <col min="2854" max="3041" width="12.42578125" style="4"/>
    <col min="3042" max="3042" width="35" style="4" customWidth="1"/>
    <col min="3043" max="3043" width="33.140625" style="4" customWidth="1"/>
    <col min="3044" max="3044" width="9.7109375" style="4" customWidth="1"/>
    <col min="3045" max="3045" width="10.7109375" style="4" customWidth="1"/>
    <col min="3046" max="3049" width="12.42578125" style="4" customWidth="1"/>
    <col min="3050" max="3050" width="12.85546875" style="4" customWidth="1"/>
    <col min="3051" max="3051" width="19.5703125" style="4" customWidth="1"/>
    <col min="3052" max="3052" width="12.42578125" style="4" customWidth="1"/>
    <col min="3053" max="3053" width="13.28515625" style="4" customWidth="1"/>
    <col min="3054" max="3054" width="12.5703125" style="4" customWidth="1"/>
    <col min="3055" max="3057" width="12.42578125" style="4" customWidth="1"/>
    <col min="3058" max="3058" width="15.5703125" style="4" customWidth="1"/>
    <col min="3059" max="3059" width="12.5703125" style="4" customWidth="1"/>
    <col min="3060" max="3061" width="12.42578125" style="4" customWidth="1"/>
    <col min="3062" max="3062" width="15.28515625" style="4" customWidth="1"/>
    <col min="3063" max="3065" width="15" style="4" customWidth="1"/>
    <col min="3066" max="3066" width="4.7109375" style="4" customWidth="1"/>
    <col min="3067" max="3067" width="16.28515625" style="4" customWidth="1"/>
    <col min="3068" max="3068" width="13.7109375" style="4" customWidth="1"/>
    <col min="3069" max="3069" width="12" style="4" customWidth="1"/>
    <col min="3070" max="3070" width="14.140625" style="4" customWidth="1"/>
    <col min="3071" max="3071" width="11.7109375" style="4" customWidth="1"/>
    <col min="3072" max="3074" width="12.42578125" style="4" customWidth="1"/>
    <col min="3075" max="3075" width="14.42578125" style="4" customWidth="1"/>
    <col min="3076" max="3076" width="15.7109375" style="4" customWidth="1"/>
    <col min="3077" max="3077" width="13.7109375" style="4" customWidth="1"/>
    <col min="3078" max="3078" width="12.42578125" style="4" customWidth="1"/>
    <col min="3079" max="3079" width="13.42578125" style="4" customWidth="1"/>
    <col min="3080" max="3082" width="15" style="4" customWidth="1"/>
    <col min="3083" max="3083" width="14.85546875" style="4" customWidth="1"/>
    <col min="3084" max="3084" width="15.140625" style="4" customWidth="1"/>
    <col min="3085" max="3088" width="12.42578125" style="4" customWidth="1"/>
    <col min="3089" max="3089" width="11.5703125" style="4" customWidth="1"/>
    <col min="3090" max="3090" width="12.42578125" style="4" customWidth="1"/>
    <col min="3091" max="3091" width="16.7109375" style="4" customWidth="1"/>
    <col min="3092" max="3092" width="15.28515625" style="4" bestFit="1" customWidth="1"/>
    <col min="3093" max="3093" width="13.28515625" style="4" customWidth="1"/>
    <col min="3094" max="3094" width="12.42578125" style="4" customWidth="1"/>
    <col min="3095" max="3095" width="12.5703125" style="4" customWidth="1"/>
    <col min="3096" max="3097" width="11.42578125" style="4" customWidth="1"/>
    <col min="3098" max="3098" width="12.42578125" style="4" customWidth="1"/>
    <col min="3099" max="3099" width="12.140625" style="4" customWidth="1"/>
    <col min="3100" max="3101" width="12.42578125" style="4" customWidth="1"/>
    <col min="3102" max="3102" width="13.7109375" style="4" customWidth="1"/>
    <col min="3103" max="3103" width="2.140625" style="4" customWidth="1"/>
    <col min="3104" max="3104" width="12.42578125" style="4" customWidth="1"/>
    <col min="3105" max="3105" width="2.140625" style="4" customWidth="1"/>
    <col min="3106" max="3106" width="12.42578125" style="4" customWidth="1"/>
    <col min="3107" max="3107" width="2.140625" style="4" customWidth="1"/>
    <col min="3108" max="3108" width="12.42578125" style="4"/>
    <col min="3109" max="3109" width="26.140625" style="4" customWidth="1"/>
    <col min="3110" max="3297" width="12.42578125" style="4"/>
    <col min="3298" max="3298" width="35" style="4" customWidth="1"/>
    <col min="3299" max="3299" width="33.140625" style="4" customWidth="1"/>
    <col min="3300" max="3300" width="9.7109375" style="4" customWidth="1"/>
    <col min="3301" max="3301" width="10.7109375" style="4" customWidth="1"/>
    <col min="3302" max="3305" width="12.42578125" style="4" customWidth="1"/>
    <col min="3306" max="3306" width="12.85546875" style="4" customWidth="1"/>
    <col min="3307" max="3307" width="19.5703125" style="4" customWidth="1"/>
    <col min="3308" max="3308" width="12.42578125" style="4" customWidth="1"/>
    <col min="3309" max="3309" width="13.28515625" style="4" customWidth="1"/>
    <col min="3310" max="3310" width="12.5703125" style="4" customWidth="1"/>
    <col min="3311" max="3313" width="12.42578125" style="4" customWidth="1"/>
    <col min="3314" max="3314" width="15.5703125" style="4" customWidth="1"/>
    <col min="3315" max="3315" width="12.5703125" style="4" customWidth="1"/>
    <col min="3316" max="3317" width="12.42578125" style="4" customWidth="1"/>
    <col min="3318" max="3318" width="15.28515625" style="4" customWidth="1"/>
    <col min="3319" max="3321" width="15" style="4" customWidth="1"/>
    <col min="3322" max="3322" width="4.7109375" style="4" customWidth="1"/>
    <col min="3323" max="3323" width="16.28515625" style="4" customWidth="1"/>
    <col min="3324" max="3324" width="13.7109375" style="4" customWidth="1"/>
    <col min="3325" max="3325" width="12" style="4" customWidth="1"/>
    <col min="3326" max="3326" width="14.140625" style="4" customWidth="1"/>
    <col min="3327" max="3327" width="11.7109375" style="4" customWidth="1"/>
    <col min="3328" max="3330" width="12.42578125" style="4" customWidth="1"/>
    <col min="3331" max="3331" width="14.42578125" style="4" customWidth="1"/>
    <col min="3332" max="3332" width="15.7109375" style="4" customWidth="1"/>
    <col min="3333" max="3333" width="13.7109375" style="4" customWidth="1"/>
    <col min="3334" max="3334" width="12.42578125" style="4" customWidth="1"/>
    <col min="3335" max="3335" width="13.42578125" style="4" customWidth="1"/>
    <col min="3336" max="3338" width="15" style="4" customWidth="1"/>
    <col min="3339" max="3339" width="14.85546875" style="4" customWidth="1"/>
    <col min="3340" max="3340" width="15.140625" style="4" customWidth="1"/>
    <col min="3341" max="3344" width="12.42578125" style="4" customWidth="1"/>
    <col min="3345" max="3345" width="11.5703125" style="4" customWidth="1"/>
    <col min="3346" max="3346" width="12.42578125" style="4" customWidth="1"/>
    <col min="3347" max="3347" width="16.7109375" style="4" customWidth="1"/>
    <col min="3348" max="3348" width="15.28515625" style="4" bestFit="1" customWidth="1"/>
    <col min="3349" max="3349" width="13.28515625" style="4" customWidth="1"/>
    <col min="3350" max="3350" width="12.42578125" style="4" customWidth="1"/>
    <col min="3351" max="3351" width="12.5703125" style="4" customWidth="1"/>
    <col min="3352" max="3353" width="11.42578125" style="4" customWidth="1"/>
    <col min="3354" max="3354" width="12.42578125" style="4" customWidth="1"/>
    <col min="3355" max="3355" width="12.140625" style="4" customWidth="1"/>
    <col min="3356" max="3357" width="12.42578125" style="4" customWidth="1"/>
    <col min="3358" max="3358" width="13.7109375" style="4" customWidth="1"/>
    <col min="3359" max="3359" width="2.140625" style="4" customWidth="1"/>
    <col min="3360" max="3360" width="12.42578125" style="4" customWidth="1"/>
    <col min="3361" max="3361" width="2.140625" style="4" customWidth="1"/>
    <col min="3362" max="3362" width="12.42578125" style="4" customWidth="1"/>
    <col min="3363" max="3363" width="2.140625" style="4" customWidth="1"/>
    <col min="3364" max="3364" width="12.42578125" style="4"/>
    <col min="3365" max="3365" width="26.140625" style="4" customWidth="1"/>
    <col min="3366" max="3553" width="12.42578125" style="4"/>
    <col min="3554" max="3554" width="35" style="4" customWidth="1"/>
    <col min="3555" max="3555" width="33.140625" style="4" customWidth="1"/>
    <col min="3556" max="3556" width="9.7109375" style="4" customWidth="1"/>
    <col min="3557" max="3557" width="10.7109375" style="4" customWidth="1"/>
    <col min="3558" max="3561" width="12.42578125" style="4" customWidth="1"/>
    <col min="3562" max="3562" width="12.85546875" style="4" customWidth="1"/>
    <col min="3563" max="3563" width="19.5703125" style="4" customWidth="1"/>
    <col min="3564" max="3564" width="12.42578125" style="4" customWidth="1"/>
    <col min="3565" max="3565" width="13.28515625" style="4" customWidth="1"/>
    <col min="3566" max="3566" width="12.5703125" style="4" customWidth="1"/>
    <col min="3567" max="3569" width="12.42578125" style="4" customWidth="1"/>
    <col min="3570" max="3570" width="15.5703125" style="4" customWidth="1"/>
    <col min="3571" max="3571" width="12.5703125" style="4" customWidth="1"/>
    <col min="3572" max="3573" width="12.42578125" style="4" customWidth="1"/>
    <col min="3574" max="3574" width="15.28515625" style="4" customWidth="1"/>
    <col min="3575" max="3577" width="15" style="4" customWidth="1"/>
    <col min="3578" max="3578" width="4.7109375" style="4" customWidth="1"/>
    <col min="3579" max="3579" width="16.28515625" style="4" customWidth="1"/>
    <col min="3580" max="3580" width="13.7109375" style="4" customWidth="1"/>
    <col min="3581" max="3581" width="12" style="4" customWidth="1"/>
    <col min="3582" max="3582" width="14.140625" style="4" customWidth="1"/>
    <col min="3583" max="3583" width="11.7109375" style="4" customWidth="1"/>
    <col min="3584" max="3586" width="12.42578125" style="4" customWidth="1"/>
    <col min="3587" max="3587" width="14.42578125" style="4" customWidth="1"/>
    <col min="3588" max="3588" width="15.7109375" style="4" customWidth="1"/>
    <col min="3589" max="3589" width="13.7109375" style="4" customWidth="1"/>
    <col min="3590" max="3590" width="12.42578125" style="4" customWidth="1"/>
    <col min="3591" max="3591" width="13.42578125" style="4" customWidth="1"/>
    <col min="3592" max="3594" width="15" style="4" customWidth="1"/>
    <col min="3595" max="3595" width="14.85546875" style="4" customWidth="1"/>
    <col min="3596" max="3596" width="15.140625" style="4" customWidth="1"/>
    <col min="3597" max="3600" width="12.42578125" style="4" customWidth="1"/>
    <col min="3601" max="3601" width="11.5703125" style="4" customWidth="1"/>
    <col min="3602" max="3602" width="12.42578125" style="4" customWidth="1"/>
    <col min="3603" max="3603" width="16.7109375" style="4" customWidth="1"/>
    <col min="3604" max="3604" width="15.28515625" style="4" bestFit="1" customWidth="1"/>
    <col min="3605" max="3605" width="13.28515625" style="4" customWidth="1"/>
    <col min="3606" max="3606" width="12.42578125" style="4" customWidth="1"/>
    <col min="3607" max="3607" width="12.5703125" style="4" customWidth="1"/>
    <col min="3608" max="3609" width="11.42578125" style="4" customWidth="1"/>
    <col min="3610" max="3610" width="12.42578125" style="4" customWidth="1"/>
    <col min="3611" max="3611" width="12.140625" style="4" customWidth="1"/>
    <col min="3612" max="3613" width="12.42578125" style="4" customWidth="1"/>
    <col min="3614" max="3614" width="13.7109375" style="4" customWidth="1"/>
    <col min="3615" max="3615" width="2.140625" style="4" customWidth="1"/>
    <col min="3616" max="3616" width="12.42578125" style="4" customWidth="1"/>
    <col min="3617" max="3617" width="2.140625" style="4" customWidth="1"/>
    <col min="3618" max="3618" width="12.42578125" style="4" customWidth="1"/>
    <col min="3619" max="3619" width="2.140625" style="4" customWidth="1"/>
    <col min="3620" max="3620" width="12.42578125" style="4"/>
    <col min="3621" max="3621" width="26.140625" style="4" customWidth="1"/>
    <col min="3622" max="3809" width="12.42578125" style="4"/>
    <col min="3810" max="3810" width="35" style="4" customWidth="1"/>
    <col min="3811" max="3811" width="33.140625" style="4" customWidth="1"/>
    <col min="3812" max="3812" width="9.7109375" style="4" customWidth="1"/>
    <col min="3813" max="3813" width="10.7109375" style="4" customWidth="1"/>
    <col min="3814" max="3817" width="12.42578125" style="4" customWidth="1"/>
    <col min="3818" max="3818" width="12.85546875" style="4" customWidth="1"/>
    <col min="3819" max="3819" width="19.5703125" style="4" customWidth="1"/>
    <col min="3820" max="3820" width="12.42578125" style="4" customWidth="1"/>
    <col min="3821" max="3821" width="13.28515625" style="4" customWidth="1"/>
    <col min="3822" max="3822" width="12.5703125" style="4" customWidth="1"/>
    <col min="3823" max="3825" width="12.42578125" style="4" customWidth="1"/>
    <col min="3826" max="3826" width="15.5703125" style="4" customWidth="1"/>
    <col min="3827" max="3827" width="12.5703125" style="4" customWidth="1"/>
    <col min="3828" max="3829" width="12.42578125" style="4" customWidth="1"/>
    <col min="3830" max="3830" width="15.28515625" style="4" customWidth="1"/>
    <col min="3831" max="3833" width="15" style="4" customWidth="1"/>
    <col min="3834" max="3834" width="4.7109375" style="4" customWidth="1"/>
    <col min="3835" max="3835" width="16.28515625" style="4" customWidth="1"/>
    <col min="3836" max="3836" width="13.7109375" style="4" customWidth="1"/>
    <col min="3837" max="3837" width="12" style="4" customWidth="1"/>
    <col min="3838" max="3838" width="14.140625" style="4" customWidth="1"/>
    <col min="3839" max="3839" width="11.7109375" style="4" customWidth="1"/>
    <col min="3840" max="3842" width="12.42578125" style="4" customWidth="1"/>
    <col min="3843" max="3843" width="14.42578125" style="4" customWidth="1"/>
    <col min="3844" max="3844" width="15.7109375" style="4" customWidth="1"/>
    <col min="3845" max="3845" width="13.7109375" style="4" customWidth="1"/>
    <col min="3846" max="3846" width="12.42578125" style="4" customWidth="1"/>
    <col min="3847" max="3847" width="13.42578125" style="4" customWidth="1"/>
    <col min="3848" max="3850" width="15" style="4" customWidth="1"/>
    <col min="3851" max="3851" width="14.85546875" style="4" customWidth="1"/>
    <col min="3852" max="3852" width="15.140625" style="4" customWidth="1"/>
    <col min="3853" max="3856" width="12.42578125" style="4" customWidth="1"/>
    <col min="3857" max="3857" width="11.5703125" style="4" customWidth="1"/>
    <col min="3858" max="3858" width="12.42578125" style="4" customWidth="1"/>
    <col min="3859" max="3859" width="16.7109375" style="4" customWidth="1"/>
    <col min="3860" max="3860" width="15.28515625" style="4" bestFit="1" customWidth="1"/>
    <col min="3861" max="3861" width="13.28515625" style="4" customWidth="1"/>
    <col min="3862" max="3862" width="12.42578125" style="4" customWidth="1"/>
    <col min="3863" max="3863" width="12.5703125" style="4" customWidth="1"/>
    <col min="3864" max="3865" width="11.42578125" style="4" customWidth="1"/>
    <col min="3866" max="3866" width="12.42578125" style="4" customWidth="1"/>
    <col min="3867" max="3867" width="12.140625" style="4" customWidth="1"/>
    <col min="3868" max="3869" width="12.42578125" style="4" customWidth="1"/>
    <col min="3870" max="3870" width="13.7109375" style="4" customWidth="1"/>
    <col min="3871" max="3871" width="2.140625" style="4" customWidth="1"/>
    <col min="3872" max="3872" width="12.42578125" style="4" customWidth="1"/>
    <col min="3873" max="3873" width="2.140625" style="4" customWidth="1"/>
    <col min="3874" max="3874" width="12.42578125" style="4" customWidth="1"/>
    <col min="3875" max="3875" width="2.140625" style="4" customWidth="1"/>
    <col min="3876" max="3876" width="12.42578125" style="4"/>
    <col min="3877" max="3877" width="26.140625" style="4" customWidth="1"/>
    <col min="3878" max="4065" width="12.42578125" style="4"/>
    <col min="4066" max="4066" width="35" style="4" customWidth="1"/>
    <col min="4067" max="4067" width="33.140625" style="4" customWidth="1"/>
    <col min="4068" max="4068" width="9.7109375" style="4" customWidth="1"/>
    <col min="4069" max="4069" width="10.7109375" style="4" customWidth="1"/>
    <col min="4070" max="4073" width="12.42578125" style="4" customWidth="1"/>
    <col min="4074" max="4074" width="12.85546875" style="4" customWidth="1"/>
    <col min="4075" max="4075" width="19.5703125" style="4" customWidth="1"/>
    <col min="4076" max="4076" width="12.42578125" style="4" customWidth="1"/>
    <col min="4077" max="4077" width="13.28515625" style="4" customWidth="1"/>
    <col min="4078" max="4078" width="12.5703125" style="4" customWidth="1"/>
    <col min="4079" max="4081" width="12.42578125" style="4" customWidth="1"/>
    <col min="4082" max="4082" width="15.5703125" style="4" customWidth="1"/>
    <col min="4083" max="4083" width="12.5703125" style="4" customWidth="1"/>
    <col min="4084" max="4085" width="12.42578125" style="4" customWidth="1"/>
    <col min="4086" max="4086" width="15.28515625" style="4" customWidth="1"/>
    <col min="4087" max="4089" width="15" style="4" customWidth="1"/>
    <col min="4090" max="4090" width="4.7109375" style="4" customWidth="1"/>
    <col min="4091" max="4091" width="16.28515625" style="4" customWidth="1"/>
    <col min="4092" max="4092" width="13.7109375" style="4" customWidth="1"/>
    <col min="4093" max="4093" width="12" style="4" customWidth="1"/>
    <col min="4094" max="4094" width="14.140625" style="4" customWidth="1"/>
    <col min="4095" max="4095" width="11.7109375" style="4" customWidth="1"/>
    <col min="4096" max="4098" width="12.42578125" style="4" customWidth="1"/>
    <col min="4099" max="4099" width="14.42578125" style="4" customWidth="1"/>
    <col min="4100" max="4100" width="15.7109375" style="4" customWidth="1"/>
    <col min="4101" max="4101" width="13.7109375" style="4" customWidth="1"/>
    <col min="4102" max="4102" width="12.42578125" style="4" customWidth="1"/>
    <col min="4103" max="4103" width="13.42578125" style="4" customWidth="1"/>
    <col min="4104" max="4106" width="15" style="4" customWidth="1"/>
    <col min="4107" max="4107" width="14.85546875" style="4" customWidth="1"/>
    <col min="4108" max="4108" width="15.140625" style="4" customWidth="1"/>
    <col min="4109" max="4112" width="12.42578125" style="4" customWidth="1"/>
    <col min="4113" max="4113" width="11.5703125" style="4" customWidth="1"/>
    <col min="4114" max="4114" width="12.42578125" style="4" customWidth="1"/>
    <col min="4115" max="4115" width="16.7109375" style="4" customWidth="1"/>
    <col min="4116" max="4116" width="15.28515625" style="4" bestFit="1" customWidth="1"/>
    <col min="4117" max="4117" width="13.28515625" style="4" customWidth="1"/>
    <col min="4118" max="4118" width="12.42578125" style="4" customWidth="1"/>
    <col min="4119" max="4119" width="12.5703125" style="4" customWidth="1"/>
    <col min="4120" max="4121" width="11.42578125" style="4" customWidth="1"/>
    <col min="4122" max="4122" width="12.42578125" style="4" customWidth="1"/>
    <col min="4123" max="4123" width="12.140625" style="4" customWidth="1"/>
    <col min="4124" max="4125" width="12.42578125" style="4" customWidth="1"/>
    <col min="4126" max="4126" width="13.7109375" style="4" customWidth="1"/>
    <col min="4127" max="4127" width="2.140625" style="4" customWidth="1"/>
    <col min="4128" max="4128" width="12.42578125" style="4" customWidth="1"/>
    <col min="4129" max="4129" width="2.140625" style="4" customWidth="1"/>
    <col min="4130" max="4130" width="12.42578125" style="4" customWidth="1"/>
    <col min="4131" max="4131" width="2.140625" style="4" customWidth="1"/>
    <col min="4132" max="4132" width="12.42578125" style="4"/>
    <col min="4133" max="4133" width="26.140625" style="4" customWidth="1"/>
    <col min="4134" max="4321" width="12.42578125" style="4"/>
    <col min="4322" max="4322" width="35" style="4" customWidth="1"/>
    <col min="4323" max="4323" width="33.140625" style="4" customWidth="1"/>
    <col min="4324" max="4324" width="9.7109375" style="4" customWidth="1"/>
    <col min="4325" max="4325" width="10.7109375" style="4" customWidth="1"/>
    <col min="4326" max="4329" width="12.42578125" style="4" customWidth="1"/>
    <col min="4330" max="4330" width="12.85546875" style="4" customWidth="1"/>
    <col min="4331" max="4331" width="19.5703125" style="4" customWidth="1"/>
    <col min="4332" max="4332" width="12.42578125" style="4" customWidth="1"/>
    <col min="4333" max="4333" width="13.28515625" style="4" customWidth="1"/>
    <col min="4334" max="4334" width="12.5703125" style="4" customWidth="1"/>
    <col min="4335" max="4337" width="12.42578125" style="4" customWidth="1"/>
    <col min="4338" max="4338" width="15.5703125" style="4" customWidth="1"/>
    <col min="4339" max="4339" width="12.5703125" style="4" customWidth="1"/>
    <col min="4340" max="4341" width="12.42578125" style="4" customWidth="1"/>
    <col min="4342" max="4342" width="15.28515625" style="4" customWidth="1"/>
    <col min="4343" max="4345" width="15" style="4" customWidth="1"/>
    <col min="4346" max="4346" width="4.7109375" style="4" customWidth="1"/>
    <col min="4347" max="4347" width="16.28515625" style="4" customWidth="1"/>
    <col min="4348" max="4348" width="13.7109375" style="4" customWidth="1"/>
    <col min="4349" max="4349" width="12" style="4" customWidth="1"/>
    <col min="4350" max="4350" width="14.140625" style="4" customWidth="1"/>
    <col min="4351" max="4351" width="11.7109375" style="4" customWidth="1"/>
    <col min="4352" max="4354" width="12.42578125" style="4" customWidth="1"/>
    <col min="4355" max="4355" width="14.42578125" style="4" customWidth="1"/>
    <col min="4356" max="4356" width="15.7109375" style="4" customWidth="1"/>
    <col min="4357" max="4357" width="13.7109375" style="4" customWidth="1"/>
    <col min="4358" max="4358" width="12.42578125" style="4" customWidth="1"/>
    <col min="4359" max="4359" width="13.42578125" style="4" customWidth="1"/>
    <col min="4360" max="4362" width="15" style="4" customWidth="1"/>
    <col min="4363" max="4363" width="14.85546875" style="4" customWidth="1"/>
    <col min="4364" max="4364" width="15.140625" style="4" customWidth="1"/>
    <col min="4365" max="4368" width="12.42578125" style="4" customWidth="1"/>
    <col min="4369" max="4369" width="11.5703125" style="4" customWidth="1"/>
    <col min="4370" max="4370" width="12.42578125" style="4" customWidth="1"/>
    <col min="4371" max="4371" width="16.7109375" style="4" customWidth="1"/>
    <col min="4372" max="4372" width="15.28515625" style="4" bestFit="1" customWidth="1"/>
    <col min="4373" max="4373" width="13.28515625" style="4" customWidth="1"/>
    <col min="4374" max="4374" width="12.42578125" style="4" customWidth="1"/>
    <col min="4375" max="4375" width="12.5703125" style="4" customWidth="1"/>
    <col min="4376" max="4377" width="11.42578125" style="4" customWidth="1"/>
    <col min="4378" max="4378" width="12.42578125" style="4" customWidth="1"/>
    <col min="4379" max="4379" width="12.140625" style="4" customWidth="1"/>
    <col min="4380" max="4381" width="12.42578125" style="4" customWidth="1"/>
    <col min="4382" max="4382" width="13.7109375" style="4" customWidth="1"/>
    <col min="4383" max="4383" width="2.140625" style="4" customWidth="1"/>
    <col min="4384" max="4384" width="12.42578125" style="4" customWidth="1"/>
    <col min="4385" max="4385" width="2.140625" style="4" customWidth="1"/>
    <col min="4386" max="4386" width="12.42578125" style="4" customWidth="1"/>
    <col min="4387" max="4387" width="2.140625" style="4" customWidth="1"/>
    <col min="4388" max="4388" width="12.42578125" style="4"/>
    <col min="4389" max="4389" width="26.140625" style="4" customWidth="1"/>
    <col min="4390" max="4577" width="12.42578125" style="4"/>
    <col min="4578" max="4578" width="35" style="4" customWidth="1"/>
    <col min="4579" max="4579" width="33.140625" style="4" customWidth="1"/>
    <col min="4580" max="4580" width="9.7109375" style="4" customWidth="1"/>
    <col min="4581" max="4581" width="10.7109375" style="4" customWidth="1"/>
    <col min="4582" max="4585" width="12.42578125" style="4" customWidth="1"/>
    <col min="4586" max="4586" width="12.85546875" style="4" customWidth="1"/>
    <col min="4587" max="4587" width="19.5703125" style="4" customWidth="1"/>
    <col min="4588" max="4588" width="12.42578125" style="4" customWidth="1"/>
    <col min="4589" max="4589" width="13.28515625" style="4" customWidth="1"/>
    <col min="4590" max="4590" width="12.5703125" style="4" customWidth="1"/>
    <col min="4591" max="4593" width="12.42578125" style="4" customWidth="1"/>
    <col min="4594" max="4594" width="15.5703125" style="4" customWidth="1"/>
    <col min="4595" max="4595" width="12.5703125" style="4" customWidth="1"/>
    <col min="4596" max="4597" width="12.42578125" style="4" customWidth="1"/>
    <col min="4598" max="4598" width="15.28515625" style="4" customWidth="1"/>
    <col min="4599" max="4601" width="15" style="4" customWidth="1"/>
    <col min="4602" max="4602" width="4.7109375" style="4" customWidth="1"/>
    <col min="4603" max="4603" width="16.28515625" style="4" customWidth="1"/>
    <col min="4604" max="4604" width="13.7109375" style="4" customWidth="1"/>
    <col min="4605" max="4605" width="12" style="4" customWidth="1"/>
    <col min="4606" max="4606" width="14.140625" style="4" customWidth="1"/>
    <col min="4607" max="4607" width="11.7109375" style="4" customWidth="1"/>
    <col min="4608" max="4610" width="12.42578125" style="4" customWidth="1"/>
    <col min="4611" max="4611" width="14.42578125" style="4" customWidth="1"/>
    <col min="4612" max="4612" width="15.7109375" style="4" customWidth="1"/>
    <col min="4613" max="4613" width="13.7109375" style="4" customWidth="1"/>
    <col min="4614" max="4614" width="12.42578125" style="4" customWidth="1"/>
    <col min="4615" max="4615" width="13.42578125" style="4" customWidth="1"/>
    <col min="4616" max="4618" width="15" style="4" customWidth="1"/>
    <col min="4619" max="4619" width="14.85546875" style="4" customWidth="1"/>
    <col min="4620" max="4620" width="15.140625" style="4" customWidth="1"/>
    <col min="4621" max="4624" width="12.42578125" style="4" customWidth="1"/>
    <col min="4625" max="4625" width="11.5703125" style="4" customWidth="1"/>
    <col min="4626" max="4626" width="12.42578125" style="4" customWidth="1"/>
    <col min="4627" max="4627" width="16.7109375" style="4" customWidth="1"/>
    <col min="4628" max="4628" width="15.28515625" style="4" bestFit="1" customWidth="1"/>
    <col min="4629" max="4629" width="13.28515625" style="4" customWidth="1"/>
    <col min="4630" max="4630" width="12.42578125" style="4" customWidth="1"/>
    <col min="4631" max="4631" width="12.5703125" style="4" customWidth="1"/>
    <col min="4632" max="4633" width="11.42578125" style="4" customWidth="1"/>
    <col min="4634" max="4634" width="12.42578125" style="4" customWidth="1"/>
    <col min="4635" max="4635" width="12.140625" style="4" customWidth="1"/>
    <col min="4636" max="4637" width="12.42578125" style="4" customWidth="1"/>
    <col min="4638" max="4638" width="13.7109375" style="4" customWidth="1"/>
    <col min="4639" max="4639" width="2.140625" style="4" customWidth="1"/>
    <col min="4640" max="4640" width="12.42578125" style="4" customWidth="1"/>
    <col min="4641" max="4641" width="2.140625" style="4" customWidth="1"/>
    <col min="4642" max="4642" width="12.42578125" style="4" customWidth="1"/>
    <col min="4643" max="4643" width="2.140625" style="4" customWidth="1"/>
    <col min="4644" max="4644" width="12.42578125" style="4"/>
    <col min="4645" max="4645" width="26.140625" style="4" customWidth="1"/>
    <col min="4646" max="4833" width="12.42578125" style="4"/>
    <col min="4834" max="4834" width="35" style="4" customWidth="1"/>
    <col min="4835" max="4835" width="33.140625" style="4" customWidth="1"/>
    <col min="4836" max="4836" width="9.7109375" style="4" customWidth="1"/>
    <col min="4837" max="4837" width="10.7109375" style="4" customWidth="1"/>
    <col min="4838" max="4841" width="12.42578125" style="4" customWidth="1"/>
    <col min="4842" max="4842" width="12.85546875" style="4" customWidth="1"/>
    <col min="4843" max="4843" width="19.5703125" style="4" customWidth="1"/>
    <col min="4844" max="4844" width="12.42578125" style="4" customWidth="1"/>
    <col min="4845" max="4845" width="13.28515625" style="4" customWidth="1"/>
    <col min="4846" max="4846" width="12.5703125" style="4" customWidth="1"/>
    <col min="4847" max="4849" width="12.42578125" style="4" customWidth="1"/>
    <col min="4850" max="4850" width="15.5703125" style="4" customWidth="1"/>
    <col min="4851" max="4851" width="12.5703125" style="4" customWidth="1"/>
    <col min="4852" max="4853" width="12.42578125" style="4" customWidth="1"/>
    <col min="4854" max="4854" width="15.28515625" style="4" customWidth="1"/>
    <col min="4855" max="4857" width="15" style="4" customWidth="1"/>
    <col min="4858" max="4858" width="4.7109375" style="4" customWidth="1"/>
    <col min="4859" max="4859" width="16.28515625" style="4" customWidth="1"/>
    <col min="4860" max="4860" width="13.7109375" style="4" customWidth="1"/>
    <col min="4861" max="4861" width="12" style="4" customWidth="1"/>
    <col min="4862" max="4862" width="14.140625" style="4" customWidth="1"/>
    <col min="4863" max="4863" width="11.7109375" style="4" customWidth="1"/>
    <col min="4864" max="4866" width="12.42578125" style="4" customWidth="1"/>
    <col min="4867" max="4867" width="14.42578125" style="4" customWidth="1"/>
    <col min="4868" max="4868" width="15.7109375" style="4" customWidth="1"/>
    <col min="4869" max="4869" width="13.7109375" style="4" customWidth="1"/>
    <col min="4870" max="4870" width="12.42578125" style="4" customWidth="1"/>
    <col min="4871" max="4871" width="13.42578125" style="4" customWidth="1"/>
    <col min="4872" max="4874" width="15" style="4" customWidth="1"/>
    <col min="4875" max="4875" width="14.85546875" style="4" customWidth="1"/>
    <col min="4876" max="4876" width="15.140625" style="4" customWidth="1"/>
    <col min="4877" max="4880" width="12.42578125" style="4" customWidth="1"/>
    <col min="4881" max="4881" width="11.5703125" style="4" customWidth="1"/>
    <col min="4882" max="4882" width="12.42578125" style="4" customWidth="1"/>
    <col min="4883" max="4883" width="16.7109375" style="4" customWidth="1"/>
    <col min="4884" max="4884" width="15.28515625" style="4" bestFit="1" customWidth="1"/>
    <col min="4885" max="4885" width="13.28515625" style="4" customWidth="1"/>
    <col min="4886" max="4886" width="12.42578125" style="4" customWidth="1"/>
    <col min="4887" max="4887" width="12.5703125" style="4" customWidth="1"/>
    <col min="4888" max="4889" width="11.42578125" style="4" customWidth="1"/>
    <col min="4890" max="4890" width="12.42578125" style="4" customWidth="1"/>
    <col min="4891" max="4891" width="12.140625" style="4" customWidth="1"/>
    <col min="4892" max="4893" width="12.42578125" style="4" customWidth="1"/>
    <col min="4894" max="4894" width="13.7109375" style="4" customWidth="1"/>
    <col min="4895" max="4895" width="2.140625" style="4" customWidth="1"/>
    <col min="4896" max="4896" width="12.42578125" style="4" customWidth="1"/>
    <col min="4897" max="4897" width="2.140625" style="4" customWidth="1"/>
    <col min="4898" max="4898" width="12.42578125" style="4" customWidth="1"/>
    <col min="4899" max="4899" width="2.140625" style="4" customWidth="1"/>
    <col min="4900" max="4900" width="12.42578125" style="4"/>
    <col min="4901" max="4901" width="26.140625" style="4" customWidth="1"/>
    <col min="4902" max="5089" width="12.42578125" style="4"/>
    <col min="5090" max="5090" width="35" style="4" customWidth="1"/>
    <col min="5091" max="5091" width="33.140625" style="4" customWidth="1"/>
    <col min="5092" max="5092" width="9.7109375" style="4" customWidth="1"/>
    <col min="5093" max="5093" width="10.7109375" style="4" customWidth="1"/>
    <col min="5094" max="5097" width="12.42578125" style="4" customWidth="1"/>
    <col min="5098" max="5098" width="12.85546875" style="4" customWidth="1"/>
    <col min="5099" max="5099" width="19.5703125" style="4" customWidth="1"/>
    <col min="5100" max="5100" width="12.42578125" style="4" customWidth="1"/>
    <col min="5101" max="5101" width="13.28515625" style="4" customWidth="1"/>
    <col min="5102" max="5102" width="12.5703125" style="4" customWidth="1"/>
    <col min="5103" max="5105" width="12.42578125" style="4" customWidth="1"/>
    <col min="5106" max="5106" width="15.5703125" style="4" customWidth="1"/>
    <col min="5107" max="5107" width="12.5703125" style="4" customWidth="1"/>
    <col min="5108" max="5109" width="12.42578125" style="4" customWidth="1"/>
    <col min="5110" max="5110" width="15.28515625" style="4" customWidth="1"/>
    <col min="5111" max="5113" width="15" style="4" customWidth="1"/>
    <col min="5114" max="5114" width="4.7109375" style="4" customWidth="1"/>
    <col min="5115" max="5115" width="16.28515625" style="4" customWidth="1"/>
    <col min="5116" max="5116" width="13.7109375" style="4" customWidth="1"/>
    <col min="5117" max="5117" width="12" style="4" customWidth="1"/>
    <col min="5118" max="5118" width="14.140625" style="4" customWidth="1"/>
    <col min="5119" max="5119" width="11.7109375" style="4" customWidth="1"/>
    <col min="5120" max="5122" width="12.42578125" style="4" customWidth="1"/>
    <col min="5123" max="5123" width="14.42578125" style="4" customWidth="1"/>
    <col min="5124" max="5124" width="15.7109375" style="4" customWidth="1"/>
    <col min="5125" max="5125" width="13.7109375" style="4" customWidth="1"/>
    <col min="5126" max="5126" width="12.42578125" style="4" customWidth="1"/>
    <col min="5127" max="5127" width="13.42578125" style="4" customWidth="1"/>
    <col min="5128" max="5130" width="15" style="4" customWidth="1"/>
    <col min="5131" max="5131" width="14.85546875" style="4" customWidth="1"/>
    <col min="5132" max="5132" width="15.140625" style="4" customWidth="1"/>
    <col min="5133" max="5136" width="12.42578125" style="4" customWidth="1"/>
    <col min="5137" max="5137" width="11.5703125" style="4" customWidth="1"/>
    <col min="5138" max="5138" width="12.42578125" style="4" customWidth="1"/>
    <col min="5139" max="5139" width="16.7109375" style="4" customWidth="1"/>
    <col min="5140" max="5140" width="15.28515625" style="4" bestFit="1" customWidth="1"/>
    <col min="5141" max="5141" width="13.28515625" style="4" customWidth="1"/>
    <col min="5142" max="5142" width="12.42578125" style="4" customWidth="1"/>
    <col min="5143" max="5143" width="12.5703125" style="4" customWidth="1"/>
    <col min="5144" max="5145" width="11.42578125" style="4" customWidth="1"/>
    <col min="5146" max="5146" width="12.42578125" style="4" customWidth="1"/>
    <col min="5147" max="5147" width="12.140625" style="4" customWidth="1"/>
    <col min="5148" max="5149" width="12.42578125" style="4" customWidth="1"/>
    <col min="5150" max="5150" width="13.7109375" style="4" customWidth="1"/>
    <col min="5151" max="5151" width="2.140625" style="4" customWidth="1"/>
    <col min="5152" max="5152" width="12.42578125" style="4" customWidth="1"/>
    <col min="5153" max="5153" width="2.140625" style="4" customWidth="1"/>
    <col min="5154" max="5154" width="12.42578125" style="4" customWidth="1"/>
    <col min="5155" max="5155" width="2.140625" style="4" customWidth="1"/>
    <col min="5156" max="5156" width="12.42578125" style="4"/>
    <col min="5157" max="5157" width="26.140625" style="4" customWidth="1"/>
    <col min="5158" max="5345" width="12.42578125" style="4"/>
    <col min="5346" max="5346" width="35" style="4" customWidth="1"/>
    <col min="5347" max="5347" width="33.140625" style="4" customWidth="1"/>
    <col min="5348" max="5348" width="9.7109375" style="4" customWidth="1"/>
    <col min="5349" max="5349" width="10.7109375" style="4" customWidth="1"/>
    <col min="5350" max="5353" width="12.42578125" style="4" customWidth="1"/>
    <col min="5354" max="5354" width="12.85546875" style="4" customWidth="1"/>
    <col min="5355" max="5355" width="19.5703125" style="4" customWidth="1"/>
    <col min="5356" max="5356" width="12.42578125" style="4" customWidth="1"/>
    <col min="5357" max="5357" width="13.28515625" style="4" customWidth="1"/>
    <col min="5358" max="5358" width="12.5703125" style="4" customWidth="1"/>
    <col min="5359" max="5361" width="12.42578125" style="4" customWidth="1"/>
    <col min="5362" max="5362" width="15.5703125" style="4" customWidth="1"/>
    <col min="5363" max="5363" width="12.5703125" style="4" customWidth="1"/>
    <col min="5364" max="5365" width="12.42578125" style="4" customWidth="1"/>
    <col min="5366" max="5366" width="15.28515625" style="4" customWidth="1"/>
    <col min="5367" max="5369" width="15" style="4" customWidth="1"/>
    <col min="5370" max="5370" width="4.7109375" style="4" customWidth="1"/>
    <col min="5371" max="5371" width="16.28515625" style="4" customWidth="1"/>
    <col min="5372" max="5372" width="13.7109375" style="4" customWidth="1"/>
    <col min="5373" max="5373" width="12" style="4" customWidth="1"/>
    <col min="5374" max="5374" width="14.140625" style="4" customWidth="1"/>
    <col min="5375" max="5375" width="11.7109375" style="4" customWidth="1"/>
    <col min="5376" max="5378" width="12.42578125" style="4" customWidth="1"/>
    <col min="5379" max="5379" width="14.42578125" style="4" customWidth="1"/>
    <col min="5380" max="5380" width="15.7109375" style="4" customWidth="1"/>
    <col min="5381" max="5381" width="13.7109375" style="4" customWidth="1"/>
    <col min="5382" max="5382" width="12.42578125" style="4" customWidth="1"/>
    <col min="5383" max="5383" width="13.42578125" style="4" customWidth="1"/>
    <col min="5384" max="5386" width="15" style="4" customWidth="1"/>
    <col min="5387" max="5387" width="14.85546875" style="4" customWidth="1"/>
    <col min="5388" max="5388" width="15.140625" style="4" customWidth="1"/>
    <col min="5389" max="5392" width="12.42578125" style="4" customWidth="1"/>
    <col min="5393" max="5393" width="11.5703125" style="4" customWidth="1"/>
    <col min="5394" max="5394" width="12.42578125" style="4" customWidth="1"/>
    <col min="5395" max="5395" width="16.7109375" style="4" customWidth="1"/>
    <col min="5396" max="5396" width="15.28515625" style="4" bestFit="1" customWidth="1"/>
    <col min="5397" max="5397" width="13.28515625" style="4" customWidth="1"/>
    <col min="5398" max="5398" width="12.42578125" style="4" customWidth="1"/>
    <col min="5399" max="5399" width="12.5703125" style="4" customWidth="1"/>
    <col min="5400" max="5401" width="11.42578125" style="4" customWidth="1"/>
    <col min="5402" max="5402" width="12.42578125" style="4" customWidth="1"/>
    <col min="5403" max="5403" width="12.140625" style="4" customWidth="1"/>
    <col min="5404" max="5405" width="12.42578125" style="4" customWidth="1"/>
    <col min="5406" max="5406" width="13.7109375" style="4" customWidth="1"/>
    <col min="5407" max="5407" width="2.140625" style="4" customWidth="1"/>
    <col min="5408" max="5408" width="12.42578125" style="4" customWidth="1"/>
    <col min="5409" max="5409" width="2.140625" style="4" customWidth="1"/>
    <col min="5410" max="5410" width="12.42578125" style="4" customWidth="1"/>
    <col min="5411" max="5411" width="2.140625" style="4" customWidth="1"/>
    <col min="5412" max="5412" width="12.42578125" style="4"/>
    <col min="5413" max="5413" width="26.140625" style="4" customWidth="1"/>
    <col min="5414" max="5601" width="12.42578125" style="4"/>
    <col min="5602" max="5602" width="35" style="4" customWidth="1"/>
    <col min="5603" max="5603" width="33.140625" style="4" customWidth="1"/>
    <col min="5604" max="5604" width="9.7109375" style="4" customWidth="1"/>
    <col min="5605" max="5605" width="10.7109375" style="4" customWidth="1"/>
    <col min="5606" max="5609" width="12.42578125" style="4" customWidth="1"/>
    <col min="5610" max="5610" width="12.85546875" style="4" customWidth="1"/>
    <col min="5611" max="5611" width="19.5703125" style="4" customWidth="1"/>
    <col min="5612" max="5612" width="12.42578125" style="4" customWidth="1"/>
    <col min="5613" max="5613" width="13.28515625" style="4" customWidth="1"/>
    <col min="5614" max="5614" width="12.5703125" style="4" customWidth="1"/>
    <col min="5615" max="5617" width="12.42578125" style="4" customWidth="1"/>
    <col min="5618" max="5618" width="15.5703125" style="4" customWidth="1"/>
    <col min="5619" max="5619" width="12.5703125" style="4" customWidth="1"/>
    <col min="5620" max="5621" width="12.42578125" style="4" customWidth="1"/>
    <col min="5622" max="5622" width="15.28515625" style="4" customWidth="1"/>
    <col min="5623" max="5625" width="15" style="4" customWidth="1"/>
    <col min="5626" max="5626" width="4.7109375" style="4" customWidth="1"/>
    <col min="5627" max="5627" width="16.28515625" style="4" customWidth="1"/>
    <col min="5628" max="5628" width="13.7109375" style="4" customWidth="1"/>
    <col min="5629" max="5629" width="12" style="4" customWidth="1"/>
    <col min="5630" max="5630" width="14.140625" style="4" customWidth="1"/>
    <col min="5631" max="5631" width="11.7109375" style="4" customWidth="1"/>
    <col min="5632" max="5634" width="12.42578125" style="4" customWidth="1"/>
    <col min="5635" max="5635" width="14.42578125" style="4" customWidth="1"/>
    <col min="5636" max="5636" width="15.7109375" style="4" customWidth="1"/>
    <col min="5637" max="5637" width="13.7109375" style="4" customWidth="1"/>
    <col min="5638" max="5638" width="12.42578125" style="4" customWidth="1"/>
    <col min="5639" max="5639" width="13.42578125" style="4" customWidth="1"/>
    <col min="5640" max="5642" width="15" style="4" customWidth="1"/>
    <col min="5643" max="5643" width="14.85546875" style="4" customWidth="1"/>
    <col min="5644" max="5644" width="15.140625" style="4" customWidth="1"/>
    <col min="5645" max="5648" width="12.42578125" style="4" customWidth="1"/>
    <col min="5649" max="5649" width="11.5703125" style="4" customWidth="1"/>
    <col min="5650" max="5650" width="12.42578125" style="4" customWidth="1"/>
    <col min="5651" max="5651" width="16.7109375" style="4" customWidth="1"/>
    <col min="5652" max="5652" width="15.28515625" style="4" bestFit="1" customWidth="1"/>
    <col min="5653" max="5653" width="13.28515625" style="4" customWidth="1"/>
    <col min="5654" max="5654" width="12.42578125" style="4" customWidth="1"/>
    <col min="5655" max="5655" width="12.5703125" style="4" customWidth="1"/>
    <col min="5656" max="5657" width="11.42578125" style="4" customWidth="1"/>
    <col min="5658" max="5658" width="12.42578125" style="4" customWidth="1"/>
    <col min="5659" max="5659" width="12.140625" style="4" customWidth="1"/>
    <col min="5660" max="5661" width="12.42578125" style="4" customWidth="1"/>
    <col min="5662" max="5662" width="13.7109375" style="4" customWidth="1"/>
    <col min="5663" max="5663" width="2.140625" style="4" customWidth="1"/>
    <col min="5664" max="5664" width="12.42578125" style="4" customWidth="1"/>
    <col min="5665" max="5665" width="2.140625" style="4" customWidth="1"/>
    <col min="5666" max="5666" width="12.42578125" style="4" customWidth="1"/>
    <col min="5667" max="5667" width="2.140625" style="4" customWidth="1"/>
    <col min="5668" max="5668" width="12.42578125" style="4"/>
    <col min="5669" max="5669" width="26.140625" style="4" customWidth="1"/>
    <col min="5670" max="5857" width="12.42578125" style="4"/>
    <col min="5858" max="5858" width="35" style="4" customWidth="1"/>
    <col min="5859" max="5859" width="33.140625" style="4" customWidth="1"/>
    <col min="5860" max="5860" width="9.7109375" style="4" customWidth="1"/>
    <col min="5861" max="5861" width="10.7109375" style="4" customWidth="1"/>
    <col min="5862" max="5865" width="12.42578125" style="4" customWidth="1"/>
    <col min="5866" max="5866" width="12.85546875" style="4" customWidth="1"/>
    <col min="5867" max="5867" width="19.5703125" style="4" customWidth="1"/>
    <col min="5868" max="5868" width="12.42578125" style="4" customWidth="1"/>
    <col min="5869" max="5869" width="13.28515625" style="4" customWidth="1"/>
    <col min="5870" max="5870" width="12.5703125" style="4" customWidth="1"/>
    <col min="5871" max="5873" width="12.42578125" style="4" customWidth="1"/>
    <col min="5874" max="5874" width="15.5703125" style="4" customWidth="1"/>
    <col min="5875" max="5875" width="12.5703125" style="4" customWidth="1"/>
    <col min="5876" max="5877" width="12.42578125" style="4" customWidth="1"/>
    <col min="5878" max="5878" width="15.28515625" style="4" customWidth="1"/>
    <col min="5879" max="5881" width="15" style="4" customWidth="1"/>
    <col min="5882" max="5882" width="4.7109375" style="4" customWidth="1"/>
    <col min="5883" max="5883" width="16.28515625" style="4" customWidth="1"/>
    <col min="5884" max="5884" width="13.7109375" style="4" customWidth="1"/>
    <col min="5885" max="5885" width="12" style="4" customWidth="1"/>
    <col min="5886" max="5886" width="14.140625" style="4" customWidth="1"/>
    <col min="5887" max="5887" width="11.7109375" style="4" customWidth="1"/>
    <col min="5888" max="5890" width="12.42578125" style="4" customWidth="1"/>
    <col min="5891" max="5891" width="14.42578125" style="4" customWidth="1"/>
    <col min="5892" max="5892" width="15.7109375" style="4" customWidth="1"/>
    <col min="5893" max="5893" width="13.7109375" style="4" customWidth="1"/>
    <col min="5894" max="5894" width="12.42578125" style="4" customWidth="1"/>
    <col min="5895" max="5895" width="13.42578125" style="4" customWidth="1"/>
    <col min="5896" max="5898" width="15" style="4" customWidth="1"/>
    <col min="5899" max="5899" width="14.85546875" style="4" customWidth="1"/>
    <col min="5900" max="5900" width="15.140625" style="4" customWidth="1"/>
    <col min="5901" max="5904" width="12.42578125" style="4" customWidth="1"/>
    <col min="5905" max="5905" width="11.5703125" style="4" customWidth="1"/>
    <col min="5906" max="5906" width="12.42578125" style="4" customWidth="1"/>
    <col min="5907" max="5907" width="16.7109375" style="4" customWidth="1"/>
    <col min="5908" max="5908" width="15.28515625" style="4" bestFit="1" customWidth="1"/>
    <col min="5909" max="5909" width="13.28515625" style="4" customWidth="1"/>
    <col min="5910" max="5910" width="12.42578125" style="4" customWidth="1"/>
    <col min="5911" max="5911" width="12.5703125" style="4" customWidth="1"/>
    <col min="5912" max="5913" width="11.42578125" style="4" customWidth="1"/>
    <col min="5914" max="5914" width="12.42578125" style="4" customWidth="1"/>
    <col min="5915" max="5915" width="12.140625" style="4" customWidth="1"/>
    <col min="5916" max="5917" width="12.42578125" style="4" customWidth="1"/>
    <col min="5918" max="5918" width="13.7109375" style="4" customWidth="1"/>
    <col min="5919" max="5919" width="2.140625" style="4" customWidth="1"/>
    <col min="5920" max="5920" width="12.42578125" style="4" customWidth="1"/>
    <col min="5921" max="5921" width="2.140625" style="4" customWidth="1"/>
    <col min="5922" max="5922" width="12.42578125" style="4" customWidth="1"/>
    <col min="5923" max="5923" width="2.140625" style="4" customWidth="1"/>
    <col min="5924" max="5924" width="12.42578125" style="4"/>
    <col min="5925" max="5925" width="26.140625" style="4" customWidth="1"/>
    <col min="5926" max="6113" width="12.42578125" style="4"/>
    <col min="6114" max="6114" width="35" style="4" customWidth="1"/>
    <col min="6115" max="6115" width="33.140625" style="4" customWidth="1"/>
    <col min="6116" max="6116" width="9.7109375" style="4" customWidth="1"/>
    <col min="6117" max="6117" width="10.7109375" style="4" customWidth="1"/>
    <col min="6118" max="6121" width="12.42578125" style="4" customWidth="1"/>
    <col min="6122" max="6122" width="12.85546875" style="4" customWidth="1"/>
    <col min="6123" max="6123" width="19.5703125" style="4" customWidth="1"/>
    <col min="6124" max="6124" width="12.42578125" style="4" customWidth="1"/>
    <col min="6125" max="6125" width="13.28515625" style="4" customWidth="1"/>
    <col min="6126" max="6126" width="12.5703125" style="4" customWidth="1"/>
    <col min="6127" max="6129" width="12.42578125" style="4" customWidth="1"/>
    <col min="6130" max="6130" width="15.5703125" style="4" customWidth="1"/>
    <col min="6131" max="6131" width="12.5703125" style="4" customWidth="1"/>
    <col min="6132" max="6133" width="12.42578125" style="4" customWidth="1"/>
    <col min="6134" max="6134" width="15.28515625" style="4" customWidth="1"/>
    <col min="6135" max="6137" width="15" style="4" customWidth="1"/>
    <col min="6138" max="6138" width="4.7109375" style="4" customWidth="1"/>
    <col min="6139" max="6139" width="16.28515625" style="4" customWidth="1"/>
    <col min="6140" max="6140" width="13.7109375" style="4" customWidth="1"/>
    <col min="6141" max="6141" width="12" style="4" customWidth="1"/>
    <col min="6142" max="6142" width="14.140625" style="4" customWidth="1"/>
    <col min="6143" max="6143" width="11.7109375" style="4" customWidth="1"/>
    <col min="6144" max="6146" width="12.42578125" style="4" customWidth="1"/>
    <col min="6147" max="6147" width="14.42578125" style="4" customWidth="1"/>
    <col min="6148" max="6148" width="15.7109375" style="4" customWidth="1"/>
    <col min="6149" max="6149" width="13.7109375" style="4" customWidth="1"/>
    <col min="6150" max="6150" width="12.42578125" style="4" customWidth="1"/>
    <col min="6151" max="6151" width="13.42578125" style="4" customWidth="1"/>
    <col min="6152" max="6154" width="15" style="4" customWidth="1"/>
    <col min="6155" max="6155" width="14.85546875" style="4" customWidth="1"/>
    <col min="6156" max="6156" width="15.140625" style="4" customWidth="1"/>
    <col min="6157" max="6160" width="12.42578125" style="4" customWidth="1"/>
    <col min="6161" max="6161" width="11.5703125" style="4" customWidth="1"/>
    <col min="6162" max="6162" width="12.42578125" style="4" customWidth="1"/>
    <col min="6163" max="6163" width="16.7109375" style="4" customWidth="1"/>
    <col min="6164" max="6164" width="15.28515625" style="4" bestFit="1" customWidth="1"/>
    <col min="6165" max="6165" width="13.28515625" style="4" customWidth="1"/>
    <col min="6166" max="6166" width="12.42578125" style="4" customWidth="1"/>
    <col min="6167" max="6167" width="12.5703125" style="4" customWidth="1"/>
    <col min="6168" max="6169" width="11.42578125" style="4" customWidth="1"/>
    <col min="6170" max="6170" width="12.42578125" style="4" customWidth="1"/>
    <col min="6171" max="6171" width="12.140625" style="4" customWidth="1"/>
    <col min="6172" max="6173" width="12.42578125" style="4" customWidth="1"/>
    <col min="6174" max="6174" width="13.7109375" style="4" customWidth="1"/>
    <col min="6175" max="6175" width="2.140625" style="4" customWidth="1"/>
    <col min="6176" max="6176" width="12.42578125" style="4" customWidth="1"/>
    <col min="6177" max="6177" width="2.140625" style="4" customWidth="1"/>
    <col min="6178" max="6178" width="12.42578125" style="4" customWidth="1"/>
    <col min="6179" max="6179" width="2.140625" style="4" customWidth="1"/>
    <col min="6180" max="6180" width="12.42578125" style="4"/>
    <col min="6181" max="6181" width="26.140625" style="4" customWidth="1"/>
    <col min="6182" max="6369" width="12.42578125" style="4"/>
    <col min="6370" max="6370" width="35" style="4" customWidth="1"/>
    <col min="6371" max="6371" width="33.140625" style="4" customWidth="1"/>
    <col min="6372" max="6372" width="9.7109375" style="4" customWidth="1"/>
    <col min="6373" max="6373" width="10.7109375" style="4" customWidth="1"/>
    <col min="6374" max="6377" width="12.42578125" style="4" customWidth="1"/>
    <col min="6378" max="6378" width="12.85546875" style="4" customWidth="1"/>
    <col min="6379" max="6379" width="19.5703125" style="4" customWidth="1"/>
    <col min="6380" max="6380" width="12.42578125" style="4" customWidth="1"/>
    <col min="6381" max="6381" width="13.28515625" style="4" customWidth="1"/>
    <col min="6382" max="6382" width="12.5703125" style="4" customWidth="1"/>
    <col min="6383" max="6385" width="12.42578125" style="4" customWidth="1"/>
    <col min="6386" max="6386" width="15.5703125" style="4" customWidth="1"/>
    <col min="6387" max="6387" width="12.5703125" style="4" customWidth="1"/>
    <col min="6388" max="6389" width="12.42578125" style="4" customWidth="1"/>
    <col min="6390" max="6390" width="15.28515625" style="4" customWidth="1"/>
    <col min="6391" max="6393" width="15" style="4" customWidth="1"/>
    <col min="6394" max="6394" width="4.7109375" style="4" customWidth="1"/>
    <col min="6395" max="6395" width="16.28515625" style="4" customWidth="1"/>
    <col min="6396" max="6396" width="13.7109375" style="4" customWidth="1"/>
    <col min="6397" max="6397" width="12" style="4" customWidth="1"/>
    <col min="6398" max="6398" width="14.140625" style="4" customWidth="1"/>
    <col min="6399" max="6399" width="11.7109375" style="4" customWidth="1"/>
    <col min="6400" max="6402" width="12.42578125" style="4" customWidth="1"/>
    <col min="6403" max="6403" width="14.42578125" style="4" customWidth="1"/>
    <col min="6404" max="6404" width="15.7109375" style="4" customWidth="1"/>
    <col min="6405" max="6405" width="13.7109375" style="4" customWidth="1"/>
    <col min="6406" max="6406" width="12.42578125" style="4" customWidth="1"/>
    <col min="6407" max="6407" width="13.42578125" style="4" customWidth="1"/>
    <col min="6408" max="6410" width="15" style="4" customWidth="1"/>
    <col min="6411" max="6411" width="14.85546875" style="4" customWidth="1"/>
    <col min="6412" max="6412" width="15.140625" style="4" customWidth="1"/>
    <col min="6413" max="6416" width="12.42578125" style="4" customWidth="1"/>
    <col min="6417" max="6417" width="11.5703125" style="4" customWidth="1"/>
    <col min="6418" max="6418" width="12.42578125" style="4" customWidth="1"/>
    <col min="6419" max="6419" width="16.7109375" style="4" customWidth="1"/>
    <col min="6420" max="6420" width="15.28515625" style="4" bestFit="1" customWidth="1"/>
    <col min="6421" max="6421" width="13.28515625" style="4" customWidth="1"/>
    <col min="6422" max="6422" width="12.42578125" style="4" customWidth="1"/>
    <col min="6423" max="6423" width="12.5703125" style="4" customWidth="1"/>
    <col min="6424" max="6425" width="11.42578125" style="4" customWidth="1"/>
    <col min="6426" max="6426" width="12.42578125" style="4" customWidth="1"/>
    <col min="6427" max="6427" width="12.140625" style="4" customWidth="1"/>
    <col min="6428" max="6429" width="12.42578125" style="4" customWidth="1"/>
    <col min="6430" max="6430" width="13.7109375" style="4" customWidth="1"/>
    <col min="6431" max="6431" width="2.140625" style="4" customWidth="1"/>
    <col min="6432" max="6432" width="12.42578125" style="4" customWidth="1"/>
    <col min="6433" max="6433" width="2.140625" style="4" customWidth="1"/>
    <col min="6434" max="6434" width="12.42578125" style="4" customWidth="1"/>
    <col min="6435" max="6435" width="2.140625" style="4" customWidth="1"/>
    <col min="6436" max="6436" width="12.42578125" style="4"/>
    <col min="6437" max="6437" width="26.140625" style="4" customWidth="1"/>
    <col min="6438" max="6625" width="12.42578125" style="4"/>
    <col min="6626" max="6626" width="35" style="4" customWidth="1"/>
    <col min="6627" max="6627" width="33.140625" style="4" customWidth="1"/>
    <col min="6628" max="6628" width="9.7109375" style="4" customWidth="1"/>
    <col min="6629" max="6629" width="10.7109375" style="4" customWidth="1"/>
    <col min="6630" max="6633" width="12.42578125" style="4" customWidth="1"/>
    <col min="6634" max="6634" width="12.85546875" style="4" customWidth="1"/>
    <col min="6635" max="6635" width="19.5703125" style="4" customWidth="1"/>
    <col min="6636" max="6636" width="12.42578125" style="4" customWidth="1"/>
    <col min="6637" max="6637" width="13.28515625" style="4" customWidth="1"/>
    <col min="6638" max="6638" width="12.5703125" style="4" customWidth="1"/>
    <col min="6639" max="6641" width="12.42578125" style="4" customWidth="1"/>
    <col min="6642" max="6642" width="15.5703125" style="4" customWidth="1"/>
    <col min="6643" max="6643" width="12.5703125" style="4" customWidth="1"/>
    <col min="6644" max="6645" width="12.42578125" style="4" customWidth="1"/>
    <col min="6646" max="6646" width="15.28515625" style="4" customWidth="1"/>
    <col min="6647" max="6649" width="15" style="4" customWidth="1"/>
    <col min="6650" max="6650" width="4.7109375" style="4" customWidth="1"/>
    <col min="6651" max="6651" width="16.28515625" style="4" customWidth="1"/>
    <col min="6652" max="6652" width="13.7109375" style="4" customWidth="1"/>
    <col min="6653" max="6653" width="12" style="4" customWidth="1"/>
    <col min="6654" max="6654" width="14.140625" style="4" customWidth="1"/>
    <col min="6655" max="6655" width="11.7109375" style="4" customWidth="1"/>
    <col min="6656" max="6658" width="12.42578125" style="4" customWidth="1"/>
    <col min="6659" max="6659" width="14.42578125" style="4" customWidth="1"/>
    <col min="6660" max="6660" width="15.7109375" style="4" customWidth="1"/>
    <col min="6661" max="6661" width="13.7109375" style="4" customWidth="1"/>
    <col min="6662" max="6662" width="12.42578125" style="4" customWidth="1"/>
    <col min="6663" max="6663" width="13.42578125" style="4" customWidth="1"/>
    <col min="6664" max="6666" width="15" style="4" customWidth="1"/>
    <col min="6667" max="6667" width="14.85546875" style="4" customWidth="1"/>
    <col min="6668" max="6668" width="15.140625" style="4" customWidth="1"/>
    <col min="6669" max="6672" width="12.42578125" style="4" customWidth="1"/>
    <col min="6673" max="6673" width="11.5703125" style="4" customWidth="1"/>
    <col min="6674" max="6674" width="12.42578125" style="4" customWidth="1"/>
    <col min="6675" max="6675" width="16.7109375" style="4" customWidth="1"/>
    <col min="6676" max="6676" width="15.28515625" style="4" bestFit="1" customWidth="1"/>
    <col min="6677" max="6677" width="13.28515625" style="4" customWidth="1"/>
    <col min="6678" max="6678" width="12.42578125" style="4" customWidth="1"/>
    <col min="6679" max="6679" width="12.5703125" style="4" customWidth="1"/>
    <col min="6680" max="6681" width="11.42578125" style="4" customWidth="1"/>
    <col min="6682" max="6682" width="12.42578125" style="4" customWidth="1"/>
    <col min="6683" max="6683" width="12.140625" style="4" customWidth="1"/>
    <col min="6684" max="6685" width="12.42578125" style="4" customWidth="1"/>
    <col min="6686" max="6686" width="13.7109375" style="4" customWidth="1"/>
    <col min="6687" max="6687" width="2.140625" style="4" customWidth="1"/>
    <col min="6688" max="6688" width="12.42578125" style="4" customWidth="1"/>
    <col min="6689" max="6689" width="2.140625" style="4" customWidth="1"/>
    <col min="6690" max="6690" width="12.42578125" style="4" customWidth="1"/>
    <col min="6691" max="6691" width="2.140625" style="4" customWidth="1"/>
    <col min="6692" max="6692" width="12.42578125" style="4"/>
    <col min="6693" max="6693" width="26.140625" style="4" customWidth="1"/>
    <col min="6694" max="6881" width="12.42578125" style="4"/>
    <col min="6882" max="6882" width="35" style="4" customWidth="1"/>
    <col min="6883" max="6883" width="33.140625" style="4" customWidth="1"/>
    <col min="6884" max="6884" width="9.7109375" style="4" customWidth="1"/>
    <col min="6885" max="6885" width="10.7109375" style="4" customWidth="1"/>
    <col min="6886" max="6889" width="12.42578125" style="4" customWidth="1"/>
    <col min="6890" max="6890" width="12.85546875" style="4" customWidth="1"/>
    <col min="6891" max="6891" width="19.5703125" style="4" customWidth="1"/>
    <col min="6892" max="6892" width="12.42578125" style="4" customWidth="1"/>
    <col min="6893" max="6893" width="13.28515625" style="4" customWidth="1"/>
    <col min="6894" max="6894" width="12.5703125" style="4" customWidth="1"/>
    <col min="6895" max="6897" width="12.42578125" style="4" customWidth="1"/>
    <col min="6898" max="6898" width="15.5703125" style="4" customWidth="1"/>
    <col min="6899" max="6899" width="12.5703125" style="4" customWidth="1"/>
    <col min="6900" max="6901" width="12.42578125" style="4" customWidth="1"/>
    <col min="6902" max="6902" width="15.28515625" style="4" customWidth="1"/>
    <col min="6903" max="6905" width="15" style="4" customWidth="1"/>
    <col min="6906" max="6906" width="4.7109375" style="4" customWidth="1"/>
    <col min="6907" max="6907" width="16.28515625" style="4" customWidth="1"/>
    <col min="6908" max="6908" width="13.7109375" style="4" customWidth="1"/>
    <col min="6909" max="6909" width="12" style="4" customWidth="1"/>
    <col min="6910" max="6910" width="14.140625" style="4" customWidth="1"/>
    <col min="6911" max="6911" width="11.7109375" style="4" customWidth="1"/>
    <col min="6912" max="6914" width="12.42578125" style="4" customWidth="1"/>
    <col min="6915" max="6915" width="14.42578125" style="4" customWidth="1"/>
    <col min="6916" max="6916" width="15.7109375" style="4" customWidth="1"/>
    <col min="6917" max="6917" width="13.7109375" style="4" customWidth="1"/>
    <col min="6918" max="6918" width="12.42578125" style="4" customWidth="1"/>
    <col min="6919" max="6919" width="13.42578125" style="4" customWidth="1"/>
    <col min="6920" max="6922" width="15" style="4" customWidth="1"/>
    <col min="6923" max="6923" width="14.85546875" style="4" customWidth="1"/>
    <col min="6924" max="6924" width="15.140625" style="4" customWidth="1"/>
    <col min="6925" max="6928" width="12.42578125" style="4" customWidth="1"/>
    <col min="6929" max="6929" width="11.5703125" style="4" customWidth="1"/>
    <col min="6930" max="6930" width="12.42578125" style="4" customWidth="1"/>
    <col min="6931" max="6931" width="16.7109375" style="4" customWidth="1"/>
    <col min="6932" max="6932" width="15.28515625" style="4" bestFit="1" customWidth="1"/>
    <col min="6933" max="6933" width="13.28515625" style="4" customWidth="1"/>
    <col min="6934" max="6934" width="12.42578125" style="4" customWidth="1"/>
    <col min="6935" max="6935" width="12.5703125" style="4" customWidth="1"/>
    <col min="6936" max="6937" width="11.42578125" style="4" customWidth="1"/>
    <col min="6938" max="6938" width="12.42578125" style="4" customWidth="1"/>
    <col min="6939" max="6939" width="12.140625" style="4" customWidth="1"/>
    <col min="6940" max="6941" width="12.42578125" style="4" customWidth="1"/>
    <col min="6942" max="6942" width="13.7109375" style="4" customWidth="1"/>
    <col min="6943" max="6943" width="2.140625" style="4" customWidth="1"/>
    <col min="6944" max="6944" width="12.42578125" style="4" customWidth="1"/>
    <col min="6945" max="6945" width="2.140625" style="4" customWidth="1"/>
    <col min="6946" max="6946" width="12.42578125" style="4" customWidth="1"/>
    <col min="6947" max="6947" width="2.140625" style="4" customWidth="1"/>
    <col min="6948" max="6948" width="12.42578125" style="4"/>
    <col min="6949" max="6949" width="26.140625" style="4" customWidth="1"/>
    <col min="6950" max="7137" width="12.42578125" style="4"/>
    <col min="7138" max="7138" width="35" style="4" customWidth="1"/>
    <col min="7139" max="7139" width="33.140625" style="4" customWidth="1"/>
    <col min="7140" max="7140" width="9.7109375" style="4" customWidth="1"/>
    <col min="7141" max="7141" width="10.7109375" style="4" customWidth="1"/>
    <col min="7142" max="7145" width="12.42578125" style="4" customWidth="1"/>
    <col min="7146" max="7146" width="12.85546875" style="4" customWidth="1"/>
    <col min="7147" max="7147" width="19.5703125" style="4" customWidth="1"/>
    <col min="7148" max="7148" width="12.42578125" style="4" customWidth="1"/>
    <col min="7149" max="7149" width="13.28515625" style="4" customWidth="1"/>
    <col min="7150" max="7150" width="12.5703125" style="4" customWidth="1"/>
    <col min="7151" max="7153" width="12.42578125" style="4" customWidth="1"/>
    <col min="7154" max="7154" width="15.5703125" style="4" customWidth="1"/>
    <col min="7155" max="7155" width="12.5703125" style="4" customWidth="1"/>
    <col min="7156" max="7157" width="12.42578125" style="4" customWidth="1"/>
    <col min="7158" max="7158" width="15.28515625" style="4" customWidth="1"/>
    <col min="7159" max="7161" width="15" style="4" customWidth="1"/>
    <col min="7162" max="7162" width="4.7109375" style="4" customWidth="1"/>
    <col min="7163" max="7163" width="16.28515625" style="4" customWidth="1"/>
    <col min="7164" max="7164" width="13.7109375" style="4" customWidth="1"/>
    <col min="7165" max="7165" width="12" style="4" customWidth="1"/>
    <col min="7166" max="7166" width="14.140625" style="4" customWidth="1"/>
    <col min="7167" max="7167" width="11.7109375" style="4" customWidth="1"/>
    <col min="7168" max="7170" width="12.42578125" style="4" customWidth="1"/>
    <col min="7171" max="7171" width="14.42578125" style="4" customWidth="1"/>
    <col min="7172" max="7172" width="15.7109375" style="4" customWidth="1"/>
    <col min="7173" max="7173" width="13.7109375" style="4" customWidth="1"/>
    <col min="7174" max="7174" width="12.42578125" style="4" customWidth="1"/>
    <col min="7175" max="7175" width="13.42578125" style="4" customWidth="1"/>
    <col min="7176" max="7178" width="15" style="4" customWidth="1"/>
    <col min="7179" max="7179" width="14.85546875" style="4" customWidth="1"/>
    <col min="7180" max="7180" width="15.140625" style="4" customWidth="1"/>
    <col min="7181" max="7184" width="12.42578125" style="4" customWidth="1"/>
    <col min="7185" max="7185" width="11.5703125" style="4" customWidth="1"/>
    <col min="7186" max="7186" width="12.42578125" style="4" customWidth="1"/>
    <col min="7187" max="7187" width="16.7109375" style="4" customWidth="1"/>
    <col min="7188" max="7188" width="15.28515625" style="4" bestFit="1" customWidth="1"/>
    <col min="7189" max="7189" width="13.28515625" style="4" customWidth="1"/>
    <col min="7190" max="7190" width="12.42578125" style="4" customWidth="1"/>
    <col min="7191" max="7191" width="12.5703125" style="4" customWidth="1"/>
    <col min="7192" max="7193" width="11.42578125" style="4" customWidth="1"/>
    <col min="7194" max="7194" width="12.42578125" style="4" customWidth="1"/>
    <col min="7195" max="7195" width="12.140625" style="4" customWidth="1"/>
    <col min="7196" max="7197" width="12.42578125" style="4" customWidth="1"/>
    <col min="7198" max="7198" width="13.7109375" style="4" customWidth="1"/>
    <col min="7199" max="7199" width="2.140625" style="4" customWidth="1"/>
    <col min="7200" max="7200" width="12.42578125" style="4" customWidth="1"/>
    <col min="7201" max="7201" width="2.140625" style="4" customWidth="1"/>
    <col min="7202" max="7202" width="12.42578125" style="4" customWidth="1"/>
    <col min="7203" max="7203" width="2.140625" style="4" customWidth="1"/>
    <col min="7204" max="7204" width="12.42578125" style="4"/>
    <col min="7205" max="7205" width="26.140625" style="4" customWidth="1"/>
    <col min="7206" max="7393" width="12.42578125" style="4"/>
    <col min="7394" max="7394" width="35" style="4" customWidth="1"/>
    <col min="7395" max="7395" width="33.140625" style="4" customWidth="1"/>
    <col min="7396" max="7396" width="9.7109375" style="4" customWidth="1"/>
    <col min="7397" max="7397" width="10.7109375" style="4" customWidth="1"/>
    <col min="7398" max="7401" width="12.42578125" style="4" customWidth="1"/>
    <col min="7402" max="7402" width="12.85546875" style="4" customWidth="1"/>
    <col min="7403" max="7403" width="19.5703125" style="4" customWidth="1"/>
    <col min="7404" max="7404" width="12.42578125" style="4" customWidth="1"/>
    <col min="7405" max="7405" width="13.28515625" style="4" customWidth="1"/>
    <col min="7406" max="7406" width="12.5703125" style="4" customWidth="1"/>
    <col min="7407" max="7409" width="12.42578125" style="4" customWidth="1"/>
    <col min="7410" max="7410" width="15.5703125" style="4" customWidth="1"/>
    <col min="7411" max="7411" width="12.5703125" style="4" customWidth="1"/>
    <col min="7412" max="7413" width="12.42578125" style="4" customWidth="1"/>
    <col min="7414" max="7414" width="15.28515625" style="4" customWidth="1"/>
    <col min="7415" max="7417" width="15" style="4" customWidth="1"/>
    <col min="7418" max="7418" width="4.7109375" style="4" customWidth="1"/>
    <col min="7419" max="7419" width="16.28515625" style="4" customWidth="1"/>
    <col min="7420" max="7420" width="13.7109375" style="4" customWidth="1"/>
    <col min="7421" max="7421" width="12" style="4" customWidth="1"/>
    <col min="7422" max="7422" width="14.140625" style="4" customWidth="1"/>
    <col min="7423" max="7423" width="11.7109375" style="4" customWidth="1"/>
    <col min="7424" max="7426" width="12.42578125" style="4" customWidth="1"/>
    <col min="7427" max="7427" width="14.42578125" style="4" customWidth="1"/>
    <col min="7428" max="7428" width="15.7109375" style="4" customWidth="1"/>
    <col min="7429" max="7429" width="13.7109375" style="4" customWidth="1"/>
    <col min="7430" max="7430" width="12.42578125" style="4" customWidth="1"/>
    <col min="7431" max="7431" width="13.42578125" style="4" customWidth="1"/>
    <col min="7432" max="7434" width="15" style="4" customWidth="1"/>
    <col min="7435" max="7435" width="14.85546875" style="4" customWidth="1"/>
    <col min="7436" max="7436" width="15.140625" style="4" customWidth="1"/>
    <col min="7437" max="7440" width="12.42578125" style="4" customWidth="1"/>
    <col min="7441" max="7441" width="11.5703125" style="4" customWidth="1"/>
    <col min="7442" max="7442" width="12.42578125" style="4" customWidth="1"/>
    <col min="7443" max="7443" width="16.7109375" style="4" customWidth="1"/>
    <col min="7444" max="7444" width="15.28515625" style="4" bestFit="1" customWidth="1"/>
    <col min="7445" max="7445" width="13.28515625" style="4" customWidth="1"/>
    <col min="7446" max="7446" width="12.42578125" style="4" customWidth="1"/>
    <col min="7447" max="7447" width="12.5703125" style="4" customWidth="1"/>
    <col min="7448" max="7449" width="11.42578125" style="4" customWidth="1"/>
    <col min="7450" max="7450" width="12.42578125" style="4" customWidth="1"/>
    <col min="7451" max="7451" width="12.140625" style="4" customWidth="1"/>
    <col min="7452" max="7453" width="12.42578125" style="4" customWidth="1"/>
    <col min="7454" max="7454" width="13.7109375" style="4" customWidth="1"/>
    <col min="7455" max="7455" width="2.140625" style="4" customWidth="1"/>
    <col min="7456" max="7456" width="12.42578125" style="4" customWidth="1"/>
    <col min="7457" max="7457" width="2.140625" style="4" customWidth="1"/>
    <col min="7458" max="7458" width="12.42578125" style="4" customWidth="1"/>
    <col min="7459" max="7459" width="2.140625" style="4" customWidth="1"/>
    <col min="7460" max="7460" width="12.42578125" style="4"/>
    <col min="7461" max="7461" width="26.140625" style="4" customWidth="1"/>
    <col min="7462" max="7649" width="12.42578125" style="4"/>
    <col min="7650" max="7650" width="35" style="4" customWidth="1"/>
    <col min="7651" max="7651" width="33.140625" style="4" customWidth="1"/>
    <col min="7652" max="7652" width="9.7109375" style="4" customWidth="1"/>
    <col min="7653" max="7653" width="10.7109375" style="4" customWidth="1"/>
    <col min="7654" max="7657" width="12.42578125" style="4" customWidth="1"/>
    <col min="7658" max="7658" width="12.85546875" style="4" customWidth="1"/>
    <col min="7659" max="7659" width="19.5703125" style="4" customWidth="1"/>
    <col min="7660" max="7660" width="12.42578125" style="4" customWidth="1"/>
    <col min="7661" max="7661" width="13.28515625" style="4" customWidth="1"/>
    <col min="7662" max="7662" width="12.5703125" style="4" customWidth="1"/>
    <col min="7663" max="7665" width="12.42578125" style="4" customWidth="1"/>
    <col min="7666" max="7666" width="15.5703125" style="4" customWidth="1"/>
    <col min="7667" max="7667" width="12.5703125" style="4" customWidth="1"/>
    <col min="7668" max="7669" width="12.42578125" style="4" customWidth="1"/>
    <col min="7670" max="7670" width="15.28515625" style="4" customWidth="1"/>
    <col min="7671" max="7673" width="15" style="4" customWidth="1"/>
    <col min="7674" max="7674" width="4.7109375" style="4" customWidth="1"/>
    <col min="7675" max="7675" width="16.28515625" style="4" customWidth="1"/>
    <col min="7676" max="7676" width="13.7109375" style="4" customWidth="1"/>
    <col min="7677" max="7677" width="12" style="4" customWidth="1"/>
    <col min="7678" max="7678" width="14.140625" style="4" customWidth="1"/>
    <col min="7679" max="7679" width="11.7109375" style="4" customWidth="1"/>
    <col min="7680" max="7682" width="12.42578125" style="4" customWidth="1"/>
    <col min="7683" max="7683" width="14.42578125" style="4" customWidth="1"/>
    <col min="7684" max="7684" width="15.7109375" style="4" customWidth="1"/>
    <col min="7685" max="7685" width="13.7109375" style="4" customWidth="1"/>
    <col min="7686" max="7686" width="12.42578125" style="4" customWidth="1"/>
    <col min="7687" max="7687" width="13.42578125" style="4" customWidth="1"/>
    <col min="7688" max="7690" width="15" style="4" customWidth="1"/>
    <col min="7691" max="7691" width="14.85546875" style="4" customWidth="1"/>
    <col min="7692" max="7692" width="15.140625" style="4" customWidth="1"/>
    <col min="7693" max="7696" width="12.42578125" style="4" customWidth="1"/>
    <col min="7697" max="7697" width="11.5703125" style="4" customWidth="1"/>
    <col min="7698" max="7698" width="12.42578125" style="4" customWidth="1"/>
    <col min="7699" max="7699" width="16.7109375" style="4" customWidth="1"/>
    <col min="7700" max="7700" width="15.28515625" style="4" bestFit="1" customWidth="1"/>
    <col min="7701" max="7701" width="13.28515625" style="4" customWidth="1"/>
    <col min="7702" max="7702" width="12.42578125" style="4" customWidth="1"/>
    <col min="7703" max="7703" width="12.5703125" style="4" customWidth="1"/>
    <col min="7704" max="7705" width="11.42578125" style="4" customWidth="1"/>
    <col min="7706" max="7706" width="12.42578125" style="4" customWidth="1"/>
    <col min="7707" max="7707" width="12.140625" style="4" customWidth="1"/>
    <col min="7708" max="7709" width="12.42578125" style="4" customWidth="1"/>
    <col min="7710" max="7710" width="13.7109375" style="4" customWidth="1"/>
    <col min="7711" max="7711" width="2.140625" style="4" customWidth="1"/>
    <col min="7712" max="7712" width="12.42578125" style="4" customWidth="1"/>
    <col min="7713" max="7713" width="2.140625" style="4" customWidth="1"/>
    <col min="7714" max="7714" width="12.42578125" style="4" customWidth="1"/>
    <col min="7715" max="7715" width="2.140625" style="4" customWidth="1"/>
    <col min="7716" max="7716" width="12.42578125" style="4"/>
    <col min="7717" max="7717" width="26.140625" style="4" customWidth="1"/>
    <col min="7718" max="7905" width="12.42578125" style="4"/>
    <col min="7906" max="7906" width="35" style="4" customWidth="1"/>
    <col min="7907" max="7907" width="33.140625" style="4" customWidth="1"/>
    <col min="7908" max="7908" width="9.7109375" style="4" customWidth="1"/>
    <col min="7909" max="7909" width="10.7109375" style="4" customWidth="1"/>
    <col min="7910" max="7913" width="12.42578125" style="4" customWidth="1"/>
    <col min="7914" max="7914" width="12.85546875" style="4" customWidth="1"/>
    <col min="7915" max="7915" width="19.5703125" style="4" customWidth="1"/>
    <col min="7916" max="7916" width="12.42578125" style="4" customWidth="1"/>
    <col min="7917" max="7917" width="13.28515625" style="4" customWidth="1"/>
    <col min="7918" max="7918" width="12.5703125" style="4" customWidth="1"/>
    <col min="7919" max="7921" width="12.42578125" style="4" customWidth="1"/>
    <col min="7922" max="7922" width="15.5703125" style="4" customWidth="1"/>
    <col min="7923" max="7923" width="12.5703125" style="4" customWidth="1"/>
    <col min="7924" max="7925" width="12.42578125" style="4" customWidth="1"/>
    <col min="7926" max="7926" width="15.28515625" style="4" customWidth="1"/>
    <col min="7927" max="7929" width="15" style="4" customWidth="1"/>
    <col min="7930" max="7930" width="4.7109375" style="4" customWidth="1"/>
    <col min="7931" max="7931" width="16.28515625" style="4" customWidth="1"/>
    <col min="7932" max="7932" width="13.7109375" style="4" customWidth="1"/>
    <col min="7933" max="7933" width="12" style="4" customWidth="1"/>
    <col min="7934" max="7934" width="14.140625" style="4" customWidth="1"/>
    <col min="7935" max="7935" width="11.7109375" style="4" customWidth="1"/>
    <col min="7936" max="7938" width="12.42578125" style="4" customWidth="1"/>
    <col min="7939" max="7939" width="14.42578125" style="4" customWidth="1"/>
    <col min="7940" max="7940" width="15.7109375" style="4" customWidth="1"/>
    <col min="7941" max="7941" width="13.7109375" style="4" customWidth="1"/>
    <col min="7942" max="7942" width="12.42578125" style="4" customWidth="1"/>
    <col min="7943" max="7943" width="13.42578125" style="4" customWidth="1"/>
    <col min="7944" max="7946" width="15" style="4" customWidth="1"/>
    <col min="7947" max="7947" width="14.85546875" style="4" customWidth="1"/>
    <col min="7948" max="7948" width="15.140625" style="4" customWidth="1"/>
    <col min="7949" max="7952" width="12.42578125" style="4" customWidth="1"/>
    <col min="7953" max="7953" width="11.5703125" style="4" customWidth="1"/>
    <col min="7954" max="7954" width="12.42578125" style="4" customWidth="1"/>
    <col min="7955" max="7955" width="16.7109375" style="4" customWidth="1"/>
    <col min="7956" max="7956" width="15.28515625" style="4" bestFit="1" customWidth="1"/>
    <col min="7957" max="7957" width="13.28515625" style="4" customWidth="1"/>
    <col min="7958" max="7958" width="12.42578125" style="4" customWidth="1"/>
    <col min="7959" max="7959" width="12.5703125" style="4" customWidth="1"/>
    <col min="7960" max="7961" width="11.42578125" style="4" customWidth="1"/>
    <col min="7962" max="7962" width="12.42578125" style="4" customWidth="1"/>
    <col min="7963" max="7963" width="12.140625" style="4" customWidth="1"/>
    <col min="7964" max="7965" width="12.42578125" style="4" customWidth="1"/>
    <col min="7966" max="7966" width="13.7109375" style="4" customWidth="1"/>
    <col min="7967" max="7967" width="2.140625" style="4" customWidth="1"/>
    <col min="7968" max="7968" width="12.42578125" style="4" customWidth="1"/>
    <col min="7969" max="7969" width="2.140625" style="4" customWidth="1"/>
    <col min="7970" max="7970" width="12.42578125" style="4" customWidth="1"/>
    <col min="7971" max="7971" width="2.140625" style="4" customWidth="1"/>
    <col min="7972" max="7972" width="12.42578125" style="4"/>
    <col min="7973" max="7973" width="26.140625" style="4" customWidth="1"/>
    <col min="7974" max="8161" width="12.42578125" style="4"/>
    <col min="8162" max="8162" width="35" style="4" customWidth="1"/>
    <col min="8163" max="8163" width="33.140625" style="4" customWidth="1"/>
    <col min="8164" max="8164" width="9.7109375" style="4" customWidth="1"/>
    <col min="8165" max="8165" width="10.7109375" style="4" customWidth="1"/>
    <col min="8166" max="8169" width="12.42578125" style="4" customWidth="1"/>
    <col min="8170" max="8170" width="12.85546875" style="4" customWidth="1"/>
    <col min="8171" max="8171" width="19.5703125" style="4" customWidth="1"/>
    <col min="8172" max="8172" width="12.42578125" style="4" customWidth="1"/>
    <col min="8173" max="8173" width="13.28515625" style="4" customWidth="1"/>
    <col min="8174" max="8174" width="12.5703125" style="4" customWidth="1"/>
    <col min="8175" max="8177" width="12.42578125" style="4" customWidth="1"/>
    <col min="8178" max="8178" width="15.5703125" style="4" customWidth="1"/>
    <col min="8179" max="8179" width="12.5703125" style="4" customWidth="1"/>
    <col min="8180" max="8181" width="12.42578125" style="4" customWidth="1"/>
    <col min="8182" max="8182" width="15.28515625" style="4" customWidth="1"/>
    <col min="8183" max="8185" width="15" style="4" customWidth="1"/>
    <col min="8186" max="8186" width="4.7109375" style="4" customWidth="1"/>
    <col min="8187" max="8187" width="16.28515625" style="4" customWidth="1"/>
    <col min="8188" max="8188" width="13.7109375" style="4" customWidth="1"/>
    <col min="8189" max="8189" width="12" style="4" customWidth="1"/>
    <col min="8190" max="8190" width="14.140625" style="4" customWidth="1"/>
    <col min="8191" max="8191" width="11.7109375" style="4" customWidth="1"/>
    <col min="8192" max="8194" width="12.42578125" style="4" customWidth="1"/>
    <col min="8195" max="8195" width="14.42578125" style="4" customWidth="1"/>
    <col min="8196" max="8196" width="15.7109375" style="4" customWidth="1"/>
    <col min="8197" max="8197" width="13.7109375" style="4" customWidth="1"/>
    <col min="8198" max="8198" width="12.42578125" style="4" customWidth="1"/>
    <col min="8199" max="8199" width="13.42578125" style="4" customWidth="1"/>
    <col min="8200" max="8202" width="15" style="4" customWidth="1"/>
    <col min="8203" max="8203" width="14.85546875" style="4" customWidth="1"/>
    <col min="8204" max="8204" width="15.140625" style="4" customWidth="1"/>
    <col min="8205" max="8208" width="12.42578125" style="4" customWidth="1"/>
    <col min="8209" max="8209" width="11.5703125" style="4" customWidth="1"/>
    <col min="8210" max="8210" width="12.42578125" style="4" customWidth="1"/>
    <col min="8211" max="8211" width="16.7109375" style="4" customWidth="1"/>
    <col min="8212" max="8212" width="15.28515625" style="4" bestFit="1" customWidth="1"/>
    <col min="8213" max="8213" width="13.28515625" style="4" customWidth="1"/>
    <col min="8214" max="8214" width="12.42578125" style="4" customWidth="1"/>
    <col min="8215" max="8215" width="12.5703125" style="4" customWidth="1"/>
    <col min="8216" max="8217" width="11.42578125" style="4" customWidth="1"/>
    <col min="8218" max="8218" width="12.42578125" style="4" customWidth="1"/>
    <col min="8219" max="8219" width="12.140625" style="4" customWidth="1"/>
    <col min="8220" max="8221" width="12.42578125" style="4" customWidth="1"/>
    <col min="8222" max="8222" width="13.7109375" style="4" customWidth="1"/>
    <col min="8223" max="8223" width="2.140625" style="4" customWidth="1"/>
    <col min="8224" max="8224" width="12.42578125" style="4" customWidth="1"/>
    <col min="8225" max="8225" width="2.140625" style="4" customWidth="1"/>
    <col min="8226" max="8226" width="12.42578125" style="4" customWidth="1"/>
    <col min="8227" max="8227" width="2.140625" style="4" customWidth="1"/>
    <col min="8228" max="8228" width="12.42578125" style="4"/>
    <col min="8229" max="8229" width="26.140625" style="4" customWidth="1"/>
    <col min="8230" max="8417" width="12.42578125" style="4"/>
    <col min="8418" max="8418" width="35" style="4" customWidth="1"/>
    <col min="8419" max="8419" width="33.140625" style="4" customWidth="1"/>
    <col min="8420" max="8420" width="9.7109375" style="4" customWidth="1"/>
    <col min="8421" max="8421" width="10.7109375" style="4" customWidth="1"/>
    <col min="8422" max="8425" width="12.42578125" style="4" customWidth="1"/>
    <col min="8426" max="8426" width="12.85546875" style="4" customWidth="1"/>
    <col min="8427" max="8427" width="19.5703125" style="4" customWidth="1"/>
    <col min="8428" max="8428" width="12.42578125" style="4" customWidth="1"/>
    <col min="8429" max="8429" width="13.28515625" style="4" customWidth="1"/>
    <col min="8430" max="8430" width="12.5703125" style="4" customWidth="1"/>
    <col min="8431" max="8433" width="12.42578125" style="4" customWidth="1"/>
    <col min="8434" max="8434" width="15.5703125" style="4" customWidth="1"/>
    <col min="8435" max="8435" width="12.5703125" style="4" customWidth="1"/>
    <col min="8436" max="8437" width="12.42578125" style="4" customWidth="1"/>
    <col min="8438" max="8438" width="15.28515625" style="4" customWidth="1"/>
    <col min="8439" max="8441" width="15" style="4" customWidth="1"/>
    <col min="8442" max="8442" width="4.7109375" style="4" customWidth="1"/>
    <col min="8443" max="8443" width="16.28515625" style="4" customWidth="1"/>
    <col min="8444" max="8444" width="13.7109375" style="4" customWidth="1"/>
    <col min="8445" max="8445" width="12" style="4" customWidth="1"/>
    <col min="8446" max="8446" width="14.140625" style="4" customWidth="1"/>
    <col min="8447" max="8447" width="11.7109375" style="4" customWidth="1"/>
    <col min="8448" max="8450" width="12.42578125" style="4" customWidth="1"/>
    <col min="8451" max="8451" width="14.42578125" style="4" customWidth="1"/>
    <col min="8452" max="8452" width="15.7109375" style="4" customWidth="1"/>
    <col min="8453" max="8453" width="13.7109375" style="4" customWidth="1"/>
    <col min="8454" max="8454" width="12.42578125" style="4" customWidth="1"/>
    <col min="8455" max="8455" width="13.42578125" style="4" customWidth="1"/>
    <col min="8456" max="8458" width="15" style="4" customWidth="1"/>
    <col min="8459" max="8459" width="14.85546875" style="4" customWidth="1"/>
    <col min="8460" max="8460" width="15.140625" style="4" customWidth="1"/>
    <col min="8461" max="8464" width="12.42578125" style="4" customWidth="1"/>
    <col min="8465" max="8465" width="11.5703125" style="4" customWidth="1"/>
    <col min="8466" max="8466" width="12.42578125" style="4" customWidth="1"/>
    <col min="8467" max="8467" width="16.7109375" style="4" customWidth="1"/>
    <col min="8468" max="8468" width="15.28515625" style="4" bestFit="1" customWidth="1"/>
    <col min="8469" max="8469" width="13.28515625" style="4" customWidth="1"/>
    <col min="8470" max="8470" width="12.42578125" style="4" customWidth="1"/>
    <col min="8471" max="8471" width="12.5703125" style="4" customWidth="1"/>
    <col min="8472" max="8473" width="11.42578125" style="4" customWidth="1"/>
    <col min="8474" max="8474" width="12.42578125" style="4" customWidth="1"/>
    <col min="8475" max="8475" width="12.140625" style="4" customWidth="1"/>
    <col min="8476" max="8477" width="12.42578125" style="4" customWidth="1"/>
    <col min="8478" max="8478" width="13.7109375" style="4" customWidth="1"/>
    <col min="8479" max="8479" width="2.140625" style="4" customWidth="1"/>
    <col min="8480" max="8480" width="12.42578125" style="4" customWidth="1"/>
    <col min="8481" max="8481" width="2.140625" style="4" customWidth="1"/>
    <col min="8482" max="8482" width="12.42578125" style="4" customWidth="1"/>
    <col min="8483" max="8483" width="2.140625" style="4" customWidth="1"/>
    <col min="8484" max="8484" width="12.42578125" style="4"/>
    <col min="8485" max="8485" width="26.140625" style="4" customWidth="1"/>
    <col min="8486" max="8673" width="12.42578125" style="4"/>
    <col min="8674" max="8674" width="35" style="4" customWidth="1"/>
    <col min="8675" max="8675" width="33.140625" style="4" customWidth="1"/>
    <col min="8676" max="8676" width="9.7109375" style="4" customWidth="1"/>
    <col min="8677" max="8677" width="10.7109375" style="4" customWidth="1"/>
    <col min="8678" max="8681" width="12.42578125" style="4" customWidth="1"/>
    <col min="8682" max="8682" width="12.85546875" style="4" customWidth="1"/>
    <col min="8683" max="8683" width="19.5703125" style="4" customWidth="1"/>
    <col min="8684" max="8684" width="12.42578125" style="4" customWidth="1"/>
    <col min="8685" max="8685" width="13.28515625" style="4" customWidth="1"/>
    <col min="8686" max="8686" width="12.5703125" style="4" customWidth="1"/>
    <col min="8687" max="8689" width="12.42578125" style="4" customWidth="1"/>
    <col min="8690" max="8690" width="15.5703125" style="4" customWidth="1"/>
    <col min="8691" max="8691" width="12.5703125" style="4" customWidth="1"/>
    <col min="8692" max="8693" width="12.42578125" style="4" customWidth="1"/>
    <col min="8694" max="8694" width="15.28515625" style="4" customWidth="1"/>
    <col min="8695" max="8697" width="15" style="4" customWidth="1"/>
    <col min="8698" max="8698" width="4.7109375" style="4" customWidth="1"/>
    <col min="8699" max="8699" width="16.28515625" style="4" customWidth="1"/>
    <col min="8700" max="8700" width="13.7109375" style="4" customWidth="1"/>
    <col min="8701" max="8701" width="12" style="4" customWidth="1"/>
    <col min="8702" max="8702" width="14.140625" style="4" customWidth="1"/>
    <col min="8703" max="8703" width="11.7109375" style="4" customWidth="1"/>
    <col min="8704" max="8706" width="12.42578125" style="4" customWidth="1"/>
    <col min="8707" max="8707" width="14.42578125" style="4" customWidth="1"/>
    <col min="8708" max="8708" width="15.7109375" style="4" customWidth="1"/>
    <col min="8709" max="8709" width="13.7109375" style="4" customWidth="1"/>
    <col min="8710" max="8710" width="12.42578125" style="4" customWidth="1"/>
    <col min="8711" max="8711" width="13.42578125" style="4" customWidth="1"/>
    <col min="8712" max="8714" width="15" style="4" customWidth="1"/>
    <col min="8715" max="8715" width="14.85546875" style="4" customWidth="1"/>
    <col min="8716" max="8716" width="15.140625" style="4" customWidth="1"/>
    <col min="8717" max="8720" width="12.42578125" style="4" customWidth="1"/>
    <col min="8721" max="8721" width="11.5703125" style="4" customWidth="1"/>
    <col min="8722" max="8722" width="12.42578125" style="4" customWidth="1"/>
    <col min="8723" max="8723" width="16.7109375" style="4" customWidth="1"/>
    <col min="8724" max="8724" width="15.28515625" style="4" bestFit="1" customWidth="1"/>
    <col min="8725" max="8725" width="13.28515625" style="4" customWidth="1"/>
    <col min="8726" max="8726" width="12.42578125" style="4" customWidth="1"/>
    <col min="8727" max="8727" width="12.5703125" style="4" customWidth="1"/>
    <col min="8728" max="8729" width="11.42578125" style="4" customWidth="1"/>
    <col min="8730" max="8730" width="12.42578125" style="4" customWidth="1"/>
    <col min="8731" max="8731" width="12.140625" style="4" customWidth="1"/>
    <col min="8732" max="8733" width="12.42578125" style="4" customWidth="1"/>
    <col min="8734" max="8734" width="13.7109375" style="4" customWidth="1"/>
    <col min="8735" max="8735" width="2.140625" style="4" customWidth="1"/>
    <col min="8736" max="8736" width="12.42578125" style="4" customWidth="1"/>
    <col min="8737" max="8737" width="2.140625" style="4" customWidth="1"/>
    <col min="8738" max="8738" width="12.42578125" style="4" customWidth="1"/>
    <col min="8739" max="8739" width="2.140625" style="4" customWidth="1"/>
    <col min="8740" max="8740" width="12.42578125" style="4"/>
    <col min="8741" max="8741" width="26.140625" style="4" customWidth="1"/>
    <col min="8742" max="8929" width="12.42578125" style="4"/>
    <col min="8930" max="8930" width="35" style="4" customWidth="1"/>
    <col min="8931" max="8931" width="33.140625" style="4" customWidth="1"/>
    <col min="8932" max="8932" width="9.7109375" style="4" customWidth="1"/>
    <col min="8933" max="8933" width="10.7109375" style="4" customWidth="1"/>
    <col min="8934" max="8937" width="12.42578125" style="4" customWidth="1"/>
    <col min="8938" max="8938" width="12.85546875" style="4" customWidth="1"/>
    <col min="8939" max="8939" width="19.5703125" style="4" customWidth="1"/>
    <col min="8940" max="8940" width="12.42578125" style="4" customWidth="1"/>
    <col min="8941" max="8941" width="13.28515625" style="4" customWidth="1"/>
    <col min="8942" max="8942" width="12.5703125" style="4" customWidth="1"/>
    <col min="8943" max="8945" width="12.42578125" style="4" customWidth="1"/>
    <col min="8946" max="8946" width="15.5703125" style="4" customWidth="1"/>
    <col min="8947" max="8947" width="12.5703125" style="4" customWidth="1"/>
    <col min="8948" max="8949" width="12.42578125" style="4" customWidth="1"/>
    <col min="8950" max="8950" width="15.28515625" style="4" customWidth="1"/>
    <col min="8951" max="8953" width="15" style="4" customWidth="1"/>
    <col min="8954" max="8954" width="4.7109375" style="4" customWidth="1"/>
    <col min="8955" max="8955" width="16.28515625" style="4" customWidth="1"/>
    <col min="8956" max="8956" width="13.7109375" style="4" customWidth="1"/>
    <col min="8957" max="8957" width="12" style="4" customWidth="1"/>
    <col min="8958" max="8958" width="14.140625" style="4" customWidth="1"/>
    <col min="8959" max="8959" width="11.7109375" style="4" customWidth="1"/>
    <col min="8960" max="8962" width="12.42578125" style="4" customWidth="1"/>
    <col min="8963" max="8963" width="14.42578125" style="4" customWidth="1"/>
    <col min="8964" max="8964" width="15.7109375" style="4" customWidth="1"/>
    <col min="8965" max="8965" width="13.7109375" style="4" customWidth="1"/>
    <col min="8966" max="8966" width="12.42578125" style="4" customWidth="1"/>
    <col min="8967" max="8967" width="13.42578125" style="4" customWidth="1"/>
    <col min="8968" max="8970" width="15" style="4" customWidth="1"/>
    <col min="8971" max="8971" width="14.85546875" style="4" customWidth="1"/>
    <col min="8972" max="8972" width="15.140625" style="4" customWidth="1"/>
    <col min="8973" max="8976" width="12.42578125" style="4" customWidth="1"/>
    <col min="8977" max="8977" width="11.5703125" style="4" customWidth="1"/>
    <col min="8978" max="8978" width="12.42578125" style="4" customWidth="1"/>
    <col min="8979" max="8979" width="16.7109375" style="4" customWidth="1"/>
    <col min="8980" max="8980" width="15.28515625" style="4" bestFit="1" customWidth="1"/>
    <col min="8981" max="8981" width="13.28515625" style="4" customWidth="1"/>
    <col min="8982" max="8982" width="12.42578125" style="4" customWidth="1"/>
    <col min="8983" max="8983" width="12.5703125" style="4" customWidth="1"/>
    <col min="8984" max="8985" width="11.42578125" style="4" customWidth="1"/>
    <col min="8986" max="8986" width="12.42578125" style="4" customWidth="1"/>
    <col min="8987" max="8987" width="12.140625" style="4" customWidth="1"/>
    <col min="8988" max="8989" width="12.42578125" style="4" customWidth="1"/>
    <col min="8990" max="8990" width="13.7109375" style="4" customWidth="1"/>
    <col min="8991" max="8991" width="2.140625" style="4" customWidth="1"/>
    <col min="8992" max="8992" width="12.42578125" style="4" customWidth="1"/>
    <col min="8993" max="8993" width="2.140625" style="4" customWidth="1"/>
    <col min="8994" max="8994" width="12.42578125" style="4" customWidth="1"/>
    <col min="8995" max="8995" width="2.140625" style="4" customWidth="1"/>
    <col min="8996" max="8996" width="12.42578125" style="4"/>
    <col min="8997" max="8997" width="26.140625" style="4" customWidth="1"/>
    <col min="8998" max="9185" width="12.42578125" style="4"/>
    <col min="9186" max="9186" width="35" style="4" customWidth="1"/>
    <col min="9187" max="9187" width="33.140625" style="4" customWidth="1"/>
    <col min="9188" max="9188" width="9.7109375" style="4" customWidth="1"/>
    <col min="9189" max="9189" width="10.7109375" style="4" customWidth="1"/>
    <col min="9190" max="9193" width="12.42578125" style="4" customWidth="1"/>
    <col min="9194" max="9194" width="12.85546875" style="4" customWidth="1"/>
    <col min="9195" max="9195" width="19.5703125" style="4" customWidth="1"/>
    <col min="9196" max="9196" width="12.42578125" style="4" customWidth="1"/>
    <col min="9197" max="9197" width="13.28515625" style="4" customWidth="1"/>
    <col min="9198" max="9198" width="12.5703125" style="4" customWidth="1"/>
    <col min="9199" max="9201" width="12.42578125" style="4" customWidth="1"/>
    <col min="9202" max="9202" width="15.5703125" style="4" customWidth="1"/>
    <col min="9203" max="9203" width="12.5703125" style="4" customWidth="1"/>
    <col min="9204" max="9205" width="12.42578125" style="4" customWidth="1"/>
    <col min="9206" max="9206" width="15.28515625" style="4" customWidth="1"/>
    <col min="9207" max="9209" width="15" style="4" customWidth="1"/>
    <col min="9210" max="9210" width="4.7109375" style="4" customWidth="1"/>
    <col min="9211" max="9211" width="16.28515625" style="4" customWidth="1"/>
    <col min="9212" max="9212" width="13.7109375" style="4" customWidth="1"/>
    <col min="9213" max="9213" width="12" style="4" customWidth="1"/>
    <col min="9214" max="9214" width="14.140625" style="4" customWidth="1"/>
    <col min="9215" max="9215" width="11.7109375" style="4" customWidth="1"/>
    <col min="9216" max="9218" width="12.42578125" style="4" customWidth="1"/>
    <col min="9219" max="9219" width="14.42578125" style="4" customWidth="1"/>
    <col min="9220" max="9220" width="15.7109375" style="4" customWidth="1"/>
    <col min="9221" max="9221" width="13.7109375" style="4" customWidth="1"/>
    <col min="9222" max="9222" width="12.42578125" style="4" customWidth="1"/>
    <col min="9223" max="9223" width="13.42578125" style="4" customWidth="1"/>
    <col min="9224" max="9226" width="15" style="4" customWidth="1"/>
    <col min="9227" max="9227" width="14.85546875" style="4" customWidth="1"/>
    <col min="9228" max="9228" width="15.140625" style="4" customWidth="1"/>
    <col min="9229" max="9232" width="12.42578125" style="4" customWidth="1"/>
    <col min="9233" max="9233" width="11.5703125" style="4" customWidth="1"/>
    <col min="9234" max="9234" width="12.42578125" style="4" customWidth="1"/>
    <col min="9235" max="9235" width="16.7109375" style="4" customWidth="1"/>
    <col min="9236" max="9236" width="15.28515625" style="4" bestFit="1" customWidth="1"/>
    <col min="9237" max="9237" width="13.28515625" style="4" customWidth="1"/>
    <col min="9238" max="9238" width="12.42578125" style="4" customWidth="1"/>
    <col min="9239" max="9239" width="12.5703125" style="4" customWidth="1"/>
    <col min="9240" max="9241" width="11.42578125" style="4" customWidth="1"/>
    <col min="9242" max="9242" width="12.42578125" style="4" customWidth="1"/>
    <col min="9243" max="9243" width="12.140625" style="4" customWidth="1"/>
    <col min="9244" max="9245" width="12.42578125" style="4" customWidth="1"/>
    <col min="9246" max="9246" width="13.7109375" style="4" customWidth="1"/>
    <col min="9247" max="9247" width="2.140625" style="4" customWidth="1"/>
    <col min="9248" max="9248" width="12.42578125" style="4" customWidth="1"/>
    <col min="9249" max="9249" width="2.140625" style="4" customWidth="1"/>
    <col min="9250" max="9250" width="12.42578125" style="4" customWidth="1"/>
    <col min="9251" max="9251" width="2.140625" style="4" customWidth="1"/>
    <col min="9252" max="9252" width="12.42578125" style="4"/>
    <col min="9253" max="9253" width="26.140625" style="4" customWidth="1"/>
    <col min="9254" max="9441" width="12.42578125" style="4"/>
    <col min="9442" max="9442" width="35" style="4" customWidth="1"/>
    <col min="9443" max="9443" width="33.140625" style="4" customWidth="1"/>
    <col min="9444" max="9444" width="9.7109375" style="4" customWidth="1"/>
    <col min="9445" max="9445" width="10.7109375" style="4" customWidth="1"/>
    <col min="9446" max="9449" width="12.42578125" style="4" customWidth="1"/>
    <col min="9450" max="9450" width="12.85546875" style="4" customWidth="1"/>
    <col min="9451" max="9451" width="19.5703125" style="4" customWidth="1"/>
    <col min="9452" max="9452" width="12.42578125" style="4" customWidth="1"/>
    <col min="9453" max="9453" width="13.28515625" style="4" customWidth="1"/>
    <col min="9454" max="9454" width="12.5703125" style="4" customWidth="1"/>
    <col min="9455" max="9457" width="12.42578125" style="4" customWidth="1"/>
    <col min="9458" max="9458" width="15.5703125" style="4" customWidth="1"/>
    <col min="9459" max="9459" width="12.5703125" style="4" customWidth="1"/>
    <col min="9460" max="9461" width="12.42578125" style="4" customWidth="1"/>
    <col min="9462" max="9462" width="15.28515625" style="4" customWidth="1"/>
    <col min="9463" max="9465" width="15" style="4" customWidth="1"/>
    <col min="9466" max="9466" width="4.7109375" style="4" customWidth="1"/>
    <col min="9467" max="9467" width="16.28515625" style="4" customWidth="1"/>
    <col min="9468" max="9468" width="13.7109375" style="4" customWidth="1"/>
    <col min="9469" max="9469" width="12" style="4" customWidth="1"/>
    <col min="9470" max="9470" width="14.140625" style="4" customWidth="1"/>
    <col min="9471" max="9471" width="11.7109375" style="4" customWidth="1"/>
    <col min="9472" max="9474" width="12.42578125" style="4" customWidth="1"/>
    <col min="9475" max="9475" width="14.42578125" style="4" customWidth="1"/>
    <col min="9476" max="9476" width="15.7109375" style="4" customWidth="1"/>
    <col min="9477" max="9477" width="13.7109375" style="4" customWidth="1"/>
    <col min="9478" max="9478" width="12.42578125" style="4" customWidth="1"/>
    <col min="9479" max="9479" width="13.42578125" style="4" customWidth="1"/>
    <col min="9480" max="9482" width="15" style="4" customWidth="1"/>
    <col min="9483" max="9483" width="14.85546875" style="4" customWidth="1"/>
    <col min="9484" max="9484" width="15.140625" style="4" customWidth="1"/>
    <col min="9485" max="9488" width="12.42578125" style="4" customWidth="1"/>
    <col min="9489" max="9489" width="11.5703125" style="4" customWidth="1"/>
    <col min="9490" max="9490" width="12.42578125" style="4" customWidth="1"/>
    <col min="9491" max="9491" width="16.7109375" style="4" customWidth="1"/>
    <col min="9492" max="9492" width="15.28515625" style="4" bestFit="1" customWidth="1"/>
    <col min="9493" max="9493" width="13.28515625" style="4" customWidth="1"/>
    <col min="9494" max="9494" width="12.42578125" style="4" customWidth="1"/>
    <col min="9495" max="9495" width="12.5703125" style="4" customWidth="1"/>
    <col min="9496" max="9497" width="11.42578125" style="4" customWidth="1"/>
    <col min="9498" max="9498" width="12.42578125" style="4" customWidth="1"/>
    <col min="9499" max="9499" width="12.140625" style="4" customWidth="1"/>
    <col min="9500" max="9501" width="12.42578125" style="4" customWidth="1"/>
    <col min="9502" max="9502" width="13.7109375" style="4" customWidth="1"/>
    <col min="9503" max="9503" width="2.140625" style="4" customWidth="1"/>
    <col min="9504" max="9504" width="12.42578125" style="4" customWidth="1"/>
    <col min="9505" max="9505" width="2.140625" style="4" customWidth="1"/>
    <col min="9506" max="9506" width="12.42578125" style="4" customWidth="1"/>
    <col min="9507" max="9507" width="2.140625" style="4" customWidth="1"/>
    <col min="9508" max="9508" width="12.42578125" style="4"/>
    <col min="9509" max="9509" width="26.140625" style="4" customWidth="1"/>
    <col min="9510" max="9697" width="12.42578125" style="4"/>
    <col min="9698" max="9698" width="35" style="4" customWidth="1"/>
    <col min="9699" max="9699" width="33.140625" style="4" customWidth="1"/>
    <col min="9700" max="9700" width="9.7109375" style="4" customWidth="1"/>
    <col min="9701" max="9701" width="10.7109375" style="4" customWidth="1"/>
    <col min="9702" max="9705" width="12.42578125" style="4" customWidth="1"/>
    <col min="9706" max="9706" width="12.85546875" style="4" customWidth="1"/>
    <col min="9707" max="9707" width="19.5703125" style="4" customWidth="1"/>
    <col min="9708" max="9708" width="12.42578125" style="4" customWidth="1"/>
    <col min="9709" max="9709" width="13.28515625" style="4" customWidth="1"/>
    <col min="9710" max="9710" width="12.5703125" style="4" customWidth="1"/>
    <col min="9711" max="9713" width="12.42578125" style="4" customWidth="1"/>
    <col min="9714" max="9714" width="15.5703125" style="4" customWidth="1"/>
    <col min="9715" max="9715" width="12.5703125" style="4" customWidth="1"/>
    <col min="9716" max="9717" width="12.42578125" style="4" customWidth="1"/>
    <col min="9718" max="9718" width="15.28515625" style="4" customWidth="1"/>
    <col min="9719" max="9721" width="15" style="4" customWidth="1"/>
    <col min="9722" max="9722" width="4.7109375" style="4" customWidth="1"/>
    <col min="9723" max="9723" width="16.28515625" style="4" customWidth="1"/>
    <col min="9724" max="9724" width="13.7109375" style="4" customWidth="1"/>
    <col min="9725" max="9725" width="12" style="4" customWidth="1"/>
    <col min="9726" max="9726" width="14.140625" style="4" customWidth="1"/>
    <col min="9727" max="9727" width="11.7109375" style="4" customWidth="1"/>
    <col min="9728" max="9730" width="12.42578125" style="4" customWidth="1"/>
    <col min="9731" max="9731" width="14.42578125" style="4" customWidth="1"/>
    <col min="9732" max="9732" width="15.7109375" style="4" customWidth="1"/>
    <col min="9733" max="9733" width="13.7109375" style="4" customWidth="1"/>
    <col min="9734" max="9734" width="12.42578125" style="4" customWidth="1"/>
    <col min="9735" max="9735" width="13.42578125" style="4" customWidth="1"/>
    <col min="9736" max="9738" width="15" style="4" customWidth="1"/>
    <col min="9739" max="9739" width="14.85546875" style="4" customWidth="1"/>
    <col min="9740" max="9740" width="15.140625" style="4" customWidth="1"/>
    <col min="9741" max="9744" width="12.42578125" style="4" customWidth="1"/>
    <col min="9745" max="9745" width="11.5703125" style="4" customWidth="1"/>
    <col min="9746" max="9746" width="12.42578125" style="4" customWidth="1"/>
    <col min="9747" max="9747" width="16.7109375" style="4" customWidth="1"/>
    <col min="9748" max="9748" width="15.28515625" style="4" bestFit="1" customWidth="1"/>
    <col min="9749" max="9749" width="13.28515625" style="4" customWidth="1"/>
    <col min="9750" max="9750" width="12.42578125" style="4" customWidth="1"/>
    <col min="9751" max="9751" width="12.5703125" style="4" customWidth="1"/>
    <col min="9752" max="9753" width="11.42578125" style="4" customWidth="1"/>
    <col min="9754" max="9754" width="12.42578125" style="4" customWidth="1"/>
    <col min="9755" max="9755" width="12.140625" style="4" customWidth="1"/>
    <col min="9756" max="9757" width="12.42578125" style="4" customWidth="1"/>
    <col min="9758" max="9758" width="13.7109375" style="4" customWidth="1"/>
    <col min="9759" max="9759" width="2.140625" style="4" customWidth="1"/>
    <col min="9760" max="9760" width="12.42578125" style="4" customWidth="1"/>
    <col min="9761" max="9761" width="2.140625" style="4" customWidth="1"/>
    <col min="9762" max="9762" width="12.42578125" style="4" customWidth="1"/>
    <col min="9763" max="9763" width="2.140625" style="4" customWidth="1"/>
    <col min="9764" max="9764" width="12.42578125" style="4"/>
    <col min="9765" max="9765" width="26.140625" style="4" customWidth="1"/>
    <col min="9766" max="9953" width="12.42578125" style="4"/>
    <col min="9954" max="9954" width="35" style="4" customWidth="1"/>
    <col min="9955" max="9955" width="33.140625" style="4" customWidth="1"/>
    <col min="9956" max="9956" width="9.7109375" style="4" customWidth="1"/>
    <col min="9957" max="9957" width="10.7109375" style="4" customWidth="1"/>
    <col min="9958" max="9961" width="12.42578125" style="4" customWidth="1"/>
    <col min="9962" max="9962" width="12.85546875" style="4" customWidth="1"/>
    <col min="9963" max="9963" width="19.5703125" style="4" customWidth="1"/>
    <col min="9964" max="9964" width="12.42578125" style="4" customWidth="1"/>
    <col min="9965" max="9965" width="13.28515625" style="4" customWidth="1"/>
    <col min="9966" max="9966" width="12.5703125" style="4" customWidth="1"/>
    <col min="9967" max="9969" width="12.42578125" style="4" customWidth="1"/>
    <col min="9970" max="9970" width="15.5703125" style="4" customWidth="1"/>
    <col min="9971" max="9971" width="12.5703125" style="4" customWidth="1"/>
    <col min="9972" max="9973" width="12.42578125" style="4" customWidth="1"/>
    <col min="9974" max="9974" width="15.28515625" style="4" customWidth="1"/>
    <col min="9975" max="9977" width="15" style="4" customWidth="1"/>
    <col min="9978" max="9978" width="4.7109375" style="4" customWidth="1"/>
    <col min="9979" max="9979" width="16.28515625" style="4" customWidth="1"/>
    <col min="9980" max="9980" width="13.7109375" style="4" customWidth="1"/>
    <col min="9981" max="9981" width="12" style="4" customWidth="1"/>
    <col min="9982" max="9982" width="14.140625" style="4" customWidth="1"/>
    <col min="9983" max="9983" width="11.7109375" style="4" customWidth="1"/>
    <col min="9984" max="9986" width="12.42578125" style="4" customWidth="1"/>
    <col min="9987" max="9987" width="14.42578125" style="4" customWidth="1"/>
    <col min="9988" max="9988" width="15.7109375" style="4" customWidth="1"/>
    <col min="9989" max="9989" width="13.7109375" style="4" customWidth="1"/>
    <col min="9990" max="9990" width="12.42578125" style="4" customWidth="1"/>
    <col min="9991" max="9991" width="13.42578125" style="4" customWidth="1"/>
    <col min="9992" max="9994" width="15" style="4" customWidth="1"/>
    <col min="9995" max="9995" width="14.85546875" style="4" customWidth="1"/>
    <col min="9996" max="9996" width="15.140625" style="4" customWidth="1"/>
    <col min="9997" max="10000" width="12.42578125" style="4" customWidth="1"/>
    <col min="10001" max="10001" width="11.5703125" style="4" customWidth="1"/>
    <col min="10002" max="10002" width="12.42578125" style="4" customWidth="1"/>
    <col min="10003" max="10003" width="16.7109375" style="4" customWidth="1"/>
    <col min="10004" max="10004" width="15.28515625" style="4" bestFit="1" customWidth="1"/>
    <col min="10005" max="10005" width="13.28515625" style="4" customWidth="1"/>
    <col min="10006" max="10006" width="12.42578125" style="4" customWidth="1"/>
    <col min="10007" max="10007" width="12.5703125" style="4" customWidth="1"/>
    <col min="10008" max="10009" width="11.42578125" style="4" customWidth="1"/>
    <col min="10010" max="10010" width="12.42578125" style="4" customWidth="1"/>
    <col min="10011" max="10011" width="12.140625" style="4" customWidth="1"/>
    <col min="10012" max="10013" width="12.42578125" style="4" customWidth="1"/>
    <col min="10014" max="10014" width="13.7109375" style="4" customWidth="1"/>
    <col min="10015" max="10015" width="2.140625" style="4" customWidth="1"/>
    <col min="10016" max="10016" width="12.42578125" style="4" customWidth="1"/>
    <col min="10017" max="10017" width="2.140625" style="4" customWidth="1"/>
    <col min="10018" max="10018" width="12.42578125" style="4" customWidth="1"/>
    <col min="10019" max="10019" width="2.140625" style="4" customWidth="1"/>
    <col min="10020" max="10020" width="12.42578125" style="4"/>
    <col min="10021" max="10021" width="26.140625" style="4" customWidth="1"/>
    <col min="10022" max="10209" width="12.42578125" style="4"/>
    <col min="10210" max="10210" width="35" style="4" customWidth="1"/>
    <col min="10211" max="10211" width="33.140625" style="4" customWidth="1"/>
    <col min="10212" max="10212" width="9.7109375" style="4" customWidth="1"/>
    <col min="10213" max="10213" width="10.7109375" style="4" customWidth="1"/>
    <col min="10214" max="10217" width="12.42578125" style="4" customWidth="1"/>
    <col min="10218" max="10218" width="12.85546875" style="4" customWidth="1"/>
    <col min="10219" max="10219" width="19.5703125" style="4" customWidth="1"/>
    <col min="10220" max="10220" width="12.42578125" style="4" customWidth="1"/>
    <col min="10221" max="10221" width="13.28515625" style="4" customWidth="1"/>
    <col min="10222" max="10222" width="12.5703125" style="4" customWidth="1"/>
    <col min="10223" max="10225" width="12.42578125" style="4" customWidth="1"/>
    <col min="10226" max="10226" width="15.5703125" style="4" customWidth="1"/>
    <col min="10227" max="10227" width="12.5703125" style="4" customWidth="1"/>
    <col min="10228" max="10229" width="12.42578125" style="4" customWidth="1"/>
    <col min="10230" max="10230" width="15.28515625" style="4" customWidth="1"/>
    <col min="10231" max="10233" width="15" style="4" customWidth="1"/>
    <col min="10234" max="10234" width="4.7109375" style="4" customWidth="1"/>
    <col min="10235" max="10235" width="16.28515625" style="4" customWidth="1"/>
    <col min="10236" max="10236" width="13.7109375" style="4" customWidth="1"/>
    <col min="10237" max="10237" width="12" style="4" customWidth="1"/>
    <col min="10238" max="10238" width="14.140625" style="4" customWidth="1"/>
    <col min="10239" max="10239" width="11.7109375" style="4" customWidth="1"/>
    <col min="10240" max="10242" width="12.42578125" style="4" customWidth="1"/>
    <col min="10243" max="10243" width="14.42578125" style="4" customWidth="1"/>
    <col min="10244" max="10244" width="15.7109375" style="4" customWidth="1"/>
    <col min="10245" max="10245" width="13.7109375" style="4" customWidth="1"/>
    <col min="10246" max="10246" width="12.42578125" style="4" customWidth="1"/>
    <col min="10247" max="10247" width="13.42578125" style="4" customWidth="1"/>
    <col min="10248" max="10250" width="15" style="4" customWidth="1"/>
    <col min="10251" max="10251" width="14.85546875" style="4" customWidth="1"/>
    <col min="10252" max="10252" width="15.140625" style="4" customWidth="1"/>
    <col min="10253" max="10256" width="12.42578125" style="4" customWidth="1"/>
    <col min="10257" max="10257" width="11.5703125" style="4" customWidth="1"/>
    <col min="10258" max="10258" width="12.42578125" style="4" customWidth="1"/>
    <col min="10259" max="10259" width="16.7109375" style="4" customWidth="1"/>
    <col min="10260" max="10260" width="15.28515625" style="4" bestFit="1" customWidth="1"/>
    <col min="10261" max="10261" width="13.28515625" style="4" customWidth="1"/>
    <col min="10262" max="10262" width="12.42578125" style="4" customWidth="1"/>
    <col min="10263" max="10263" width="12.5703125" style="4" customWidth="1"/>
    <col min="10264" max="10265" width="11.42578125" style="4" customWidth="1"/>
    <col min="10266" max="10266" width="12.42578125" style="4" customWidth="1"/>
    <col min="10267" max="10267" width="12.140625" style="4" customWidth="1"/>
    <col min="10268" max="10269" width="12.42578125" style="4" customWidth="1"/>
    <col min="10270" max="10270" width="13.7109375" style="4" customWidth="1"/>
    <col min="10271" max="10271" width="2.140625" style="4" customWidth="1"/>
    <col min="10272" max="10272" width="12.42578125" style="4" customWidth="1"/>
    <col min="10273" max="10273" width="2.140625" style="4" customWidth="1"/>
    <col min="10274" max="10274" width="12.42578125" style="4" customWidth="1"/>
    <col min="10275" max="10275" width="2.140625" style="4" customWidth="1"/>
    <col min="10276" max="10276" width="12.42578125" style="4"/>
    <col min="10277" max="10277" width="26.140625" style="4" customWidth="1"/>
    <col min="10278" max="10465" width="12.42578125" style="4"/>
    <col min="10466" max="10466" width="35" style="4" customWidth="1"/>
    <col min="10467" max="10467" width="33.140625" style="4" customWidth="1"/>
    <col min="10468" max="10468" width="9.7109375" style="4" customWidth="1"/>
    <col min="10469" max="10469" width="10.7109375" style="4" customWidth="1"/>
    <col min="10470" max="10473" width="12.42578125" style="4" customWidth="1"/>
    <col min="10474" max="10474" width="12.85546875" style="4" customWidth="1"/>
    <col min="10475" max="10475" width="19.5703125" style="4" customWidth="1"/>
    <col min="10476" max="10476" width="12.42578125" style="4" customWidth="1"/>
    <col min="10477" max="10477" width="13.28515625" style="4" customWidth="1"/>
    <col min="10478" max="10478" width="12.5703125" style="4" customWidth="1"/>
    <col min="10479" max="10481" width="12.42578125" style="4" customWidth="1"/>
    <col min="10482" max="10482" width="15.5703125" style="4" customWidth="1"/>
    <col min="10483" max="10483" width="12.5703125" style="4" customWidth="1"/>
    <col min="10484" max="10485" width="12.42578125" style="4" customWidth="1"/>
    <col min="10486" max="10486" width="15.28515625" style="4" customWidth="1"/>
    <col min="10487" max="10489" width="15" style="4" customWidth="1"/>
    <col min="10490" max="10490" width="4.7109375" style="4" customWidth="1"/>
    <col min="10491" max="10491" width="16.28515625" style="4" customWidth="1"/>
    <col min="10492" max="10492" width="13.7109375" style="4" customWidth="1"/>
    <col min="10493" max="10493" width="12" style="4" customWidth="1"/>
    <col min="10494" max="10494" width="14.140625" style="4" customWidth="1"/>
    <col min="10495" max="10495" width="11.7109375" style="4" customWidth="1"/>
    <col min="10496" max="10498" width="12.42578125" style="4" customWidth="1"/>
    <col min="10499" max="10499" width="14.42578125" style="4" customWidth="1"/>
    <col min="10500" max="10500" width="15.7109375" style="4" customWidth="1"/>
    <col min="10501" max="10501" width="13.7109375" style="4" customWidth="1"/>
    <col min="10502" max="10502" width="12.42578125" style="4" customWidth="1"/>
    <col min="10503" max="10503" width="13.42578125" style="4" customWidth="1"/>
    <col min="10504" max="10506" width="15" style="4" customWidth="1"/>
    <col min="10507" max="10507" width="14.85546875" style="4" customWidth="1"/>
    <col min="10508" max="10508" width="15.140625" style="4" customWidth="1"/>
    <col min="10509" max="10512" width="12.42578125" style="4" customWidth="1"/>
    <col min="10513" max="10513" width="11.5703125" style="4" customWidth="1"/>
    <col min="10514" max="10514" width="12.42578125" style="4" customWidth="1"/>
    <col min="10515" max="10515" width="16.7109375" style="4" customWidth="1"/>
    <col min="10516" max="10516" width="15.28515625" style="4" bestFit="1" customWidth="1"/>
    <col min="10517" max="10517" width="13.28515625" style="4" customWidth="1"/>
    <col min="10518" max="10518" width="12.42578125" style="4" customWidth="1"/>
    <col min="10519" max="10519" width="12.5703125" style="4" customWidth="1"/>
    <col min="10520" max="10521" width="11.42578125" style="4" customWidth="1"/>
    <col min="10522" max="10522" width="12.42578125" style="4" customWidth="1"/>
    <col min="10523" max="10523" width="12.140625" style="4" customWidth="1"/>
    <col min="10524" max="10525" width="12.42578125" style="4" customWidth="1"/>
    <col min="10526" max="10526" width="13.7109375" style="4" customWidth="1"/>
    <col min="10527" max="10527" width="2.140625" style="4" customWidth="1"/>
    <col min="10528" max="10528" width="12.42578125" style="4" customWidth="1"/>
    <col min="10529" max="10529" width="2.140625" style="4" customWidth="1"/>
    <col min="10530" max="10530" width="12.42578125" style="4" customWidth="1"/>
    <col min="10531" max="10531" width="2.140625" style="4" customWidth="1"/>
    <col min="10532" max="10532" width="12.42578125" style="4"/>
    <col min="10533" max="10533" width="26.140625" style="4" customWidth="1"/>
    <col min="10534" max="10721" width="12.42578125" style="4"/>
    <col min="10722" max="10722" width="35" style="4" customWidth="1"/>
    <col min="10723" max="10723" width="33.140625" style="4" customWidth="1"/>
    <col min="10724" max="10724" width="9.7109375" style="4" customWidth="1"/>
    <col min="10725" max="10725" width="10.7109375" style="4" customWidth="1"/>
    <col min="10726" max="10729" width="12.42578125" style="4" customWidth="1"/>
    <col min="10730" max="10730" width="12.85546875" style="4" customWidth="1"/>
    <col min="10731" max="10731" width="19.5703125" style="4" customWidth="1"/>
    <col min="10732" max="10732" width="12.42578125" style="4" customWidth="1"/>
    <col min="10733" max="10733" width="13.28515625" style="4" customWidth="1"/>
    <col min="10734" max="10734" width="12.5703125" style="4" customWidth="1"/>
    <col min="10735" max="10737" width="12.42578125" style="4" customWidth="1"/>
    <col min="10738" max="10738" width="15.5703125" style="4" customWidth="1"/>
    <col min="10739" max="10739" width="12.5703125" style="4" customWidth="1"/>
    <col min="10740" max="10741" width="12.42578125" style="4" customWidth="1"/>
    <col min="10742" max="10742" width="15.28515625" style="4" customWidth="1"/>
    <col min="10743" max="10745" width="15" style="4" customWidth="1"/>
    <col min="10746" max="10746" width="4.7109375" style="4" customWidth="1"/>
    <col min="10747" max="10747" width="16.28515625" style="4" customWidth="1"/>
    <col min="10748" max="10748" width="13.7109375" style="4" customWidth="1"/>
    <col min="10749" max="10749" width="12" style="4" customWidth="1"/>
    <col min="10750" max="10750" width="14.140625" style="4" customWidth="1"/>
    <col min="10751" max="10751" width="11.7109375" style="4" customWidth="1"/>
    <col min="10752" max="10754" width="12.42578125" style="4" customWidth="1"/>
    <col min="10755" max="10755" width="14.42578125" style="4" customWidth="1"/>
    <col min="10756" max="10756" width="15.7109375" style="4" customWidth="1"/>
    <col min="10757" max="10757" width="13.7109375" style="4" customWidth="1"/>
    <col min="10758" max="10758" width="12.42578125" style="4" customWidth="1"/>
    <col min="10759" max="10759" width="13.42578125" style="4" customWidth="1"/>
    <col min="10760" max="10762" width="15" style="4" customWidth="1"/>
    <col min="10763" max="10763" width="14.85546875" style="4" customWidth="1"/>
    <col min="10764" max="10764" width="15.140625" style="4" customWidth="1"/>
    <col min="10765" max="10768" width="12.42578125" style="4" customWidth="1"/>
    <col min="10769" max="10769" width="11.5703125" style="4" customWidth="1"/>
    <col min="10770" max="10770" width="12.42578125" style="4" customWidth="1"/>
    <col min="10771" max="10771" width="16.7109375" style="4" customWidth="1"/>
    <col min="10772" max="10772" width="15.28515625" style="4" bestFit="1" customWidth="1"/>
    <col min="10773" max="10773" width="13.28515625" style="4" customWidth="1"/>
    <col min="10774" max="10774" width="12.42578125" style="4" customWidth="1"/>
    <col min="10775" max="10775" width="12.5703125" style="4" customWidth="1"/>
    <col min="10776" max="10777" width="11.42578125" style="4" customWidth="1"/>
    <col min="10778" max="10778" width="12.42578125" style="4" customWidth="1"/>
    <col min="10779" max="10779" width="12.140625" style="4" customWidth="1"/>
    <col min="10780" max="10781" width="12.42578125" style="4" customWidth="1"/>
    <col min="10782" max="10782" width="13.7109375" style="4" customWidth="1"/>
    <col min="10783" max="10783" width="2.140625" style="4" customWidth="1"/>
    <col min="10784" max="10784" width="12.42578125" style="4" customWidth="1"/>
    <col min="10785" max="10785" width="2.140625" style="4" customWidth="1"/>
    <col min="10786" max="10786" width="12.42578125" style="4" customWidth="1"/>
    <col min="10787" max="10787" width="2.140625" style="4" customWidth="1"/>
    <col min="10788" max="10788" width="12.42578125" style="4"/>
    <col min="10789" max="10789" width="26.140625" style="4" customWidth="1"/>
    <col min="10790" max="10977" width="12.42578125" style="4"/>
    <col min="10978" max="10978" width="35" style="4" customWidth="1"/>
    <col min="10979" max="10979" width="33.140625" style="4" customWidth="1"/>
    <col min="10980" max="10980" width="9.7109375" style="4" customWidth="1"/>
    <col min="10981" max="10981" width="10.7109375" style="4" customWidth="1"/>
    <col min="10982" max="10985" width="12.42578125" style="4" customWidth="1"/>
    <col min="10986" max="10986" width="12.85546875" style="4" customWidth="1"/>
    <col min="10987" max="10987" width="19.5703125" style="4" customWidth="1"/>
    <col min="10988" max="10988" width="12.42578125" style="4" customWidth="1"/>
    <col min="10989" max="10989" width="13.28515625" style="4" customWidth="1"/>
    <col min="10990" max="10990" width="12.5703125" style="4" customWidth="1"/>
    <col min="10991" max="10993" width="12.42578125" style="4" customWidth="1"/>
    <col min="10994" max="10994" width="15.5703125" style="4" customWidth="1"/>
    <col min="10995" max="10995" width="12.5703125" style="4" customWidth="1"/>
    <col min="10996" max="10997" width="12.42578125" style="4" customWidth="1"/>
    <col min="10998" max="10998" width="15.28515625" style="4" customWidth="1"/>
    <col min="10999" max="11001" width="15" style="4" customWidth="1"/>
    <col min="11002" max="11002" width="4.7109375" style="4" customWidth="1"/>
    <col min="11003" max="11003" width="16.28515625" style="4" customWidth="1"/>
    <col min="11004" max="11004" width="13.7109375" style="4" customWidth="1"/>
    <col min="11005" max="11005" width="12" style="4" customWidth="1"/>
    <col min="11006" max="11006" width="14.140625" style="4" customWidth="1"/>
    <col min="11007" max="11007" width="11.7109375" style="4" customWidth="1"/>
    <col min="11008" max="11010" width="12.42578125" style="4" customWidth="1"/>
    <col min="11011" max="11011" width="14.42578125" style="4" customWidth="1"/>
    <col min="11012" max="11012" width="15.7109375" style="4" customWidth="1"/>
    <col min="11013" max="11013" width="13.7109375" style="4" customWidth="1"/>
    <col min="11014" max="11014" width="12.42578125" style="4" customWidth="1"/>
    <col min="11015" max="11015" width="13.42578125" style="4" customWidth="1"/>
    <col min="11016" max="11018" width="15" style="4" customWidth="1"/>
    <col min="11019" max="11019" width="14.85546875" style="4" customWidth="1"/>
    <col min="11020" max="11020" width="15.140625" style="4" customWidth="1"/>
    <col min="11021" max="11024" width="12.42578125" style="4" customWidth="1"/>
    <col min="11025" max="11025" width="11.5703125" style="4" customWidth="1"/>
    <col min="11026" max="11026" width="12.42578125" style="4" customWidth="1"/>
    <col min="11027" max="11027" width="16.7109375" style="4" customWidth="1"/>
    <col min="11028" max="11028" width="15.28515625" style="4" bestFit="1" customWidth="1"/>
    <col min="11029" max="11029" width="13.28515625" style="4" customWidth="1"/>
    <col min="11030" max="11030" width="12.42578125" style="4" customWidth="1"/>
    <col min="11031" max="11031" width="12.5703125" style="4" customWidth="1"/>
    <col min="11032" max="11033" width="11.42578125" style="4" customWidth="1"/>
    <col min="11034" max="11034" width="12.42578125" style="4" customWidth="1"/>
    <col min="11035" max="11035" width="12.140625" style="4" customWidth="1"/>
    <col min="11036" max="11037" width="12.42578125" style="4" customWidth="1"/>
    <col min="11038" max="11038" width="13.7109375" style="4" customWidth="1"/>
    <col min="11039" max="11039" width="2.140625" style="4" customWidth="1"/>
    <col min="11040" max="11040" width="12.42578125" style="4" customWidth="1"/>
    <col min="11041" max="11041" width="2.140625" style="4" customWidth="1"/>
    <col min="11042" max="11042" width="12.42578125" style="4" customWidth="1"/>
    <col min="11043" max="11043" width="2.140625" style="4" customWidth="1"/>
    <col min="11044" max="11044" width="12.42578125" style="4"/>
    <col min="11045" max="11045" width="26.140625" style="4" customWidth="1"/>
    <col min="11046" max="11233" width="12.42578125" style="4"/>
    <col min="11234" max="11234" width="35" style="4" customWidth="1"/>
    <col min="11235" max="11235" width="33.140625" style="4" customWidth="1"/>
    <col min="11236" max="11236" width="9.7109375" style="4" customWidth="1"/>
    <col min="11237" max="11237" width="10.7109375" style="4" customWidth="1"/>
    <col min="11238" max="11241" width="12.42578125" style="4" customWidth="1"/>
    <col min="11242" max="11242" width="12.85546875" style="4" customWidth="1"/>
    <col min="11243" max="11243" width="19.5703125" style="4" customWidth="1"/>
    <col min="11244" max="11244" width="12.42578125" style="4" customWidth="1"/>
    <col min="11245" max="11245" width="13.28515625" style="4" customWidth="1"/>
    <col min="11246" max="11246" width="12.5703125" style="4" customWidth="1"/>
    <col min="11247" max="11249" width="12.42578125" style="4" customWidth="1"/>
    <col min="11250" max="11250" width="15.5703125" style="4" customWidth="1"/>
    <col min="11251" max="11251" width="12.5703125" style="4" customWidth="1"/>
    <col min="11252" max="11253" width="12.42578125" style="4" customWidth="1"/>
    <col min="11254" max="11254" width="15.28515625" style="4" customWidth="1"/>
    <col min="11255" max="11257" width="15" style="4" customWidth="1"/>
    <col min="11258" max="11258" width="4.7109375" style="4" customWidth="1"/>
    <col min="11259" max="11259" width="16.28515625" style="4" customWidth="1"/>
    <col min="11260" max="11260" width="13.7109375" style="4" customWidth="1"/>
    <col min="11261" max="11261" width="12" style="4" customWidth="1"/>
    <col min="11262" max="11262" width="14.140625" style="4" customWidth="1"/>
    <col min="11263" max="11263" width="11.7109375" style="4" customWidth="1"/>
    <col min="11264" max="11266" width="12.42578125" style="4" customWidth="1"/>
    <col min="11267" max="11267" width="14.42578125" style="4" customWidth="1"/>
    <col min="11268" max="11268" width="15.7109375" style="4" customWidth="1"/>
    <col min="11269" max="11269" width="13.7109375" style="4" customWidth="1"/>
    <col min="11270" max="11270" width="12.42578125" style="4" customWidth="1"/>
    <col min="11271" max="11271" width="13.42578125" style="4" customWidth="1"/>
    <col min="11272" max="11274" width="15" style="4" customWidth="1"/>
    <col min="11275" max="11275" width="14.85546875" style="4" customWidth="1"/>
    <col min="11276" max="11276" width="15.140625" style="4" customWidth="1"/>
    <col min="11277" max="11280" width="12.42578125" style="4" customWidth="1"/>
    <col min="11281" max="11281" width="11.5703125" style="4" customWidth="1"/>
    <col min="11282" max="11282" width="12.42578125" style="4" customWidth="1"/>
    <col min="11283" max="11283" width="16.7109375" style="4" customWidth="1"/>
    <col min="11284" max="11284" width="15.28515625" style="4" bestFit="1" customWidth="1"/>
    <col min="11285" max="11285" width="13.28515625" style="4" customWidth="1"/>
    <col min="11286" max="11286" width="12.42578125" style="4" customWidth="1"/>
    <col min="11287" max="11287" width="12.5703125" style="4" customWidth="1"/>
    <col min="11288" max="11289" width="11.42578125" style="4" customWidth="1"/>
    <col min="11290" max="11290" width="12.42578125" style="4" customWidth="1"/>
    <col min="11291" max="11291" width="12.140625" style="4" customWidth="1"/>
    <col min="11292" max="11293" width="12.42578125" style="4" customWidth="1"/>
    <col min="11294" max="11294" width="13.7109375" style="4" customWidth="1"/>
    <col min="11295" max="11295" width="2.140625" style="4" customWidth="1"/>
    <col min="11296" max="11296" width="12.42578125" style="4" customWidth="1"/>
    <col min="11297" max="11297" width="2.140625" style="4" customWidth="1"/>
    <col min="11298" max="11298" width="12.42578125" style="4" customWidth="1"/>
    <col min="11299" max="11299" width="2.140625" style="4" customWidth="1"/>
    <col min="11300" max="11300" width="12.42578125" style="4"/>
    <col min="11301" max="11301" width="26.140625" style="4" customWidth="1"/>
    <col min="11302" max="11489" width="12.42578125" style="4"/>
    <col min="11490" max="11490" width="35" style="4" customWidth="1"/>
    <col min="11491" max="11491" width="33.140625" style="4" customWidth="1"/>
    <col min="11492" max="11492" width="9.7109375" style="4" customWidth="1"/>
    <col min="11493" max="11493" width="10.7109375" style="4" customWidth="1"/>
    <col min="11494" max="11497" width="12.42578125" style="4" customWidth="1"/>
    <col min="11498" max="11498" width="12.85546875" style="4" customWidth="1"/>
    <col min="11499" max="11499" width="19.5703125" style="4" customWidth="1"/>
    <col min="11500" max="11500" width="12.42578125" style="4" customWidth="1"/>
    <col min="11501" max="11501" width="13.28515625" style="4" customWidth="1"/>
    <col min="11502" max="11502" width="12.5703125" style="4" customWidth="1"/>
    <col min="11503" max="11505" width="12.42578125" style="4" customWidth="1"/>
    <col min="11506" max="11506" width="15.5703125" style="4" customWidth="1"/>
    <col min="11507" max="11507" width="12.5703125" style="4" customWidth="1"/>
    <col min="11508" max="11509" width="12.42578125" style="4" customWidth="1"/>
    <col min="11510" max="11510" width="15.28515625" style="4" customWidth="1"/>
    <col min="11511" max="11513" width="15" style="4" customWidth="1"/>
    <col min="11514" max="11514" width="4.7109375" style="4" customWidth="1"/>
    <col min="11515" max="11515" width="16.28515625" style="4" customWidth="1"/>
    <col min="11516" max="11516" width="13.7109375" style="4" customWidth="1"/>
    <col min="11517" max="11517" width="12" style="4" customWidth="1"/>
    <col min="11518" max="11518" width="14.140625" style="4" customWidth="1"/>
    <col min="11519" max="11519" width="11.7109375" style="4" customWidth="1"/>
    <col min="11520" max="11522" width="12.42578125" style="4" customWidth="1"/>
    <col min="11523" max="11523" width="14.42578125" style="4" customWidth="1"/>
    <col min="11524" max="11524" width="15.7109375" style="4" customWidth="1"/>
    <col min="11525" max="11525" width="13.7109375" style="4" customWidth="1"/>
    <col min="11526" max="11526" width="12.42578125" style="4" customWidth="1"/>
    <col min="11527" max="11527" width="13.42578125" style="4" customWidth="1"/>
    <col min="11528" max="11530" width="15" style="4" customWidth="1"/>
    <col min="11531" max="11531" width="14.85546875" style="4" customWidth="1"/>
    <col min="11532" max="11532" width="15.140625" style="4" customWidth="1"/>
    <col min="11533" max="11536" width="12.42578125" style="4" customWidth="1"/>
    <col min="11537" max="11537" width="11.5703125" style="4" customWidth="1"/>
    <col min="11538" max="11538" width="12.42578125" style="4" customWidth="1"/>
    <col min="11539" max="11539" width="16.7109375" style="4" customWidth="1"/>
    <col min="11540" max="11540" width="15.28515625" style="4" bestFit="1" customWidth="1"/>
    <col min="11541" max="11541" width="13.28515625" style="4" customWidth="1"/>
    <col min="11542" max="11542" width="12.42578125" style="4" customWidth="1"/>
    <col min="11543" max="11543" width="12.5703125" style="4" customWidth="1"/>
    <col min="11544" max="11545" width="11.42578125" style="4" customWidth="1"/>
    <col min="11546" max="11546" width="12.42578125" style="4" customWidth="1"/>
    <col min="11547" max="11547" width="12.140625" style="4" customWidth="1"/>
    <col min="11548" max="11549" width="12.42578125" style="4" customWidth="1"/>
    <col min="11550" max="11550" width="13.7109375" style="4" customWidth="1"/>
    <col min="11551" max="11551" width="2.140625" style="4" customWidth="1"/>
    <col min="11552" max="11552" width="12.42578125" style="4" customWidth="1"/>
    <col min="11553" max="11553" width="2.140625" style="4" customWidth="1"/>
    <col min="11554" max="11554" width="12.42578125" style="4" customWidth="1"/>
    <col min="11555" max="11555" width="2.140625" style="4" customWidth="1"/>
    <col min="11556" max="11556" width="12.42578125" style="4"/>
    <col min="11557" max="11557" width="26.140625" style="4" customWidth="1"/>
    <col min="11558" max="11745" width="12.42578125" style="4"/>
    <col min="11746" max="11746" width="35" style="4" customWidth="1"/>
    <col min="11747" max="11747" width="33.140625" style="4" customWidth="1"/>
    <col min="11748" max="11748" width="9.7109375" style="4" customWidth="1"/>
    <col min="11749" max="11749" width="10.7109375" style="4" customWidth="1"/>
    <col min="11750" max="11753" width="12.42578125" style="4" customWidth="1"/>
    <col min="11754" max="11754" width="12.85546875" style="4" customWidth="1"/>
    <col min="11755" max="11755" width="19.5703125" style="4" customWidth="1"/>
    <col min="11756" max="11756" width="12.42578125" style="4" customWidth="1"/>
    <col min="11757" max="11757" width="13.28515625" style="4" customWidth="1"/>
    <col min="11758" max="11758" width="12.5703125" style="4" customWidth="1"/>
    <col min="11759" max="11761" width="12.42578125" style="4" customWidth="1"/>
    <col min="11762" max="11762" width="15.5703125" style="4" customWidth="1"/>
    <col min="11763" max="11763" width="12.5703125" style="4" customWidth="1"/>
    <col min="11764" max="11765" width="12.42578125" style="4" customWidth="1"/>
    <col min="11766" max="11766" width="15.28515625" style="4" customWidth="1"/>
    <col min="11767" max="11769" width="15" style="4" customWidth="1"/>
    <col min="11770" max="11770" width="4.7109375" style="4" customWidth="1"/>
    <col min="11771" max="11771" width="16.28515625" style="4" customWidth="1"/>
    <col min="11772" max="11772" width="13.7109375" style="4" customWidth="1"/>
    <col min="11773" max="11773" width="12" style="4" customWidth="1"/>
    <col min="11774" max="11774" width="14.140625" style="4" customWidth="1"/>
    <col min="11775" max="11775" width="11.7109375" style="4" customWidth="1"/>
    <col min="11776" max="11778" width="12.42578125" style="4" customWidth="1"/>
    <col min="11779" max="11779" width="14.42578125" style="4" customWidth="1"/>
    <col min="11780" max="11780" width="15.7109375" style="4" customWidth="1"/>
    <col min="11781" max="11781" width="13.7109375" style="4" customWidth="1"/>
    <col min="11782" max="11782" width="12.42578125" style="4" customWidth="1"/>
    <col min="11783" max="11783" width="13.42578125" style="4" customWidth="1"/>
    <col min="11784" max="11786" width="15" style="4" customWidth="1"/>
    <col min="11787" max="11787" width="14.85546875" style="4" customWidth="1"/>
    <col min="11788" max="11788" width="15.140625" style="4" customWidth="1"/>
    <col min="11789" max="11792" width="12.42578125" style="4" customWidth="1"/>
    <col min="11793" max="11793" width="11.5703125" style="4" customWidth="1"/>
    <col min="11794" max="11794" width="12.42578125" style="4" customWidth="1"/>
    <col min="11795" max="11795" width="16.7109375" style="4" customWidth="1"/>
    <col min="11796" max="11796" width="15.28515625" style="4" bestFit="1" customWidth="1"/>
    <col min="11797" max="11797" width="13.28515625" style="4" customWidth="1"/>
    <col min="11798" max="11798" width="12.42578125" style="4" customWidth="1"/>
    <col min="11799" max="11799" width="12.5703125" style="4" customWidth="1"/>
    <col min="11800" max="11801" width="11.42578125" style="4" customWidth="1"/>
    <col min="11802" max="11802" width="12.42578125" style="4" customWidth="1"/>
    <col min="11803" max="11803" width="12.140625" style="4" customWidth="1"/>
    <col min="11804" max="11805" width="12.42578125" style="4" customWidth="1"/>
    <col min="11806" max="11806" width="13.7109375" style="4" customWidth="1"/>
    <col min="11807" max="11807" width="2.140625" style="4" customWidth="1"/>
    <col min="11808" max="11808" width="12.42578125" style="4" customWidth="1"/>
    <col min="11809" max="11809" width="2.140625" style="4" customWidth="1"/>
    <col min="11810" max="11810" width="12.42578125" style="4" customWidth="1"/>
    <col min="11811" max="11811" width="2.140625" style="4" customWidth="1"/>
    <col min="11812" max="11812" width="12.42578125" style="4"/>
    <col min="11813" max="11813" width="26.140625" style="4" customWidth="1"/>
    <col min="11814" max="12001" width="12.42578125" style="4"/>
    <col min="12002" max="12002" width="35" style="4" customWidth="1"/>
    <col min="12003" max="12003" width="33.140625" style="4" customWidth="1"/>
    <col min="12004" max="12004" width="9.7109375" style="4" customWidth="1"/>
    <col min="12005" max="12005" width="10.7109375" style="4" customWidth="1"/>
    <col min="12006" max="12009" width="12.42578125" style="4" customWidth="1"/>
    <col min="12010" max="12010" width="12.85546875" style="4" customWidth="1"/>
    <col min="12011" max="12011" width="19.5703125" style="4" customWidth="1"/>
    <col min="12012" max="12012" width="12.42578125" style="4" customWidth="1"/>
    <col min="12013" max="12013" width="13.28515625" style="4" customWidth="1"/>
    <col min="12014" max="12014" width="12.5703125" style="4" customWidth="1"/>
    <col min="12015" max="12017" width="12.42578125" style="4" customWidth="1"/>
    <col min="12018" max="12018" width="15.5703125" style="4" customWidth="1"/>
    <col min="12019" max="12019" width="12.5703125" style="4" customWidth="1"/>
    <col min="12020" max="12021" width="12.42578125" style="4" customWidth="1"/>
    <col min="12022" max="12022" width="15.28515625" style="4" customWidth="1"/>
    <col min="12023" max="12025" width="15" style="4" customWidth="1"/>
    <col min="12026" max="12026" width="4.7109375" style="4" customWidth="1"/>
    <col min="12027" max="12027" width="16.28515625" style="4" customWidth="1"/>
    <col min="12028" max="12028" width="13.7109375" style="4" customWidth="1"/>
    <col min="12029" max="12029" width="12" style="4" customWidth="1"/>
    <col min="12030" max="12030" width="14.140625" style="4" customWidth="1"/>
    <col min="12031" max="12031" width="11.7109375" style="4" customWidth="1"/>
    <col min="12032" max="12034" width="12.42578125" style="4" customWidth="1"/>
    <col min="12035" max="12035" width="14.42578125" style="4" customWidth="1"/>
    <col min="12036" max="12036" width="15.7109375" style="4" customWidth="1"/>
    <col min="12037" max="12037" width="13.7109375" style="4" customWidth="1"/>
    <col min="12038" max="12038" width="12.42578125" style="4" customWidth="1"/>
    <col min="12039" max="12039" width="13.42578125" style="4" customWidth="1"/>
    <col min="12040" max="12042" width="15" style="4" customWidth="1"/>
    <col min="12043" max="12043" width="14.85546875" style="4" customWidth="1"/>
    <col min="12044" max="12044" width="15.140625" style="4" customWidth="1"/>
    <col min="12045" max="12048" width="12.42578125" style="4" customWidth="1"/>
    <col min="12049" max="12049" width="11.5703125" style="4" customWidth="1"/>
    <col min="12050" max="12050" width="12.42578125" style="4" customWidth="1"/>
    <col min="12051" max="12051" width="16.7109375" style="4" customWidth="1"/>
    <col min="12052" max="12052" width="15.28515625" style="4" bestFit="1" customWidth="1"/>
    <col min="12053" max="12053" width="13.28515625" style="4" customWidth="1"/>
    <col min="12054" max="12054" width="12.42578125" style="4" customWidth="1"/>
    <col min="12055" max="12055" width="12.5703125" style="4" customWidth="1"/>
    <col min="12056" max="12057" width="11.42578125" style="4" customWidth="1"/>
    <col min="12058" max="12058" width="12.42578125" style="4" customWidth="1"/>
    <col min="12059" max="12059" width="12.140625" style="4" customWidth="1"/>
    <col min="12060" max="12061" width="12.42578125" style="4" customWidth="1"/>
    <col min="12062" max="12062" width="13.7109375" style="4" customWidth="1"/>
    <col min="12063" max="12063" width="2.140625" style="4" customWidth="1"/>
    <col min="12064" max="12064" width="12.42578125" style="4" customWidth="1"/>
    <col min="12065" max="12065" width="2.140625" style="4" customWidth="1"/>
    <col min="12066" max="12066" width="12.42578125" style="4" customWidth="1"/>
    <col min="12067" max="12067" width="2.140625" style="4" customWidth="1"/>
    <col min="12068" max="12068" width="12.42578125" style="4"/>
    <col min="12069" max="12069" width="26.140625" style="4" customWidth="1"/>
    <col min="12070" max="12257" width="12.42578125" style="4"/>
    <col min="12258" max="12258" width="35" style="4" customWidth="1"/>
    <col min="12259" max="12259" width="33.140625" style="4" customWidth="1"/>
    <col min="12260" max="12260" width="9.7109375" style="4" customWidth="1"/>
    <col min="12261" max="12261" width="10.7109375" style="4" customWidth="1"/>
    <col min="12262" max="12265" width="12.42578125" style="4" customWidth="1"/>
    <col min="12266" max="12266" width="12.85546875" style="4" customWidth="1"/>
    <col min="12267" max="12267" width="19.5703125" style="4" customWidth="1"/>
    <col min="12268" max="12268" width="12.42578125" style="4" customWidth="1"/>
    <col min="12269" max="12269" width="13.28515625" style="4" customWidth="1"/>
    <col min="12270" max="12270" width="12.5703125" style="4" customWidth="1"/>
    <col min="12271" max="12273" width="12.42578125" style="4" customWidth="1"/>
    <col min="12274" max="12274" width="15.5703125" style="4" customWidth="1"/>
    <col min="12275" max="12275" width="12.5703125" style="4" customWidth="1"/>
    <col min="12276" max="12277" width="12.42578125" style="4" customWidth="1"/>
    <col min="12278" max="12278" width="15.28515625" style="4" customWidth="1"/>
    <col min="12279" max="12281" width="15" style="4" customWidth="1"/>
    <col min="12282" max="12282" width="4.7109375" style="4" customWidth="1"/>
    <col min="12283" max="12283" width="16.28515625" style="4" customWidth="1"/>
    <col min="12284" max="12284" width="13.7109375" style="4" customWidth="1"/>
    <col min="12285" max="12285" width="12" style="4" customWidth="1"/>
    <col min="12286" max="12286" width="14.140625" style="4" customWidth="1"/>
    <col min="12287" max="12287" width="11.7109375" style="4" customWidth="1"/>
    <col min="12288" max="12290" width="12.42578125" style="4" customWidth="1"/>
    <col min="12291" max="12291" width="14.42578125" style="4" customWidth="1"/>
    <col min="12292" max="12292" width="15.7109375" style="4" customWidth="1"/>
    <col min="12293" max="12293" width="13.7109375" style="4" customWidth="1"/>
    <col min="12294" max="12294" width="12.42578125" style="4" customWidth="1"/>
    <col min="12295" max="12295" width="13.42578125" style="4" customWidth="1"/>
    <col min="12296" max="12298" width="15" style="4" customWidth="1"/>
    <col min="12299" max="12299" width="14.85546875" style="4" customWidth="1"/>
    <col min="12300" max="12300" width="15.140625" style="4" customWidth="1"/>
    <col min="12301" max="12304" width="12.42578125" style="4" customWidth="1"/>
    <col min="12305" max="12305" width="11.5703125" style="4" customWidth="1"/>
    <col min="12306" max="12306" width="12.42578125" style="4" customWidth="1"/>
    <col min="12307" max="12307" width="16.7109375" style="4" customWidth="1"/>
    <col min="12308" max="12308" width="15.28515625" style="4" bestFit="1" customWidth="1"/>
    <col min="12309" max="12309" width="13.28515625" style="4" customWidth="1"/>
    <col min="12310" max="12310" width="12.42578125" style="4" customWidth="1"/>
    <col min="12311" max="12311" width="12.5703125" style="4" customWidth="1"/>
    <col min="12312" max="12313" width="11.42578125" style="4" customWidth="1"/>
    <col min="12314" max="12314" width="12.42578125" style="4" customWidth="1"/>
    <col min="12315" max="12315" width="12.140625" style="4" customWidth="1"/>
    <col min="12316" max="12317" width="12.42578125" style="4" customWidth="1"/>
    <col min="12318" max="12318" width="13.7109375" style="4" customWidth="1"/>
    <col min="12319" max="12319" width="2.140625" style="4" customWidth="1"/>
    <col min="12320" max="12320" width="12.42578125" style="4" customWidth="1"/>
    <col min="12321" max="12321" width="2.140625" style="4" customWidth="1"/>
    <col min="12322" max="12322" width="12.42578125" style="4" customWidth="1"/>
    <col min="12323" max="12323" width="2.140625" style="4" customWidth="1"/>
    <col min="12324" max="12324" width="12.42578125" style="4"/>
    <col min="12325" max="12325" width="26.140625" style="4" customWidth="1"/>
    <col min="12326" max="12513" width="12.42578125" style="4"/>
    <col min="12514" max="12514" width="35" style="4" customWidth="1"/>
    <col min="12515" max="12515" width="33.140625" style="4" customWidth="1"/>
    <col min="12516" max="12516" width="9.7109375" style="4" customWidth="1"/>
    <col min="12517" max="12517" width="10.7109375" style="4" customWidth="1"/>
    <col min="12518" max="12521" width="12.42578125" style="4" customWidth="1"/>
    <col min="12522" max="12522" width="12.85546875" style="4" customWidth="1"/>
    <col min="12523" max="12523" width="19.5703125" style="4" customWidth="1"/>
    <col min="12524" max="12524" width="12.42578125" style="4" customWidth="1"/>
    <col min="12525" max="12525" width="13.28515625" style="4" customWidth="1"/>
    <col min="12526" max="12526" width="12.5703125" style="4" customWidth="1"/>
    <col min="12527" max="12529" width="12.42578125" style="4" customWidth="1"/>
    <col min="12530" max="12530" width="15.5703125" style="4" customWidth="1"/>
    <col min="12531" max="12531" width="12.5703125" style="4" customWidth="1"/>
    <col min="12532" max="12533" width="12.42578125" style="4" customWidth="1"/>
    <col min="12534" max="12534" width="15.28515625" style="4" customWidth="1"/>
    <col min="12535" max="12537" width="15" style="4" customWidth="1"/>
    <col min="12538" max="12538" width="4.7109375" style="4" customWidth="1"/>
    <col min="12539" max="12539" width="16.28515625" style="4" customWidth="1"/>
    <col min="12540" max="12540" width="13.7109375" style="4" customWidth="1"/>
    <col min="12541" max="12541" width="12" style="4" customWidth="1"/>
    <col min="12542" max="12542" width="14.140625" style="4" customWidth="1"/>
    <col min="12543" max="12543" width="11.7109375" style="4" customWidth="1"/>
    <col min="12544" max="12546" width="12.42578125" style="4" customWidth="1"/>
    <col min="12547" max="12547" width="14.42578125" style="4" customWidth="1"/>
    <col min="12548" max="12548" width="15.7109375" style="4" customWidth="1"/>
    <col min="12549" max="12549" width="13.7109375" style="4" customWidth="1"/>
    <col min="12550" max="12550" width="12.42578125" style="4" customWidth="1"/>
    <col min="12551" max="12551" width="13.42578125" style="4" customWidth="1"/>
    <col min="12552" max="12554" width="15" style="4" customWidth="1"/>
    <col min="12555" max="12555" width="14.85546875" style="4" customWidth="1"/>
    <col min="12556" max="12556" width="15.140625" style="4" customWidth="1"/>
    <col min="12557" max="12560" width="12.42578125" style="4" customWidth="1"/>
    <col min="12561" max="12561" width="11.5703125" style="4" customWidth="1"/>
    <col min="12562" max="12562" width="12.42578125" style="4" customWidth="1"/>
    <col min="12563" max="12563" width="16.7109375" style="4" customWidth="1"/>
    <col min="12564" max="12564" width="15.28515625" style="4" bestFit="1" customWidth="1"/>
    <col min="12565" max="12565" width="13.28515625" style="4" customWidth="1"/>
    <col min="12566" max="12566" width="12.42578125" style="4" customWidth="1"/>
    <col min="12567" max="12567" width="12.5703125" style="4" customWidth="1"/>
    <col min="12568" max="12569" width="11.42578125" style="4" customWidth="1"/>
    <col min="12570" max="12570" width="12.42578125" style="4" customWidth="1"/>
    <col min="12571" max="12571" width="12.140625" style="4" customWidth="1"/>
    <col min="12572" max="12573" width="12.42578125" style="4" customWidth="1"/>
    <col min="12574" max="12574" width="13.7109375" style="4" customWidth="1"/>
    <col min="12575" max="12575" width="2.140625" style="4" customWidth="1"/>
    <col min="12576" max="12576" width="12.42578125" style="4" customWidth="1"/>
    <col min="12577" max="12577" width="2.140625" style="4" customWidth="1"/>
    <col min="12578" max="12578" width="12.42578125" style="4" customWidth="1"/>
    <col min="12579" max="12579" width="2.140625" style="4" customWidth="1"/>
    <col min="12580" max="12580" width="12.42578125" style="4"/>
    <col min="12581" max="12581" width="26.140625" style="4" customWidth="1"/>
    <col min="12582" max="12769" width="12.42578125" style="4"/>
    <col min="12770" max="12770" width="35" style="4" customWidth="1"/>
    <col min="12771" max="12771" width="33.140625" style="4" customWidth="1"/>
    <col min="12772" max="12772" width="9.7109375" style="4" customWidth="1"/>
    <col min="12773" max="12773" width="10.7109375" style="4" customWidth="1"/>
    <col min="12774" max="12777" width="12.42578125" style="4" customWidth="1"/>
    <col min="12778" max="12778" width="12.85546875" style="4" customWidth="1"/>
    <col min="12779" max="12779" width="19.5703125" style="4" customWidth="1"/>
    <col min="12780" max="12780" width="12.42578125" style="4" customWidth="1"/>
    <col min="12781" max="12781" width="13.28515625" style="4" customWidth="1"/>
    <col min="12782" max="12782" width="12.5703125" style="4" customWidth="1"/>
    <col min="12783" max="12785" width="12.42578125" style="4" customWidth="1"/>
    <col min="12786" max="12786" width="15.5703125" style="4" customWidth="1"/>
    <col min="12787" max="12787" width="12.5703125" style="4" customWidth="1"/>
    <col min="12788" max="12789" width="12.42578125" style="4" customWidth="1"/>
    <col min="12790" max="12790" width="15.28515625" style="4" customWidth="1"/>
    <col min="12791" max="12793" width="15" style="4" customWidth="1"/>
    <col min="12794" max="12794" width="4.7109375" style="4" customWidth="1"/>
    <col min="12795" max="12795" width="16.28515625" style="4" customWidth="1"/>
    <col min="12796" max="12796" width="13.7109375" style="4" customWidth="1"/>
    <col min="12797" max="12797" width="12" style="4" customWidth="1"/>
    <col min="12798" max="12798" width="14.140625" style="4" customWidth="1"/>
    <col min="12799" max="12799" width="11.7109375" style="4" customWidth="1"/>
    <col min="12800" max="12802" width="12.42578125" style="4" customWidth="1"/>
    <col min="12803" max="12803" width="14.42578125" style="4" customWidth="1"/>
    <col min="12804" max="12804" width="15.7109375" style="4" customWidth="1"/>
    <col min="12805" max="12805" width="13.7109375" style="4" customWidth="1"/>
    <col min="12806" max="12806" width="12.42578125" style="4" customWidth="1"/>
    <col min="12807" max="12807" width="13.42578125" style="4" customWidth="1"/>
    <col min="12808" max="12810" width="15" style="4" customWidth="1"/>
    <col min="12811" max="12811" width="14.85546875" style="4" customWidth="1"/>
    <col min="12812" max="12812" width="15.140625" style="4" customWidth="1"/>
    <col min="12813" max="12816" width="12.42578125" style="4" customWidth="1"/>
    <col min="12817" max="12817" width="11.5703125" style="4" customWidth="1"/>
    <col min="12818" max="12818" width="12.42578125" style="4" customWidth="1"/>
    <col min="12819" max="12819" width="16.7109375" style="4" customWidth="1"/>
    <col min="12820" max="12820" width="15.28515625" style="4" bestFit="1" customWidth="1"/>
    <col min="12821" max="12821" width="13.28515625" style="4" customWidth="1"/>
    <col min="12822" max="12822" width="12.42578125" style="4" customWidth="1"/>
    <col min="12823" max="12823" width="12.5703125" style="4" customWidth="1"/>
    <col min="12824" max="12825" width="11.42578125" style="4" customWidth="1"/>
    <col min="12826" max="12826" width="12.42578125" style="4" customWidth="1"/>
    <col min="12827" max="12827" width="12.140625" style="4" customWidth="1"/>
    <col min="12828" max="12829" width="12.42578125" style="4" customWidth="1"/>
    <col min="12830" max="12830" width="13.7109375" style="4" customWidth="1"/>
    <col min="12831" max="12831" width="2.140625" style="4" customWidth="1"/>
    <col min="12832" max="12832" width="12.42578125" style="4" customWidth="1"/>
    <col min="12833" max="12833" width="2.140625" style="4" customWidth="1"/>
    <col min="12834" max="12834" width="12.42578125" style="4" customWidth="1"/>
    <col min="12835" max="12835" width="2.140625" style="4" customWidth="1"/>
    <col min="12836" max="12836" width="12.42578125" style="4"/>
    <col min="12837" max="12837" width="26.140625" style="4" customWidth="1"/>
    <col min="12838" max="13025" width="12.42578125" style="4"/>
    <col min="13026" max="13026" width="35" style="4" customWidth="1"/>
    <col min="13027" max="13027" width="33.140625" style="4" customWidth="1"/>
    <col min="13028" max="13028" width="9.7109375" style="4" customWidth="1"/>
    <col min="13029" max="13029" width="10.7109375" style="4" customWidth="1"/>
    <col min="13030" max="13033" width="12.42578125" style="4" customWidth="1"/>
    <col min="13034" max="13034" width="12.85546875" style="4" customWidth="1"/>
    <col min="13035" max="13035" width="19.5703125" style="4" customWidth="1"/>
    <col min="13036" max="13036" width="12.42578125" style="4" customWidth="1"/>
    <col min="13037" max="13037" width="13.28515625" style="4" customWidth="1"/>
    <col min="13038" max="13038" width="12.5703125" style="4" customWidth="1"/>
    <col min="13039" max="13041" width="12.42578125" style="4" customWidth="1"/>
    <col min="13042" max="13042" width="15.5703125" style="4" customWidth="1"/>
    <col min="13043" max="13043" width="12.5703125" style="4" customWidth="1"/>
    <col min="13044" max="13045" width="12.42578125" style="4" customWidth="1"/>
    <col min="13046" max="13046" width="15.28515625" style="4" customWidth="1"/>
    <col min="13047" max="13049" width="15" style="4" customWidth="1"/>
    <col min="13050" max="13050" width="4.7109375" style="4" customWidth="1"/>
    <col min="13051" max="13051" width="16.28515625" style="4" customWidth="1"/>
    <col min="13052" max="13052" width="13.7109375" style="4" customWidth="1"/>
    <col min="13053" max="13053" width="12" style="4" customWidth="1"/>
    <col min="13054" max="13054" width="14.140625" style="4" customWidth="1"/>
    <col min="13055" max="13055" width="11.7109375" style="4" customWidth="1"/>
    <col min="13056" max="13058" width="12.42578125" style="4" customWidth="1"/>
    <col min="13059" max="13059" width="14.42578125" style="4" customWidth="1"/>
    <col min="13060" max="13060" width="15.7109375" style="4" customWidth="1"/>
    <col min="13061" max="13061" width="13.7109375" style="4" customWidth="1"/>
    <col min="13062" max="13062" width="12.42578125" style="4" customWidth="1"/>
    <col min="13063" max="13063" width="13.42578125" style="4" customWidth="1"/>
    <col min="13064" max="13066" width="15" style="4" customWidth="1"/>
    <col min="13067" max="13067" width="14.85546875" style="4" customWidth="1"/>
    <col min="13068" max="13068" width="15.140625" style="4" customWidth="1"/>
    <col min="13069" max="13072" width="12.42578125" style="4" customWidth="1"/>
    <col min="13073" max="13073" width="11.5703125" style="4" customWidth="1"/>
    <col min="13074" max="13074" width="12.42578125" style="4" customWidth="1"/>
    <col min="13075" max="13075" width="16.7109375" style="4" customWidth="1"/>
    <col min="13076" max="13076" width="15.28515625" style="4" bestFit="1" customWidth="1"/>
    <col min="13077" max="13077" width="13.28515625" style="4" customWidth="1"/>
    <col min="13078" max="13078" width="12.42578125" style="4" customWidth="1"/>
    <col min="13079" max="13079" width="12.5703125" style="4" customWidth="1"/>
    <col min="13080" max="13081" width="11.42578125" style="4" customWidth="1"/>
    <col min="13082" max="13082" width="12.42578125" style="4" customWidth="1"/>
    <col min="13083" max="13083" width="12.140625" style="4" customWidth="1"/>
    <col min="13084" max="13085" width="12.42578125" style="4" customWidth="1"/>
    <col min="13086" max="13086" width="13.7109375" style="4" customWidth="1"/>
    <col min="13087" max="13087" width="2.140625" style="4" customWidth="1"/>
    <col min="13088" max="13088" width="12.42578125" style="4" customWidth="1"/>
    <col min="13089" max="13089" width="2.140625" style="4" customWidth="1"/>
    <col min="13090" max="13090" width="12.42578125" style="4" customWidth="1"/>
    <col min="13091" max="13091" width="2.140625" style="4" customWidth="1"/>
    <col min="13092" max="13092" width="12.42578125" style="4"/>
    <col min="13093" max="13093" width="26.140625" style="4" customWidth="1"/>
    <col min="13094" max="13281" width="12.42578125" style="4"/>
    <col min="13282" max="13282" width="35" style="4" customWidth="1"/>
    <col min="13283" max="13283" width="33.140625" style="4" customWidth="1"/>
    <col min="13284" max="13284" width="9.7109375" style="4" customWidth="1"/>
    <col min="13285" max="13285" width="10.7109375" style="4" customWidth="1"/>
    <col min="13286" max="13289" width="12.42578125" style="4" customWidth="1"/>
    <col min="13290" max="13290" width="12.85546875" style="4" customWidth="1"/>
    <col min="13291" max="13291" width="19.5703125" style="4" customWidth="1"/>
    <col min="13292" max="13292" width="12.42578125" style="4" customWidth="1"/>
    <col min="13293" max="13293" width="13.28515625" style="4" customWidth="1"/>
    <col min="13294" max="13294" width="12.5703125" style="4" customWidth="1"/>
    <col min="13295" max="13297" width="12.42578125" style="4" customWidth="1"/>
    <col min="13298" max="13298" width="15.5703125" style="4" customWidth="1"/>
    <col min="13299" max="13299" width="12.5703125" style="4" customWidth="1"/>
    <col min="13300" max="13301" width="12.42578125" style="4" customWidth="1"/>
    <col min="13302" max="13302" width="15.28515625" style="4" customWidth="1"/>
    <col min="13303" max="13305" width="15" style="4" customWidth="1"/>
    <col min="13306" max="13306" width="4.7109375" style="4" customWidth="1"/>
    <col min="13307" max="13307" width="16.28515625" style="4" customWidth="1"/>
    <col min="13308" max="13308" width="13.7109375" style="4" customWidth="1"/>
    <col min="13309" max="13309" width="12" style="4" customWidth="1"/>
    <col min="13310" max="13310" width="14.140625" style="4" customWidth="1"/>
    <col min="13311" max="13311" width="11.7109375" style="4" customWidth="1"/>
    <col min="13312" max="13314" width="12.42578125" style="4" customWidth="1"/>
    <col min="13315" max="13315" width="14.42578125" style="4" customWidth="1"/>
    <col min="13316" max="13316" width="15.7109375" style="4" customWidth="1"/>
    <col min="13317" max="13317" width="13.7109375" style="4" customWidth="1"/>
    <col min="13318" max="13318" width="12.42578125" style="4" customWidth="1"/>
    <col min="13319" max="13319" width="13.42578125" style="4" customWidth="1"/>
    <col min="13320" max="13322" width="15" style="4" customWidth="1"/>
    <col min="13323" max="13323" width="14.85546875" style="4" customWidth="1"/>
    <col min="13324" max="13324" width="15.140625" style="4" customWidth="1"/>
    <col min="13325" max="13328" width="12.42578125" style="4" customWidth="1"/>
    <col min="13329" max="13329" width="11.5703125" style="4" customWidth="1"/>
    <col min="13330" max="13330" width="12.42578125" style="4" customWidth="1"/>
    <col min="13331" max="13331" width="16.7109375" style="4" customWidth="1"/>
    <col min="13332" max="13332" width="15.28515625" style="4" bestFit="1" customWidth="1"/>
    <col min="13333" max="13333" width="13.28515625" style="4" customWidth="1"/>
    <col min="13334" max="13334" width="12.42578125" style="4" customWidth="1"/>
    <col min="13335" max="13335" width="12.5703125" style="4" customWidth="1"/>
    <col min="13336" max="13337" width="11.42578125" style="4" customWidth="1"/>
    <col min="13338" max="13338" width="12.42578125" style="4" customWidth="1"/>
    <col min="13339" max="13339" width="12.140625" style="4" customWidth="1"/>
    <col min="13340" max="13341" width="12.42578125" style="4" customWidth="1"/>
    <col min="13342" max="13342" width="13.7109375" style="4" customWidth="1"/>
    <col min="13343" max="13343" width="2.140625" style="4" customWidth="1"/>
    <col min="13344" max="13344" width="12.42578125" style="4" customWidth="1"/>
    <col min="13345" max="13345" width="2.140625" style="4" customWidth="1"/>
    <col min="13346" max="13346" width="12.42578125" style="4" customWidth="1"/>
    <col min="13347" max="13347" width="2.140625" style="4" customWidth="1"/>
    <col min="13348" max="13348" width="12.42578125" style="4"/>
    <col min="13349" max="13349" width="26.140625" style="4" customWidth="1"/>
    <col min="13350" max="13537" width="12.42578125" style="4"/>
    <col min="13538" max="13538" width="35" style="4" customWidth="1"/>
    <col min="13539" max="13539" width="33.140625" style="4" customWidth="1"/>
    <col min="13540" max="13540" width="9.7109375" style="4" customWidth="1"/>
    <col min="13541" max="13541" width="10.7109375" style="4" customWidth="1"/>
    <col min="13542" max="13545" width="12.42578125" style="4" customWidth="1"/>
    <col min="13546" max="13546" width="12.85546875" style="4" customWidth="1"/>
    <col min="13547" max="13547" width="19.5703125" style="4" customWidth="1"/>
    <col min="13548" max="13548" width="12.42578125" style="4" customWidth="1"/>
    <col min="13549" max="13549" width="13.28515625" style="4" customWidth="1"/>
    <col min="13550" max="13550" width="12.5703125" style="4" customWidth="1"/>
    <col min="13551" max="13553" width="12.42578125" style="4" customWidth="1"/>
    <col min="13554" max="13554" width="15.5703125" style="4" customWidth="1"/>
    <col min="13555" max="13555" width="12.5703125" style="4" customWidth="1"/>
    <col min="13556" max="13557" width="12.42578125" style="4" customWidth="1"/>
    <col min="13558" max="13558" width="15.28515625" style="4" customWidth="1"/>
    <col min="13559" max="13561" width="15" style="4" customWidth="1"/>
    <col min="13562" max="13562" width="4.7109375" style="4" customWidth="1"/>
    <col min="13563" max="13563" width="16.28515625" style="4" customWidth="1"/>
    <col min="13564" max="13564" width="13.7109375" style="4" customWidth="1"/>
    <col min="13565" max="13565" width="12" style="4" customWidth="1"/>
    <col min="13566" max="13566" width="14.140625" style="4" customWidth="1"/>
    <col min="13567" max="13567" width="11.7109375" style="4" customWidth="1"/>
    <col min="13568" max="13570" width="12.42578125" style="4" customWidth="1"/>
    <col min="13571" max="13571" width="14.42578125" style="4" customWidth="1"/>
    <col min="13572" max="13572" width="15.7109375" style="4" customWidth="1"/>
    <col min="13573" max="13573" width="13.7109375" style="4" customWidth="1"/>
    <col min="13574" max="13574" width="12.42578125" style="4" customWidth="1"/>
    <col min="13575" max="13575" width="13.42578125" style="4" customWidth="1"/>
    <col min="13576" max="13578" width="15" style="4" customWidth="1"/>
    <col min="13579" max="13579" width="14.85546875" style="4" customWidth="1"/>
    <col min="13580" max="13580" width="15.140625" style="4" customWidth="1"/>
    <col min="13581" max="13584" width="12.42578125" style="4" customWidth="1"/>
    <col min="13585" max="13585" width="11.5703125" style="4" customWidth="1"/>
    <col min="13586" max="13586" width="12.42578125" style="4" customWidth="1"/>
    <col min="13587" max="13587" width="16.7109375" style="4" customWidth="1"/>
    <col min="13588" max="13588" width="15.28515625" style="4" bestFit="1" customWidth="1"/>
    <col min="13589" max="13589" width="13.28515625" style="4" customWidth="1"/>
    <col min="13590" max="13590" width="12.42578125" style="4" customWidth="1"/>
    <col min="13591" max="13591" width="12.5703125" style="4" customWidth="1"/>
    <col min="13592" max="13593" width="11.42578125" style="4" customWidth="1"/>
    <col min="13594" max="13594" width="12.42578125" style="4" customWidth="1"/>
    <col min="13595" max="13595" width="12.140625" style="4" customWidth="1"/>
    <col min="13596" max="13597" width="12.42578125" style="4" customWidth="1"/>
    <col min="13598" max="13598" width="13.7109375" style="4" customWidth="1"/>
    <col min="13599" max="13599" width="2.140625" style="4" customWidth="1"/>
    <col min="13600" max="13600" width="12.42578125" style="4" customWidth="1"/>
    <col min="13601" max="13601" width="2.140625" style="4" customWidth="1"/>
    <col min="13602" max="13602" width="12.42578125" style="4" customWidth="1"/>
    <col min="13603" max="13603" width="2.140625" style="4" customWidth="1"/>
    <col min="13604" max="13604" width="12.42578125" style="4"/>
    <col min="13605" max="13605" width="26.140625" style="4" customWidth="1"/>
    <col min="13606" max="13793" width="12.42578125" style="4"/>
    <col min="13794" max="13794" width="35" style="4" customWidth="1"/>
    <col min="13795" max="13795" width="33.140625" style="4" customWidth="1"/>
    <col min="13796" max="13796" width="9.7109375" style="4" customWidth="1"/>
    <col min="13797" max="13797" width="10.7109375" style="4" customWidth="1"/>
    <col min="13798" max="13801" width="12.42578125" style="4" customWidth="1"/>
    <col min="13802" max="13802" width="12.85546875" style="4" customWidth="1"/>
    <col min="13803" max="13803" width="19.5703125" style="4" customWidth="1"/>
    <col min="13804" max="13804" width="12.42578125" style="4" customWidth="1"/>
    <col min="13805" max="13805" width="13.28515625" style="4" customWidth="1"/>
    <col min="13806" max="13806" width="12.5703125" style="4" customWidth="1"/>
    <col min="13807" max="13809" width="12.42578125" style="4" customWidth="1"/>
    <col min="13810" max="13810" width="15.5703125" style="4" customWidth="1"/>
    <col min="13811" max="13811" width="12.5703125" style="4" customWidth="1"/>
    <col min="13812" max="13813" width="12.42578125" style="4" customWidth="1"/>
    <col min="13814" max="13814" width="15.28515625" style="4" customWidth="1"/>
    <col min="13815" max="13817" width="15" style="4" customWidth="1"/>
    <col min="13818" max="13818" width="4.7109375" style="4" customWidth="1"/>
    <col min="13819" max="13819" width="16.28515625" style="4" customWidth="1"/>
    <col min="13820" max="13820" width="13.7109375" style="4" customWidth="1"/>
    <col min="13821" max="13821" width="12" style="4" customWidth="1"/>
    <col min="13822" max="13822" width="14.140625" style="4" customWidth="1"/>
    <col min="13823" max="13823" width="11.7109375" style="4" customWidth="1"/>
    <col min="13824" max="13826" width="12.42578125" style="4" customWidth="1"/>
    <col min="13827" max="13827" width="14.42578125" style="4" customWidth="1"/>
    <col min="13828" max="13828" width="15.7109375" style="4" customWidth="1"/>
    <col min="13829" max="13829" width="13.7109375" style="4" customWidth="1"/>
    <col min="13830" max="13830" width="12.42578125" style="4" customWidth="1"/>
    <col min="13831" max="13831" width="13.42578125" style="4" customWidth="1"/>
    <col min="13832" max="13834" width="15" style="4" customWidth="1"/>
    <col min="13835" max="13835" width="14.85546875" style="4" customWidth="1"/>
    <col min="13836" max="13836" width="15.140625" style="4" customWidth="1"/>
    <col min="13837" max="13840" width="12.42578125" style="4" customWidth="1"/>
    <col min="13841" max="13841" width="11.5703125" style="4" customWidth="1"/>
    <col min="13842" max="13842" width="12.42578125" style="4" customWidth="1"/>
    <col min="13843" max="13843" width="16.7109375" style="4" customWidth="1"/>
    <col min="13844" max="13844" width="15.28515625" style="4" bestFit="1" customWidth="1"/>
    <col min="13845" max="13845" width="13.28515625" style="4" customWidth="1"/>
    <col min="13846" max="13846" width="12.42578125" style="4" customWidth="1"/>
    <col min="13847" max="13847" width="12.5703125" style="4" customWidth="1"/>
    <col min="13848" max="13849" width="11.42578125" style="4" customWidth="1"/>
    <col min="13850" max="13850" width="12.42578125" style="4" customWidth="1"/>
    <col min="13851" max="13851" width="12.140625" style="4" customWidth="1"/>
    <col min="13852" max="13853" width="12.42578125" style="4" customWidth="1"/>
    <col min="13854" max="13854" width="13.7109375" style="4" customWidth="1"/>
    <col min="13855" max="13855" width="2.140625" style="4" customWidth="1"/>
    <col min="13856" max="13856" width="12.42578125" style="4" customWidth="1"/>
    <col min="13857" max="13857" width="2.140625" style="4" customWidth="1"/>
    <col min="13858" max="13858" width="12.42578125" style="4" customWidth="1"/>
    <col min="13859" max="13859" width="2.140625" style="4" customWidth="1"/>
    <col min="13860" max="13860" width="12.42578125" style="4"/>
    <col min="13861" max="13861" width="26.140625" style="4" customWidth="1"/>
    <col min="13862" max="14049" width="12.42578125" style="4"/>
    <col min="14050" max="14050" width="35" style="4" customWidth="1"/>
    <col min="14051" max="14051" width="33.140625" style="4" customWidth="1"/>
    <col min="14052" max="14052" width="9.7109375" style="4" customWidth="1"/>
    <col min="14053" max="14053" width="10.7109375" style="4" customWidth="1"/>
    <col min="14054" max="14057" width="12.42578125" style="4" customWidth="1"/>
    <col min="14058" max="14058" width="12.85546875" style="4" customWidth="1"/>
    <col min="14059" max="14059" width="19.5703125" style="4" customWidth="1"/>
    <col min="14060" max="14060" width="12.42578125" style="4" customWidth="1"/>
    <col min="14061" max="14061" width="13.28515625" style="4" customWidth="1"/>
    <col min="14062" max="14062" width="12.5703125" style="4" customWidth="1"/>
    <col min="14063" max="14065" width="12.42578125" style="4" customWidth="1"/>
    <col min="14066" max="14066" width="15.5703125" style="4" customWidth="1"/>
    <col min="14067" max="14067" width="12.5703125" style="4" customWidth="1"/>
    <col min="14068" max="14069" width="12.42578125" style="4" customWidth="1"/>
    <col min="14070" max="14070" width="15.28515625" style="4" customWidth="1"/>
    <col min="14071" max="14073" width="15" style="4" customWidth="1"/>
    <col min="14074" max="14074" width="4.7109375" style="4" customWidth="1"/>
    <col min="14075" max="14075" width="16.28515625" style="4" customWidth="1"/>
    <col min="14076" max="14076" width="13.7109375" style="4" customWidth="1"/>
    <col min="14077" max="14077" width="12" style="4" customWidth="1"/>
    <col min="14078" max="14078" width="14.140625" style="4" customWidth="1"/>
    <col min="14079" max="14079" width="11.7109375" style="4" customWidth="1"/>
    <col min="14080" max="14082" width="12.42578125" style="4" customWidth="1"/>
    <col min="14083" max="14083" width="14.42578125" style="4" customWidth="1"/>
    <col min="14084" max="14084" width="15.7109375" style="4" customWidth="1"/>
    <col min="14085" max="14085" width="13.7109375" style="4" customWidth="1"/>
    <col min="14086" max="14086" width="12.42578125" style="4" customWidth="1"/>
    <col min="14087" max="14087" width="13.42578125" style="4" customWidth="1"/>
    <col min="14088" max="14090" width="15" style="4" customWidth="1"/>
    <col min="14091" max="14091" width="14.85546875" style="4" customWidth="1"/>
    <col min="14092" max="14092" width="15.140625" style="4" customWidth="1"/>
    <col min="14093" max="14096" width="12.42578125" style="4" customWidth="1"/>
    <col min="14097" max="14097" width="11.5703125" style="4" customWidth="1"/>
    <col min="14098" max="14098" width="12.42578125" style="4" customWidth="1"/>
    <col min="14099" max="14099" width="16.7109375" style="4" customWidth="1"/>
    <col min="14100" max="14100" width="15.28515625" style="4" bestFit="1" customWidth="1"/>
    <col min="14101" max="14101" width="13.28515625" style="4" customWidth="1"/>
    <col min="14102" max="14102" width="12.42578125" style="4" customWidth="1"/>
    <col min="14103" max="14103" width="12.5703125" style="4" customWidth="1"/>
    <col min="14104" max="14105" width="11.42578125" style="4" customWidth="1"/>
    <col min="14106" max="14106" width="12.42578125" style="4" customWidth="1"/>
    <col min="14107" max="14107" width="12.140625" style="4" customWidth="1"/>
    <col min="14108" max="14109" width="12.42578125" style="4" customWidth="1"/>
    <col min="14110" max="14110" width="13.7109375" style="4" customWidth="1"/>
    <col min="14111" max="14111" width="2.140625" style="4" customWidth="1"/>
    <col min="14112" max="14112" width="12.42578125" style="4" customWidth="1"/>
    <col min="14113" max="14113" width="2.140625" style="4" customWidth="1"/>
    <col min="14114" max="14114" width="12.42578125" style="4" customWidth="1"/>
    <col min="14115" max="14115" width="2.140625" style="4" customWidth="1"/>
    <col min="14116" max="14116" width="12.42578125" style="4"/>
    <col min="14117" max="14117" width="26.140625" style="4" customWidth="1"/>
    <col min="14118" max="14305" width="12.42578125" style="4"/>
    <col min="14306" max="14306" width="35" style="4" customWidth="1"/>
    <col min="14307" max="14307" width="33.140625" style="4" customWidth="1"/>
    <col min="14308" max="14308" width="9.7109375" style="4" customWidth="1"/>
    <col min="14309" max="14309" width="10.7109375" style="4" customWidth="1"/>
    <col min="14310" max="14313" width="12.42578125" style="4" customWidth="1"/>
    <col min="14314" max="14314" width="12.85546875" style="4" customWidth="1"/>
    <col min="14315" max="14315" width="19.5703125" style="4" customWidth="1"/>
    <col min="14316" max="14316" width="12.42578125" style="4" customWidth="1"/>
    <col min="14317" max="14317" width="13.28515625" style="4" customWidth="1"/>
    <col min="14318" max="14318" width="12.5703125" style="4" customWidth="1"/>
    <col min="14319" max="14321" width="12.42578125" style="4" customWidth="1"/>
    <col min="14322" max="14322" width="15.5703125" style="4" customWidth="1"/>
    <col min="14323" max="14323" width="12.5703125" style="4" customWidth="1"/>
    <col min="14324" max="14325" width="12.42578125" style="4" customWidth="1"/>
    <col min="14326" max="14326" width="15.28515625" style="4" customWidth="1"/>
    <col min="14327" max="14329" width="15" style="4" customWidth="1"/>
    <col min="14330" max="14330" width="4.7109375" style="4" customWidth="1"/>
    <col min="14331" max="14331" width="16.28515625" style="4" customWidth="1"/>
    <col min="14332" max="14332" width="13.7109375" style="4" customWidth="1"/>
    <col min="14333" max="14333" width="12" style="4" customWidth="1"/>
    <col min="14334" max="14334" width="14.140625" style="4" customWidth="1"/>
    <col min="14335" max="14335" width="11.7109375" style="4" customWidth="1"/>
    <col min="14336" max="14338" width="12.42578125" style="4" customWidth="1"/>
    <col min="14339" max="14339" width="14.42578125" style="4" customWidth="1"/>
    <col min="14340" max="14340" width="15.7109375" style="4" customWidth="1"/>
    <col min="14341" max="14341" width="13.7109375" style="4" customWidth="1"/>
    <col min="14342" max="14342" width="12.42578125" style="4" customWidth="1"/>
    <col min="14343" max="14343" width="13.42578125" style="4" customWidth="1"/>
    <col min="14344" max="14346" width="15" style="4" customWidth="1"/>
    <col min="14347" max="14347" width="14.85546875" style="4" customWidth="1"/>
    <col min="14348" max="14348" width="15.140625" style="4" customWidth="1"/>
    <col min="14349" max="14352" width="12.42578125" style="4" customWidth="1"/>
    <col min="14353" max="14353" width="11.5703125" style="4" customWidth="1"/>
    <col min="14354" max="14354" width="12.42578125" style="4" customWidth="1"/>
    <col min="14355" max="14355" width="16.7109375" style="4" customWidth="1"/>
    <col min="14356" max="14356" width="15.28515625" style="4" bestFit="1" customWidth="1"/>
    <col min="14357" max="14357" width="13.28515625" style="4" customWidth="1"/>
    <col min="14358" max="14358" width="12.42578125" style="4" customWidth="1"/>
    <col min="14359" max="14359" width="12.5703125" style="4" customWidth="1"/>
    <col min="14360" max="14361" width="11.42578125" style="4" customWidth="1"/>
    <col min="14362" max="14362" width="12.42578125" style="4" customWidth="1"/>
    <col min="14363" max="14363" width="12.140625" style="4" customWidth="1"/>
    <col min="14364" max="14365" width="12.42578125" style="4" customWidth="1"/>
    <col min="14366" max="14366" width="13.7109375" style="4" customWidth="1"/>
    <col min="14367" max="14367" width="2.140625" style="4" customWidth="1"/>
    <col min="14368" max="14368" width="12.42578125" style="4" customWidth="1"/>
    <col min="14369" max="14369" width="2.140625" style="4" customWidth="1"/>
    <col min="14370" max="14370" width="12.42578125" style="4" customWidth="1"/>
    <col min="14371" max="14371" width="2.140625" style="4" customWidth="1"/>
    <col min="14372" max="14372" width="12.42578125" style="4"/>
    <col min="14373" max="14373" width="26.140625" style="4" customWidth="1"/>
    <col min="14374" max="14561" width="12.42578125" style="4"/>
    <col min="14562" max="14562" width="35" style="4" customWidth="1"/>
    <col min="14563" max="14563" width="33.140625" style="4" customWidth="1"/>
    <col min="14564" max="14564" width="9.7109375" style="4" customWidth="1"/>
    <col min="14565" max="14565" width="10.7109375" style="4" customWidth="1"/>
    <col min="14566" max="14569" width="12.42578125" style="4" customWidth="1"/>
    <col min="14570" max="14570" width="12.85546875" style="4" customWidth="1"/>
    <col min="14571" max="14571" width="19.5703125" style="4" customWidth="1"/>
    <col min="14572" max="14572" width="12.42578125" style="4" customWidth="1"/>
    <col min="14573" max="14573" width="13.28515625" style="4" customWidth="1"/>
    <col min="14574" max="14574" width="12.5703125" style="4" customWidth="1"/>
    <col min="14575" max="14577" width="12.42578125" style="4" customWidth="1"/>
    <col min="14578" max="14578" width="15.5703125" style="4" customWidth="1"/>
    <col min="14579" max="14579" width="12.5703125" style="4" customWidth="1"/>
    <col min="14580" max="14581" width="12.42578125" style="4" customWidth="1"/>
    <col min="14582" max="14582" width="15.28515625" style="4" customWidth="1"/>
    <col min="14583" max="14585" width="15" style="4" customWidth="1"/>
    <col min="14586" max="14586" width="4.7109375" style="4" customWidth="1"/>
    <col min="14587" max="14587" width="16.28515625" style="4" customWidth="1"/>
    <col min="14588" max="14588" width="13.7109375" style="4" customWidth="1"/>
    <col min="14589" max="14589" width="12" style="4" customWidth="1"/>
    <col min="14590" max="14590" width="14.140625" style="4" customWidth="1"/>
    <col min="14591" max="14591" width="11.7109375" style="4" customWidth="1"/>
    <col min="14592" max="14594" width="12.42578125" style="4" customWidth="1"/>
    <col min="14595" max="14595" width="14.42578125" style="4" customWidth="1"/>
    <col min="14596" max="14596" width="15.7109375" style="4" customWidth="1"/>
    <col min="14597" max="14597" width="13.7109375" style="4" customWidth="1"/>
    <col min="14598" max="14598" width="12.42578125" style="4" customWidth="1"/>
    <col min="14599" max="14599" width="13.42578125" style="4" customWidth="1"/>
    <col min="14600" max="14602" width="15" style="4" customWidth="1"/>
    <col min="14603" max="14603" width="14.85546875" style="4" customWidth="1"/>
    <col min="14604" max="14604" width="15.140625" style="4" customWidth="1"/>
    <col min="14605" max="14608" width="12.42578125" style="4" customWidth="1"/>
    <col min="14609" max="14609" width="11.5703125" style="4" customWidth="1"/>
    <col min="14610" max="14610" width="12.42578125" style="4" customWidth="1"/>
    <col min="14611" max="14611" width="16.7109375" style="4" customWidth="1"/>
    <col min="14612" max="14612" width="15.28515625" style="4" bestFit="1" customWidth="1"/>
    <col min="14613" max="14613" width="13.28515625" style="4" customWidth="1"/>
    <col min="14614" max="14614" width="12.42578125" style="4" customWidth="1"/>
    <col min="14615" max="14615" width="12.5703125" style="4" customWidth="1"/>
    <col min="14616" max="14617" width="11.42578125" style="4" customWidth="1"/>
    <col min="14618" max="14618" width="12.42578125" style="4" customWidth="1"/>
    <col min="14619" max="14619" width="12.140625" style="4" customWidth="1"/>
    <col min="14620" max="14621" width="12.42578125" style="4" customWidth="1"/>
    <col min="14622" max="14622" width="13.7109375" style="4" customWidth="1"/>
    <col min="14623" max="14623" width="2.140625" style="4" customWidth="1"/>
    <col min="14624" max="14624" width="12.42578125" style="4" customWidth="1"/>
    <col min="14625" max="14625" width="2.140625" style="4" customWidth="1"/>
    <col min="14626" max="14626" width="12.42578125" style="4" customWidth="1"/>
    <col min="14627" max="14627" width="2.140625" style="4" customWidth="1"/>
    <col min="14628" max="14628" width="12.42578125" style="4"/>
    <col min="14629" max="14629" width="26.140625" style="4" customWidth="1"/>
    <col min="14630" max="14817" width="12.42578125" style="4"/>
    <col min="14818" max="14818" width="35" style="4" customWidth="1"/>
    <col min="14819" max="14819" width="33.140625" style="4" customWidth="1"/>
    <col min="14820" max="14820" width="9.7109375" style="4" customWidth="1"/>
    <col min="14821" max="14821" width="10.7109375" style="4" customWidth="1"/>
    <col min="14822" max="14825" width="12.42578125" style="4" customWidth="1"/>
    <col min="14826" max="14826" width="12.85546875" style="4" customWidth="1"/>
    <col min="14827" max="14827" width="19.5703125" style="4" customWidth="1"/>
    <col min="14828" max="14828" width="12.42578125" style="4" customWidth="1"/>
    <col min="14829" max="14829" width="13.28515625" style="4" customWidth="1"/>
    <col min="14830" max="14830" width="12.5703125" style="4" customWidth="1"/>
    <col min="14831" max="14833" width="12.42578125" style="4" customWidth="1"/>
    <col min="14834" max="14834" width="15.5703125" style="4" customWidth="1"/>
    <col min="14835" max="14835" width="12.5703125" style="4" customWidth="1"/>
    <col min="14836" max="14837" width="12.42578125" style="4" customWidth="1"/>
    <col min="14838" max="14838" width="15.28515625" style="4" customWidth="1"/>
    <col min="14839" max="14841" width="15" style="4" customWidth="1"/>
    <col min="14842" max="14842" width="4.7109375" style="4" customWidth="1"/>
    <col min="14843" max="14843" width="16.28515625" style="4" customWidth="1"/>
    <col min="14844" max="14844" width="13.7109375" style="4" customWidth="1"/>
    <col min="14845" max="14845" width="12" style="4" customWidth="1"/>
    <col min="14846" max="14846" width="14.140625" style="4" customWidth="1"/>
    <col min="14847" max="14847" width="11.7109375" style="4" customWidth="1"/>
    <col min="14848" max="14850" width="12.42578125" style="4" customWidth="1"/>
    <col min="14851" max="14851" width="14.42578125" style="4" customWidth="1"/>
    <col min="14852" max="14852" width="15.7109375" style="4" customWidth="1"/>
    <col min="14853" max="14853" width="13.7109375" style="4" customWidth="1"/>
    <col min="14854" max="14854" width="12.42578125" style="4" customWidth="1"/>
    <col min="14855" max="14855" width="13.42578125" style="4" customWidth="1"/>
    <col min="14856" max="14858" width="15" style="4" customWidth="1"/>
    <col min="14859" max="14859" width="14.85546875" style="4" customWidth="1"/>
    <col min="14860" max="14860" width="15.140625" style="4" customWidth="1"/>
    <col min="14861" max="14864" width="12.42578125" style="4" customWidth="1"/>
    <col min="14865" max="14865" width="11.5703125" style="4" customWidth="1"/>
    <col min="14866" max="14866" width="12.42578125" style="4" customWidth="1"/>
    <col min="14867" max="14867" width="16.7109375" style="4" customWidth="1"/>
    <col min="14868" max="14868" width="15.28515625" style="4" bestFit="1" customWidth="1"/>
    <col min="14869" max="14869" width="13.28515625" style="4" customWidth="1"/>
    <col min="14870" max="14870" width="12.42578125" style="4" customWidth="1"/>
    <col min="14871" max="14871" width="12.5703125" style="4" customWidth="1"/>
    <col min="14872" max="14873" width="11.42578125" style="4" customWidth="1"/>
    <col min="14874" max="14874" width="12.42578125" style="4" customWidth="1"/>
    <col min="14875" max="14875" width="12.140625" style="4" customWidth="1"/>
    <col min="14876" max="14877" width="12.42578125" style="4" customWidth="1"/>
    <col min="14878" max="14878" width="13.7109375" style="4" customWidth="1"/>
    <col min="14879" max="14879" width="2.140625" style="4" customWidth="1"/>
    <col min="14880" max="14880" width="12.42578125" style="4" customWidth="1"/>
    <col min="14881" max="14881" width="2.140625" style="4" customWidth="1"/>
    <col min="14882" max="14882" width="12.42578125" style="4" customWidth="1"/>
    <col min="14883" max="14883" width="2.140625" style="4" customWidth="1"/>
    <col min="14884" max="14884" width="12.42578125" style="4"/>
    <col min="14885" max="14885" width="26.140625" style="4" customWidth="1"/>
    <col min="14886" max="15073" width="12.42578125" style="4"/>
    <col min="15074" max="15074" width="35" style="4" customWidth="1"/>
    <col min="15075" max="15075" width="33.140625" style="4" customWidth="1"/>
    <col min="15076" max="15076" width="9.7109375" style="4" customWidth="1"/>
    <col min="15077" max="15077" width="10.7109375" style="4" customWidth="1"/>
    <col min="15078" max="15081" width="12.42578125" style="4" customWidth="1"/>
    <col min="15082" max="15082" width="12.85546875" style="4" customWidth="1"/>
    <col min="15083" max="15083" width="19.5703125" style="4" customWidth="1"/>
    <col min="15084" max="15084" width="12.42578125" style="4" customWidth="1"/>
    <col min="15085" max="15085" width="13.28515625" style="4" customWidth="1"/>
    <col min="15086" max="15086" width="12.5703125" style="4" customWidth="1"/>
    <col min="15087" max="15089" width="12.42578125" style="4" customWidth="1"/>
    <col min="15090" max="15090" width="15.5703125" style="4" customWidth="1"/>
    <col min="15091" max="15091" width="12.5703125" style="4" customWidth="1"/>
    <col min="15092" max="15093" width="12.42578125" style="4" customWidth="1"/>
    <col min="15094" max="15094" width="15.28515625" style="4" customWidth="1"/>
    <col min="15095" max="15097" width="15" style="4" customWidth="1"/>
    <col min="15098" max="15098" width="4.7109375" style="4" customWidth="1"/>
    <col min="15099" max="15099" width="16.28515625" style="4" customWidth="1"/>
    <col min="15100" max="15100" width="13.7109375" style="4" customWidth="1"/>
    <col min="15101" max="15101" width="12" style="4" customWidth="1"/>
    <col min="15102" max="15102" width="14.140625" style="4" customWidth="1"/>
    <col min="15103" max="15103" width="11.7109375" style="4" customWidth="1"/>
    <col min="15104" max="15106" width="12.42578125" style="4" customWidth="1"/>
    <col min="15107" max="15107" width="14.42578125" style="4" customWidth="1"/>
    <col min="15108" max="15108" width="15.7109375" style="4" customWidth="1"/>
    <col min="15109" max="15109" width="13.7109375" style="4" customWidth="1"/>
    <col min="15110" max="15110" width="12.42578125" style="4" customWidth="1"/>
    <col min="15111" max="15111" width="13.42578125" style="4" customWidth="1"/>
    <col min="15112" max="15114" width="15" style="4" customWidth="1"/>
    <col min="15115" max="15115" width="14.85546875" style="4" customWidth="1"/>
    <col min="15116" max="15116" width="15.140625" style="4" customWidth="1"/>
    <col min="15117" max="15120" width="12.42578125" style="4" customWidth="1"/>
    <col min="15121" max="15121" width="11.5703125" style="4" customWidth="1"/>
    <col min="15122" max="15122" width="12.42578125" style="4" customWidth="1"/>
    <col min="15123" max="15123" width="16.7109375" style="4" customWidth="1"/>
    <col min="15124" max="15124" width="15.28515625" style="4" bestFit="1" customWidth="1"/>
    <col min="15125" max="15125" width="13.28515625" style="4" customWidth="1"/>
    <col min="15126" max="15126" width="12.42578125" style="4" customWidth="1"/>
    <col min="15127" max="15127" width="12.5703125" style="4" customWidth="1"/>
    <col min="15128" max="15129" width="11.42578125" style="4" customWidth="1"/>
    <col min="15130" max="15130" width="12.42578125" style="4" customWidth="1"/>
    <col min="15131" max="15131" width="12.140625" style="4" customWidth="1"/>
    <col min="15132" max="15133" width="12.42578125" style="4" customWidth="1"/>
    <col min="15134" max="15134" width="13.7109375" style="4" customWidth="1"/>
    <col min="15135" max="15135" width="2.140625" style="4" customWidth="1"/>
    <col min="15136" max="15136" width="12.42578125" style="4" customWidth="1"/>
    <col min="15137" max="15137" width="2.140625" style="4" customWidth="1"/>
    <col min="15138" max="15138" width="12.42578125" style="4" customWidth="1"/>
    <col min="15139" max="15139" width="2.140625" style="4" customWidth="1"/>
    <col min="15140" max="15140" width="12.42578125" style="4"/>
    <col min="15141" max="15141" width="26.140625" style="4" customWidth="1"/>
    <col min="15142" max="15329" width="12.42578125" style="4"/>
    <col min="15330" max="15330" width="35" style="4" customWidth="1"/>
    <col min="15331" max="15331" width="33.140625" style="4" customWidth="1"/>
    <col min="15332" max="15332" width="9.7109375" style="4" customWidth="1"/>
    <col min="15333" max="15333" width="10.7109375" style="4" customWidth="1"/>
    <col min="15334" max="15337" width="12.42578125" style="4" customWidth="1"/>
    <col min="15338" max="15338" width="12.85546875" style="4" customWidth="1"/>
    <col min="15339" max="15339" width="19.5703125" style="4" customWidth="1"/>
    <col min="15340" max="15340" width="12.42578125" style="4" customWidth="1"/>
    <col min="15341" max="15341" width="13.28515625" style="4" customWidth="1"/>
    <col min="15342" max="15342" width="12.5703125" style="4" customWidth="1"/>
    <col min="15343" max="15345" width="12.42578125" style="4" customWidth="1"/>
    <col min="15346" max="15346" width="15.5703125" style="4" customWidth="1"/>
    <col min="15347" max="15347" width="12.5703125" style="4" customWidth="1"/>
    <col min="15348" max="15349" width="12.42578125" style="4" customWidth="1"/>
    <col min="15350" max="15350" width="15.28515625" style="4" customWidth="1"/>
    <col min="15351" max="15353" width="15" style="4" customWidth="1"/>
    <col min="15354" max="15354" width="4.7109375" style="4" customWidth="1"/>
    <col min="15355" max="15355" width="16.28515625" style="4" customWidth="1"/>
    <col min="15356" max="15356" width="13.7109375" style="4" customWidth="1"/>
    <col min="15357" max="15357" width="12" style="4" customWidth="1"/>
    <col min="15358" max="15358" width="14.140625" style="4" customWidth="1"/>
    <col min="15359" max="15359" width="11.7109375" style="4" customWidth="1"/>
    <col min="15360" max="15362" width="12.42578125" style="4" customWidth="1"/>
    <col min="15363" max="15363" width="14.42578125" style="4" customWidth="1"/>
    <col min="15364" max="15364" width="15.7109375" style="4" customWidth="1"/>
    <col min="15365" max="15365" width="13.7109375" style="4" customWidth="1"/>
    <col min="15366" max="15366" width="12.42578125" style="4" customWidth="1"/>
    <col min="15367" max="15367" width="13.42578125" style="4" customWidth="1"/>
    <col min="15368" max="15370" width="15" style="4" customWidth="1"/>
    <col min="15371" max="15371" width="14.85546875" style="4" customWidth="1"/>
    <col min="15372" max="15372" width="15.140625" style="4" customWidth="1"/>
    <col min="15373" max="15376" width="12.42578125" style="4" customWidth="1"/>
    <col min="15377" max="15377" width="11.5703125" style="4" customWidth="1"/>
    <col min="15378" max="15378" width="12.42578125" style="4" customWidth="1"/>
    <col min="15379" max="15379" width="16.7109375" style="4" customWidth="1"/>
    <col min="15380" max="15380" width="15.28515625" style="4" bestFit="1" customWidth="1"/>
    <col min="15381" max="15381" width="13.28515625" style="4" customWidth="1"/>
    <col min="15382" max="15382" width="12.42578125" style="4" customWidth="1"/>
    <col min="15383" max="15383" width="12.5703125" style="4" customWidth="1"/>
    <col min="15384" max="15385" width="11.42578125" style="4" customWidth="1"/>
    <col min="15386" max="15386" width="12.42578125" style="4" customWidth="1"/>
    <col min="15387" max="15387" width="12.140625" style="4" customWidth="1"/>
    <col min="15388" max="15389" width="12.42578125" style="4" customWidth="1"/>
    <col min="15390" max="15390" width="13.7109375" style="4" customWidth="1"/>
    <col min="15391" max="15391" width="2.140625" style="4" customWidth="1"/>
    <col min="15392" max="15392" width="12.42578125" style="4" customWidth="1"/>
    <col min="15393" max="15393" width="2.140625" style="4" customWidth="1"/>
    <col min="15394" max="15394" width="12.42578125" style="4" customWidth="1"/>
    <col min="15395" max="15395" width="2.140625" style="4" customWidth="1"/>
    <col min="15396" max="15396" width="12.42578125" style="4"/>
    <col min="15397" max="15397" width="26.140625" style="4" customWidth="1"/>
    <col min="15398" max="15585" width="12.42578125" style="4"/>
    <col min="15586" max="15586" width="35" style="4" customWidth="1"/>
    <col min="15587" max="15587" width="33.140625" style="4" customWidth="1"/>
    <col min="15588" max="15588" width="9.7109375" style="4" customWidth="1"/>
    <col min="15589" max="15589" width="10.7109375" style="4" customWidth="1"/>
    <col min="15590" max="15593" width="12.42578125" style="4" customWidth="1"/>
    <col min="15594" max="15594" width="12.85546875" style="4" customWidth="1"/>
    <col min="15595" max="15595" width="19.5703125" style="4" customWidth="1"/>
    <col min="15596" max="15596" width="12.42578125" style="4" customWidth="1"/>
    <col min="15597" max="15597" width="13.28515625" style="4" customWidth="1"/>
    <col min="15598" max="15598" width="12.5703125" style="4" customWidth="1"/>
    <col min="15599" max="15601" width="12.42578125" style="4" customWidth="1"/>
    <col min="15602" max="15602" width="15.5703125" style="4" customWidth="1"/>
    <col min="15603" max="15603" width="12.5703125" style="4" customWidth="1"/>
    <col min="15604" max="15605" width="12.42578125" style="4" customWidth="1"/>
    <col min="15606" max="15606" width="15.28515625" style="4" customWidth="1"/>
    <col min="15607" max="15609" width="15" style="4" customWidth="1"/>
    <col min="15610" max="15610" width="4.7109375" style="4" customWidth="1"/>
    <col min="15611" max="15611" width="16.28515625" style="4" customWidth="1"/>
    <col min="15612" max="15612" width="13.7109375" style="4" customWidth="1"/>
    <col min="15613" max="15613" width="12" style="4" customWidth="1"/>
    <col min="15614" max="15614" width="14.140625" style="4" customWidth="1"/>
    <col min="15615" max="15615" width="11.7109375" style="4" customWidth="1"/>
    <col min="15616" max="15618" width="12.42578125" style="4" customWidth="1"/>
    <col min="15619" max="15619" width="14.42578125" style="4" customWidth="1"/>
    <col min="15620" max="15620" width="15.7109375" style="4" customWidth="1"/>
    <col min="15621" max="15621" width="13.7109375" style="4" customWidth="1"/>
    <col min="15622" max="15622" width="12.42578125" style="4" customWidth="1"/>
    <col min="15623" max="15623" width="13.42578125" style="4" customWidth="1"/>
    <col min="15624" max="15626" width="15" style="4" customWidth="1"/>
    <col min="15627" max="15627" width="14.85546875" style="4" customWidth="1"/>
    <col min="15628" max="15628" width="15.140625" style="4" customWidth="1"/>
    <col min="15629" max="15632" width="12.42578125" style="4" customWidth="1"/>
    <col min="15633" max="15633" width="11.5703125" style="4" customWidth="1"/>
    <col min="15634" max="15634" width="12.42578125" style="4" customWidth="1"/>
    <col min="15635" max="15635" width="16.7109375" style="4" customWidth="1"/>
    <col min="15636" max="15636" width="15.28515625" style="4" bestFit="1" customWidth="1"/>
    <col min="15637" max="15637" width="13.28515625" style="4" customWidth="1"/>
    <col min="15638" max="15638" width="12.42578125" style="4" customWidth="1"/>
    <col min="15639" max="15639" width="12.5703125" style="4" customWidth="1"/>
    <col min="15640" max="15641" width="11.42578125" style="4" customWidth="1"/>
    <col min="15642" max="15642" width="12.42578125" style="4" customWidth="1"/>
    <col min="15643" max="15643" width="12.140625" style="4" customWidth="1"/>
    <col min="15644" max="15645" width="12.42578125" style="4" customWidth="1"/>
    <col min="15646" max="15646" width="13.7109375" style="4" customWidth="1"/>
    <col min="15647" max="15647" width="2.140625" style="4" customWidth="1"/>
    <col min="15648" max="15648" width="12.42578125" style="4" customWidth="1"/>
    <col min="15649" max="15649" width="2.140625" style="4" customWidth="1"/>
    <col min="15650" max="15650" width="12.42578125" style="4" customWidth="1"/>
    <col min="15651" max="15651" width="2.140625" style="4" customWidth="1"/>
    <col min="15652" max="15652" width="12.42578125" style="4"/>
    <col min="15653" max="15653" width="26.140625" style="4" customWidth="1"/>
    <col min="15654" max="15841" width="12.42578125" style="4"/>
    <col min="15842" max="15842" width="35" style="4" customWidth="1"/>
    <col min="15843" max="15843" width="33.140625" style="4" customWidth="1"/>
    <col min="15844" max="15844" width="9.7109375" style="4" customWidth="1"/>
    <col min="15845" max="15845" width="10.7109375" style="4" customWidth="1"/>
    <col min="15846" max="15849" width="12.42578125" style="4" customWidth="1"/>
    <col min="15850" max="15850" width="12.85546875" style="4" customWidth="1"/>
    <col min="15851" max="15851" width="19.5703125" style="4" customWidth="1"/>
    <col min="15852" max="15852" width="12.42578125" style="4" customWidth="1"/>
    <col min="15853" max="15853" width="13.28515625" style="4" customWidth="1"/>
    <col min="15854" max="15854" width="12.5703125" style="4" customWidth="1"/>
    <col min="15855" max="15857" width="12.42578125" style="4" customWidth="1"/>
    <col min="15858" max="15858" width="15.5703125" style="4" customWidth="1"/>
    <col min="15859" max="15859" width="12.5703125" style="4" customWidth="1"/>
    <col min="15860" max="15861" width="12.42578125" style="4" customWidth="1"/>
    <col min="15862" max="15862" width="15.28515625" style="4" customWidth="1"/>
    <col min="15863" max="15865" width="15" style="4" customWidth="1"/>
    <col min="15866" max="15866" width="4.7109375" style="4" customWidth="1"/>
    <col min="15867" max="15867" width="16.28515625" style="4" customWidth="1"/>
    <col min="15868" max="15868" width="13.7109375" style="4" customWidth="1"/>
    <col min="15869" max="15869" width="12" style="4" customWidth="1"/>
    <col min="15870" max="15870" width="14.140625" style="4" customWidth="1"/>
    <col min="15871" max="15871" width="11.7109375" style="4" customWidth="1"/>
    <col min="15872" max="15874" width="12.42578125" style="4" customWidth="1"/>
    <col min="15875" max="15875" width="14.42578125" style="4" customWidth="1"/>
    <col min="15876" max="15876" width="15.7109375" style="4" customWidth="1"/>
    <col min="15877" max="15877" width="13.7109375" style="4" customWidth="1"/>
    <col min="15878" max="15878" width="12.42578125" style="4" customWidth="1"/>
    <col min="15879" max="15879" width="13.42578125" style="4" customWidth="1"/>
    <col min="15880" max="15882" width="15" style="4" customWidth="1"/>
    <col min="15883" max="15883" width="14.85546875" style="4" customWidth="1"/>
    <col min="15884" max="15884" width="15.140625" style="4" customWidth="1"/>
    <col min="15885" max="15888" width="12.42578125" style="4" customWidth="1"/>
    <col min="15889" max="15889" width="11.5703125" style="4" customWidth="1"/>
    <col min="15890" max="15890" width="12.42578125" style="4" customWidth="1"/>
    <col min="15891" max="15891" width="16.7109375" style="4" customWidth="1"/>
    <col min="15892" max="15892" width="15.28515625" style="4" bestFit="1" customWidth="1"/>
    <col min="15893" max="15893" width="13.28515625" style="4" customWidth="1"/>
    <col min="15894" max="15894" width="12.42578125" style="4" customWidth="1"/>
    <col min="15895" max="15895" width="12.5703125" style="4" customWidth="1"/>
    <col min="15896" max="15897" width="11.42578125" style="4" customWidth="1"/>
    <col min="15898" max="15898" width="12.42578125" style="4" customWidth="1"/>
    <col min="15899" max="15899" width="12.140625" style="4" customWidth="1"/>
    <col min="15900" max="15901" width="12.42578125" style="4" customWidth="1"/>
    <col min="15902" max="15902" width="13.7109375" style="4" customWidth="1"/>
    <col min="15903" max="15903" width="2.140625" style="4" customWidth="1"/>
    <col min="15904" max="15904" width="12.42578125" style="4" customWidth="1"/>
    <col min="15905" max="15905" width="2.140625" style="4" customWidth="1"/>
    <col min="15906" max="15906" width="12.42578125" style="4" customWidth="1"/>
    <col min="15907" max="15907" width="2.140625" style="4" customWidth="1"/>
    <col min="15908" max="15908" width="12.42578125" style="4"/>
    <col min="15909" max="15909" width="26.140625" style="4" customWidth="1"/>
    <col min="15910" max="16097" width="12.42578125" style="4"/>
    <col min="16098" max="16098" width="35" style="4" customWidth="1"/>
    <col min="16099" max="16099" width="33.140625" style="4" customWidth="1"/>
    <col min="16100" max="16100" width="9.7109375" style="4" customWidth="1"/>
    <col min="16101" max="16101" width="10.7109375" style="4" customWidth="1"/>
    <col min="16102" max="16105" width="12.42578125" style="4" customWidth="1"/>
    <col min="16106" max="16106" width="12.85546875" style="4" customWidth="1"/>
    <col min="16107" max="16107" width="19.5703125" style="4" customWidth="1"/>
    <col min="16108" max="16108" width="12.42578125" style="4" customWidth="1"/>
    <col min="16109" max="16109" width="13.28515625" style="4" customWidth="1"/>
    <col min="16110" max="16110" width="12.5703125" style="4" customWidth="1"/>
    <col min="16111" max="16113" width="12.42578125" style="4" customWidth="1"/>
    <col min="16114" max="16114" width="15.5703125" style="4" customWidth="1"/>
    <col min="16115" max="16115" width="12.5703125" style="4" customWidth="1"/>
    <col min="16116" max="16117" width="12.42578125" style="4" customWidth="1"/>
    <col min="16118" max="16118" width="15.28515625" style="4" customWidth="1"/>
    <col min="16119" max="16121" width="15" style="4" customWidth="1"/>
    <col min="16122" max="16122" width="4.7109375" style="4" customWidth="1"/>
    <col min="16123" max="16123" width="16.28515625" style="4" customWidth="1"/>
    <col min="16124" max="16124" width="13.7109375" style="4" customWidth="1"/>
    <col min="16125" max="16125" width="12" style="4" customWidth="1"/>
    <col min="16126" max="16126" width="14.140625" style="4" customWidth="1"/>
    <col min="16127" max="16127" width="11.7109375" style="4" customWidth="1"/>
    <col min="16128" max="16130" width="12.42578125" style="4" customWidth="1"/>
    <col min="16131" max="16131" width="14.42578125" style="4" customWidth="1"/>
    <col min="16132" max="16132" width="15.7109375" style="4" customWidth="1"/>
    <col min="16133" max="16133" width="13.7109375" style="4" customWidth="1"/>
    <col min="16134" max="16134" width="12.42578125" style="4" customWidth="1"/>
    <col min="16135" max="16135" width="13.42578125" style="4" customWidth="1"/>
    <col min="16136" max="16138" width="15" style="4" customWidth="1"/>
    <col min="16139" max="16139" width="14.85546875" style="4" customWidth="1"/>
    <col min="16140" max="16140" width="15.140625" style="4" customWidth="1"/>
    <col min="16141" max="16144" width="12.42578125" style="4" customWidth="1"/>
    <col min="16145" max="16145" width="11.5703125" style="4" customWidth="1"/>
    <col min="16146" max="16146" width="12.42578125" style="4" customWidth="1"/>
    <col min="16147" max="16147" width="16.7109375" style="4" customWidth="1"/>
    <col min="16148" max="16148" width="15.28515625" style="4" bestFit="1" customWidth="1"/>
    <col min="16149" max="16149" width="13.28515625" style="4" customWidth="1"/>
    <col min="16150" max="16150" width="12.42578125" style="4" customWidth="1"/>
    <col min="16151" max="16151" width="12.5703125" style="4" customWidth="1"/>
    <col min="16152" max="16153" width="11.42578125" style="4" customWidth="1"/>
    <col min="16154" max="16154" width="12.42578125" style="4" customWidth="1"/>
    <col min="16155" max="16155" width="12.140625" style="4" customWidth="1"/>
    <col min="16156" max="16157" width="12.42578125" style="4" customWidth="1"/>
    <col min="16158" max="16158" width="13.7109375" style="4" customWidth="1"/>
    <col min="16159" max="16159" width="2.140625" style="4" customWidth="1"/>
    <col min="16160" max="16160" width="12.42578125" style="4" customWidth="1"/>
    <col min="16161" max="16161" width="2.140625" style="4" customWidth="1"/>
    <col min="16162" max="16162" width="12.42578125" style="4" customWidth="1"/>
    <col min="16163" max="16163" width="2.140625" style="4" customWidth="1"/>
    <col min="16164" max="16164" width="12.42578125" style="4"/>
    <col min="16165" max="16165" width="26.140625" style="4" customWidth="1"/>
    <col min="16166" max="16384" width="12.42578125" style="4"/>
  </cols>
  <sheetData>
    <row r="1" spans="1:64" ht="30">
      <c r="A1" s="196" t="s">
        <v>0</v>
      </c>
      <c r="B1" s="197">
        <f>Vacation!D3</f>
        <v>0</v>
      </c>
      <c r="E1" s="4"/>
      <c r="Q1" s="2"/>
      <c r="AH1" s="5"/>
      <c r="AI1" s="5"/>
      <c r="AJ1" s="5"/>
      <c r="AK1" s="6"/>
      <c r="AL1" s="7"/>
      <c r="AM1" s="7"/>
      <c r="AN1" s="7"/>
      <c r="AO1" s="7"/>
      <c r="AP1" s="7"/>
      <c r="AQ1" s="7"/>
      <c r="AR1" s="8"/>
      <c r="AS1" s="8"/>
      <c r="AT1" s="8"/>
      <c r="AU1" s="8"/>
      <c r="AV1" s="9"/>
      <c r="AW1" s="9"/>
      <c r="AX1" s="9"/>
      <c r="AY1" s="8"/>
      <c r="AZ1" s="9"/>
      <c r="BA1" s="9"/>
      <c r="BB1" s="8"/>
      <c r="BC1" s="8"/>
      <c r="BD1" s="10"/>
      <c r="BE1" s="8"/>
      <c r="BF1" s="8"/>
      <c r="BG1" s="8"/>
      <c r="BH1" s="8"/>
      <c r="BI1" s="8"/>
      <c r="BJ1" s="8"/>
      <c r="BK1" s="11"/>
      <c r="BL1" s="11"/>
    </row>
    <row r="2" spans="1:64" ht="18.75" thickBot="1">
      <c r="A2" s="198" t="s">
        <v>2</v>
      </c>
      <c r="B2" s="199">
        <f>Vacation!D4</f>
        <v>0</v>
      </c>
      <c r="C2" s="200"/>
      <c r="E2" s="122" t="s">
        <v>3</v>
      </c>
      <c r="G2" s="201"/>
      <c r="L2" s="115" t="s">
        <v>4</v>
      </c>
      <c r="AH2" s="5"/>
      <c r="AI2" s="5"/>
      <c r="AJ2" s="5"/>
      <c r="AK2" s="6"/>
      <c r="AL2" s="12"/>
      <c r="AM2" s="12"/>
      <c r="AN2" s="8"/>
      <c r="AO2" s="13"/>
      <c r="AP2" s="13"/>
      <c r="AQ2" s="13"/>
      <c r="AR2" s="13"/>
      <c r="AS2" s="13"/>
      <c r="AT2" s="13"/>
      <c r="AU2" s="8"/>
      <c r="AV2" s="8"/>
      <c r="AW2" s="8"/>
      <c r="AX2" s="8"/>
      <c r="AY2" s="14"/>
      <c r="AZ2" s="8"/>
      <c r="BA2" s="8"/>
      <c r="BB2" s="8"/>
      <c r="BC2" s="8"/>
      <c r="BD2" s="10"/>
      <c r="BE2" s="8"/>
      <c r="BF2" s="8"/>
      <c r="BG2" s="8"/>
      <c r="BH2" s="8"/>
      <c r="BI2" s="8"/>
      <c r="BJ2" s="8"/>
      <c r="BK2" s="11"/>
      <c r="BL2" s="11"/>
    </row>
    <row r="3" spans="1:64" s="18" customFormat="1" ht="16.5" thickTop="1">
      <c r="A3" s="202"/>
      <c r="B3" s="17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>
        <v>6410.01</v>
      </c>
      <c r="R3" s="15">
        <v>6410.03</v>
      </c>
      <c r="S3" s="15"/>
      <c r="T3" s="15">
        <v>6410.04</v>
      </c>
      <c r="U3" s="15">
        <v>6410.0401000000002</v>
      </c>
      <c r="V3" s="15">
        <v>6410.0519999999997</v>
      </c>
      <c r="W3" s="16"/>
      <c r="X3" s="15"/>
      <c r="Y3" s="15"/>
      <c r="Z3" s="315" t="s">
        <v>5</v>
      </c>
      <c r="AA3" s="315"/>
      <c r="AB3" s="315" t="s">
        <v>6</v>
      </c>
      <c r="AC3" s="315"/>
      <c r="AF3" s="19"/>
      <c r="AG3" s="19"/>
      <c r="AH3" s="20"/>
      <c r="AI3" s="21"/>
      <c r="AJ3" s="21"/>
      <c r="AK3" s="22"/>
      <c r="AL3" s="20"/>
      <c r="AM3" s="20"/>
      <c r="AN3" s="20"/>
      <c r="AO3" s="20"/>
      <c r="AP3" s="20"/>
      <c r="AQ3" s="20"/>
      <c r="AR3" s="20"/>
      <c r="AS3" s="20"/>
      <c r="AT3" s="20"/>
      <c r="AU3" s="23"/>
      <c r="AV3" s="23"/>
      <c r="AW3" s="23"/>
      <c r="AX3" s="23"/>
      <c r="AY3" s="23"/>
      <c r="AZ3" s="23"/>
      <c r="BA3" s="23"/>
      <c r="BB3" s="23"/>
      <c r="BC3" s="20"/>
      <c r="BD3" s="23"/>
      <c r="BE3" s="23"/>
      <c r="BF3" s="23"/>
      <c r="BG3" s="20"/>
      <c r="BH3" s="20"/>
      <c r="BI3" s="20"/>
      <c r="BJ3" s="20"/>
      <c r="BK3" s="19"/>
      <c r="BL3" s="19"/>
    </row>
    <row r="4" spans="1:64" ht="15.75">
      <c r="A4" s="203" t="s">
        <v>7</v>
      </c>
      <c r="B4" s="26" t="s">
        <v>8</v>
      </c>
      <c r="C4" s="204" t="s">
        <v>9</v>
      </c>
      <c r="D4" s="24"/>
      <c r="E4" s="24"/>
      <c r="F4" s="24"/>
      <c r="G4" s="26" t="s">
        <v>10</v>
      </c>
      <c r="H4" s="26" t="s">
        <v>10</v>
      </c>
      <c r="I4" s="24"/>
      <c r="J4" s="24"/>
      <c r="K4" s="24"/>
      <c r="L4" s="26" t="s">
        <v>11</v>
      </c>
      <c r="M4" s="26" t="s">
        <v>11</v>
      </c>
      <c r="N4" s="24" t="s">
        <v>12</v>
      </c>
      <c r="O4" s="24" t="s">
        <v>12</v>
      </c>
      <c r="P4" s="24"/>
      <c r="Q4" s="25"/>
      <c r="R4" s="24"/>
      <c r="S4" s="24"/>
      <c r="T4" s="26" t="s">
        <v>11</v>
      </c>
      <c r="U4" s="24"/>
      <c r="V4" s="24"/>
      <c r="W4" s="27"/>
      <c r="X4" s="28"/>
      <c r="Y4" s="24"/>
      <c r="Z4" s="315"/>
      <c r="AA4" s="315"/>
      <c r="AB4" s="315"/>
      <c r="AC4" s="315"/>
      <c r="AF4" s="11"/>
      <c r="AG4" s="11"/>
      <c r="AH4" s="29"/>
      <c r="AI4" s="30"/>
      <c r="AJ4" s="30"/>
      <c r="AK4" s="6"/>
      <c r="AL4" s="31"/>
      <c r="AM4" s="31"/>
      <c r="AN4" s="29"/>
      <c r="AO4" s="29"/>
      <c r="AP4" s="29"/>
      <c r="AQ4" s="29"/>
      <c r="AR4" s="29"/>
      <c r="AS4" s="29"/>
      <c r="AT4" s="29"/>
      <c r="AU4" s="8"/>
      <c r="AV4" s="8"/>
      <c r="AW4" s="8"/>
      <c r="AX4" s="8"/>
      <c r="AY4" s="8"/>
      <c r="AZ4" s="8"/>
      <c r="BA4" s="8"/>
      <c r="BB4" s="8"/>
      <c r="BC4" s="29"/>
      <c r="BD4" s="10"/>
      <c r="BE4" s="8"/>
      <c r="BF4" s="8"/>
      <c r="BG4" s="29"/>
      <c r="BH4" s="29"/>
      <c r="BI4" s="29"/>
      <c r="BJ4" s="29"/>
      <c r="BK4" s="11"/>
      <c r="BL4" s="11"/>
    </row>
    <row r="5" spans="1:64" ht="15.75">
      <c r="A5" s="203" t="s">
        <v>14</v>
      </c>
      <c r="B5" s="26"/>
      <c r="C5" s="204" t="s">
        <v>15</v>
      </c>
      <c r="D5" s="26" t="s">
        <v>16</v>
      </c>
      <c r="E5" s="26" t="s">
        <v>17</v>
      </c>
      <c r="F5" s="26" t="s">
        <v>18</v>
      </c>
      <c r="G5" s="26" t="s">
        <v>19</v>
      </c>
      <c r="H5" s="26" t="s">
        <v>20</v>
      </c>
      <c r="I5" s="26" t="s">
        <v>21</v>
      </c>
      <c r="J5" s="26" t="s">
        <v>22</v>
      </c>
      <c r="K5" s="26" t="s">
        <v>23</v>
      </c>
      <c r="L5" s="26" t="s">
        <v>19</v>
      </c>
      <c r="M5" s="26" t="s">
        <v>20</v>
      </c>
      <c r="N5" s="26" t="s">
        <v>19</v>
      </c>
      <c r="O5" s="26" t="s">
        <v>20</v>
      </c>
      <c r="P5" s="26" t="s">
        <v>24</v>
      </c>
      <c r="Q5" s="32" t="s">
        <v>17</v>
      </c>
      <c r="R5" s="26" t="s">
        <v>18</v>
      </c>
      <c r="S5" s="26" t="s">
        <v>25</v>
      </c>
      <c r="T5" s="26" t="s">
        <v>19</v>
      </c>
      <c r="U5" s="26" t="s">
        <v>19</v>
      </c>
      <c r="V5" s="26" t="s">
        <v>23</v>
      </c>
      <c r="W5" s="26" t="s">
        <v>20</v>
      </c>
      <c r="X5" s="32" t="s">
        <v>24</v>
      </c>
      <c r="Y5" s="24"/>
      <c r="Z5" s="316" t="s">
        <v>26</v>
      </c>
      <c r="AA5" s="317" t="s">
        <v>27</v>
      </c>
      <c r="AB5" s="316" t="s">
        <v>26</v>
      </c>
      <c r="AC5" s="317" t="s">
        <v>27</v>
      </c>
      <c r="AF5" s="11"/>
      <c r="AG5" s="11"/>
      <c r="AH5" s="29"/>
      <c r="AI5" s="30"/>
      <c r="AJ5" s="30"/>
      <c r="AK5" s="6"/>
      <c r="AL5" s="29"/>
      <c r="AM5" s="29"/>
      <c r="AN5" s="29"/>
      <c r="AO5" s="29"/>
      <c r="AP5" s="29"/>
      <c r="AQ5" s="29"/>
      <c r="AR5" s="29"/>
      <c r="AS5" s="29"/>
      <c r="AT5" s="29"/>
      <c r="AU5" s="8"/>
      <c r="AV5" s="8"/>
      <c r="AW5" s="8"/>
      <c r="AX5" s="8"/>
      <c r="AY5" s="8"/>
      <c r="AZ5" s="8"/>
      <c r="BA5" s="8"/>
      <c r="BB5" s="8"/>
      <c r="BC5" s="29"/>
      <c r="BD5" s="10"/>
      <c r="BE5" s="8"/>
      <c r="BF5" s="8"/>
      <c r="BG5" s="29"/>
      <c r="BH5" s="29"/>
      <c r="BI5" s="29"/>
      <c r="BJ5" s="29"/>
      <c r="BK5" s="11"/>
      <c r="BL5" s="11"/>
    </row>
    <row r="6" spans="1:64" ht="16.5" thickBot="1">
      <c r="A6" s="205" t="s">
        <v>28</v>
      </c>
      <c r="B6" s="206"/>
      <c r="C6" s="207"/>
      <c r="D6" s="208"/>
      <c r="E6" s="26" t="s">
        <v>29</v>
      </c>
      <c r="F6" s="26" t="s">
        <v>29</v>
      </c>
      <c r="G6" s="26" t="s">
        <v>29</v>
      </c>
      <c r="H6" s="26" t="s">
        <v>29</v>
      </c>
      <c r="I6" s="26" t="s">
        <v>29</v>
      </c>
      <c r="J6" s="26" t="s">
        <v>29</v>
      </c>
      <c r="K6" s="26" t="s">
        <v>29</v>
      </c>
      <c r="L6" s="26" t="s">
        <v>29</v>
      </c>
      <c r="M6" s="26" t="s">
        <v>29</v>
      </c>
      <c r="N6" s="26" t="s">
        <v>29</v>
      </c>
      <c r="O6" s="26" t="s">
        <v>29</v>
      </c>
      <c r="P6" s="26" t="s">
        <v>30</v>
      </c>
      <c r="Q6" s="32" t="s">
        <v>31</v>
      </c>
      <c r="R6" s="26" t="s">
        <v>31</v>
      </c>
      <c r="S6" s="26" t="s">
        <v>31</v>
      </c>
      <c r="T6" s="26" t="s">
        <v>31</v>
      </c>
      <c r="U6" s="26" t="s">
        <v>31</v>
      </c>
      <c r="V6" s="26" t="s">
        <v>31</v>
      </c>
      <c r="W6" s="26" t="s">
        <v>31</v>
      </c>
      <c r="X6" s="32" t="s">
        <v>31</v>
      </c>
      <c r="Y6" s="24"/>
      <c r="Z6" s="316"/>
      <c r="AA6" s="317"/>
      <c r="AB6" s="316"/>
      <c r="AC6" s="317"/>
      <c r="AF6" s="11"/>
      <c r="AG6" s="11"/>
      <c r="AH6" s="29"/>
      <c r="AI6" s="30"/>
      <c r="AJ6" s="30"/>
      <c r="AK6" s="6"/>
      <c r="AL6" s="29"/>
      <c r="AM6" s="29"/>
      <c r="AN6" s="29"/>
      <c r="AO6" s="29"/>
      <c r="AP6" s="29"/>
      <c r="AQ6" s="29"/>
      <c r="AR6" s="29"/>
      <c r="AS6" s="29"/>
      <c r="AT6" s="29"/>
      <c r="AU6" s="8"/>
      <c r="AV6" s="8"/>
      <c r="AW6" s="8"/>
      <c r="AX6" s="8"/>
      <c r="AY6" s="8"/>
      <c r="AZ6" s="8"/>
      <c r="BA6" s="8"/>
      <c r="BB6" s="8"/>
      <c r="BC6" s="29"/>
      <c r="BD6" s="8"/>
      <c r="BE6" s="8"/>
      <c r="BF6" s="8"/>
      <c r="BG6" s="29"/>
      <c r="BH6" s="29"/>
      <c r="BI6" s="29"/>
      <c r="BJ6" s="29"/>
      <c r="BK6" s="11"/>
      <c r="BL6" s="11"/>
    </row>
    <row r="7" spans="1:64" ht="17.100000000000001" customHeight="1" thickTop="1" thickBot="1">
      <c r="A7" s="185" t="str">
        <f>Vacation!C11</f>
        <v>Doe, Jane</v>
      </c>
      <c r="B7" s="185" t="str">
        <f>Vacation!F11</f>
        <v>Cook</v>
      </c>
      <c r="C7" s="186"/>
      <c r="D7" s="33">
        <f>Vacation!E11</f>
        <v>15.5</v>
      </c>
      <c r="E7" s="34"/>
      <c r="F7" s="35"/>
      <c r="G7" s="36"/>
      <c r="H7" s="36"/>
      <c r="I7" s="36"/>
      <c r="J7" s="36"/>
      <c r="K7" s="36"/>
      <c r="L7" s="37"/>
      <c r="M7" s="38"/>
      <c r="N7" s="38"/>
      <c r="O7" s="36"/>
      <c r="P7" s="39">
        <f t="shared" ref="P7:P42" si="0">SUM(E7:O7)</f>
        <v>0</v>
      </c>
      <c r="Q7" s="40">
        <f t="shared" ref="Q7:Q42" si="1">E7*D7</f>
        <v>0</v>
      </c>
      <c r="R7" s="40">
        <f t="shared" ref="R7:R42" si="2">F7*(D7*1.5)</f>
        <v>0</v>
      </c>
      <c r="S7" s="41">
        <f t="shared" ref="S7:S42" si="3">(I7+J7)*D7</f>
        <v>0</v>
      </c>
      <c r="T7" s="41">
        <f t="shared" ref="T7:T42" si="4">(G7+L7)*D7</f>
        <v>0</v>
      </c>
      <c r="U7" s="41">
        <f t="shared" ref="U7:U42" si="5">N7*D7</f>
        <v>0</v>
      </c>
      <c r="V7" s="41">
        <f t="shared" ref="V7:V42" si="6">K7*D7</f>
        <v>0</v>
      </c>
      <c r="W7" s="41">
        <f t="shared" ref="W7:W42" si="7">(H7+M7+O7)*D7</f>
        <v>0</v>
      </c>
      <c r="X7" s="40">
        <f t="shared" ref="X7:X42" si="8">SUM(Q7:W7)</f>
        <v>0</v>
      </c>
      <c r="Y7" s="42"/>
      <c r="Z7" s="209" t="e">
        <f>#REF!</f>
        <v>#REF!</v>
      </c>
      <c r="AA7" s="210">
        <f>Vacation!AF11</f>
        <v>40</v>
      </c>
      <c r="AB7" s="4" t="e">
        <f>#REF!</f>
        <v>#REF!</v>
      </c>
      <c r="AC7" s="4" t="b">
        <f>Vacation!AE11</f>
        <v>1</v>
      </c>
      <c r="AF7" s="11"/>
      <c r="AG7" s="11"/>
      <c r="AH7" s="233"/>
      <c r="AI7" s="234"/>
      <c r="AJ7" s="234"/>
      <c r="AK7" s="6"/>
      <c r="AL7" s="233"/>
      <c r="AM7" s="233"/>
      <c r="AN7" s="233"/>
      <c r="AO7" s="233"/>
      <c r="AP7" s="233"/>
      <c r="AQ7" s="233"/>
      <c r="AR7" s="233"/>
      <c r="AS7" s="233"/>
      <c r="AT7" s="233"/>
      <c r="AU7" s="8"/>
      <c r="AV7" s="235"/>
      <c r="AW7" s="233"/>
      <c r="AX7" s="8"/>
      <c r="AY7" s="9"/>
      <c r="AZ7" s="9"/>
      <c r="BA7" s="9"/>
      <c r="BB7" s="8"/>
      <c r="BC7" s="8"/>
      <c r="BD7" s="233"/>
      <c r="BE7" s="233"/>
      <c r="BF7" s="233"/>
      <c r="BG7" s="233"/>
      <c r="BH7" s="233"/>
      <c r="BI7" s="233"/>
      <c r="BJ7" s="233"/>
      <c r="BK7" s="11"/>
      <c r="BL7" s="11"/>
    </row>
    <row r="8" spans="1:64" ht="17.100000000000001" customHeight="1" thickTop="1" thickBot="1">
      <c r="A8" s="185" t="str">
        <f>Vacation!C12</f>
        <v>Jones, Dan</v>
      </c>
      <c r="B8" s="185" t="str">
        <f>Vacation!F12</f>
        <v>Utility</v>
      </c>
      <c r="C8" s="186"/>
      <c r="D8" s="33">
        <f>Vacation!E12</f>
        <v>12.5</v>
      </c>
      <c r="E8" s="34"/>
      <c r="F8" s="45"/>
      <c r="G8" s="38"/>
      <c r="H8" s="38"/>
      <c r="I8" s="38"/>
      <c r="J8" s="38"/>
      <c r="K8" s="38"/>
      <c r="L8" s="37"/>
      <c r="M8" s="38"/>
      <c r="N8" s="38"/>
      <c r="O8" s="38"/>
      <c r="P8" s="39">
        <f t="shared" si="0"/>
        <v>0</v>
      </c>
      <c r="Q8" s="40">
        <f t="shared" si="1"/>
        <v>0</v>
      </c>
      <c r="R8" s="40">
        <f t="shared" si="2"/>
        <v>0</v>
      </c>
      <c r="S8" s="41">
        <f t="shared" si="3"/>
        <v>0</v>
      </c>
      <c r="T8" s="41">
        <f t="shared" si="4"/>
        <v>0</v>
      </c>
      <c r="U8" s="41">
        <f t="shared" si="5"/>
        <v>0</v>
      </c>
      <c r="V8" s="41">
        <f t="shared" si="6"/>
        <v>0</v>
      </c>
      <c r="W8" s="41">
        <f t="shared" si="7"/>
        <v>0</v>
      </c>
      <c r="X8" s="41">
        <f t="shared" si="8"/>
        <v>0</v>
      </c>
      <c r="Y8" s="42"/>
      <c r="Z8" s="209" t="e">
        <f>#REF!</f>
        <v>#REF!</v>
      </c>
      <c r="AA8" s="210">
        <f>Vacation!AF12</f>
        <v>40</v>
      </c>
      <c r="AB8" s="4" t="e">
        <f>#REF!</f>
        <v>#REF!</v>
      </c>
      <c r="AC8" s="4" t="b">
        <f>Vacation!AE12</f>
        <v>1</v>
      </c>
      <c r="AF8" s="11"/>
      <c r="AG8" s="11"/>
      <c r="AH8" s="233"/>
      <c r="AI8" s="234"/>
      <c r="AJ8" s="234"/>
      <c r="AK8" s="233"/>
      <c r="AL8" s="233"/>
      <c r="AM8" s="233"/>
      <c r="AN8" s="233"/>
      <c r="AO8" s="233"/>
      <c r="AP8" s="233"/>
      <c r="AQ8" s="233"/>
      <c r="AR8" s="233"/>
      <c r="AS8" s="233"/>
      <c r="AT8" s="233"/>
      <c r="AU8" s="8"/>
      <c r="AV8" s="8"/>
      <c r="AW8" s="8"/>
      <c r="AX8" s="8"/>
      <c r="AY8" s="9"/>
      <c r="AZ8" s="9"/>
      <c r="BA8" s="9"/>
      <c r="BB8" s="8"/>
      <c r="BC8" s="233"/>
      <c r="BD8" s="233"/>
      <c r="BE8" s="233"/>
      <c r="BF8" s="233"/>
      <c r="BG8" s="233"/>
      <c r="BH8" s="233"/>
      <c r="BI8" s="233"/>
      <c r="BJ8" s="233"/>
      <c r="BK8" s="11"/>
      <c r="BL8" s="11"/>
    </row>
    <row r="9" spans="1:64" ht="17.100000000000001" customHeight="1" thickTop="1" thickBot="1">
      <c r="A9" s="185" t="str">
        <f>Vacation!C13</f>
        <v>Last, First</v>
      </c>
      <c r="B9" s="185" t="str">
        <f>Vacation!F13</f>
        <v>Cook</v>
      </c>
      <c r="C9" s="186"/>
      <c r="D9" s="33">
        <f>Vacation!E13</f>
        <v>15.25</v>
      </c>
      <c r="E9" s="34"/>
      <c r="F9" s="45"/>
      <c r="G9" s="38"/>
      <c r="H9" s="38"/>
      <c r="I9" s="38"/>
      <c r="J9" s="38"/>
      <c r="K9" s="38"/>
      <c r="L9" s="37"/>
      <c r="M9" s="38"/>
      <c r="N9" s="38"/>
      <c r="O9" s="38"/>
      <c r="P9" s="39">
        <f t="shared" si="0"/>
        <v>0</v>
      </c>
      <c r="Q9" s="40">
        <f t="shared" si="1"/>
        <v>0</v>
      </c>
      <c r="R9" s="40">
        <f t="shared" si="2"/>
        <v>0</v>
      </c>
      <c r="S9" s="41">
        <f t="shared" si="3"/>
        <v>0</v>
      </c>
      <c r="T9" s="41">
        <f t="shared" si="4"/>
        <v>0</v>
      </c>
      <c r="U9" s="41">
        <f t="shared" si="5"/>
        <v>0</v>
      </c>
      <c r="V9" s="41">
        <f t="shared" si="6"/>
        <v>0</v>
      </c>
      <c r="W9" s="41">
        <f t="shared" si="7"/>
        <v>0</v>
      </c>
      <c r="X9" s="41">
        <f t="shared" si="8"/>
        <v>0</v>
      </c>
      <c r="Y9" s="42"/>
      <c r="Z9" s="209" t="e">
        <f>#REF!</f>
        <v>#REF!</v>
      </c>
      <c r="AA9" s="210">
        <f>Vacation!AF13</f>
        <v>0</v>
      </c>
      <c r="AB9" s="4" t="e">
        <f>#REF!</f>
        <v>#REF!</v>
      </c>
      <c r="AC9" s="4" t="b">
        <f>Vacation!AE13</f>
        <v>1</v>
      </c>
      <c r="AF9" s="11"/>
      <c r="AG9" s="11"/>
      <c r="AH9" s="233"/>
      <c r="AI9" s="234"/>
      <c r="AJ9" s="234"/>
      <c r="AK9" s="233"/>
      <c r="AL9" s="233"/>
      <c r="AM9" s="233"/>
      <c r="AN9" s="233"/>
      <c r="AO9" s="233"/>
      <c r="AP9" s="233"/>
      <c r="AQ9" s="233"/>
      <c r="AR9" s="233"/>
      <c r="AS9" s="233"/>
      <c r="AT9" s="233"/>
      <c r="AU9" s="8"/>
      <c r="AV9" s="8"/>
      <c r="AW9" s="8"/>
      <c r="AX9" s="8"/>
      <c r="AY9" s="9"/>
      <c r="AZ9" s="9"/>
      <c r="BA9" s="9"/>
      <c r="BB9" s="8"/>
      <c r="BC9" s="233"/>
      <c r="BD9" s="233"/>
      <c r="BE9" s="233"/>
      <c r="BF9" s="233"/>
      <c r="BG9" s="233"/>
      <c r="BH9" s="233"/>
      <c r="BI9" s="233"/>
      <c r="BJ9" s="233"/>
      <c r="BK9" s="11"/>
      <c r="BL9" s="11"/>
    </row>
    <row r="10" spans="1:64" ht="17.100000000000001" customHeight="1" thickTop="1" thickBot="1">
      <c r="A10" s="185" t="str">
        <f>Vacation!C14</f>
        <v>Smith, Sam</v>
      </c>
      <c r="B10" s="185" t="str">
        <f>Vacation!F14</f>
        <v>Lead Cook</v>
      </c>
      <c r="C10" s="186"/>
      <c r="D10" s="33">
        <f>Vacation!E14</f>
        <v>20.100000000000001</v>
      </c>
      <c r="E10" s="34"/>
      <c r="F10" s="45"/>
      <c r="G10" s="38"/>
      <c r="H10" s="38"/>
      <c r="I10" s="38"/>
      <c r="J10" s="38"/>
      <c r="K10" s="38"/>
      <c r="L10" s="37"/>
      <c r="M10" s="38"/>
      <c r="N10" s="38"/>
      <c r="O10" s="38"/>
      <c r="P10" s="39">
        <f t="shared" si="0"/>
        <v>0</v>
      </c>
      <c r="Q10" s="40">
        <f t="shared" si="1"/>
        <v>0</v>
      </c>
      <c r="R10" s="40">
        <f t="shared" si="2"/>
        <v>0</v>
      </c>
      <c r="S10" s="41">
        <f t="shared" si="3"/>
        <v>0</v>
      </c>
      <c r="T10" s="41">
        <f t="shared" si="4"/>
        <v>0</v>
      </c>
      <c r="U10" s="41">
        <f t="shared" si="5"/>
        <v>0</v>
      </c>
      <c r="V10" s="41">
        <f t="shared" si="6"/>
        <v>0</v>
      </c>
      <c r="W10" s="41">
        <f t="shared" si="7"/>
        <v>0</v>
      </c>
      <c r="X10" s="41">
        <f t="shared" si="8"/>
        <v>0</v>
      </c>
      <c r="Y10" s="42"/>
      <c r="Z10" s="209" t="e">
        <f>#REF!</f>
        <v>#REF!</v>
      </c>
      <c r="AA10" s="210">
        <f>Vacation!AF14</f>
        <v>32</v>
      </c>
      <c r="AB10" s="4" t="e">
        <f>#REF!</f>
        <v>#REF!</v>
      </c>
      <c r="AC10" s="4" t="b">
        <f>Vacation!AE14</f>
        <v>1</v>
      </c>
      <c r="AF10" s="11"/>
      <c r="AG10" s="11"/>
      <c r="AH10" s="233"/>
      <c r="AI10" s="234"/>
      <c r="AJ10" s="234"/>
      <c r="AK10" s="233"/>
      <c r="AL10" s="233"/>
      <c r="AM10" s="233"/>
      <c r="AN10" s="233"/>
      <c r="AO10" s="233"/>
      <c r="AP10" s="233"/>
      <c r="AQ10" s="233"/>
      <c r="AR10" s="233"/>
      <c r="AS10" s="233"/>
      <c r="AT10" s="233"/>
      <c r="AU10" s="8"/>
      <c r="AV10" s="8"/>
      <c r="AW10" s="8"/>
      <c r="AX10" s="8"/>
      <c r="AY10" s="9"/>
      <c r="AZ10" s="9"/>
      <c r="BA10" s="9"/>
      <c r="BB10" s="8"/>
      <c r="BC10" s="233"/>
      <c r="BD10" s="233"/>
      <c r="BE10" s="233"/>
      <c r="BF10" s="233"/>
      <c r="BG10" s="233"/>
      <c r="BH10" s="233"/>
      <c r="BI10" s="233"/>
      <c r="BJ10" s="233"/>
      <c r="BK10" s="11"/>
      <c r="BL10" s="11"/>
    </row>
    <row r="11" spans="1:64" ht="17.100000000000001" customHeight="1" thickTop="1" thickBot="1">
      <c r="A11" s="185" t="str">
        <f>Vacation!C15</f>
        <v xml:space="preserve">, </v>
      </c>
      <c r="B11" s="185">
        <f>Vacation!F15</f>
        <v>0</v>
      </c>
      <c r="C11" s="186"/>
      <c r="D11" s="33">
        <f>Vacation!E15</f>
        <v>0</v>
      </c>
      <c r="E11" s="34"/>
      <c r="F11" s="45"/>
      <c r="G11" s="38"/>
      <c r="H11" s="38"/>
      <c r="I11" s="38"/>
      <c r="J11" s="38"/>
      <c r="K11" s="38"/>
      <c r="L11" s="37"/>
      <c r="M11" s="38"/>
      <c r="N11" s="38"/>
      <c r="O11" s="38"/>
      <c r="P11" s="39">
        <f t="shared" si="0"/>
        <v>0</v>
      </c>
      <c r="Q11" s="40">
        <f t="shared" si="1"/>
        <v>0</v>
      </c>
      <c r="R11" s="40">
        <f t="shared" si="2"/>
        <v>0</v>
      </c>
      <c r="S11" s="41">
        <f t="shared" si="3"/>
        <v>0</v>
      </c>
      <c r="T11" s="41">
        <f t="shared" si="4"/>
        <v>0</v>
      </c>
      <c r="U11" s="41">
        <f t="shared" si="5"/>
        <v>0</v>
      </c>
      <c r="V11" s="41">
        <f t="shared" si="6"/>
        <v>0</v>
      </c>
      <c r="W11" s="41">
        <f t="shared" si="7"/>
        <v>0</v>
      </c>
      <c r="X11" s="41">
        <f t="shared" si="8"/>
        <v>0</v>
      </c>
      <c r="Y11" s="42"/>
      <c r="Z11" s="209" t="e">
        <f>#REF!</f>
        <v>#REF!</v>
      </c>
      <c r="AA11" s="210">
        <f>Vacation!AF15</f>
        <v>0</v>
      </c>
      <c r="AB11" s="4" t="e">
        <f>#REF!</f>
        <v>#REF!</v>
      </c>
      <c r="AC11" s="4" t="b">
        <f>Vacation!AE15</f>
        <v>1</v>
      </c>
      <c r="AF11" s="11"/>
      <c r="AG11" s="11"/>
      <c r="AH11" s="233"/>
      <c r="AI11" s="234"/>
      <c r="AJ11" s="234"/>
      <c r="AK11" s="233"/>
      <c r="AL11" s="233"/>
      <c r="AM11" s="233"/>
      <c r="AN11" s="233"/>
      <c r="AO11" s="233"/>
      <c r="AP11" s="233"/>
      <c r="AQ11" s="233"/>
      <c r="AR11" s="233"/>
      <c r="AS11" s="233"/>
      <c r="AT11" s="233"/>
      <c r="AU11" s="8"/>
      <c r="AV11" s="8"/>
      <c r="AW11" s="8"/>
      <c r="AX11" s="8"/>
      <c r="AY11" s="9"/>
      <c r="AZ11" s="9"/>
      <c r="BA11" s="9"/>
      <c r="BB11" s="8"/>
      <c r="BC11" s="233"/>
      <c r="BD11" s="233"/>
      <c r="BE11" s="233"/>
      <c r="BF11" s="233"/>
      <c r="BG11" s="233"/>
      <c r="BH11" s="233"/>
      <c r="BI11" s="233"/>
      <c r="BJ11" s="233"/>
      <c r="BK11" s="11"/>
      <c r="BL11" s="11"/>
    </row>
    <row r="12" spans="1:64" ht="17.100000000000001" customHeight="1" thickTop="1" thickBot="1">
      <c r="A12" s="185" t="str">
        <f>Vacation!C16</f>
        <v>October, Hire</v>
      </c>
      <c r="B12" s="185" t="str">
        <f>Vacation!F16</f>
        <v>Utility</v>
      </c>
      <c r="C12" s="186"/>
      <c r="D12" s="33">
        <f>Vacation!E16</f>
        <v>11</v>
      </c>
      <c r="E12" s="34"/>
      <c r="F12" s="45"/>
      <c r="G12" s="38"/>
      <c r="H12" s="38"/>
      <c r="I12" s="38"/>
      <c r="J12" s="38"/>
      <c r="K12" s="38"/>
      <c r="L12" s="37"/>
      <c r="M12" s="38"/>
      <c r="N12" s="38"/>
      <c r="O12" s="38"/>
      <c r="P12" s="39">
        <f t="shared" si="0"/>
        <v>0</v>
      </c>
      <c r="Q12" s="40">
        <f t="shared" si="1"/>
        <v>0</v>
      </c>
      <c r="R12" s="40">
        <f t="shared" si="2"/>
        <v>0</v>
      </c>
      <c r="S12" s="41">
        <f t="shared" si="3"/>
        <v>0</v>
      </c>
      <c r="T12" s="41">
        <f t="shared" si="4"/>
        <v>0</v>
      </c>
      <c r="U12" s="41">
        <f t="shared" si="5"/>
        <v>0</v>
      </c>
      <c r="V12" s="41">
        <f t="shared" si="6"/>
        <v>0</v>
      </c>
      <c r="W12" s="41">
        <f t="shared" si="7"/>
        <v>0</v>
      </c>
      <c r="X12" s="41">
        <f t="shared" si="8"/>
        <v>0</v>
      </c>
      <c r="Y12" s="42"/>
      <c r="Z12" s="209" t="e">
        <f>#REF!</f>
        <v>#REF!</v>
      </c>
      <c r="AA12" s="210">
        <f>Vacation!AF16</f>
        <v>0</v>
      </c>
      <c r="AB12" s="4" t="e">
        <f>#REF!</f>
        <v>#REF!</v>
      </c>
      <c r="AC12" s="4" t="b">
        <f>Vacation!AE16</f>
        <v>1</v>
      </c>
      <c r="AF12" s="11"/>
      <c r="AG12" s="11"/>
      <c r="AH12" s="233"/>
      <c r="AI12" s="234"/>
      <c r="AJ12" s="234"/>
      <c r="AK12" s="233"/>
      <c r="AL12" s="233"/>
      <c r="AM12" s="233"/>
      <c r="AN12" s="233"/>
      <c r="AO12" s="233"/>
      <c r="AP12" s="233"/>
      <c r="AQ12" s="233"/>
      <c r="AR12" s="233"/>
      <c r="AS12" s="233"/>
      <c r="AT12" s="233"/>
      <c r="AU12" s="8"/>
      <c r="AV12" s="8"/>
      <c r="AW12" s="8"/>
      <c r="AX12" s="8"/>
      <c r="AY12" s="9"/>
      <c r="AZ12" s="9"/>
      <c r="BA12" s="9"/>
      <c r="BB12" s="8"/>
      <c r="BC12" s="233"/>
      <c r="BD12" s="233"/>
      <c r="BE12" s="233"/>
      <c r="BF12" s="233"/>
      <c r="BG12" s="233"/>
      <c r="BH12" s="233"/>
      <c r="BI12" s="233"/>
      <c r="BJ12" s="233"/>
      <c r="BK12" s="11"/>
      <c r="BL12" s="11"/>
    </row>
    <row r="13" spans="1:64" ht="17.100000000000001" customHeight="1" thickTop="1" thickBot="1">
      <c r="A13" s="185" t="str">
        <f>Vacation!C17</f>
        <v xml:space="preserve">, </v>
      </c>
      <c r="B13" s="185">
        <f>Vacation!F17</f>
        <v>0</v>
      </c>
      <c r="C13" s="186"/>
      <c r="D13" s="33">
        <f>Vacation!E17</f>
        <v>0</v>
      </c>
      <c r="E13" s="34"/>
      <c r="F13" s="53"/>
      <c r="G13" s="54"/>
      <c r="H13" s="54"/>
      <c r="I13" s="54"/>
      <c r="J13" s="54"/>
      <c r="K13" s="54"/>
      <c r="L13" s="37"/>
      <c r="M13" s="38"/>
      <c r="N13" s="54"/>
      <c r="O13" s="54"/>
      <c r="P13" s="39">
        <f t="shared" si="0"/>
        <v>0</v>
      </c>
      <c r="Q13" s="55">
        <f t="shared" si="1"/>
        <v>0</v>
      </c>
      <c r="R13" s="55">
        <f t="shared" si="2"/>
        <v>0</v>
      </c>
      <c r="S13" s="56">
        <f t="shared" si="3"/>
        <v>0</v>
      </c>
      <c r="T13" s="56">
        <f t="shared" si="4"/>
        <v>0</v>
      </c>
      <c r="U13" s="56">
        <f t="shared" si="5"/>
        <v>0</v>
      </c>
      <c r="V13" s="56">
        <f t="shared" si="6"/>
        <v>0</v>
      </c>
      <c r="W13" s="56">
        <f t="shared" si="7"/>
        <v>0</v>
      </c>
      <c r="X13" s="56">
        <f t="shared" si="8"/>
        <v>0</v>
      </c>
      <c r="Y13" s="42"/>
      <c r="Z13" s="209" t="e">
        <f>#REF!</f>
        <v>#REF!</v>
      </c>
      <c r="AA13" s="210">
        <f>Vacation!AF17</f>
        <v>0</v>
      </c>
      <c r="AB13" s="4" t="e">
        <f>#REF!</f>
        <v>#REF!</v>
      </c>
      <c r="AC13" s="4" t="b">
        <f>Vacation!AE17</f>
        <v>1</v>
      </c>
      <c r="AF13" s="11"/>
      <c r="AG13" s="11"/>
      <c r="AH13" s="233"/>
      <c r="AI13" s="234"/>
      <c r="AJ13" s="234"/>
      <c r="AK13" s="233"/>
      <c r="AL13" s="233"/>
      <c r="AM13" s="233"/>
      <c r="AN13" s="233"/>
      <c r="AO13" s="233"/>
      <c r="AP13" s="233"/>
      <c r="AQ13" s="233"/>
      <c r="AR13" s="233"/>
      <c r="AS13" s="233"/>
      <c r="AT13" s="233"/>
      <c r="AU13" s="8"/>
      <c r="AV13" s="8"/>
      <c r="AW13" s="8"/>
      <c r="AX13" s="8"/>
      <c r="AY13" s="9"/>
      <c r="AZ13" s="9"/>
      <c r="BA13" s="9"/>
      <c r="BB13" s="8"/>
      <c r="BC13" s="233"/>
      <c r="BD13" s="233"/>
      <c r="BE13" s="233"/>
      <c r="BF13" s="233"/>
      <c r="BG13" s="233"/>
      <c r="BH13" s="233"/>
      <c r="BI13" s="233"/>
      <c r="BJ13" s="233"/>
      <c r="BK13" s="11"/>
      <c r="BL13" s="11"/>
    </row>
    <row r="14" spans="1:64" ht="17.100000000000001" customHeight="1" thickTop="1" thickBot="1">
      <c r="A14" s="185" t="str">
        <f>Vacation!C18</f>
        <v xml:space="preserve">, </v>
      </c>
      <c r="B14" s="185">
        <f>Vacation!F18</f>
        <v>0</v>
      </c>
      <c r="C14" s="186"/>
      <c r="D14" s="33">
        <f>Vacation!E18</f>
        <v>0</v>
      </c>
      <c r="E14" s="34"/>
      <c r="F14" s="45"/>
      <c r="G14" s="38"/>
      <c r="H14" s="38"/>
      <c r="I14" s="38"/>
      <c r="J14" s="38"/>
      <c r="K14" s="38"/>
      <c r="L14" s="37"/>
      <c r="M14" s="38"/>
      <c r="N14" s="38"/>
      <c r="O14" s="38"/>
      <c r="P14" s="39">
        <f t="shared" si="0"/>
        <v>0</v>
      </c>
      <c r="Q14" s="40">
        <f t="shared" si="1"/>
        <v>0</v>
      </c>
      <c r="R14" s="40">
        <f t="shared" si="2"/>
        <v>0</v>
      </c>
      <c r="S14" s="41">
        <f t="shared" si="3"/>
        <v>0</v>
      </c>
      <c r="T14" s="41">
        <f t="shared" si="4"/>
        <v>0</v>
      </c>
      <c r="U14" s="41">
        <f t="shared" si="5"/>
        <v>0</v>
      </c>
      <c r="V14" s="41">
        <f t="shared" si="6"/>
        <v>0</v>
      </c>
      <c r="W14" s="41">
        <f t="shared" si="7"/>
        <v>0</v>
      </c>
      <c r="X14" s="41">
        <f t="shared" si="8"/>
        <v>0</v>
      </c>
      <c r="Y14" s="42"/>
      <c r="Z14" s="209" t="e">
        <f>#REF!</f>
        <v>#REF!</v>
      </c>
      <c r="AA14" s="210">
        <f>Vacation!AF18</f>
        <v>0</v>
      </c>
      <c r="AB14" s="4" t="e">
        <f>#REF!</f>
        <v>#REF!</v>
      </c>
      <c r="AC14" s="4" t="b">
        <f>Vacation!AE18</f>
        <v>1</v>
      </c>
      <c r="AF14" s="11"/>
      <c r="AG14" s="11"/>
      <c r="AH14" s="233"/>
      <c r="AI14" s="234"/>
      <c r="AJ14" s="234"/>
      <c r="AK14" s="233"/>
      <c r="AL14" s="233"/>
      <c r="AM14" s="233"/>
      <c r="AN14" s="233"/>
      <c r="AO14" s="233"/>
      <c r="AP14" s="233"/>
      <c r="AQ14" s="233"/>
      <c r="AR14" s="233"/>
      <c r="AS14" s="233"/>
      <c r="AT14" s="233"/>
      <c r="AU14" s="8"/>
      <c r="AV14" s="8"/>
      <c r="AW14" s="8"/>
      <c r="AX14" s="8"/>
      <c r="AY14" s="9"/>
      <c r="AZ14" s="9"/>
      <c r="BA14" s="9"/>
      <c r="BB14" s="8"/>
      <c r="BC14" s="233"/>
      <c r="BD14" s="233"/>
      <c r="BE14" s="233"/>
      <c r="BF14" s="233"/>
      <c r="BG14" s="233"/>
      <c r="BH14" s="233"/>
      <c r="BI14" s="233"/>
      <c r="BJ14" s="233"/>
      <c r="BK14" s="11"/>
      <c r="BL14" s="11"/>
    </row>
    <row r="15" spans="1:64" ht="17.100000000000001" customHeight="1" thickTop="1" thickBot="1">
      <c r="A15" s="185" t="str">
        <f>Vacation!C19</f>
        <v xml:space="preserve">, </v>
      </c>
      <c r="B15" s="185">
        <f>Vacation!F19</f>
        <v>0</v>
      </c>
      <c r="C15" s="186"/>
      <c r="D15" s="33">
        <f>Vacation!E19</f>
        <v>0</v>
      </c>
      <c r="E15" s="34"/>
      <c r="F15" s="45"/>
      <c r="G15" s="38"/>
      <c r="H15" s="38"/>
      <c r="I15" s="38"/>
      <c r="J15" s="38"/>
      <c r="K15" s="38"/>
      <c r="L15" s="37"/>
      <c r="M15" s="38"/>
      <c r="N15" s="38"/>
      <c r="O15" s="38"/>
      <c r="P15" s="39">
        <f t="shared" si="0"/>
        <v>0</v>
      </c>
      <c r="Q15" s="55">
        <f t="shared" si="1"/>
        <v>0</v>
      </c>
      <c r="R15" s="55">
        <f t="shared" si="2"/>
        <v>0</v>
      </c>
      <c r="S15" s="56">
        <f t="shared" si="3"/>
        <v>0</v>
      </c>
      <c r="T15" s="56">
        <f t="shared" si="4"/>
        <v>0</v>
      </c>
      <c r="U15" s="56">
        <f t="shared" si="5"/>
        <v>0</v>
      </c>
      <c r="V15" s="56">
        <f t="shared" si="6"/>
        <v>0</v>
      </c>
      <c r="W15" s="56">
        <f t="shared" si="7"/>
        <v>0</v>
      </c>
      <c r="X15" s="56">
        <f t="shared" si="8"/>
        <v>0</v>
      </c>
      <c r="Y15" s="42"/>
      <c r="Z15" s="209" t="e">
        <f>#REF!</f>
        <v>#REF!</v>
      </c>
      <c r="AA15" s="210">
        <f>Vacation!AF19</f>
        <v>0</v>
      </c>
      <c r="AB15" s="4" t="e">
        <f>#REF!</f>
        <v>#REF!</v>
      </c>
      <c r="AC15" s="4" t="b">
        <f>Vacation!AE19</f>
        <v>1</v>
      </c>
      <c r="AF15" s="11"/>
      <c r="AG15" s="11"/>
      <c r="AH15" s="233"/>
      <c r="AI15" s="234"/>
      <c r="AJ15" s="234"/>
      <c r="AK15" s="233"/>
      <c r="AL15" s="233"/>
      <c r="AM15" s="233"/>
      <c r="AN15" s="233"/>
      <c r="AO15" s="233"/>
      <c r="AP15" s="233"/>
      <c r="AQ15" s="233"/>
      <c r="AR15" s="233"/>
      <c r="AS15" s="233"/>
      <c r="AT15" s="233"/>
      <c r="AU15" s="8"/>
      <c r="AV15" s="8"/>
      <c r="AW15" s="8"/>
      <c r="AX15" s="8"/>
      <c r="AY15" s="9"/>
      <c r="AZ15" s="9"/>
      <c r="BA15" s="9"/>
      <c r="BB15" s="8"/>
      <c r="BC15" s="233"/>
      <c r="BD15" s="233"/>
      <c r="BE15" s="233"/>
      <c r="BF15" s="233"/>
      <c r="BG15" s="233"/>
      <c r="BH15" s="233"/>
      <c r="BI15" s="233"/>
      <c r="BJ15" s="233"/>
      <c r="BK15" s="11"/>
      <c r="BL15" s="11"/>
    </row>
    <row r="16" spans="1:64" ht="17.100000000000001" customHeight="1" thickTop="1" thickBot="1">
      <c r="A16" s="185" t="str">
        <f>Vacation!C20</f>
        <v xml:space="preserve">, </v>
      </c>
      <c r="B16" s="185">
        <f>Vacation!F20</f>
        <v>0</v>
      </c>
      <c r="C16" s="186"/>
      <c r="D16" s="33">
        <f>Vacation!E20</f>
        <v>0</v>
      </c>
      <c r="E16" s="34"/>
      <c r="F16" s="45"/>
      <c r="G16" s="38"/>
      <c r="H16" s="38"/>
      <c r="I16" s="38"/>
      <c r="J16" s="38"/>
      <c r="K16" s="38"/>
      <c r="L16" s="37"/>
      <c r="M16" s="38"/>
      <c r="N16" s="38"/>
      <c r="O16" s="38"/>
      <c r="P16" s="39">
        <f t="shared" si="0"/>
        <v>0</v>
      </c>
      <c r="Q16" s="55">
        <f t="shared" si="1"/>
        <v>0</v>
      </c>
      <c r="R16" s="55">
        <f t="shared" si="2"/>
        <v>0</v>
      </c>
      <c r="S16" s="56">
        <f t="shared" si="3"/>
        <v>0</v>
      </c>
      <c r="T16" s="56">
        <f t="shared" si="4"/>
        <v>0</v>
      </c>
      <c r="U16" s="56">
        <f t="shared" si="5"/>
        <v>0</v>
      </c>
      <c r="V16" s="56">
        <f t="shared" si="6"/>
        <v>0</v>
      </c>
      <c r="W16" s="56">
        <f t="shared" si="7"/>
        <v>0</v>
      </c>
      <c r="X16" s="56">
        <f t="shared" si="8"/>
        <v>0</v>
      </c>
      <c r="Y16" s="42"/>
      <c r="Z16" s="209" t="e">
        <f>#REF!</f>
        <v>#REF!</v>
      </c>
      <c r="AA16" s="210">
        <f>Vacation!AF20</f>
        <v>0</v>
      </c>
      <c r="AB16" s="4" t="e">
        <f>#REF!</f>
        <v>#REF!</v>
      </c>
      <c r="AC16" s="4" t="b">
        <f>Vacation!AE20</f>
        <v>1</v>
      </c>
      <c r="AF16" s="11"/>
      <c r="AG16" s="11"/>
      <c r="AH16" s="233"/>
      <c r="AI16" s="234"/>
      <c r="AJ16" s="234"/>
      <c r="AK16" s="233"/>
      <c r="AL16" s="233"/>
      <c r="AM16" s="233"/>
      <c r="AN16" s="233"/>
      <c r="AO16" s="233"/>
      <c r="AP16" s="233"/>
      <c r="AQ16" s="233"/>
      <c r="AR16" s="233"/>
      <c r="AS16" s="233"/>
      <c r="AT16" s="233"/>
      <c r="AU16" s="8"/>
      <c r="AV16" s="8"/>
      <c r="AW16" s="8"/>
      <c r="AX16" s="8"/>
      <c r="AY16" s="9"/>
      <c r="AZ16" s="9"/>
      <c r="BA16" s="9"/>
      <c r="BB16" s="8"/>
      <c r="BC16" s="233"/>
      <c r="BD16" s="233"/>
      <c r="BE16" s="233"/>
      <c r="BF16" s="233"/>
      <c r="BG16" s="233"/>
      <c r="BH16" s="233"/>
      <c r="BI16" s="233"/>
      <c r="BJ16" s="233"/>
      <c r="BK16" s="11"/>
      <c r="BL16" s="11"/>
    </row>
    <row r="17" spans="1:64" ht="17.100000000000001" customHeight="1" thickTop="1" thickBot="1">
      <c r="A17" s="185" t="str">
        <f>Vacation!C21</f>
        <v xml:space="preserve">, </v>
      </c>
      <c r="B17" s="185">
        <f>Vacation!F21</f>
        <v>0</v>
      </c>
      <c r="C17" s="187"/>
      <c r="D17" s="33">
        <f>Vacation!E21</f>
        <v>0</v>
      </c>
      <c r="E17" s="57"/>
      <c r="F17" s="53"/>
      <c r="G17" s="54"/>
      <c r="H17" s="54"/>
      <c r="I17" s="54"/>
      <c r="J17" s="54"/>
      <c r="K17" s="54"/>
      <c r="L17" s="37"/>
      <c r="M17" s="38"/>
      <c r="N17" s="54"/>
      <c r="O17" s="54"/>
      <c r="P17" s="39">
        <f t="shared" si="0"/>
        <v>0</v>
      </c>
      <c r="Q17" s="40">
        <f t="shared" si="1"/>
        <v>0</v>
      </c>
      <c r="R17" s="40">
        <f t="shared" si="2"/>
        <v>0</v>
      </c>
      <c r="S17" s="41">
        <f t="shared" si="3"/>
        <v>0</v>
      </c>
      <c r="T17" s="41">
        <f t="shared" si="4"/>
        <v>0</v>
      </c>
      <c r="U17" s="41">
        <f t="shared" si="5"/>
        <v>0</v>
      </c>
      <c r="V17" s="41">
        <f t="shared" si="6"/>
        <v>0</v>
      </c>
      <c r="W17" s="41">
        <f t="shared" si="7"/>
        <v>0</v>
      </c>
      <c r="X17" s="41">
        <f t="shared" si="8"/>
        <v>0</v>
      </c>
      <c r="Y17" s="42"/>
      <c r="Z17" s="209" t="e">
        <f>#REF!</f>
        <v>#REF!</v>
      </c>
      <c r="AA17" s="210">
        <f>Vacation!AF21</f>
        <v>0</v>
      </c>
      <c r="AB17" s="4" t="e">
        <f>#REF!</f>
        <v>#REF!</v>
      </c>
      <c r="AC17" s="4" t="b">
        <f>Vacation!AE21</f>
        <v>1</v>
      </c>
      <c r="AF17" s="11"/>
      <c r="AG17" s="11"/>
      <c r="AH17" s="233"/>
      <c r="AI17" s="234"/>
      <c r="AJ17" s="234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8"/>
      <c r="AV17" s="8"/>
      <c r="AW17" s="8"/>
      <c r="AX17" s="8"/>
      <c r="AY17" s="9"/>
      <c r="AZ17" s="9"/>
      <c r="BA17" s="9"/>
      <c r="BB17" s="8"/>
      <c r="BC17" s="233"/>
      <c r="BD17" s="233"/>
      <c r="BE17" s="233"/>
      <c r="BF17" s="233"/>
      <c r="BG17" s="233"/>
      <c r="BH17" s="233"/>
      <c r="BI17" s="233"/>
      <c r="BJ17" s="233"/>
      <c r="BK17" s="11"/>
      <c r="BL17" s="11"/>
    </row>
    <row r="18" spans="1:64" ht="17.100000000000001" customHeight="1" thickTop="1" thickBot="1">
      <c r="A18" s="185" t="str">
        <f>Vacation!C22</f>
        <v xml:space="preserve">, </v>
      </c>
      <c r="B18" s="185">
        <f>Vacation!F22</f>
        <v>0</v>
      </c>
      <c r="C18" s="186"/>
      <c r="D18" s="33">
        <f>Vacation!E22</f>
        <v>0</v>
      </c>
      <c r="E18" s="34"/>
      <c r="F18" s="45"/>
      <c r="G18" s="38"/>
      <c r="H18" s="38"/>
      <c r="I18" s="38"/>
      <c r="J18" s="38"/>
      <c r="K18" s="38"/>
      <c r="L18" s="37"/>
      <c r="M18" s="38"/>
      <c r="N18" s="38"/>
      <c r="O18" s="38"/>
      <c r="P18" s="39">
        <f t="shared" si="0"/>
        <v>0</v>
      </c>
      <c r="Q18" s="40">
        <f t="shared" si="1"/>
        <v>0</v>
      </c>
      <c r="R18" s="40">
        <f t="shared" si="2"/>
        <v>0</v>
      </c>
      <c r="S18" s="41">
        <f t="shared" si="3"/>
        <v>0</v>
      </c>
      <c r="T18" s="41">
        <f t="shared" si="4"/>
        <v>0</v>
      </c>
      <c r="U18" s="41">
        <f t="shared" si="5"/>
        <v>0</v>
      </c>
      <c r="V18" s="41">
        <f t="shared" si="6"/>
        <v>0</v>
      </c>
      <c r="W18" s="41">
        <f t="shared" si="7"/>
        <v>0</v>
      </c>
      <c r="X18" s="41">
        <f t="shared" si="8"/>
        <v>0</v>
      </c>
      <c r="Y18" s="42"/>
      <c r="Z18" s="209" t="e">
        <f>#REF!</f>
        <v>#REF!</v>
      </c>
      <c r="AA18" s="210">
        <f>Vacation!AF22</f>
        <v>0</v>
      </c>
      <c r="AB18" s="4" t="e">
        <f>#REF!</f>
        <v>#REF!</v>
      </c>
      <c r="AC18" s="4" t="b">
        <f>Vacation!AE22</f>
        <v>1</v>
      </c>
      <c r="AF18" s="11"/>
      <c r="AG18" s="11"/>
      <c r="AH18" s="233"/>
      <c r="AI18" s="234"/>
      <c r="AJ18" s="234"/>
      <c r="AK18" s="233"/>
      <c r="AL18" s="233"/>
      <c r="AM18" s="233"/>
      <c r="AN18" s="233"/>
      <c r="AO18" s="233"/>
      <c r="AP18" s="233"/>
      <c r="AQ18" s="233"/>
      <c r="AR18" s="233"/>
      <c r="AS18" s="233"/>
      <c r="AT18" s="233"/>
      <c r="AU18" s="8"/>
      <c r="AV18" s="8"/>
      <c r="AW18" s="8"/>
      <c r="AX18" s="8"/>
      <c r="AY18" s="9"/>
      <c r="AZ18" s="9"/>
      <c r="BA18" s="9"/>
      <c r="BB18" s="8"/>
      <c r="BC18" s="233"/>
      <c r="BD18" s="233"/>
      <c r="BE18" s="233"/>
      <c r="BF18" s="233"/>
      <c r="BG18" s="233"/>
      <c r="BH18" s="233"/>
      <c r="BI18" s="233"/>
      <c r="BJ18" s="233"/>
      <c r="BK18" s="11"/>
      <c r="BL18" s="11"/>
    </row>
    <row r="19" spans="1:64" ht="17.100000000000001" customHeight="1" thickTop="1" thickBot="1">
      <c r="A19" s="185" t="str">
        <f>Vacation!C23</f>
        <v xml:space="preserve">, </v>
      </c>
      <c r="B19" s="185">
        <f>Vacation!F23</f>
        <v>0</v>
      </c>
      <c r="C19" s="186"/>
      <c r="D19" s="33">
        <f>Vacation!E23</f>
        <v>0</v>
      </c>
      <c r="E19" s="58"/>
      <c r="F19" s="45"/>
      <c r="G19" s="38"/>
      <c r="H19" s="38"/>
      <c r="I19" s="38"/>
      <c r="J19" s="38"/>
      <c r="K19" s="38"/>
      <c r="L19" s="37"/>
      <c r="M19" s="38"/>
      <c r="N19" s="38"/>
      <c r="O19" s="38"/>
      <c r="P19" s="39">
        <f t="shared" si="0"/>
        <v>0</v>
      </c>
      <c r="Q19" s="55">
        <f t="shared" si="1"/>
        <v>0</v>
      </c>
      <c r="R19" s="55">
        <f t="shared" si="2"/>
        <v>0</v>
      </c>
      <c r="S19" s="56">
        <f t="shared" si="3"/>
        <v>0</v>
      </c>
      <c r="T19" s="56">
        <f t="shared" si="4"/>
        <v>0</v>
      </c>
      <c r="U19" s="56">
        <f t="shared" si="5"/>
        <v>0</v>
      </c>
      <c r="V19" s="56">
        <f t="shared" si="6"/>
        <v>0</v>
      </c>
      <c r="W19" s="56">
        <f t="shared" si="7"/>
        <v>0</v>
      </c>
      <c r="X19" s="56">
        <f t="shared" si="8"/>
        <v>0</v>
      </c>
      <c r="Y19" s="42"/>
      <c r="Z19" s="209" t="e">
        <f>#REF!</f>
        <v>#REF!</v>
      </c>
      <c r="AA19" s="210">
        <f>Vacation!AF23</f>
        <v>0</v>
      </c>
      <c r="AB19" s="4" t="e">
        <f>#REF!</f>
        <v>#REF!</v>
      </c>
      <c r="AC19" s="4" t="b">
        <f>Vacation!AE23</f>
        <v>1</v>
      </c>
      <c r="AF19" s="11"/>
      <c r="AG19" s="11"/>
      <c r="AH19" s="233"/>
      <c r="AI19" s="234"/>
      <c r="AJ19" s="234"/>
      <c r="AK19" s="233"/>
      <c r="AL19" s="233"/>
      <c r="AM19" s="233"/>
      <c r="AN19" s="233"/>
      <c r="AO19" s="233"/>
      <c r="AP19" s="233"/>
      <c r="AQ19" s="233"/>
      <c r="AR19" s="233"/>
      <c r="AS19" s="233"/>
      <c r="AT19" s="233"/>
      <c r="AU19" s="8"/>
      <c r="AV19" s="8"/>
      <c r="AW19" s="8"/>
      <c r="AX19" s="8"/>
      <c r="AY19" s="9"/>
      <c r="AZ19" s="9"/>
      <c r="BA19" s="9"/>
      <c r="BB19" s="8"/>
      <c r="BC19" s="233"/>
      <c r="BD19" s="233"/>
      <c r="BE19" s="233"/>
      <c r="BF19" s="233"/>
      <c r="BG19" s="233"/>
      <c r="BH19" s="233"/>
      <c r="BI19" s="233"/>
      <c r="BJ19" s="233"/>
      <c r="BK19" s="11"/>
      <c r="BL19" s="11"/>
    </row>
    <row r="20" spans="1:64" ht="17.100000000000001" customHeight="1" thickTop="1" thickBot="1">
      <c r="A20" s="185" t="str">
        <f>Vacation!C24</f>
        <v xml:space="preserve">, </v>
      </c>
      <c r="B20" s="185">
        <f>Vacation!F24</f>
        <v>0</v>
      </c>
      <c r="C20" s="186"/>
      <c r="D20" s="33">
        <f>Vacation!E24</f>
        <v>0</v>
      </c>
      <c r="E20" s="34"/>
      <c r="F20" s="45"/>
      <c r="G20" s="38"/>
      <c r="H20" s="38"/>
      <c r="I20" s="38"/>
      <c r="J20" s="38"/>
      <c r="K20" s="38"/>
      <c r="L20" s="37"/>
      <c r="M20" s="38"/>
      <c r="N20" s="38"/>
      <c r="O20" s="38"/>
      <c r="P20" s="39">
        <f t="shared" si="0"/>
        <v>0</v>
      </c>
      <c r="Q20" s="40">
        <f t="shared" si="1"/>
        <v>0</v>
      </c>
      <c r="R20" s="40">
        <f t="shared" si="2"/>
        <v>0</v>
      </c>
      <c r="S20" s="41">
        <f t="shared" si="3"/>
        <v>0</v>
      </c>
      <c r="T20" s="41">
        <f t="shared" si="4"/>
        <v>0</v>
      </c>
      <c r="U20" s="41">
        <f t="shared" si="5"/>
        <v>0</v>
      </c>
      <c r="V20" s="41">
        <f t="shared" si="6"/>
        <v>0</v>
      </c>
      <c r="W20" s="41">
        <f t="shared" si="7"/>
        <v>0</v>
      </c>
      <c r="X20" s="41">
        <f t="shared" si="8"/>
        <v>0</v>
      </c>
      <c r="Y20" s="42"/>
      <c r="Z20" s="209" t="e">
        <f>#REF!</f>
        <v>#REF!</v>
      </c>
      <c r="AA20" s="210">
        <f>Vacation!AF24</f>
        <v>0</v>
      </c>
      <c r="AB20" s="4" t="e">
        <f>#REF!</f>
        <v>#REF!</v>
      </c>
      <c r="AC20" s="4" t="b">
        <f>Vacation!AE24</f>
        <v>1</v>
      </c>
      <c r="AF20" s="11"/>
      <c r="AG20" s="11"/>
      <c r="AH20" s="233"/>
      <c r="AI20" s="234"/>
      <c r="AJ20" s="234"/>
      <c r="AK20" s="233"/>
      <c r="AL20" s="233"/>
      <c r="AM20" s="233"/>
      <c r="AN20" s="233"/>
      <c r="AO20" s="233"/>
      <c r="AP20" s="233"/>
      <c r="AQ20" s="233"/>
      <c r="AR20" s="233"/>
      <c r="AS20" s="233"/>
      <c r="AT20" s="233"/>
      <c r="AU20" s="8"/>
      <c r="AV20" s="8"/>
      <c r="AW20" s="8"/>
      <c r="AX20" s="8"/>
      <c r="AY20" s="9"/>
      <c r="AZ20" s="9"/>
      <c r="BA20" s="9"/>
      <c r="BB20" s="8"/>
      <c r="BC20" s="233"/>
      <c r="BD20" s="233"/>
      <c r="BE20" s="233"/>
      <c r="BF20" s="233"/>
      <c r="BG20" s="233"/>
      <c r="BH20" s="233"/>
      <c r="BI20" s="233"/>
      <c r="BJ20" s="233"/>
      <c r="BK20" s="11"/>
      <c r="BL20" s="11"/>
    </row>
    <row r="21" spans="1:64" ht="17.100000000000001" customHeight="1" thickTop="1" thickBot="1">
      <c r="A21" s="185" t="str">
        <f>Vacation!C25</f>
        <v xml:space="preserve">, </v>
      </c>
      <c r="B21" s="185">
        <f>Vacation!F25</f>
        <v>0</v>
      </c>
      <c r="C21" s="186"/>
      <c r="D21" s="33">
        <f>Vacation!E25</f>
        <v>0</v>
      </c>
      <c r="E21" s="34"/>
      <c r="F21" s="45"/>
      <c r="G21" s="38"/>
      <c r="H21" s="38"/>
      <c r="I21" s="38"/>
      <c r="J21" s="38"/>
      <c r="K21" s="38"/>
      <c r="L21" s="37"/>
      <c r="M21" s="38"/>
      <c r="N21" s="38"/>
      <c r="O21" s="38"/>
      <c r="P21" s="39">
        <f t="shared" si="0"/>
        <v>0</v>
      </c>
      <c r="Q21" s="40">
        <f t="shared" si="1"/>
        <v>0</v>
      </c>
      <c r="R21" s="40">
        <f t="shared" si="2"/>
        <v>0</v>
      </c>
      <c r="S21" s="41">
        <f t="shared" si="3"/>
        <v>0</v>
      </c>
      <c r="T21" s="41">
        <f t="shared" si="4"/>
        <v>0</v>
      </c>
      <c r="U21" s="41">
        <f t="shared" si="5"/>
        <v>0</v>
      </c>
      <c r="V21" s="41">
        <f t="shared" si="6"/>
        <v>0</v>
      </c>
      <c r="W21" s="41">
        <f t="shared" si="7"/>
        <v>0</v>
      </c>
      <c r="X21" s="41">
        <f t="shared" si="8"/>
        <v>0</v>
      </c>
      <c r="Y21" s="42"/>
      <c r="Z21" s="209" t="e">
        <f>#REF!</f>
        <v>#REF!</v>
      </c>
      <c r="AA21" s="210">
        <f>Vacation!AF25</f>
        <v>0</v>
      </c>
      <c r="AB21" s="4" t="e">
        <f>#REF!</f>
        <v>#REF!</v>
      </c>
      <c r="AC21" s="4" t="b">
        <f>Vacation!AE25</f>
        <v>1</v>
      </c>
      <c r="AF21" s="11"/>
      <c r="AG21" s="11"/>
      <c r="AH21" s="233"/>
      <c r="AI21" s="234"/>
      <c r="AJ21" s="234"/>
      <c r="AK21" s="233"/>
      <c r="AL21" s="233"/>
      <c r="AM21" s="233"/>
      <c r="AN21" s="233"/>
      <c r="AO21" s="233"/>
      <c r="AP21" s="233"/>
      <c r="AQ21" s="233"/>
      <c r="AR21" s="233"/>
      <c r="AS21" s="233"/>
      <c r="AT21" s="233"/>
      <c r="AU21" s="8"/>
      <c r="AV21" s="8"/>
      <c r="AW21" s="8"/>
      <c r="AX21" s="8"/>
      <c r="AY21" s="9"/>
      <c r="AZ21" s="9"/>
      <c r="BA21" s="9"/>
      <c r="BB21" s="8"/>
      <c r="BC21" s="233"/>
      <c r="BD21" s="233"/>
      <c r="BE21" s="233"/>
      <c r="BF21" s="233"/>
      <c r="BG21" s="233"/>
      <c r="BH21" s="233"/>
      <c r="BI21" s="233"/>
      <c r="BJ21" s="233"/>
      <c r="BK21" s="11"/>
      <c r="BL21" s="11"/>
    </row>
    <row r="22" spans="1:64" ht="17.100000000000001" customHeight="1" thickTop="1" thickBot="1">
      <c r="A22" s="185" t="str">
        <f>Vacation!C26</f>
        <v xml:space="preserve">, </v>
      </c>
      <c r="B22" s="185">
        <f>Vacation!F26</f>
        <v>0</v>
      </c>
      <c r="C22" s="186"/>
      <c r="D22" s="33">
        <f>Vacation!E26</f>
        <v>0</v>
      </c>
      <c r="E22" s="34"/>
      <c r="F22" s="45"/>
      <c r="G22" s="38"/>
      <c r="H22" s="38"/>
      <c r="I22" s="38"/>
      <c r="J22" s="38"/>
      <c r="K22" s="38"/>
      <c r="L22" s="37"/>
      <c r="M22" s="38"/>
      <c r="N22" s="38"/>
      <c r="O22" s="38"/>
      <c r="P22" s="39">
        <f t="shared" si="0"/>
        <v>0</v>
      </c>
      <c r="Q22" s="40">
        <f t="shared" si="1"/>
        <v>0</v>
      </c>
      <c r="R22" s="40">
        <f t="shared" si="2"/>
        <v>0</v>
      </c>
      <c r="S22" s="41">
        <f t="shared" si="3"/>
        <v>0</v>
      </c>
      <c r="T22" s="41">
        <f t="shared" si="4"/>
        <v>0</v>
      </c>
      <c r="U22" s="41">
        <f t="shared" si="5"/>
        <v>0</v>
      </c>
      <c r="V22" s="41">
        <f t="shared" si="6"/>
        <v>0</v>
      </c>
      <c r="W22" s="41">
        <f t="shared" si="7"/>
        <v>0</v>
      </c>
      <c r="X22" s="41">
        <f t="shared" si="8"/>
        <v>0</v>
      </c>
      <c r="Y22" s="42"/>
      <c r="Z22" s="209" t="e">
        <f>#REF!</f>
        <v>#REF!</v>
      </c>
      <c r="AA22" s="210">
        <f>Vacation!AF26</f>
        <v>0</v>
      </c>
      <c r="AB22" s="4" t="e">
        <f>#REF!</f>
        <v>#REF!</v>
      </c>
      <c r="AC22" s="4" t="b">
        <f>Vacation!AE26</f>
        <v>1</v>
      </c>
      <c r="AF22" s="11"/>
      <c r="AG22" s="11"/>
      <c r="AH22" s="233"/>
      <c r="AI22" s="234"/>
      <c r="AJ22" s="234"/>
      <c r="AK22" s="233"/>
      <c r="AL22" s="233"/>
      <c r="AM22" s="233"/>
      <c r="AN22" s="233"/>
      <c r="AO22" s="233"/>
      <c r="AP22" s="233"/>
      <c r="AQ22" s="233"/>
      <c r="AR22" s="233"/>
      <c r="AS22" s="233"/>
      <c r="AT22" s="233"/>
      <c r="AU22" s="8"/>
      <c r="AV22" s="8"/>
      <c r="AW22" s="8"/>
      <c r="AX22" s="8"/>
      <c r="AY22" s="9"/>
      <c r="AZ22" s="9"/>
      <c r="BA22" s="9"/>
      <c r="BB22" s="8"/>
      <c r="BC22" s="233"/>
      <c r="BD22" s="233"/>
      <c r="BE22" s="233"/>
      <c r="BF22" s="233"/>
      <c r="BG22" s="233"/>
      <c r="BH22" s="233"/>
      <c r="BI22" s="233"/>
      <c r="BJ22" s="233"/>
      <c r="BK22" s="11"/>
      <c r="BL22" s="11"/>
    </row>
    <row r="23" spans="1:64" ht="17.100000000000001" customHeight="1" thickTop="1" thickBot="1">
      <c r="A23" s="185" t="str">
        <f>Vacation!C27</f>
        <v xml:space="preserve">, </v>
      </c>
      <c r="B23" s="185">
        <f>Vacation!F27</f>
        <v>0</v>
      </c>
      <c r="C23" s="186"/>
      <c r="D23" s="33">
        <f>Vacation!E27</f>
        <v>0</v>
      </c>
      <c r="E23" s="34"/>
      <c r="F23" s="45"/>
      <c r="G23" s="38"/>
      <c r="H23" s="38"/>
      <c r="I23" s="38"/>
      <c r="J23" s="38"/>
      <c r="K23" s="38"/>
      <c r="L23" s="37"/>
      <c r="M23" s="38"/>
      <c r="N23" s="38"/>
      <c r="O23" s="38"/>
      <c r="P23" s="39">
        <f t="shared" si="0"/>
        <v>0</v>
      </c>
      <c r="Q23" s="40">
        <f t="shared" si="1"/>
        <v>0</v>
      </c>
      <c r="R23" s="40">
        <f t="shared" si="2"/>
        <v>0</v>
      </c>
      <c r="S23" s="41">
        <f t="shared" si="3"/>
        <v>0</v>
      </c>
      <c r="T23" s="41">
        <f t="shared" si="4"/>
        <v>0</v>
      </c>
      <c r="U23" s="41">
        <f t="shared" si="5"/>
        <v>0</v>
      </c>
      <c r="V23" s="41">
        <f t="shared" si="6"/>
        <v>0</v>
      </c>
      <c r="W23" s="41">
        <f t="shared" si="7"/>
        <v>0</v>
      </c>
      <c r="X23" s="41">
        <f t="shared" si="8"/>
        <v>0</v>
      </c>
      <c r="Y23" s="42"/>
      <c r="Z23" s="209" t="e">
        <f>#REF!</f>
        <v>#REF!</v>
      </c>
      <c r="AA23" s="210">
        <f>Vacation!AF27</f>
        <v>0</v>
      </c>
      <c r="AB23" s="4" t="e">
        <f>#REF!</f>
        <v>#REF!</v>
      </c>
      <c r="AC23" s="4" t="b">
        <f>Vacation!AE27</f>
        <v>1</v>
      </c>
      <c r="AF23" s="11"/>
      <c r="AG23" s="11"/>
      <c r="AH23" s="233"/>
      <c r="AI23" s="234"/>
      <c r="AJ23" s="234"/>
      <c r="AK23" s="233"/>
      <c r="AL23" s="233"/>
      <c r="AM23" s="233"/>
      <c r="AN23" s="233"/>
      <c r="AO23" s="233"/>
      <c r="AP23" s="233"/>
      <c r="AQ23" s="233"/>
      <c r="AR23" s="233"/>
      <c r="AS23" s="233"/>
      <c r="AT23" s="233"/>
      <c r="AU23" s="8"/>
      <c r="AV23" s="8"/>
      <c r="AW23" s="8"/>
      <c r="AX23" s="8"/>
      <c r="AY23" s="9"/>
      <c r="AZ23" s="9"/>
      <c r="BA23" s="9"/>
      <c r="BB23" s="8"/>
      <c r="BC23" s="233"/>
      <c r="BD23" s="233"/>
      <c r="BE23" s="233"/>
      <c r="BF23" s="233"/>
      <c r="BG23" s="233"/>
      <c r="BH23" s="233"/>
      <c r="BI23" s="233"/>
      <c r="BJ23" s="233"/>
      <c r="BK23" s="11"/>
      <c r="BL23" s="11"/>
    </row>
    <row r="24" spans="1:64" ht="17.100000000000001" customHeight="1" thickTop="1" thickBot="1">
      <c r="A24" s="185" t="str">
        <f>Vacation!C28</f>
        <v xml:space="preserve">, </v>
      </c>
      <c r="B24" s="185">
        <f>Vacation!F28</f>
        <v>0</v>
      </c>
      <c r="C24" s="186"/>
      <c r="D24" s="33">
        <f>Vacation!E28</f>
        <v>0</v>
      </c>
      <c r="E24" s="34"/>
      <c r="F24" s="45"/>
      <c r="G24" s="54"/>
      <c r="H24" s="54"/>
      <c r="I24" s="54"/>
      <c r="J24" s="54"/>
      <c r="K24" s="54"/>
      <c r="L24" s="37"/>
      <c r="M24" s="38"/>
      <c r="N24" s="54"/>
      <c r="O24" s="54"/>
      <c r="P24" s="39">
        <f t="shared" si="0"/>
        <v>0</v>
      </c>
      <c r="Q24" s="40">
        <f t="shared" si="1"/>
        <v>0</v>
      </c>
      <c r="R24" s="40">
        <f t="shared" si="2"/>
        <v>0</v>
      </c>
      <c r="S24" s="41">
        <f t="shared" si="3"/>
        <v>0</v>
      </c>
      <c r="T24" s="41">
        <f t="shared" si="4"/>
        <v>0</v>
      </c>
      <c r="U24" s="41">
        <f t="shared" si="5"/>
        <v>0</v>
      </c>
      <c r="V24" s="41">
        <f t="shared" si="6"/>
        <v>0</v>
      </c>
      <c r="W24" s="41">
        <f t="shared" si="7"/>
        <v>0</v>
      </c>
      <c r="X24" s="41">
        <f t="shared" si="8"/>
        <v>0</v>
      </c>
      <c r="Y24" s="42"/>
      <c r="Z24" s="209" t="e">
        <f>#REF!</f>
        <v>#REF!</v>
      </c>
      <c r="AA24" s="210">
        <f>Vacation!AF28</f>
        <v>0</v>
      </c>
      <c r="AB24" s="4" t="e">
        <f>#REF!</f>
        <v>#REF!</v>
      </c>
      <c r="AC24" s="4" t="b">
        <f>Vacation!AE28</f>
        <v>1</v>
      </c>
      <c r="AF24" s="11"/>
      <c r="AG24" s="11"/>
      <c r="AH24" s="233"/>
      <c r="AI24" s="234"/>
      <c r="AJ24" s="234"/>
      <c r="AK24" s="233"/>
      <c r="AL24" s="233"/>
      <c r="AM24" s="233"/>
      <c r="AN24" s="233"/>
      <c r="AO24" s="233"/>
      <c r="AP24" s="233"/>
      <c r="AQ24" s="233"/>
      <c r="AR24" s="233"/>
      <c r="AS24" s="233"/>
      <c r="AT24" s="233"/>
      <c r="AU24" s="8"/>
      <c r="AV24" s="8"/>
      <c r="AW24" s="8"/>
      <c r="AX24" s="8"/>
      <c r="AY24" s="9"/>
      <c r="AZ24" s="9"/>
      <c r="BA24" s="9"/>
      <c r="BB24" s="8"/>
      <c r="BC24" s="233"/>
      <c r="BD24" s="233"/>
      <c r="BE24" s="233"/>
      <c r="BF24" s="233"/>
      <c r="BG24" s="233"/>
      <c r="BH24" s="233"/>
      <c r="BI24" s="233"/>
      <c r="BJ24" s="233"/>
      <c r="BK24" s="11"/>
      <c r="BL24" s="11"/>
    </row>
    <row r="25" spans="1:64" ht="17.100000000000001" customHeight="1" thickTop="1" thickBot="1">
      <c r="A25" s="185" t="str">
        <f>Vacation!C29</f>
        <v xml:space="preserve">, </v>
      </c>
      <c r="B25" s="185">
        <f>Vacation!F29</f>
        <v>0</v>
      </c>
      <c r="C25" s="186"/>
      <c r="D25" s="33">
        <f>Vacation!E29</f>
        <v>0</v>
      </c>
      <c r="E25" s="34"/>
      <c r="F25" s="45"/>
      <c r="G25" s="54"/>
      <c r="H25" s="54"/>
      <c r="I25" s="54"/>
      <c r="J25" s="54"/>
      <c r="K25" s="54"/>
      <c r="L25" s="37"/>
      <c r="M25" s="38"/>
      <c r="N25" s="54"/>
      <c r="O25" s="54"/>
      <c r="P25" s="39">
        <f t="shared" si="0"/>
        <v>0</v>
      </c>
      <c r="Q25" s="40">
        <f t="shared" si="1"/>
        <v>0</v>
      </c>
      <c r="R25" s="40">
        <f t="shared" si="2"/>
        <v>0</v>
      </c>
      <c r="S25" s="41">
        <f t="shared" si="3"/>
        <v>0</v>
      </c>
      <c r="T25" s="41">
        <f t="shared" si="4"/>
        <v>0</v>
      </c>
      <c r="U25" s="41">
        <f t="shared" si="5"/>
        <v>0</v>
      </c>
      <c r="V25" s="41">
        <f t="shared" si="6"/>
        <v>0</v>
      </c>
      <c r="W25" s="41">
        <f t="shared" si="7"/>
        <v>0</v>
      </c>
      <c r="X25" s="41">
        <f t="shared" si="8"/>
        <v>0</v>
      </c>
      <c r="Y25" s="42"/>
      <c r="Z25" s="209" t="e">
        <f>#REF!</f>
        <v>#REF!</v>
      </c>
      <c r="AA25" s="210">
        <f>Vacation!AF29</f>
        <v>0</v>
      </c>
      <c r="AB25" s="4" t="e">
        <f>#REF!</f>
        <v>#REF!</v>
      </c>
      <c r="AC25" s="4" t="b">
        <f>Vacation!AE29</f>
        <v>1</v>
      </c>
      <c r="AF25" s="11"/>
      <c r="AG25" s="11"/>
      <c r="AH25" s="233"/>
      <c r="AI25" s="234"/>
      <c r="AJ25" s="234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8"/>
      <c r="AV25" s="8"/>
      <c r="AW25" s="8"/>
      <c r="AX25" s="8"/>
      <c r="AY25" s="9"/>
      <c r="AZ25" s="9"/>
      <c r="BA25" s="9"/>
      <c r="BB25" s="8"/>
      <c r="BC25" s="233"/>
      <c r="BD25" s="233"/>
      <c r="BE25" s="233"/>
      <c r="BF25" s="233"/>
      <c r="BG25" s="233"/>
      <c r="BH25" s="233"/>
      <c r="BI25" s="233"/>
      <c r="BJ25" s="233"/>
      <c r="BK25" s="11"/>
      <c r="BL25" s="11"/>
    </row>
    <row r="26" spans="1:64" ht="17.100000000000001" customHeight="1" thickTop="1" thickBot="1">
      <c r="A26" s="185" t="str">
        <f>Vacation!C30</f>
        <v xml:space="preserve">, </v>
      </c>
      <c r="B26" s="185">
        <f>Vacation!F30</f>
        <v>0</v>
      </c>
      <c r="C26" s="186"/>
      <c r="D26" s="33">
        <f>Vacation!E30</f>
        <v>0</v>
      </c>
      <c r="E26" s="34"/>
      <c r="F26" s="45"/>
      <c r="G26" s="54"/>
      <c r="H26" s="54"/>
      <c r="I26" s="54"/>
      <c r="J26" s="54"/>
      <c r="K26" s="54"/>
      <c r="L26" s="37"/>
      <c r="M26" s="38"/>
      <c r="N26" s="54"/>
      <c r="O26" s="54"/>
      <c r="P26" s="39">
        <f t="shared" si="0"/>
        <v>0</v>
      </c>
      <c r="Q26" s="40">
        <f t="shared" si="1"/>
        <v>0</v>
      </c>
      <c r="R26" s="40">
        <f t="shared" si="2"/>
        <v>0</v>
      </c>
      <c r="S26" s="41">
        <f t="shared" si="3"/>
        <v>0</v>
      </c>
      <c r="T26" s="41">
        <f t="shared" si="4"/>
        <v>0</v>
      </c>
      <c r="U26" s="41">
        <f t="shared" si="5"/>
        <v>0</v>
      </c>
      <c r="V26" s="41">
        <f t="shared" si="6"/>
        <v>0</v>
      </c>
      <c r="W26" s="41">
        <f t="shared" si="7"/>
        <v>0</v>
      </c>
      <c r="X26" s="41">
        <f t="shared" si="8"/>
        <v>0</v>
      </c>
      <c r="Y26" s="42"/>
      <c r="Z26" s="209" t="e">
        <f>#REF!</f>
        <v>#REF!</v>
      </c>
      <c r="AA26" s="210">
        <f>Vacation!AF30</f>
        <v>0</v>
      </c>
      <c r="AB26" s="4" t="e">
        <f>#REF!</f>
        <v>#REF!</v>
      </c>
      <c r="AC26" s="4" t="b">
        <f>Vacation!AE30</f>
        <v>1</v>
      </c>
      <c r="AF26" s="11"/>
      <c r="AG26" s="11"/>
      <c r="AH26" s="233"/>
      <c r="AI26" s="234"/>
      <c r="AJ26" s="234"/>
      <c r="AK26" s="233"/>
      <c r="AL26" s="233"/>
      <c r="AM26" s="233"/>
      <c r="AN26" s="233"/>
      <c r="AO26" s="233"/>
      <c r="AP26" s="233"/>
      <c r="AQ26" s="233"/>
      <c r="AR26" s="233"/>
      <c r="AS26" s="233"/>
      <c r="AT26" s="233"/>
      <c r="AU26" s="8"/>
      <c r="AV26" s="8"/>
      <c r="AW26" s="8"/>
      <c r="AX26" s="8"/>
      <c r="AY26" s="9"/>
      <c r="AZ26" s="9"/>
      <c r="BA26" s="9"/>
      <c r="BB26" s="8"/>
      <c r="BC26" s="233"/>
      <c r="BD26" s="233"/>
      <c r="BE26" s="233"/>
      <c r="BF26" s="233"/>
      <c r="BG26" s="233"/>
      <c r="BH26" s="233"/>
      <c r="BI26" s="233"/>
      <c r="BJ26" s="233"/>
      <c r="BK26" s="11"/>
      <c r="BL26" s="11"/>
    </row>
    <row r="27" spans="1:64" ht="17.100000000000001" customHeight="1" thickTop="1" thickBot="1">
      <c r="A27" s="185" t="str">
        <f>Vacation!C31</f>
        <v xml:space="preserve">, </v>
      </c>
      <c r="B27" s="185">
        <f>Vacation!F31</f>
        <v>0</v>
      </c>
      <c r="C27" s="186"/>
      <c r="D27" s="33">
        <f>Vacation!E31</f>
        <v>0</v>
      </c>
      <c r="E27" s="34"/>
      <c r="F27" s="45"/>
      <c r="G27" s="54"/>
      <c r="H27" s="54"/>
      <c r="I27" s="54"/>
      <c r="J27" s="54"/>
      <c r="K27" s="54"/>
      <c r="L27" s="37"/>
      <c r="M27" s="38"/>
      <c r="N27" s="54"/>
      <c r="O27" s="54"/>
      <c r="P27" s="39">
        <f t="shared" si="0"/>
        <v>0</v>
      </c>
      <c r="Q27" s="40">
        <f t="shared" si="1"/>
        <v>0</v>
      </c>
      <c r="R27" s="40">
        <f t="shared" si="2"/>
        <v>0</v>
      </c>
      <c r="S27" s="41">
        <f t="shared" si="3"/>
        <v>0</v>
      </c>
      <c r="T27" s="41">
        <f t="shared" si="4"/>
        <v>0</v>
      </c>
      <c r="U27" s="41">
        <f t="shared" si="5"/>
        <v>0</v>
      </c>
      <c r="V27" s="41">
        <f t="shared" si="6"/>
        <v>0</v>
      </c>
      <c r="W27" s="41">
        <f t="shared" si="7"/>
        <v>0</v>
      </c>
      <c r="X27" s="41">
        <f t="shared" si="8"/>
        <v>0</v>
      </c>
      <c r="Y27" s="42"/>
      <c r="Z27" s="209" t="e">
        <f>#REF!</f>
        <v>#REF!</v>
      </c>
      <c r="AA27" s="210">
        <f>Vacation!AF31</f>
        <v>0</v>
      </c>
      <c r="AB27" s="4" t="e">
        <f>#REF!</f>
        <v>#REF!</v>
      </c>
      <c r="AC27" s="4" t="b">
        <f>Vacation!AE31</f>
        <v>1</v>
      </c>
      <c r="AF27" s="11"/>
      <c r="AG27" s="11"/>
      <c r="AH27" s="233"/>
      <c r="AI27" s="234"/>
      <c r="AJ27" s="234"/>
      <c r="AK27" s="233"/>
      <c r="AL27" s="233"/>
      <c r="AM27" s="233"/>
      <c r="AN27" s="233"/>
      <c r="AO27" s="233"/>
      <c r="AP27" s="233"/>
      <c r="AQ27" s="233"/>
      <c r="AR27" s="233"/>
      <c r="AS27" s="233"/>
      <c r="AT27" s="233"/>
      <c r="AU27" s="8"/>
      <c r="AV27" s="8"/>
      <c r="AW27" s="8"/>
      <c r="AX27" s="8"/>
      <c r="AY27" s="9"/>
      <c r="AZ27" s="9"/>
      <c r="BA27" s="9"/>
      <c r="BB27" s="8"/>
      <c r="BC27" s="233"/>
      <c r="BD27" s="233"/>
      <c r="BE27" s="233"/>
      <c r="BF27" s="233"/>
      <c r="BG27" s="233"/>
      <c r="BH27" s="233"/>
      <c r="BI27" s="233"/>
      <c r="BJ27" s="233"/>
      <c r="BK27" s="11"/>
      <c r="BL27" s="11"/>
    </row>
    <row r="28" spans="1:64" ht="17.100000000000001" customHeight="1" thickTop="1" thickBot="1">
      <c r="A28" s="185" t="str">
        <f>Vacation!C32</f>
        <v xml:space="preserve">, </v>
      </c>
      <c r="B28" s="185">
        <f>Vacation!F32</f>
        <v>0</v>
      </c>
      <c r="C28" s="186"/>
      <c r="D28" s="33">
        <f>Vacation!E32</f>
        <v>0</v>
      </c>
      <c r="E28" s="34"/>
      <c r="F28" s="45"/>
      <c r="G28" s="54"/>
      <c r="H28" s="54"/>
      <c r="I28" s="54"/>
      <c r="J28" s="54"/>
      <c r="K28" s="54"/>
      <c r="L28" s="37"/>
      <c r="M28" s="38"/>
      <c r="N28" s="54"/>
      <c r="O28" s="54"/>
      <c r="P28" s="39">
        <f t="shared" si="0"/>
        <v>0</v>
      </c>
      <c r="Q28" s="40">
        <f t="shared" si="1"/>
        <v>0</v>
      </c>
      <c r="R28" s="40">
        <f t="shared" si="2"/>
        <v>0</v>
      </c>
      <c r="S28" s="41">
        <f t="shared" si="3"/>
        <v>0</v>
      </c>
      <c r="T28" s="41">
        <f t="shared" si="4"/>
        <v>0</v>
      </c>
      <c r="U28" s="41">
        <f t="shared" si="5"/>
        <v>0</v>
      </c>
      <c r="V28" s="41">
        <f t="shared" si="6"/>
        <v>0</v>
      </c>
      <c r="W28" s="41">
        <f t="shared" si="7"/>
        <v>0</v>
      </c>
      <c r="X28" s="41">
        <f t="shared" si="8"/>
        <v>0</v>
      </c>
      <c r="Y28" s="42"/>
      <c r="Z28" s="209" t="e">
        <f>#REF!</f>
        <v>#REF!</v>
      </c>
      <c r="AA28" s="210">
        <f>Vacation!AF32</f>
        <v>0</v>
      </c>
      <c r="AB28" s="4" t="e">
        <f>#REF!</f>
        <v>#REF!</v>
      </c>
      <c r="AC28" s="4" t="b">
        <f>Vacation!AE32</f>
        <v>1</v>
      </c>
      <c r="AF28" s="11"/>
      <c r="AG28" s="11"/>
      <c r="AH28" s="233"/>
      <c r="AI28" s="234"/>
      <c r="AJ28" s="234"/>
      <c r="AK28" s="233"/>
      <c r="AL28" s="233"/>
      <c r="AM28" s="233"/>
      <c r="AN28" s="233"/>
      <c r="AO28" s="233"/>
      <c r="AP28" s="233"/>
      <c r="AQ28" s="233"/>
      <c r="AR28" s="233"/>
      <c r="AS28" s="233"/>
      <c r="AT28" s="233"/>
      <c r="AU28" s="8"/>
      <c r="AV28" s="8"/>
      <c r="AW28" s="8"/>
      <c r="AX28" s="8"/>
      <c r="AY28" s="9"/>
      <c r="AZ28" s="9"/>
      <c r="BA28" s="9"/>
      <c r="BB28" s="8"/>
      <c r="BC28" s="233"/>
      <c r="BD28" s="233"/>
      <c r="BE28" s="233"/>
      <c r="BF28" s="233"/>
      <c r="BG28" s="233"/>
      <c r="BH28" s="233"/>
      <c r="BI28" s="233"/>
      <c r="BJ28" s="233"/>
      <c r="BK28" s="11"/>
      <c r="BL28" s="11"/>
    </row>
    <row r="29" spans="1:64" ht="17.100000000000001" customHeight="1" thickTop="1" thickBot="1">
      <c r="A29" s="185" t="str">
        <f>Vacation!C33</f>
        <v xml:space="preserve">, </v>
      </c>
      <c r="B29" s="185">
        <f>Vacation!F33</f>
        <v>0</v>
      </c>
      <c r="C29" s="186"/>
      <c r="D29" s="33">
        <f>Vacation!E33</f>
        <v>0</v>
      </c>
      <c r="E29" s="34"/>
      <c r="F29" s="45"/>
      <c r="G29" s="54"/>
      <c r="H29" s="54"/>
      <c r="I29" s="54"/>
      <c r="J29" s="54"/>
      <c r="K29" s="54"/>
      <c r="L29" s="37"/>
      <c r="M29" s="38"/>
      <c r="N29" s="54"/>
      <c r="O29" s="54"/>
      <c r="P29" s="39">
        <f t="shared" si="0"/>
        <v>0</v>
      </c>
      <c r="Q29" s="55">
        <f t="shared" si="1"/>
        <v>0</v>
      </c>
      <c r="R29" s="55">
        <f t="shared" si="2"/>
        <v>0</v>
      </c>
      <c r="S29" s="56">
        <f t="shared" si="3"/>
        <v>0</v>
      </c>
      <c r="T29" s="56">
        <f t="shared" si="4"/>
        <v>0</v>
      </c>
      <c r="U29" s="56">
        <f t="shared" si="5"/>
        <v>0</v>
      </c>
      <c r="V29" s="56">
        <f t="shared" si="6"/>
        <v>0</v>
      </c>
      <c r="W29" s="56">
        <f t="shared" si="7"/>
        <v>0</v>
      </c>
      <c r="X29" s="56">
        <f t="shared" si="8"/>
        <v>0</v>
      </c>
      <c r="Y29" s="42"/>
      <c r="Z29" s="209" t="e">
        <f>#REF!</f>
        <v>#REF!</v>
      </c>
      <c r="AA29" s="210">
        <f>Vacation!AF33</f>
        <v>0</v>
      </c>
      <c r="AB29" s="4" t="e">
        <f>#REF!</f>
        <v>#REF!</v>
      </c>
      <c r="AC29" s="4" t="b">
        <f>Vacation!AE33</f>
        <v>1</v>
      </c>
      <c r="AF29" s="11"/>
      <c r="AG29" s="11"/>
      <c r="AH29" s="233"/>
      <c r="AI29" s="234"/>
      <c r="AJ29" s="234"/>
      <c r="AK29" s="233"/>
      <c r="AL29" s="233"/>
      <c r="AM29" s="233"/>
      <c r="AN29" s="233"/>
      <c r="AO29" s="233"/>
      <c r="AP29" s="233"/>
      <c r="AQ29" s="233"/>
      <c r="AR29" s="233"/>
      <c r="AS29" s="233"/>
      <c r="AT29" s="233"/>
      <c r="AU29" s="8"/>
      <c r="AV29" s="8"/>
      <c r="AW29" s="8"/>
      <c r="AX29" s="8"/>
      <c r="AY29" s="9"/>
      <c r="AZ29" s="9"/>
      <c r="BA29" s="9"/>
      <c r="BB29" s="8"/>
      <c r="BC29" s="233"/>
      <c r="BD29" s="233"/>
      <c r="BE29" s="233"/>
      <c r="BF29" s="233"/>
      <c r="BG29" s="233"/>
      <c r="BH29" s="233"/>
      <c r="BI29" s="233"/>
      <c r="BJ29" s="233"/>
      <c r="BK29" s="11"/>
      <c r="BL29" s="11"/>
    </row>
    <row r="30" spans="1:64" ht="17.100000000000001" customHeight="1" thickTop="1" thickBot="1">
      <c r="A30" s="185" t="str">
        <f>Vacation!C34</f>
        <v xml:space="preserve">, </v>
      </c>
      <c r="B30" s="185">
        <f>Vacation!F34</f>
        <v>0</v>
      </c>
      <c r="C30" s="186"/>
      <c r="D30" s="33">
        <f>Vacation!E34</f>
        <v>0</v>
      </c>
      <c r="E30" s="34"/>
      <c r="F30" s="45"/>
      <c r="G30" s="54"/>
      <c r="H30" s="54"/>
      <c r="I30" s="54"/>
      <c r="J30" s="54"/>
      <c r="K30" s="54"/>
      <c r="L30" s="37"/>
      <c r="M30" s="38"/>
      <c r="N30" s="54"/>
      <c r="O30" s="54"/>
      <c r="P30" s="39">
        <f t="shared" si="0"/>
        <v>0</v>
      </c>
      <c r="Q30" s="55">
        <f t="shared" si="1"/>
        <v>0</v>
      </c>
      <c r="R30" s="55">
        <f t="shared" si="2"/>
        <v>0</v>
      </c>
      <c r="S30" s="56">
        <f t="shared" si="3"/>
        <v>0</v>
      </c>
      <c r="T30" s="56">
        <f t="shared" si="4"/>
        <v>0</v>
      </c>
      <c r="U30" s="56">
        <f t="shared" si="5"/>
        <v>0</v>
      </c>
      <c r="V30" s="56">
        <f t="shared" si="6"/>
        <v>0</v>
      </c>
      <c r="W30" s="56">
        <f t="shared" si="7"/>
        <v>0</v>
      </c>
      <c r="X30" s="56">
        <f t="shared" si="8"/>
        <v>0</v>
      </c>
      <c r="Y30" s="42"/>
      <c r="Z30" s="209" t="e">
        <f>#REF!</f>
        <v>#REF!</v>
      </c>
      <c r="AA30" s="210">
        <f>Vacation!AF34</f>
        <v>0</v>
      </c>
      <c r="AB30" s="4" t="e">
        <f>#REF!</f>
        <v>#REF!</v>
      </c>
      <c r="AC30" s="4" t="b">
        <f>Vacation!AE34</f>
        <v>1</v>
      </c>
      <c r="AF30" s="11"/>
      <c r="AG30" s="11"/>
      <c r="AH30" s="233"/>
      <c r="AI30" s="234"/>
      <c r="AJ30" s="234"/>
      <c r="AK30" s="233"/>
      <c r="AL30" s="233"/>
      <c r="AM30" s="233"/>
      <c r="AN30" s="233"/>
      <c r="AO30" s="233"/>
      <c r="AP30" s="233"/>
      <c r="AQ30" s="233"/>
      <c r="AR30" s="233"/>
      <c r="AS30" s="233"/>
      <c r="AT30" s="233"/>
      <c r="AU30" s="8"/>
      <c r="AV30" s="8"/>
      <c r="AW30" s="8"/>
      <c r="AX30" s="8"/>
      <c r="AY30" s="9"/>
      <c r="AZ30" s="9"/>
      <c r="BA30" s="9"/>
      <c r="BB30" s="8"/>
      <c r="BC30" s="233"/>
      <c r="BD30" s="233"/>
      <c r="BE30" s="233"/>
      <c r="BF30" s="233"/>
      <c r="BG30" s="233"/>
      <c r="BH30" s="233"/>
      <c r="BI30" s="233"/>
      <c r="BJ30" s="233"/>
      <c r="BK30" s="11"/>
      <c r="BL30" s="11"/>
    </row>
    <row r="31" spans="1:64" ht="17.100000000000001" customHeight="1" thickTop="1" thickBot="1">
      <c r="A31" s="185" t="str">
        <f>Vacation!C35</f>
        <v xml:space="preserve">, </v>
      </c>
      <c r="B31" s="185">
        <f>Vacation!F35</f>
        <v>0</v>
      </c>
      <c r="C31" s="186"/>
      <c r="D31" s="33">
        <f>Vacation!E35</f>
        <v>0</v>
      </c>
      <c r="E31" s="57"/>
      <c r="F31" s="45"/>
      <c r="G31" s="38"/>
      <c r="H31" s="38"/>
      <c r="I31" s="38"/>
      <c r="J31" s="38"/>
      <c r="K31" s="38"/>
      <c r="L31" s="37"/>
      <c r="M31" s="38"/>
      <c r="N31" s="38"/>
      <c r="O31" s="38"/>
      <c r="P31" s="39">
        <f t="shared" si="0"/>
        <v>0</v>
      </c>
      <c r="Q31" s="40">
        <f t="shared" si="1"/>
        <v>0</v>
      </c>
      <c r="R31" s="40">
        <f t="shared" si="2"/>
        <v>0</v>
      </c>
      <c r="S31" s="41">
        <f t="shared" si="3"/>
        <v>0</v>
      </c>
      <c r="T31" s="41">
        <f t="shared" si="4"/>
        <v>0</v>
      </c>
      <c r="U31" s="41">
        <f t="shared" si="5"/>
        <v>0</v>
      </c>
      <c r="V31" s="41">
        <f t="shared" si="6"/>
        <v>0</v>
      </c>
      <c r="W31" s="41">
        <f t="shared" si="7"/>
        <v>0</v>
      </c>
      <c r="X31" s="41">
        <f t="shared" si="8"/>
        <v>0</v>
      </c>
      <c r="Y31" s="42"/>
      <c r="Z31" s="209" t="e">
        <f>#REF!</f>
        <v>#REF!</v>
      </c>
      <c r="AA31" s="210">
        <f>Vacation!AF35</f>
        <v>0</v>
      </c>
      <c r="AB31" s="4" t="e">
        <f>#REF!</f>
        <v>#REF!</v>
      </c>
      <c r="AC31" s="4" t="b">
        <f>Vacation!AE35</f>
        <v>1</v>
      </c>
      <c r="AF31" s="11"/>
      <c r="AG31" s="11"/>
      <c r="AH31" s="233"/>
      <c r="AI31" s="234"/>
      <c r="AJ31" s="234"/>
      <c r="AK31" s="233"/>
      <c r="AL31" s="233"/>
      <c r="AM31" s="233"/>
      <c r="AN31" s="233"/>
      <c r="AO31" s="233"/>
      <c r="AP31" s="233"/>
      <c r="AQ31" s="233"/>
      <c r="AR31" s="233"/>
      <c r="AS31" s="233"/>
      <c r="AT31" s="233"/>
      <c r="AU31" s="8"/>
      <c r="AV31" s="8"/>
      <c r="AW31" s="8"/>
      <c r="AX31" s="8"/>
      <c r="AY31" s="9"/>
      <c r="AZ31" s="9"/>
      <c r="BA31" s="9"/>
      <c r="BB31" s="8"/>
      <c r="BC31" s="233"/>
      <c r="BD31" s="233"/>
      <c r="BE31" s="233"/>
      <c r="BF31" s="233"/>
      <c r="BG31" s="233"/>
      <c r="BH31" s="233"/>
      <c r="BI31" s="233"/>
      <c r="BJ31" s="233"/>
      <c r="BK31" s="11"/>
      <c r="BL31" s="11"/>
    </row>
    <row r="32" spans="1:64" ht="17.100000000000001" customHeight="1" thickTop="1" thickBot="1">
      <c r="A32" s="185" t="str">
        <f>Vacation!C36</f>
        <v xml:space="preserve">, </v>
      </c>
      <c r="B32" s="185">
        <f>Vacation!F36</f>
        <v>0</v>
      </c>
      <c r="C32" s="186"/>
      <c r="D32" s="33">
        <f>Vacation!E36</f>
        <v>0</v>
      </c>
      <c r="E32" s="34"/>
      <c r="F32" s="45"/>
      <c r="G32" s="38"/>
      <c r="H32" s="38"/>
      <c r="I32" s="38"/>
      <c r="J32" s="38"/>
      <c r="K32" s="38"/>
      <c r="L32" s="37"/>
      <c r="M32" s="38"/>
      <c r="N32" s="38"/>
      <c r="O32" s="38"/>
      <c r="P32" s="39">
        <f t="shared" si="0"/>
        <v>0</v>
      </c>
      <c r="Q32" s="40">
        <f t="shared" si="1"/>
        <v>0</v>
      </c>
      <c r="R32" s="40">
        <f t="shared" si="2"/>
        <v>0</v>
      </c>
      <c r="S32" s="41">
        <f t="shared" si="3"/>
        <v>0</v>
      </c>
      <c r="T32" s="41">
        <f t="shared" si="4"/>
        <v>0</v>
      </c>
      <c r="U32" s="41">
        <f t="shared" si="5"/>
        <v>0</v>
      </c>
      <c r="V32" s="41">
        <f t="shared" si="6"/>
        <v>0</v>
      </c>
      <c r="W32" s="41">
        <f t="shared" si="7"/>
        <v>0</v>
      </c>
      <c r="X32" s="41">
        <f t="shared" si="8"/>
        <v>0</v>
      </c>
      <c r="Y32" s="42"/>
      <c r="Z32" s="209" t="e">
        <f>#REF!</f>
        <v>#REF!</v>
      </c>
      <c r="AA32" s="210">
        <f>Vacation!AF36</f>
        <v>0</v>
      </c>
      <c r="AB32" s="4" t="e">
        <f>#REF!</f>
        <v>#REF!</v>
      </c>
      <c r="AC32" s="4" t="b">
        <f>Vacation!AE36</f>
        <v>1</v>
      </c>
      <c r="AF32" s="11"/>
      <c r="AG32" s="11"/>
      <c r="AH32" s="233"/>
      <c r="AI32" s="234"/>
      <c r="AJ32" s="234"/>
      <c r="AK32" s="233"/>
      <c r="AL32" s="233"/>
      <c r="AM32" s="233"/>
      <c r="AN32" s="233"/>
      <c r="AO32" s="233"/>
      <c r="AP32" s="233"/>
      <c r="AQ32" s="233"/>
      <c r="AR32" s="233"/>
      <c r="AS32" s="233"/>
      <c r="AT32" s="233"/>
      <c r="AU32" s="8"/>
      <c r="AV32" s="8"/>
      <c r="AW32" s="8"/>
      <c r="AX32" s="8"/>
      <c r="AY32" s="9"/>
      <c r="AZ32" s="9"/>
      <c r="BA32" s="9"/>
      <c r="BB32" s="8"/>
      <c r="BC32" s="233"/>
      <c r="BD32" s="233"/>
      <c r="BE32" s="233"/>
      <c r="BF32" s="233"/>
      <c r="BG32" s="233"/>
      <c r="BH32" s="233"/>
      <c r="BI32" s="233"/>
      <c r="BJ32" s="233"/>
      <c r="BK32" s="11"/>
      <c r="BL32" s="11"/>
    </row>
    <row r="33" spans="1:64" ht="17.100000000000001" customHeight="1" thickTop="1" thickBot="1">
      <c r="A33" s="185" t="str">
        <f>Vacation!C37</f>
        <v xml:space="preserve">, </v>
      </c>
      <c r="B33" s="185">
        <f>Vacation!F37</f>
        <v>0</v>
      </c>
      <c r="C33" s="186"/>
      <c r="D33" s="33">
        <f>Vacation!E37</f>
        <v>0</v>
      </c>
      <c r="E33" s="34"/>
      <c r="F33" s="45"/>
      <c r="G33" s="38"/>
      <c r="H33" s="38"/>
      <c r="I33" s="38"/>
      <c r="J33" s="38"/>
      <c r="K33" s="38"/>
      <c r="L33" s="37"/>
      <c r="M33" s="38"/>
      <c r="N33" s="38"/>
      <c r="O33" s="38"/>
      <c r="P33" s="39">
        <f t="shared" si="0"/>
        <v>0</v>
      </c>
      <c r="Q33" s="40">
        <f t="shared" si="1"/>
        <v>0</v>
      </c>
      <c r="R33" s="40">
        <f t="shared" si="2"/>
        <v>0</v>
      </c>
      <c r="S33" s="41">
        <f t="shared" si="3"/>
        <v>0</v>
      </c>
      <c r="T33" s="41">
        <f t="shared" si="4"/>
        <v>0</v>
      </c>
      <c r="U33" s="41">
        <f t="shared" si="5"/>
        <v>0</v>
      </c>
      <c r="V33" s="41">
        <f t="shared" si="6"/>
        <v>0</v>
      </c>
      <c r="W33" s="41">
        <f t="shared" si="7"/>
        <v>0</v>
      </c>
      <c r="X33" s="41">
        <f t="shared" si="8"/>
        <v>0</v>
      </c>
      <c r="Y33" s="42"/>
      <c r="Z33" s="209" t="e">
        <f>#REF!</f>
        <v>#REF!</v>
      </c>
      <c r="AA33" s="210">
        <f>Vacation!AF37</f>
        <v>0</v>
      </c>
      <c r="AB33" s="4" t="e">
        <f>#REF!</f>
        <v>#REF!</v>
      </c>
      <c r="AC33" s="4" t="b">
        <f>Vacation!AE37</f>
        <v>1</v>
      </c>
      <c r="AF33" s="11"/>
      <c r="AG33" s="11"/>
      <c r="AH33" s="233"/>
      <c r="AI33" s="234"/>
      <c r="AJ33" s="234"/>
      <c r="AK33" s="233"/>
      <c r="AL33" s="233"/>
      <c r="AM33" s="233"/>
      <c r="AN33" s="233"/>
      <c r="AO33" s="233"/>
      <c r="AP33" s="233"/>
      <c r="AQ33" s="233"/>
      <c r="AR33" s="233"/>
      <c r="AS33" s="233"/>
      <c r="AT33" s="233"/>
      <c r="AU33" s="8"/>
      <c r="AV33" s="8"/>
      <c r="AW33" s="8"/>
      <c r="AX33" s="8"/>
      <c r="AY33" s="9"/>
      <c r="AZ33" s="9"/>
      <c r="BA33" s="9"/>
      <c r="BB33" s="8"/>
      <c r="BC33" s="233"/>
      <c r="BD33" s="233"/>
      <c r="BE33" s="233"/>
      <c r="BF33" s="233"/>
      <c r="BG33" s="233"/>
      <c r="BH33" s="233"/>
      <c r="BI33" s="233"/>
      <c r="BJ33" s="233"/>
      <c r="BK33" s="11"/>
      <c r="BL33" s="11"/>
    </row>
    <row r="34" spans="1:64" ht="17.100000000000001" customHeight="1" thickTop="1" thickBot="1">
      <c r="A34" s="185" t="str">
        <f>Vacation!C38</f>
        <v xml:space="preserve">, </v>
      </c>
      <c r="B34" s="185">
        <f>Vacation!F38</f>
        <v>0</v>
      </c>
      <c r="C34" s="186"/>
      <c r="D34" s="33">
        <f>Vacation!E38</f>
        <v>0</v>
      </c>
      <c r="E34" s="34"/>
      <c r="F34" s="45"/>
      <c r="G34" s="38"/>
      <c r="H34" s="38"/>
      <c r="I34" s="38"/>
      <c r="J34" s="38"/>
      <c r="K34" s="38"/>
      <c r="L34" s="37"/>
      <c r="M34" s="38"/>
      <c r="N34" s="38"/>
      <c r="O34" s="38"/>
      <c r="P34" s="39">
        <f t="shared" si="0"/>
        <v>0</v>
      </c>
      <c r="Q34" s="40">
        <f t="shared" si="1"/>
        <v>0</v>
      </c>
      <c r="R34" s="40">
        <f t="shared" si="2"/>
        <v>0</v>
      </c>
      <c r="S34" s="41">
        <f t="shared" si="3"/>
        <v>0</v>
      </c>
      <c r="T34" s="41">
        <f t="shared" si="4"/>
        <v>0</v>
      </c>
      <c r="U34" s="41">
        <f t="shared" si="5"/>
        <v>0</v>
      </c>
      <c r="V34" s="41">
        <f t="shared" si="6"/>
        <v>0</v>
      </c>
      <c r="W34" s="41">
        <f t="shared" si="7"/>
        <v>0</v>
      </c>
      <c r="X34" s="41">
        <f t="shared" si="8"/>
        <v>0</v>
      </c>
      <c r="Y34" s="42"/>
      <c r="Z34" s="209" t="e">
        <f>#REF!</f>
        <v>#REF!</v>
      </c>
      <c r="AA34" s="210">
        <f>Vacation!AF38</f>
        <v>0</v>
      </c>
      <c r="AB34" s="4" t="e">
        <f>#REF!</f>
        <v>#REF!</v>
      </c>
      <c r="AC34" s="4" t="b">
        <f>Vacation!AE38</f>
        <v>1</v>
      </c>
      <c r="AF34" s="11"/>
      <c r="AG34" s="11"/>
      <c r="AH34" s="233"/>
      <c r="AI34" s="234"/>
      <c r="AJ34" s="234"/>
      <c r="AK34" s="233"/>
      <c r="AL34" s="233"/>
      <c r="AM34" s="233"/>
      <c r="AN34" s="233"/>
      <c r="AO34" s="233"/>
      <c r="AP34" s="233"/>
      <c r="AQ34" s="233"/>
      <c r="AR34" s="233"/>
      <c r="AS34" s="233"/>
      <c r="AT34" s="233"/>
      <c r="AU34" s="8"/>
      <c r="AV34" s="8"/>
      <c r="AW34" s="8"/>
      <c r="AX34" s="8"/>
      <c r="AY34" s="9"/>
      <c r="AZ34" s="9"/>
      <c r="BA34" s="9"/>
      <c r="BB34" s="8"/>
      <c r="BC34" s="233"/>
      <c r="BD34" s="233"/>
      <c r="BE34" s="233"/>
      <c r="BF34" s="233"/>
      <c r="BG34" s="233"/>
      <c r="BH34" s="233"/>
      <c r="BI34" s="233"/>
      <c r="BJ34" s="233"/>
      <c r="BK34" s="11"/>
      <c r="BL34" s="11"/>
    </row>
    <row r="35" spans="1:64" ht="17.100000000000001" customHeight="1" thickTop="1" thickBot="1">
      <c r="A35" s="185" t="str">
        <f>Vacation!C39</f>
        <v xml:space="preserve">, </v>
      </c>
      <c r="B35" s="185">
        <f>Vacation!F39</f>
        <v>0</v>
      </c>
      <c r="C35" s="186"/>
      <c r="D35" s="33">
        <f>Vacation!E39</f>
        <v>0</v>
      </c>
      <c r="E35" s="34"/>
      <c r="F35" s="45"/>
      <c r="G35" s="38"/>
      <c r="H35" s="38"/>
      <c r="I35" s="38"/>
      <c r="J35" s="38"/>
      <c r="K35" s="38"/>
      <c r="L35" s="37"/>
      <c r="M35" s="38"/>
      <c r="N35" s="38"/>
      <c r="O35" s="38"/>
      <c r="P35" s="39">
        <f t="shared" si="0"/>
        <v>0</v>
      </c>
      <c r="Q35" s="40">
        <f t="shared" si="1"/>
        <v>0</v>
      </c>
      <c r="R35" s="40">
        <f t="shared" si="2"/>
        <v>0</v>
      </c>
      <c r="S35" s="41">
        <f t="shared" si="3"/>
        <v>0</v>
      </c>
      <c r="T35" s="41">
        <f t="shared" si="4"/>
        <v>0</v>
      </c>
      <c r="U35" s="41">
        <f t="shared" si="5"/>
        <v>0</v>
      </c>
      <c r="V35" s="41">
        <f t="shared" si="6"/>
        <v>0</v>
      </c>
      <c r="W35" s="41">
        <f t="shared" si="7"/>
        <v>0</v>
      </c>
      <c r="X35" s="41">
        <f t="shared" si="8"/>
        <v>0</v>
      </c>
      <c r="Y35" s="42"/>
      <c r="Z35" s="209" t="e">
        <f>#REF!</f>
        <v>#REF!</v>
      </c>
      <c r="AA35" s="210">
        <f>Vacation!AF39</f>
        <v>0</v>
      </c>
      <c r="AB35" s="4" t="e">
        <f>#REF!</f>
        <v>#REF!</v>
      </c>
      <c r="AC35" s="4" t="b">
        <f>Vacation!AE39</f>
        <v>1</v>
      </c>
      <c r="AF35" s="11"/>
      <c r="AG35" s="11"/>
      <c r="AH35" s="233"/>
      <c r="AI35" s="234"/>
      <c r="AJ35" s="234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8"/>
      <c r="AV35" s="8"/>
      <c r="AW35" s="8"/>
      <c r="AX35" s="8"/>
      <c r="AY35" s="9"/>
      <c r="AZ35" s="9"/>
      <c r="BA35" s="9"/>
      <c r="BB35" s="8"/>
      <c r="BC35" s="233"/>
      <c r="BD35" s="233"/>
      <c r="BE35" s="233"/>
      <c r="BF35" s="233"/>
      <c r="BG35" s="233"/>
      <c r="BH35" s="233"/>
      <c r="BI35" s="233"/>
      <c r="BJ35" s="233"/>
      <c r="BK35" s="11"/>
      <c r="BL35" s="11"/>
    </row>
    <row r="36" spans="1:64" ht="17.100000000000001" customHeight="1" thickTop="1" thickBot="1">
      <c r="A36" s="185" t="str">
        <f>Vacation!C40</f>
        <v xml:space="preserve">, </v>
      </c>
      <c r="B36" s="185">
        <f>Vacation!F40</f>
        <v>0</v>
      </c>
      <c r="C36" s="186"/>
      <c r="D36" s="33">
        <f>Vacation!E40</f>
        <v>0</v>
      </c>
      <c r="E36" s="34"/>
      <c r="F36" s="45"/>
      <c r="G36" s="38"/>
      <c r="H36" s="38"/>
      <c r="I36" s="38"/>
      <c r="J36" s="38"/>
      <c r="K36" s="38"/>
      <c r="L36" s="37"/>
      <c r="M36" s="38"/>
      <c r="N36" s="38"/>
      <c r="O36" s="38"/>
      <c r="P36" s="39">
        <f t="shared" si="0"/>
        <v>0</v>
      </c>
      <c r="Q36" s="40">
        <f t="shared" si="1"/>
        <v>0</v>
      </c>
      <c r="R36" s="40">
        <f t="shared" si="2"/>
        <v>0</v>
      </c>
      <c r="S36" s="41">
        <f t="shared" si="3"/>
        <v>0</v>
      </c>
      <c r="T36" s="41">
        <f t="shared" si="4"/>
        <v>0</v>
      </c>
      <c r="U36" s="41">
        <f t="shared" si="5"/>
        <v>0</v>
      </c>
      <c r="V36" s="41">
        <f t="shared" si="6"/>
        <v>0</v>
      </c>
      <c r="W36" s="41">
        <f t="shared" si="7"/>
        <v>0</v>
      </c>
      <c r="X36" s="41">
        <f t="shared" si="8"/>
        <v>0</v>
      </c>
      <c r="Y36" s="42"/>
      <c r="Z36" s="209" t="e">
        <f>#REF!</f>
        <v>#REF!</v>
      </c>
      <c r="AA36" s="210">
        <f>Vacation!AF40</f>
        <v>0</v>
      </c>
      <c r="AB36" s="4" t="e">
        <f>#REF!</f>
        <v>#REF!</v>
      </c>
      <c r="AC36" s="4" t="b">
        <f>Vacation!AE40</f>
        <v>1</v>
      </c>
      <c r="AF36" s="11"/>
      <c r="AG36" s="11"/>
      <c r="AH36" s="233"/>
      <c r="AI36" s="234"/>
      <c r="AJ36" s="234"/>
      <c r="AK36" s="233"/>
      <c r="AL36" s="233"/>
      <c r="AM36" s="233"/>
      <c r="AN36" s="233"/>
      <c r="AO36" s="233"/>
      <c r="AP36" s="233"/>
      <c r="AQ36" s="233"/>
      <c r="AR36" s="233"/>
      <c r="AS36" s="233"/>
      <c r="AT36" s="233"/>
      <c r="AU36" s="8"/>
      <c r="AV36" s="8"/>
      <c r="AW36" s="8"/>
      <c r="AX36" s="8"/>
      <c r="AY36" s="9"/>
      <c r="AZ36" s="9"/>
      <c r="BA36" s="9"/>
      <c r="BB36" s="8"/>
      <c r="BC36" s="233"/>
      <c r="BD36" s="233"/>
      <c r="BE36" s="233"/>
      <c r="BF36" s="233"/>
      <c r="BG36" s="233"/>
      <c r="BH36" s="233"/>
      <c r="BI36" s="233"/>
      <c r="BJ36" s="233"/>
      <c r="BK36" s="11"/>
      <c r="BL36" s="11"/>
    </row>
    <row r="37" spans="1:64" ht="17.100000000000001" customHeight="1" thickTop="1" thickBot="1">
      <c r="A37" s="185" t="str">
        <f>Vacation!C41</f>
        <v xml:space="preserve">, </v>
      </c>
      <c r="B37" s="185">
        <f>Vacation!F41</f>
        <v>0</v>
      </c>
      <c r="C37" s="186"/>
      <c r="D37" s="33">
        <f>Vacation!E41</f>
        <v>0</v>
      </c>
      <c r="E37" s="34"/>
      <c r="F37" s="45"/>
      <c r="G37" s="38"/>
      <c r="H37" s="38"/>
      <c r="I37" s="38"/>
      <c r="J37" s="38"/>
      <c r="K37" s="38"/>
      <c r="L37" s="37"/>
      <c r="M37" s="38"/>
      <c r="N37" s="38"/>
      <c r="O37" s="38"/>
      <c r="P37" s="39">
        <f t="shared" si="0"/>
        <v>0</v>
      </c>
      <c r="Q37" s="55">
        <f t="shared" si="1"/>
        <v>0</v>
      </c>
      <c r="R37" s="55">
        <f t="shared" si="2"/>
        <v>0</v>
      </c>
      <c r="S37" s="56">
        <f t="shared" si="3"/>
        <v>0</v>
      </c>
      <c r="T37" s="56">
        <f t="shared" si="4"/>
        <v>0</v>
      </c>
      <c r="U37" s="56">
        <f t="shared" si="5"/>
        <v>0</v>
      </c>
      <c r="V37" s="56">
        <f t="shared" si="6"/>
        <v>0</v>
      </c>
      <c r="W37" s="56">
        <f t="shared" si="7"/>
        <v>0</v>
      </c>
      <c r="X37" s="56">
        <f t="shared" si="8"/>
        <v>0</v>
      </c>
      <c r="Y37" s="42"/>
      <c r="Z37" s="209" t="e">
        <f>#REF!</f>
        <v>#REF!</v>
      </c>
      <c r="AA37" s="210">
        <f>Vacation!AF41</f>
        <v>0</v>
      </c>
      <c r="AB37" s="4" t="e">
        <f>#REF!</f>
        <v>#REF!</v>
      </c>
      <c r="AC37" s="4" t="b">
        <f>Vacation!AE41</f>
        <v>1</v>
      </c>
      <c r="AF37" s="11"/>
      <c r="AG37" s="11"/>
      <c r="AH37" s="233"/>
      <c r="AI37" s="234"/>
      <c r="AJ37" s="234"/>
      <c r="AK37" s="233"/>
      <c r="AL37" s="233"/>
      <c r="AM37" s="233"/>
      <c r="AN37" s="233"/>
      <c r="AO37" s="233"/>
      <c r="AP37" s="233"/>
      <c r="AQ37" s="233"/>
      <c r="AR37" s="233"/>
      <c r="AS37" s="233"/>
      <c r="AT37" s="233"/>
      <c r="AU37" s="8"/>
      <c r="AV37" s="8"/>
      <c r="AW37" s="8"/>
      <c r="AX37" s="8"/>
      <c r="AY37" s="9"/>
      <c r="AZ37" s="9"/>
      <c r="BA37" s="9"/>
      <c r="BB37" s="8"/>
      <c r="BC37" s="233"/>
      <c r="BD37" s="233"/>
      <c r="BE37" s="233"/>
      <c r="BF37" s="233"/>
      <c r="BG37" s="233"/>
      <c r="BH37" s="233"/>
      <c r="BI37" s="233"/>
      <c r="BJ37" s="233"/>
      <c r="BK37" s="11"/>
      <c r="BL37" s="11"/>
    </row>
    <row r="38" spans="1:64" ht="17.100000000000001" customHeight="1" thickTop="1" thickBot="1">
      <c r="A38" s="185" t="str">
        <f>Vacation!C42</f>
        <v xml:space="preserve">, </v>
      </c>
      <c r="B38" s="185">
        <f>Vacation!F42</f>
        <v>0</v>
      </c>
      <c r="C38" s="186"/>
      <c r="D38" s="33">
        <f>Vacation!E42</f>
        <v>0</v>
      </c>
      <c r="E38" s="34"/>
      <c r="F38" s="45"/>
      <c r="G38" s="38"/>
      <c r="H38" s="38"/>
      <c r="I38" s="38"/>
      <c r="J38" s="38"/>
      <c r="K38" s="38"/>
      <c r="L38" s="37"/>
      <c r="M38" s="38"/>
      <c r="N38" s="38"/>
      <c r="O38" s="38"/>
      <c r="P38" s="39">
        <f t="shared" si="0"/>
        <v>0</v>
      </c>
      <c r="Q38" s="40">
        <f t="shared" si="1"/>
        <v>0</v>
      </c>
      <c r="R38" s="40">
        <f t="shared" si="2"/>
        <v>0</v>
      </c>
      <c r="S38" s="41">
        <f t="shared" si="3"/>
        <v>0</v>
      </c>
      <c r="T38" s="41">
        <f t="shared" si="4"/>
        <v>0</v>
      </c>
      <c r="U38" s="41">
        <f t="shared" si="5"/>
        <v>0</v>
      </c>
      <c r="V38" s="41">
        <f t="shared" si="6"/>
        <v>0</v>
      </c>
      <c r="W38" s="41">
        <f t="shared" si="7"/>
        <v>0</v>
      </c>
      <c r="X38" s="41">
        <f t="shared" si="8"/>
        <v>0</v>
      </c>
      <c r="Y38" s="42"/>
      <c r="Z38" s="209" t="e">
        <f>#REF!</f>
        <v>#REF!</v>
      </c>
      <c r="AA38" s="210">
        <f>Vacation!AF42</f>
        <v>0</v>
      </c>
      <c r="AB38" s="4" t="e">
        <f>#REF!</f>
        <v>#REF!</v>
      </c>
      <c r="AC38" s="4" t="b">
        <f>Vacation!AE42</f>
        <v>1</v>
      </c>
      <c r="AF38" s="11"/>
      <c r="AG38" s="11"/>
      <c r="AH38" s="233"/>
      <c r="AI38" s="234"/>
      <c r="AJ38" s="234"/>
      <c r="AK38" s="233"/>
      <c r="AL38" s="233"/>
      <c r="AM38" s="233"/>
      <c r="AN38" s="233"/>
      <c r="AO38" s="233"/>
      <c r="AP38" s="233"/>
      <c r="AQ38" s="233"/>
      <c r="AR38" s="233"/>
      <c r="AS38" s="233"/>
      <c r="AT38" s="233"/>
      <c r="AU38" s="8"/>
      <c r="AV38" s="8"/>
      <c r="AW38" s="8"/>
      <c r="AX38" s="8"/>
      <c r="AY38" s="9"/>
      <c r="AZ38" s="9"/>
      <c r="BA38" s="9"/>
      <c r="BB38" s="8"/>
      <c r="BC38" s="233"/>
      <c r="BD38" s="233"/>
      <c r="BE38" s="233"/>
      <c r="BF38" s="233"/>
      <c r="BG38" s="233"/>
      <c r="BH38" s="233"/>
      <c r="BI38" s="233"/>
      <c r="BJ38" s="233"/>
      <c r="BK38" s="11"/>
      <c r="BL38" s="11"/>
    </row>
    <row r="39" spans="1:64" ht="17.100000000000001" customHeight="1" thickTop="1" thickBot="1">
      <c r="A39" s="185" t="str">
        <f>Vacation!C43</f>
        <v xml:space="preserve">, </v>
      </c>
      <c r="B39" s="185">
        <f>Vacation!F43</f>
        <v>0</v>
      </c>
      <c r="C39" s="186"/>
      <c r="D39" s="33">
        <f>Vacation!E43</f>
        <v>0</v>
      </c>
      <c r="E39" s="34"/>
      <c r="F39" s="45"/>
      <c r="G39" s="38"/>
      <c r="H39" s="38"/>
      <c r="I39" s="38"/>
      <c r="J39" s="38"/>
      <c r="K39" s="38"/>
      <c r="L39" s="37"/>
      <c r="M39" s="38"/>
      <c r="N39" s="38"/>
      <c r="O39" s="38"/>
      <c r="P39" s="39">
        <f t="shared" si="0"/>
        <v>0</v>
      </c>
      <c r="Q39" s="55">
        <f t="shared" si="1"/>
        <v>0</v>
      </c>
      <c r="R39" s="55">
        <f t="shared" si="2"/>
        <v>0</v>
      </c>
      <c r="S39" s="56">
        <f t="shared" si="3"/>
        <v>0</v>
      </c>
      <c r="T39" s="56">
        <f t="shared" si="4"/>
        <v>0</v>
      </c>
      <c r="U39" s="56">
        <f t="shared" si="5"/>
        <v>0</v>
      </c>
      <c r="V39" s="56">
        <f t="shared" si="6"/>
        <v>0</v>
      </c>
      <c r="W39" s="56">
        <f t="shared" si="7"/>
        <v>0</v>
      </c>
      <c r="X39" s="56">
        <f t="shared" si="8"/>
        <v>0</v>
      </c>
      <c r="Y39" s="42"/>
      <c r="Z39" s="209" t="e">
        <f>#REF!</f>
        <v>#REF!</v>
      </c>
      <c r="AA39" s="210">
        <f>Vacation!AF43</f>
        <v>0</v>
      </c>
      <c r="AB39" s="4" t="e">
        <f>#REF!</f>
        <v>#REF!</v>
      </c>
      <c r="AC39" s="4" t="b">
        <f>Vacation!AE43</f>
        <v>1</v>
      </c>
      <c r="AF39" s="11"/>
      <c r="AG39" s="11"/>
      <c r="AH39" s="233"/>
      <c r="AI39" s="234"/>
      <c r="AJ39" s="234"/>
      <c r="AK39" s="233"/>
      <c r="AL39" s="233"/>
      <c r="AM39" s="233"/>
      <c r="AN39" s="233"/>
      <c r="AO39" s="233"/>
      <c r="AP39" s="233"/>
      <c r="AQ39" s="233"/>
      <c r="AR39" s="233"/>
      <c r="AS39" s="233"/>
      <c r="AT39" s="233"/>
      <c r="AU39" s="8"/>
      <c r="AV39" s="8"/>
      <c r="AW39" s="8"/>
      <c r="AX39" s="8"/>
      <c r="AY39" s="9"/>
      <c r="AZ39" s="9"/>
      <c r="BA39" s="9"/>
      <c r="BB39" s="8"/>
      <c r="BC39" s="233"/>
      <c r="BD39" s="233"/>
      <c r="BE39" s="233"/>
      <c r="BF39" s="233"/>
      <c r="BG39" s="233"/>
      <c r="BH39" s="233"/>
      <c r="BI39" s="233"/>
      <c r="BJ39" s="233"/>
      <c r="BK39" s="11"/>
      <c r="BL39" s="11"/>
    </row>
    <row r="40" spans="1:64" ht="17.100000000000001" customHeight="1" thickTop="1" thickBot="1">
      <c r="A40" s="185" t="str">
        <f>Vacation!C44</f>
        <v xml:space="preserve">, </v>
      </c>
      <c r="B40" s="185">
        <f>Vacation!F44</f>
        <v>0</v>
      </c>
      <c r="C40" s="186"/>
      <c r="D40" s="33">
        <f>Vacation!E44</f>
        <v>0</v>
      </c>
      <c r="E40" s="34"/>
      <c r="F40" s="45"/>
      <c r="G40" s="38"/>
      <c r="H40" s="38"/>
      <c r="I40" s="38"/>
      <c r="J40" s="38"/>
      <c r="K40" s="38"/>
      <c r="L40" s="37"/>
      <c r="M40" s="38"/>
      <c r="N40" s="38"/>
      <c r="O40" s="38"/>
      <c r="P40" s="39">
        <f t="shared" si="0"/>
        <v>0</v>
      </c>
      <c r="Q40" s="40">
        <f t="shared" si="1"/>
        <v>0</v>
      </c>
      <c r="R40" s="40">
        <f t="shared" si="2"/>
        <v>0</v>
      </c>
      <c r="S40" s="41">
        <f t="shared" si="3"/>
        <v>0</v>
      </c>
      <c r="T40" s="41">
        <f t="shared" si="4"/>
        <v>0</v>
      </c>
      <c r="U40" s="41">
        <f t="shared" si="5"/>
        <v>0</v>
      </c>
      <c r="V40" s="41">
        <f t="shared" si="6"/>
        <v>0</v>
      </c>
      <c r="W40" s="41">
        <f t="shared" si="7"/>
        <v>0</v>
      </c>
      <c r="X40" s="41">
        <f t="shared" si="8"/>
        <v>0</v>
      </c>
      <c r="Y40" s="42"/>
      <c r="Z40" s="209" t="e">
        <f>#REF!</f>
        <v>#REF!</v>
      </c>
      <c r="AA40" s="210">
        <f>Vacation!AF44</f>
        <v>0</v>
      </c>
      <c r="AB40" s="4" t="e">
        <f>#REF!</f>
        <v>#REF!</v>
      </c>
      <c r="AC40" s="4" t="b">
        <f>Vacation!AE44</f>
        <v>1</v>
      </c>
      <c r="AF40" s="11"/>
      <c r="AG40" s="11"/>
      <c r="AH40" s="233"/>
      <c r="AI40" s="234"/>
      <c r="AJ40" s="234"/>
      <c r="AK40" s="233"/>
      <c r="AL40" s="233"/>
      <c r="AM40" s="233"/>
      <c r="AN40" s="233"/>
      <c r="AO40" s="233"/>
      <c r="AP40" s="233"/>
      <c r="AQ40" s="233"/>
      <c r="AR40" s="233"/>
      <c r="AS40" s="233"/>
      <c r="AT40" s="233"/>
      <c r="AU40" s="8"/>
      <c r="AV40" s="8"/>
      <c r="AW40" s="8"/>
      <c r="AX40" s="8"/>
      <c r="AY40" s="9"/>
      <c r="AZ40" s="9"/>
      <c r="BA40" s="9"/>
      <c r="BB40" s="8"/>
      <c r="BC40" s="233"/>
      <c r="BD40" s="233"/>
      <c r="BE40" s="233"/>
      <c r="BF40" s="233"/>
      <c r="BG40" s="233"/>
      <c r="BH40" s="233"/>
      <c r="BI40" s="233"/>
      <c r="BJ40" s="233"/>
      <c r="BK40" s="11"/>
      <c r="BL40" s="11"/>
    </row>
    <row r="41" spans="1:64" ht="17.100000000000001" customHeight="1" thickTop="1" thickBot="1">
      <c r="A41" s="185" t="str">
        <f>Vacation!C45</f>
        <v xml:space="preserve">, </v>
      </c>
      <c r="B41" s="185">
        <f>Vacation!F45</f>
        <v>0</v>
      </c>
      <c r="C41" s="186"/>
      <c r="D41" s="33">
        <f>Vacation!E45</f>
        <v>0</v>
      </c>
      <c r="E41" s="34"/>
      <c r="F41" s="45"/>
      <c r="G41" s="38"/>
      <c r="H41" s="38"/>
      <c r="I41" s="38"/>
      <c r="J41" s="38"/>
      <c r="K41" s="38"/>
      <c r="L41" s="37"/>
      <c r="M41" s="38"/>
      <c r="N41" s="38"/>
      <c r="O41" s="38"/>
      <c r="P41" s="39">
        <f t="shared" si="0"/>
        <v>0</v>
      </c>
      <c r="Q41" s="40">
        <f t="shared" si="1"/>
        <v>0</v>
      </c>
      <c r="R41" s="40">
        <f t="shared" si="2"/>
        <v>0</v>
      </c>
      <c r="S41" s="41">
        <f t="shared" si="3"/>
        <v>0</v>
      </c>
      <c r="T41" s="41">
        <f t="shared" si="4"/>
        <v>0</v>
      </c>
      <c r="U41" s="41">
        <f t="shared" si="5"/>
        <v>0</v>
      </c>
      <c r="V41" s="41">
        <f t="shared" si="6"/>
        <v>0</v>
      </c>
      <c r="W41" s="41">
        <f t="shared" si="7"/>
        <v>0</v>
      </c>
      <c r="X41" s="41">
        <f t="shared" si="8"/>
        <v>0</v>
      </c>
      <c r="Y41" s="42"/>
      <c r="Z41" s="209" t="e">
        <f>#REF!</f>
        <v>#REF!</v>
      </c>
      <c r="AA41" s="210">
        <f>Vacation!AF45</f>
        <v>0</v>
      </c>
      <c r="AB41" s="4" t="e">
        <f>#REF!</f>
        <v>#REF!</v>
      </c>
      <c r="AC41" s="4" t="b">
        <f>Vacation!AE45</f>
        <v>1</v>
      </c>
      <c r="AF41" s="11"/>
      <c r="AG41" s="11"/>
      <c r="AH41" s="233"/>
      <c r="AI41" s="234"/>
      <c r="AJ41" s="234"/>
      <c r="AK41" s="233"/>
      <c r="AL41" s="233"/>
      <c r="AM41" s="233"/>
      <c r="AN41" s="233"/>
      <c r="AO41" s="233"/>
      <c r="AP41" s="233"/>
      <c r="AQ41" s="233"/>
      <c r="AR41" s="233"/>
      <c r="AS41" s="233"/>
      <c r="AT41" s="233"/>
      <c r="AU41" s="8"/>
      <c r="AV41" s="8"/>
      <c r="AW41" s="8"/>
      <c r="AX41" s="8"/>
      <c r="AY41" s="9"/>
      <c r="AZ41" s="9"/>
      <c r="BA41" s="9"/>
      <c r="BB41" s="8"/>
      <c r="BC41" s="233"/>
      <c r="BD41" s="233"/>
      <c r="BE41" s="233"/>
      <c r="BF41" s="233"/>
      <c r="BG41" s="233"/>
      <c r="BH41" s="233"/>
      <c r="BI41" s="233"/>
      <c r="BJ41" s="233"/>
      <c r="BK41" s="11"/>
      <c r="BL41" s="11"/>
    </row>
    <row r="42" spans="1:64" ht="17.100000000000001" customHeight="1" thickTop="1" thickBot="1">
      <c r="A42" s="185" t="str">
        <f>Vacation!C46</f>
        <v xml:space="preserve">, </v>
      </c>
      <c r="B42" s="185">
        <f>Vacation!F46</f>
        <v>0</v>
      </c>
      <c r="C42" s="186"/>
      <c r="D42" s="33">
        <f>Vacation!E46</f>
        <v>0</v>
      </c>
      <c r="E42" s="34"/>
      <c r="F42" s="45"/>
      <c r="G42" s="38"/>
      <c r="H42" s="38"/>
      <c r="I42" s="38"/>
      <c r="J42" s="38"/>
      <c r="K42" s="38"/>
      <c r="L42" s="37"/>
      <c r="M42" s="38"/>
      <c r="N42" s="38"/>
      <c r="O42" s="38"/>
      <c r="P42" s="39">
        <f t="shared" si="0"/>
        <v>0</v>
      </c>
      <c r="Q42" s="40">
        <f t="shared" si="1"/>
        <v>0</v>
      </c>
      <c r="R42" s="40">
        <f t="shared" si="2"/>
        <v>0</v>
      </c>
      <c r="S42" s="41">
        <f t="shared" si="3"/>
        <v>0</v>
      </c>
      <c r="T42" s="41">
        <f t="shared" si="4"/>
        <v>0</v>
      </c>
      <c r="U42" s="41">
        <f t="shared" si="5"/>
        <v>0</v>
      </c>
      <c r="V42" s="41">
        <f t="shared" si="6"/>
        <v>0</v>
      </c>
      <c r="W42" s="41">
        <f t="shared" si="7"/>
        <v>0</v>
      </c>
      <c r="X42" s="41">
        <f t="shared" si="8"/>
        <v>0</v>
      </c>
      <c r="Y42" s="42"/>
      <c r="Z42" s="209" t="e">
        <f>#REF!</f>
        <v>#REF!</v>
      </c>
      <c r="AA42" s="210">
        <f>Vacation!AF46</f>
        <v>0</v>
      </c>
      <c r="AB42" s="4" t="e">
        <f>#REF!</f>
        <v>#REF!</v>
      </c>
      <c r="AC42" s="4" t="b">
        <f>Vacation!AE46</f>
        <v>1</v>
      </c>
      <c r="AF42" s="11"/>
      <c r="AG42" s="11"/>
      <c r="AH42" s="233"/>
      <c r="AI42" s="234"/>
      <c r="AJ42" s="234"/>
      <c r="AK42" s="233"/>
      <c r="AL42" s="233"/>
      <c r="AM42" s="233"/>
      <c r="AN42" s="233"/>
      <c r="AO42" s="233"/>
      <c r="AP42" s="233"/>
      <c r="AQ42" s="233"/>
      <c r="AR42" s="233"/>
      <c r="AS42" s="233"/>
      <c r="AT42" s="233"/>
      <c r="AU42" s="8"/>
      <c r="AV42" s="8"/>
      <c r="AW42" s="8"/>
      <c r="AX42" s="8"/>
      <c r="AY42" s="9"/>
      <c r="AZ42" s="9"/>
      <c r="BA42" s="9"/>
      <c r="BB42" s="8"/>
      <c r="BC42" s="233"/>
      <c r="BD42" s="233"/>
      <c r="BE42" s="233"/>
      <c r="BF42" s="233"/>
      <c r="BG42" s="233"/>
      <c r="BH42" s="233"/>
      <c r="BI42" s="233"/>
      <c r="BJ42" s="233"/>
      <c r="BK42" s="11"/>
      <c r="BL42" s="11"/>
    </row>
    <row r="43" spans="1:64" ht="15.75" customHeight="1" thickTop="1" thickBot="1">
      <c r="A43" s="185" t="str">
        <f>Vacation!C47</f>
        <v xml:space="preserve">, </v>
      </c>
      <c r="B43" s="185">
        <f>Vacation!F47</f>
        <v>0</v>
      </c>
      <c r="C43" s="186"/>
      <c r="D43" s="33">
        <f>Vacation!E47</f>
        <v>0</v>
      </c>
      <c r="E43" s="34"/>
      <c r="F43" s="45"/>
      <c r="G43" s="38"/>
      <c r="H43" s="38"/>
      <c r="I43" s="38"/>
      <c r="J43" s="38"/>
      <c r="K43" s="38"/>
      <c r="L43" s="37"/>
      <c r="M43" s="38"/>
      <c r="N43" s="38"/>
      <c r="O43" s="38"/>
      <c r="P43" s="39">
        <f t="shared" ref="P43:P48" si="9">SUM(E43:O43)</f>
        <v>0</v>
      </c>
      <c r="Q43" s="40">
        <f t="shared" ref="Q43:Q48" si="10">E43*D43</f>
        <v>0</v>
      </c>
      <c r="R43" s="40">
        <f t="shared" ref="R43:R48" si="11">F43*(D43*1.5)</f>
        <v>0</v>
      </c>
      <c r="S43" s="41">
        <f t="shared" ref="S43:S48" si="12">(I43+J43)*D43</f>
        <v>0</v>
      </c>
      <c r="T43" s="41">
        <f t="shared" ref="T43:T48" si="13">(G43+L43)*D43</f>
        <v>0</v>
      </c>
      <c r="U43" s="41">
        <f t="shared" ref="U43:U48" si="14">N43*D43</f>
        <v>0</v>
      </c>
      <c r="V43" s="41">
        <f t="shared" ref="V43:V48" si="15">K43*D43</f>
        <v>0</v>
      </c>
      <c r="W43" s="41">
        <f t="shared" ref="W43:W48" si="16">(H43+M43+O43)*D43</f>
        <v>0</v>
      </c>
      <c r="X43" s="41">
        <f t="shared" ref="X43:X48" si="17">SUM(Q43:W43)</f>
        <v>0</v>
      </c>
      <c r="Y43" s="42"/>
      <c r="Z43" s="209" t="e">
        <f>#REF!</f>
        <v>#REF!</v>
      </c>
      <c r="AA43" s="210">
        <f>Vacation!AF47</f>
        <v>0</v>
      </c>
      <c r="AB43" s="4" t="e">
        <f>#REF!</f>
        <v>#REF!</v>
      </c>
      <c r="AC43" s="4" t="b">
        <f>Vacation!AE47</f>
        <v>1</v>
      </c>
      <c r="AF43" s="11"/>
      <c r="AG43" s="11"/>
      <c r="AH43" s="233"/>
      <c r="AI43" s="234"/>
      <c r="AJ43" s="234"/>
      <c r="AK43" s="233"/>
      <c r="AL43" s="233"/>
      <c r="AM43" s="233"/>
      <c r="AN43" s="233"/>
      <c r="AO43" s="233"/>
      <c r="AP43" s="233"/>
      <c r="AQ43" s="233"/>
      <c r="AR43" s="233"/>
      <c r="AS43" s="233"/>
      <c r="AT43" s="233"/>
      <c r="AU43" s="8"/>
      <c r="AV43" s="8"/>
      <c r="AW43" s="8"/>
      <c r="AX43" s="8"/>
      <c r="AY43" s="9"/>
      <c r="AZ43" s="9"/>
      <c r="BA43" s="9"/>
      <c r="BB43" s="8"/>
      <c r="BC43" s="233"/>
      <c r="BD43" s="233"/>
      <c r="BE43" s="233"/>
      <c r="BF43" s="233"/>
      <c r="BG43" s="233"/>
      <c r="BH43" s="233"/>
      <c r="BI43" s="233"/>
      <c r="BJ43" s="233"/>
      <c r="BK43" s="11"/>
      <c r="BL43" s="11"/>
    </row>
    <row r="44" spans="1:64" ht="17.100000000000001" customHeight="1" thickTop="1" thickBot="1">
      <c r="A44" s="185" t="str">
        <f>Vacation!C48</f>
        <v xml:space="preserve">, </v>
      </c>
      <c r="B44" s="185">
        <f>Vacation!F48</f>
        <v>0</v>
      </c>
      <c r="C44" s="186"/>
      <c r="D44" s="33">
        <f>Vacation!E48</f>
        <v>0</v>
      </c>
      <c r="E44" s="45"/>
      <c r="F44" s="38"/>
      <c r="G44" s="38"/>
      <c r="H44" s="38"/>
      <c r="I44" s="38"/>
      <c r="J44" s="38"/>
      <c r="K44" s="38"/>
      <c r="L44" s="37"/>
      <c r="M44" s="38"/>
      <c r="N44" s="38"/>
      <c r="O44" s="38"/>
      <c r="P44" s="39">
        <f t="shared" si="9"/>
        <v>0</v>
      </c>
      <c r="Q44" s="40">
        <f t="shared" si="10"/>
        <v>0</v>
      </c>
      <c r="R44" s="40">
        <f t="shared" si="11"/>
        <v>0</v>
      </c>
      <c r="S44" s="41">
        <f t="shared" si="12"/>
        <v>0</v>
      </c>
      <c r="T44" s="41">
        <f t="shared" si="13"/>
        <v>0</v>
      </c>
      <c r="U44" s="41">
        <f t="shared" si="14"/>
        <v>0</v>
      </c>
      <c r="V44" s="41">
        <f t="shared" si="15"/>
        <v>0</v>
      </c>
      <c r="W44" s="41">
        <f t="shared" si="16"/>
        <v>0</v>
      </c>
      <c r="X44" s="41">
        <f t="shared" si="17"/>
        <v>0</v>
      </c>
      <c r="Y44" s="42"/>
      <c r="Z44" s="209" t="e">
        <f>#REF!</f>
        <v>#REF!</v>
      </c>
      <c r="AA44" s="210">
        <f>Vacation!AF48</f>
        <v>0</v>
      </c>
      <c r="AB44" s="4" t="e">
        <f>#REF!</f>
        <v>#REF!</v>
      </c>
      <c r="AC44" s="4" t="b">
        <f>Vacation!AE48</f>
        <v>1</v>
      </c>
      <c r="AF44" s="11"/>
      <c r="AG44" s="11"/>
      <c r="AH44" s="233"/>
      <c r="AI44" s="234"/>
      <c r="AJ44" s="234"/>
      <c r="AK44" s="233"/>
      <c r="AL44" s="233"/>
      <c r="AM44" s="233"/>
      <c r="AN44" s="233"/>
      <c r="AO44" s="233"/>
      <c r="AP44" s="233"/>
      <c r="AQ44" s="233"/>
      <c r="AR44" s="233"/>
      <c r="AS44" s="233"/>
      <c r="AT44" s="233"/>
      <c r="AU44" s="8"/>
      <c r="AV44" s="8"/>
      <c r="AW44" s="8"/>
      <c r="AX44" s="8"/>
      <c r="AY44" s="9"/>
      <c r="AZ44" s="9"/>
      <c r="BA44" s="9"/>
      <c r="BB44" s="8"/>
      <c r="BC44" s="233"/>
      <c r="BD44" s="233"/>
      <c r="BE44" s="233"/>
      <c r="BF44" s="233"/>
      <c r="BG44" s="233"/>
      <c r="BH44" s="233"/>
      <c r="BI44" s="233"/>
      <c r="BJ44" s="233"/>
      <c r="BK44" s="11"/>
      <c r="BL44" s="11"/>
    </row>
    <row r="45" spans="1:64" ht="17.100000000000001" customHeight="1" thickTop="1" thickBot="1">
      <c r="A45" s="185" t="str">
        <f>Vacation!C49</f>
        <v xml:space="preserve">, </v>
      </c>
      <c r="B45" s="185">
        <f>Vacation!F49</f>
        <v>0</v>
      </c>
      <c r="C45" s="186"/>
      <c r="D45" s="33">
        <f>Vacation!E49</f>
        <v>0</v>
      </c>
      <c r="E45" s="45"/>
      <c r="F45" s="38"/>
      <c r="G45" s="38"/>
      <c r="H45" s="38"/>
      <c r="I45" s="38"/>
      <c r="J45" s="38"/>
      <c r="K45" s="38"/>
      <c r="L45" s="37"/>
      <c r="M45" s="38"/>
      <c r="N45" s="38"/>
      <c r="O45" s="38"/>
      <c r="P45" s="39">
        <f t="shared" si="9"/>
        <v>0</v>
      </c>
      <c r="Q45" s="40">
        <f t="shared" si="10"/>
        <v>0</v>
      </c>
      <c r="R45" s="40">
        <f t="shared" si="11"/>
        <v>0</v>
      </c>
      <c r="S45" s="41">
        <f t="shared" si="12"/>
        <v>0</v>
      </c>
      <c r="T45" s="41">
        <f t="shared" si="13"/>
        <v>0</v>
      </c>
      <c r="U45" s="41">
        <f t="shared" si="14"/>
        <v>0</v>
      </c>
      <c r="V45" s="41">
        <f t="shared" si="15"/>
        <v>0</v>
      </c>
      <c r="W45" s="41">
        <f t="shared" si="16"/>
        <v>0</v>
      </c>
      <c r="X45" s="41">
        <f t="shared" si="17"/>
        <v>0</v>
      </c>
      <c r="Y45" s="42"/>
      <c r="Z45" s="209" t="e">
        <f>#REF!</f>
        <v>#REF!</v>
      </c>
      <c r="AA45" s="210">
        <f>Vacation!AF49</f>
        <v>0</v>
      </c>
      <c r="AB45" s="4" t="e">
        <f>#REF!</f>
        <v>#REF!</v>
      </c>
      <c r="AC45" s="4" t="b">
        <f>Vacation!AE49</f>
        <v>1</v>
      </c>
      <c r="AF45" s="11"/>
      <c r="AG45" s="11"/>
      <c r="AH45" s="233"/>
      <c r="AI45" s="234"/>
      <c r="AJ45" s="234"/>
      <c r="AK45" s="233"/>
      <c r="AL45" s="233"/>
      <c r="AM45" s="233"/>
      <c r="AN45" s="233"/>
      <c r="AO45" s="233"/>
      <c r="AP45" s="233"/>
      <c r="AQ45" s="233"/>
      <c r="AR45" s="233"/>
      <c r="AS45" s="233"/>
      <c r="AT45" s="233"/>
      <c r="AU45" s="8"/>
      <c r="AV45" s="8"/>
      <c r="AW45" s="8"/>
      <c r="AX45" s="8"/>
      <c r="AY45" s="9"/>
      <c r="AZ45" s="9"/>
      <c r="BA45" s="9"/>
      <c r="BB45" s="8"/>
      <c r="BC45" s="233"/>
      <c r="BD45" s="233"/>
      <c r="BE45" s="233"/>
      <c r="BF45" s="233"/>
      <c r="BG45" s="233"/>
      <c r="BH45" s="233"/>
      <c r="BI45" s="233"/>
      <c r="BJ45" s="233"/>
      <c r="BK45" s="11"/>
      <c r="BL45" s="11"/>
    </row>
    <row r="46" spans="1:64" ht="17.100000000000001" customHeight="1" thickTop="1" thickBot="1">
      <c r="A46" s="185" t="str">
        <f>Vacation!C50</f>
        <v xml:space="preserve">, </v>
      </c>
      <c r="B46" s="185">
        <f>Vacation!F50</f>
        <v>0</v>
      </c>
      <c r="C46" s="186"/>
      <c r="D46" s="33">
        <f>Vacation!E50</f>
        <v>0</v>
      </c>
      <c r="E46" s="45"/>
      <c r="F46" s="38"/>
      <c r="G46" s="38"/>
      <c r="H46" s="38"/>
      <c r="I46" s="38"/>
      <c r="J46" s="38"/>
      <c r="K46" s="38"/>
      <c r="L46" s="37"/>
      <c r="M46" s="38"/>
      <c r="N46" s="38"/>
      <c r="O46" s="38"/>
      <c r="P46" s="39">
        <f t="shared" si="9"/>
        <v>0</v>
      </c>
      <c r="Q46" s="55">
        <f t="shared" si="10"/>
        <v>0</v>
      </c>
      <c r="R46" s="55">
        <f t="shared" si="11"/>
        <v>0</v>
      </c>
      <c r="S46" s="56">
        <f t="shared" si="12"/>
        <v>0</v>
      </c>
      <c r="T46" s="56">
        <f t="shared" si="13"/>
        <v>0</v>
      </c>
      <c r="U46" s="56">
        <f t="shared" si="14"/>
        <v>0</v>
      </c>
      <c r="V46" s="56">
        <f t="shared" si="15"/>
        <v>0</v>
      </c>
      <c r="W46" s="56">
        <f t="shared" si="16"/>
        <v>0</v>
      </c>
      <c r="X46" s="56">
        <f t="shared" si="17"/>
        <v>0</v>
      </c>
      <c r="Y46" s="42"/>
      <c r="Z46" s="209" t="e">
        <f>#REF!</f>
        <v>#REF!</v>
      </c>
      <c r="AA46" s="210">
        <f>Vacation!AF50</f>
        <v>0</v>
      </c>
      <c r="AB46" s="4" t="e">
        <f>#REF!</f>
        <v>#REF!</v>
      </c>
      <c r="AC46" s="4" t="b">
        <f>Vacation!AE50</f>
        <v>1</v>
      </c>
      <c r="AF46" s="11"/>
      <c r="AG46" s="11"/>
      <c r="AH46" s="233"/>
      <c r="AI46" s="234"/>
      <c r="AJ46" s="234"/>
      <c r="AK46" s="233"/>
      <c r="AL46" s="233"/>
      <c r="AM46" s="233"/>
      <c r="AN46" s="233"/>
      <c r="AO46" s="233"/>
      <c r="AP46" s="233"/>
      <c r="AQ46" s="233"/>
      <c r="AR46" s="233"/>
      <c r="AS46" s="233"/>
      <c r="AT46" s="233"/>
      <c r="AU46" s="8"/>
      <c r="AV46" s="8"/>
      <c r="AW46" s="8"/>
      <c r="AX46" s="8"/>
      <c r="AY46" s="9"/>
      <c r="AZ46" s="9"/>
      <c r="BA46" s="9"/>
      <c r="BB46" s="8"/>
      <c r="BC46" s="233"/>
      <c r="BD46" s="233"/>
      <c r="BE46" s="233"/>
      <c r="BF46" s="233"/>
      <c r="BG46" s="233"/>
      <c r="BH46" s="233"/>
      <c r="BI46" s="233"/>
      <c r="BJ46" s="233"/>
      <c r="BK46" s="11"/>
      <c r="BL46" s="11"/>
    </row>
    <row r="47" spans="1:64" ht="17.100000000000001" customHeight="1" thickTop="1" thickBot="1">
      <c r="A47" s="185" t="str">
        <f>Vacation!C51</f>
        <v xml:space="preserve">, </v>
      </c>
      <c r="B47" s="185">
        <f>Vacation!F51</f>
        <v>0</v>
      </c>
      <c r="C47" s="186"/>
      <c r="D47" s="33">
        <f>Vacation!E51</f>
        <v>0</v>
      </c>
      <c r="E47" s="45"/>
      <c r="F47" s="38"/>
      <c r="G47" s="38"/>
      <c r="H47" s="38"/>
      <c r="I47" s="38"/>
      <c r="J47" s="38"/>
      <c r="K47" s="38"/>
      <c r="L47" s="37"/>
      <c r="M47" s="38"/>
      <c r="N47" s="38"/>
      <c r="O47" s="38"/>
      <c r="P47" s="39">
        <f t="shared" si="9"/>
        <v>0</v>
      </c>
      <c r="Q47" s="55">
        <f t="shared" si="10"/>
        <v>0</v>
      </c>
      <c r="R47" s="55">
        <f t="shared" si="11"/>
        <v>0</v>
      </c>
      <c r="S47" s="56">
        <f t="shared" si="12"/>
        <v>0</v>
      </c>
      <c r="T47" s="56">
        <f t="shared" si="13"/>
        <v>0</v>
      </c>
      <c r="U47" s="56">
        <f t="shared" si="14"/>
        <v>0</v>
      </c>
      <c r="V47" s="56">
        <f t="shared" si="15"/>
        <v>0</v>
      </c>
      <c r="W47" s="56">
        <f t="shared" si="16"/>
        <v>0</v>
      </c>
      <c r="X47" s="56">
        <f t="shared" si="17"/>
        <v>0</v>
      </c>
      <c r="Y47" s="42"/>
      <c r="Z47" s="209" t="e">
        <f>#REF!</f>
        <v>#REF!</v>
      </c>
      <c r="AA47" s="210">
        <f>Vacation!AF51</f>
        <v>0</v>
      </c>
      <c r="AB47" s="4" t="e">
        <f>#REF!</f>
        <v>#REF!</v>
      </c>
      <c r="AC47" s="4" t="b">
        <f>Vacation!AE51</f>
        <v>1</v>
      </c>
      <c r="AF47" s="11"/>
      <c r="AG47" s="11"/>
      <c r="AH47" s="233"/>
      <c r="AI47" s="234"/>
      <c r="AJ47" s="234"/>
      <c r="AK47" s="233"/>
      <c r="AL47" s="233"/>
      <c r="AM47" s="233"/>
      <c r="AN47" s="233"/>
      <c r="AO47" s="233"/>
      <c r="AP47" s="233"/>
      <c r="AQ47" s="233"/>
      <c r="AR47" s="233"/>
      <c r="AS47" s="233"/>
      <c r="AT47" s="233"/>
      <c r="AU47" s="8"/>
      <c r="AV47" s="8"/>
      <c r="AW47" s="8"/>
      <c r="AX47" s="8"/>
      <c r="AY47" s="9"/>
      <c r="AZ47" s="9"/>
      <c r="BA47" s="9"/>
      <c r="BB47" s="8"/>
      <c r="BC47" s="233"/>
      <c r="BD47" s="233"/>
      <c r="BE47" s="233"/>
      <c r="BF47" s="233"/>
      <c r="BG47" s="233"/>
      <c r="BH47" s="233"/>
      <c r="BI47" s="233"/>
      <c r="BJ47" s="233"/>
      <c r="BK47" s="11"/>
      <c r="BL47" s="11"/>
    </row>
    <row r="48" spans="1:64" ht="17.100000000000001" customHeight="1" thickTop="1" thickBot="1">
      <c r="A48" s="185" t="str">
        <f>Vacation!C52</f>
        <v xml:space="preserve">, </v>
      </c>
      <c r="B48" s="185">
        <f>Vacation!F52</f>
        <v>0</v>
      </c>
      <c r="C48" s="186"/>
      <c r="D48" s="33">
        <f>Vacation!E52</f>
        <v>0</v>
      </c>
      <c r="E48" s="45"/>
      <c r="F48" s="38"/>
      <c r="G48" s="38"/>
      <c r="H48" s="38"/>
      <c r="I48" s="38"/>
      <c r="J48" s="38"/>
      <c r="K48" s="38"/>
      <c r="L48" s="37"/>
      <c r="M48" s="38"/>
      <c r="N48" s="38"/>
      <c r="O48" s="38"/>
      <c r="P48" s="39">
        <f t="shared" si="9"/>
        <v>0</v>
      </c>
      <c r="Q48" s="40">
        <f t="shared" si="10"/>
        <v>0</v>
      </c>
      <c r="R48" s="40">
        <f t="shared" si="11"/>
        <v>0</v>
      </c>
      <c r="S48" s="41">
        <f t="shared" si="12"/>
        <v>0</v>
      </c>
      <c r="T48" s="41">
        <f t="shared" si="13"/>
        <v>0</v>
      </c>
      <c r="U48" s="41">
        <f t="shared" si="14"/>
        <v>0</v>
      </c>
      <c r="V48" s="41">
        <f t="shared" si="15"/>
        <v>0</v>
      </c>
      <c r="W48" s="41">
        <f t="shared" si="16"/>
        <v>0</v>
      </c>
      <c r="X48" s="41">
        <f t="shared" si="17"/>
        <v>0</v>
      </c>
      <c r="Y48" s="42"/>
      <c r="Z48" s="209" t="e">
        <f>#REF!</f>
        <v>#REF!</v>
      </c>
      <c r="AA48" s="210">
        <f>Vacation!AF52</f>
        <v>0</v>
      </c>
      <c r="AB48" s="4" t="e">
        <f>#REF!</f>
        <v>#REF!</v>
      </c>
      <c r="AC48" s="4" t="b">
        <f>Vacation!AE52</f>
        <v>1</v>
      </c>
      <c r="AF48" s="11"/>
      <c r="AG48" s="11"/>
      <c r="AH48" s="233"/>
      <c r="AI48" s="234"/>
      <c r="AJ48" s="234"/>
      <c r="AK48" s="233"/>
      <c r="AL48" s="233"/>
      <c r="AM48" s="233"/>
      <c r="AN48" s="233"/>
      <c r="AO48" s="233"/>
      <c r="AP48" s="233"/>
      <c r="AQ48" s="233"/>
      <c r="AR48" s="233"/>
      <c r="AS48" s="233"/>
      <c r="AT48" s="233"/>
      <c r="AU48" s="8"/>
      <c r="AV48" s="8"/>
      <c r="AW48" s="8"/>
      <c r="AX48" s="8"/>
      <c r="AY48" s="9"/>
      <c r="AZ48" s="9"/>
      <c r="BA48" s="9"/>
      <c r="BB48" s="8"/>
      <c r="BC48" s="233"/>
      <c r="BD48" s="233"/>
      <c r="BE48" s="233"/>
      <c r="BF48" s="233"/>
      <c r="BG48" s="233"/>
      <c r="BH48" s="233"/>
      <c r="BI48" s="233"/>
      <c r="BJ48" s="233"/>
      <c r="BK48" s="11"/>
      <c r="BL48" s="11"/>
    </row>
    <row r="49" spans="1:64" ht="17.100000000000001" customHeight="1" thickTop="1" thickBot="1">
      <c r="A49" s="185" t="str">
        <f>Vacation!C53</f>
        <v xml:space="preserve">, </v>
      </c>
      <c r="B49" s="185">
        <f>Vacation!F53</f>
        <v>0</v>
      </c>
      <c r="C49" s="186"/>
      <c r="D49" s="33">
        <f>Vacation!E53</f>
        <v>0</v>
      </c>
      <c r="E49" s="45"/>
      <c r="F49" s="38"/>
      <c r="G49" s="38"/>
      <c r="H49" s="38"/>
      <c r="I49" s="38"/>
      <c r="J49" s="38"/>
      <c r="K49" s="38"/>
      <c r="L49" s="37"/>
      <c r="M49" s="38"/>
      <c r="N49" s="38"/>
      <c r="O49" s="38"/>
      <c r="P49" s="39">
        <f t="shared" ref="P49:P64" si="18">SUM(E49:O49)</f>
        <v>0</v>
      </c>
      <c r="Q49" s="40">
        <f t="shared" ref="Q49:Q64" si="19">E49*D49</f>
        <v>0</v>
      </c>
      <c r="R49" s="40">
        <f t="shared" ref="R49:R64" si="20">F49*(D49*1.5)</f>
        <v>0</v>
      </c>
      <c r="S49" s="41">
        <f t="shared" ref="S49:S64" si="21">(I49+J49)*D49</f>
        <v>0</v>
      </c>
      <c r="T49" s="41">
        <f t="shared" ref="T49:T64" si="22">(G49+L49)*D49</f>
        <v>0</v>
      </c>
      <c r="U49" s="41">
        <f t="shared" ref="U49:U64" si="23">N49*D49</f>
        <v>0</v>
      </c>
      <c r="V49" s="41">
        <f t="shared" ref="V49:V64" si="24">K49*D49</f>
        <v>0</v>
      </c>
      <c r="W49" s="41">
        <f t="shared" ref="W49:W64" si="25">(H49+M49+O49)*D49</f>
        <v>0</v>
      </c>
      <c r="X49" s="41">
        <f t="shared" ref="X49:X59" si="26">SUM(Q49:W49)</f>
        <v>0</v>
      </c>
      <c r="Y49" s="42"/>
      <c r="Z49" s="209" t="e">
        <f>#REF!</f>
        <v>#REF!</v>
      </c>
      <c r="AA49" s="210">
        <f>Vacation!AF53</f>
        <v>0</v>
      </c>
      <c r="AB49" s="4" t="e">
        <f>#REF!</f>
        <v>#REF!</v>
      </c>
      <c r="AC49" s="4" t="b">
        <f>Vacation!AE53</f>
        <v>1</v>
      </c>
      <c r="AF49" s="11"/>
      <c r="AG49" s="11"/>
      <c r="AH49" s="233"/>
      <c r="AI49" s="234"/>
      <c r="AJ49" s="234"/>
      <c r="AK49" s="233"/>
      <c r="AL49" s="233"/>
      <c r="AM49" s="233"/>
      <c r="AN49" s="233"/>
      <c r="AO49" s="233"/>
      <c r="AP49" s="233"/>
      <c r="AQ49" s="233"/>
      <c r="AR49" s="233"/>
      <c r="AS49" s="233"/>
      <c r="AT49" s="233"/>
      <c r="AU49" s="8"/>
      <c r="AV49" s="8"/>
      <c r="AW49" s="8"/>
      <c r="AX49" s="8"/>
      <c r="AY49" s="9"/>
      <c r="AZ49" s="9"/>
      <c r="BA49" s="9"/>
      <c r="BB49" s="8"/>
      <c r="BC49" s="233"/>
      <c r="BD49" s="233"/>
      <c r="BE49" s="233"/>
      <c r="BF49" s="233"/>
      <c r="BG49" s="233"/>
      <c r="BH49" s="233"/>
      <c r="BI49" s="233"/>
      <c r="BJ49" s="233"/>
      <c r="BK49" s="11"/>
      <c r="BL49" s="11"/>
    </row>
    <row r="50" spans="1:64" ht="17.100000000000001" customHeight="1" thickTop="1" thickBot="1">
      <c r="A50" s="185" t="str">
        <f>Vacation!C54</f>
        <v xml:space="preserve">, </v>
      </c>
      <c r="B50" s="185">
        <f>Vacation!F54</f>
        <v>0</v>
      </c>
      <c r="C50" s="186"/>
      <c r="D50" s="33">
        <f>Vacation!E54</f>
        <v>0</v>
      </c>
      <c r="E50" s="45"/>
      <c r="F50" s="38"/>
      <c r="G50" s="38"/>
      <c r="H50" s="38"/>
      <c r="I50" s="38"/>
      <c r="J50" s="38"/>
      <c r="K50" s="38"/>
      <c r="L50" s="37"/>
      <c r="M50" s="38"/>
      <c r="N50" s="38"/>
      <c r="O50" s="38"/>
      <c r="P50" s="39">
        <f t="shared" si="18"/>
        <v>0</v>
      </c>
      <c r="Q50" s="40">
        <f t="shared" si="19"/>
        <v>0</v>
      </c>
      <c r="R50" s="40">
        <f t="shared" si="20"/>
        <v>0</v>
      </c>
      <c r="S50" s="41">
        <f t="shared" si="21"/>
        <v>0</v>
      </c>
      <c r="T50" s="41">
        <f t="shared" si="22"/>
        <v>0</v>
      </c>
      <c r="U50" s="41">
        <f t="shared" si="23"/>
        <v>0</v>
      </c>
      <c r="V50" s="41">
        <f t="shared" si="24"/>
        <v>0</v>
      </c>
      <c r="W50" s="41">
        <f t="shared" si="25"/>
        <v>0</v>
      </c>
      <c r="X50" s="41">
        <f t="shared" si="26"/>
        <v>0</v>
      </c>
      <c r="Y50" s="42"/>
      <c r="Z50" s="209" t="e">
        <f>#REF!</f>
        <v>#REF!</v>
      </c>
      <c r="AA50" s="210">
        <f>Vacation!AF54</f>
        <v>0</v>
      </c>
      <c r="AB50" s="4" t="e">
        <f>#REF!</f>
        <v>#REF!</v>
      </c>
      <c r="AC50" s="4" t="b">
        <f>Vacation!AE54</f>
        <v>1</v>
      </c>
      <c r="AF50" s="11"/>
      <c r="AG50" s="11"/>
      <c r="AH50" s="233"/>
      <c r="AI50" s="234"/>
      <c r="AJ50" s="234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8"/>
      <c r="AV50" s="8"/>
      <c r="AW50" s="8"/>
      <c r="AX50" s="8"/>
      <c r="AY50" s="9"/>
      <c r="AZ50" s="9"/>
      <c r="BA50" s="9"/>
      <c r="BB50" s="8"/>
      <c r="BC50" s="233"/>
      <c r="BD50" s="233"/>
      <c r="BE50" s="233"/>
      <c r="BF50" s="233"/>
      <c r="BG50" s="233"/>
      <c r="BH50" s="233"/>
      <c r="BI50" s="233"/>
      <c r="BJ50" s="233"/>
      <c r="BK50" s="11"/>
      <c r="BL50" s="11"/>
    </row>
    <row r="51" spans="1:64" ht="17.100000000000001" customHeight="1" thickTop="1" thickBot="1">
      <c r="A51" s="185" t="str">
        <f>Vacation!C55</f>
        <v xml:space="preserve">, </v>
      </c>
      <c r="B51" s="185">
        <f>Vacation!F55</f>
        <v>0</v>
      </c>
      <c r="C51" s="186"/>
      <c r="D51" s="33">
        <f>Vacation!E55</f>
        <v>0</v>
      </c>
      <c r="E51" s="45"/>
      <c r="F51" s="38"/>
      <c r="G51" s="38"/>
      <c r="H51" s="38"/>
      <c r="I51" s="38"/>
      <c r="J51" s="38"/>
      <c r="K51" s="38"/>
      <c r="L51" s="37"/>
      <c r="M51" s="38"/>
      <c r="N51" s="38"/>
      <c r="O51" s="38"/>
      <c r="P51" s="39">
        <f t="shared" si="18"/>
        <v>0</v>
      </c>
      <c r="Q51" s="55">
        <f t="shared" si="19"/>
        <v>0</v>
      </c>
      <c r="R51" s="55">
        <f t="shared" si="20"/>
        <v>0</v>
      </c>
      <c r="S51" s="56">
        <f t="shared" si="21"/>
        <v>0</v>
      </c>
      <c r="T51" s="56">
        <f t="shared" si="22"/>
        <v>0</v>
      </c>
      <c r="U51" s="56">
        <f t="shared" si="23"/>
        <v>0</v>
      </c>
      <c r="V51" s="56">
        <f t="shared" si="24"/>
        <v>0</v>
      </c>
      <c r="W51" s="56">
        <f t="shared" si="25"/>
        <v>0</v>
      </c>
      <c r="X51" s="56">
        <f t="shared" si="26"/>
        <v>0</v>
      </c>
      <c r="Y51" s="42"/>
      <c r="Z51" s="209" t="e">
        <f>#REF!</f>
        <v>#REF!</v>
      </c>
      <c r="AA51" s="210">
        <f>Vacation!AF55</f>
        <v>0</v>
      </c>
      <c r="AB51" s="4" t="e">
        <f>#REF!</f>
        <v>#REF!</v>
      </c>
      <c r="AC51" s="4" t="b">
        <f>Vacation!AE55</f>
        <v>1</v>
      </c>
      <c r="AF51" s="11"/>
      <c r="AG51" s="11"/>
      <c r="AH51" s="233"/>
      <c r="AI51" s="234"/>
      <c r="AJ51" s="234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8"/>
      <c r="AV51" s="8"/>
      <c r="AW51" s="8"/>
      <c r="AX51" s="8"/>
      <c r="AY51" s="9"/>
      <c r="AZ51" s="9"/>
      <c r="BA51" s="9"/>
      <c r="BB51" s="8"/>
      <c r="BC51" s="233"/>
      <c r="BD51" s="233"/>
      <c r="BE51" s="233"/>
      <c r="BF51" s="233"/>
      <c r="BG51" s="233"/>
      <c r="BH51" s="233"/>
      <c r="BI51" s="233"/>
      <c r="BJ51" s="233"/>
      <c r="BK51" s="11"/>
      <c r="BL51" s="11"/>
    </row>
    <row r="52" spans="1:64" ht="17.100000000000001" customHeight="1" thickTop="1" thickBot="1">
      <c r="A52" s="185" t="str">
        <f>Vacation!C56</f>
        <v xml:space="preserve">, </v>
      </c>
      <c r="B52" s="185">
        <f>Vacation!F56</f>
        <v>0</v>
      </c>
      <c r="C52" s="186"/>
      <c r="D52" s="33">
        <f>Vacation!E56</f>
        <v>0</v>
      </c>
      <c r="E52" s="45"/>
      <c r="F52" s="38"/>
      <c r="G52" s="38"/>
      <c r="H52" s="38"/>
      <c r="I52" s="38"/>
      <c r="J52" s="38"/>
      <c r="K52" s="38"/>
      <c r="L52" s="37"/>
      <c r="M52" s="38"/>
      <c r="N52" s="38"/>
      <c r="O52" s="38"/>
      <c r="P52" s="39">
        <f t="shared" si="18"/>
        <v>0</v>
      </c>
      <c r="Q52" s="55">
        <f t="shared" si="19"/>
        <v>0</v>
      </c>
      <c r="R52" s="55">
        <f t="shared" si="20"/>
        <v>0</v>
      </c>
      <c r="S52" s="56">
        <f t="shared" si="21"/>
        <v>0</v>
      </c>
      <c r="T52" s="56">
        <f t="shared" si="22"/>
        <v>0</v>
      </c>
      <c r="U52" s="56">
        <f t="shared" si="23"/>
        <v>0</v>
      </c>
      <c r="V52" s="56">
        <f t="shared" si="24"/>
        <v>0</v>
      </c>
      <c r="W52" s="56">
        <f t="shared" si="25"/>
        <v>0</v>
      </c>
      <c r="X52" s="56">
        <f t="shared" si="26"/>
        <v>0</v>
      </c>
      <c r="Y52" s="42"/>
      <c r="Z52" s="209" t="e">
        <f>#REF!</f>
        <v>#REF!</v>
      </c>
      <c r="AA52" s="210">
        <f>Vacation!AF56</f>
        <v>0</v>
      </c>
      <c r="AB52" s="4" t="e">
        <f>#REF!</f>
        <v>#REF!</v>
      </c>
      <c r="AC52" s="4" t="b">
        <f>Vacation!AE56</f>
        <v>1</v>
      </c>
      <c r="AF52" s="11"/>
      <c r="AG52" s="11"/>
      <c r="AH52" s="233"/>
      <c r="AI52" s="234"/>
      <c r="AJ52" s="234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8"/>
      <c r="AV52" s="8"/>
      <c r="AW52" s="8"/>
      <c r="AX52" s="8"/>
      <c r="AY52" s="9"/>
      <c r="AZ52" s="9"/>
      <c r="BA52" s="9"/>
      <c r="BB52" s="8"/>
      <c r="BC52" s="233"/>
      <c r="BD52" s="233"/>
      <c r="BE52" s="233"/>
      <c r="BF52" s="233"/>
      <c r="BG52" s="233"/>
      <c r="BH52" s="233"/>
      <c r="BI52" s="233"/>
      <c r="BJ52" s="233"/>
      <c r="BK52" s="11"/>
      <c r="BL52" s="11"/>
    </row>
    <row r="53" spans="1:64" ht="17.100000000000001" customHeight="1" thickTop="1" thickBot="1">
      <c r="A53" s="185" t="str">
        <f>Vacation!C57</f>
        <v xml:space="preserve">, </v>
      </c>
      <c r="B53" s="185">
        <f>Vacation!F57</f>
        <v>0</v>
      </c>
      <c r="C53" s="186"/>
      <c r="D53" s="33">
        <f>Vacation!E57</f>
        <v>0</v>
      </c>
      <c r="E53" s="45"/>
      <c r="F53" s="38"/>
      <c r="G53" s="38"/>
      <c r="H53" s="38"/>
      <c r="I53" s="38"/>
      <c r="J53" s="38"/>
      <c r="K53" s="38"/>
      <c r="L53" s="37"/>
      <c r="M53" s="38"/>
      <c r="N53" s="38"/>
      <c r="O53" s="38"/>
      <c r="P53" s="39">
        <f t="shared" si="18"/>
        <v>0</v>
      </c>
      <c r="Q53" s="40">
        <f t="shared" si="19"/>
        <v>0</v>
      </c>
      <c r="R53" s="40">
        <f t="shared" si="20"/>
        <v>0</v>
      </c>
      <c r="S53" s="41">
        <f t="shared" si="21"/>
        <v>0</v>
      </c>
      <c r="T53" s="41">
        <f t="shared" si="22"/>
        <v>0</v>
      </c>
      <c r="U53" s="41">
        <f t="shared" si="23"/>
        <v>0</v>
      </c>
      <c r="V53" s="41">
        <f t="shared" si="24"/>
        <v>0</v>
      </c>
      <c r="W53" s="41">
        <f t="shared" si="25"/>
        <v>0</v>
      </c>
      <c r="X53" s="41">
        <f t="shared" si="26"/>
        <v>0</v>
      </c>
      <c r="Y53" s="42"/>
      <c r="Z53" s="209" t="e">
        <f>#REF!</f>
        <v>#REF!</v>
      </c>
      <c r="AA53" s="210">
        <f>Vacation!AF57</f>
        <v>0</v>
      </c>
      <c r="AB53" s="4" t="e">
        <f>#REF!</f>
        <v>#REF!</v>
      </c>
      <c r="AC53" s="4" t="b">
        <f>Vacation!AE57</f>
        <v>1</v>
      </c>
      <c r="AF53" s="11"/>
      <c r="AG53" s="11"/>
      <c r="AH53" s="233"/>
      <c r="AI53" s="234"/>
      <c r="AJ53" s="234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8"/>
      <c r="AV53" s="8"/>
      <c r="AW53" s="8"/>
      <c r="AX53" s="8"/>
      <c r="AY53" s="9"/>
      <c r="AZ53" s="9"/>
      <c r="BA53" s="9"/>
      <c r="BB53" s="8"/>
      <c r="BC53" s="233"/>
      <c r="BD53" s="233"/>
      <c r="BE53" s="233"/>
      <c r="BF53" s="233"/>
      <c r="BG53" s="233"/>
      <c r="BH53" s="233"/>
      <c r="BI53" s="233"/>
      <c r="BJ53" s="233"/>
      <c r="BK53" s="11"/>
      <c r="BL53" s="11"/>
    </row>
    <row r="54" spans="1:64" ht="17.100000000000001" customHeight="1" thickTop="1" thickBot="1">
      <c r="A54" s="185" t="str">
        <f>Vacation!C58</f>
        <v xml:space="preserve">, </v>
      </c>
      <c r="B54" s="185">
        <f>Vacation!F58</f>
        <v>0</v>
      </c>
      <c r="C54" s="186"/>
      <c r="D54" s="33">
        <f>Vacation!E58</f>
        <v>0</v>
      </c>
      <c r="E54" s="45"/>
      <c r="F54" s="38"/>
      <c r="G54" s="38"/>
      <c r="H54" s="38"/>
      <c r="I54" s="38"/>
      <c r="J54" s="38"/>
      <c r="K54" s="38"/>
      <c r="L54" s="37"/>
      <c r="M54" s="38"/>
      <c r="N54" s="38"/>
      <c r="O54" s="38"/>
      <c r="P54" s="39">
        <f t="shared" si="18"/>
        <v>0</v>
      </c>
      <c r="Q54" s="40">
        <f t="shared" si="19"/>
        <v>0</v>
      </c>
      <c r="R54" s="40">
        <f t="shared" si="20"/>
        <v>0</v>
      </c>
      <c r="S54" s="41">
        <f t="shared" si="21"/>
        <v>0</v>
      </c>
      <c r="T54" s="41">
        <f t="shared" si="22"/>
        <v>0</v>
      </c>
      <c r="U54" s="41">
        <f t="shared" si="23"/>
        <v>0</v>
      </c>
      <c r="V54" s="41">
        <f t="shared" si="24"/>
        <v>0</v>
      </c>
      <c r="W54" s="41">
        <f t="shared" si="25"/>
        <v>0</v>
      </c>
      <c r="X54" s="41">
        <f t="shared" si="26"/>
        <v>0</v>
      </c>
      <c r="Y54" s="42"/>
      <c r="Z54" s="209" t="e">
        <f>#REF!</f>
        <v>#REF!</v>
      </c>
      <c r="AA54" s="210">
        <f>Vacation!AF58</f>
        <v>0</v>
      </c>
      <c r="AB54" s="4" t="e">
        <f>#REF!</f>
        <v>#REF!</v>
      </c>
      <c r="AC54" s="4" t="b">
        <f>Vacation!AE58</f>
        <v>1</v>
      </c>
      <c r="AF54" s="11"/>
      <c r="AG54" s="11"/>
      <c r="AH54" s="233"/>
      <c r="AI54" s="234"/>
      <c r="AJ54" s="234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8"/>
      <c r="AV54" s="8"/>
      <c r="AW54" s="8"/>
      <c r="AX54" s="8"/>
      <c r="AY54" s="9"/>
      <c r="AZ54" s="9"/>
      <c r="BA54" s="9"/>
      <c r="BB54" s="8"/>
      <c r="BC54" s="233"/>
      <c r="BD54" s="233"/>
      <c r="BE54" s="233"/>
      <c r="BF54" s="233"/>
      <c r="BG54" s="233"/>
      <c r="BH54" s="233"/>
      <c r="BI54" s="233"/>
      <c r="BJ54" s="233"/>
      <c r="BK54" s="11"/>
      <c r="BL54" s="11"/>
    </row>
    <row r="55" spans="1:64" ht="17.100000000000001" customHeight="1" thickTop="1" thickBot="1">
      <c r="A55" s="185" t="str">
        <f>Vacation!C59</f>
        <v xml:space="preserve">, </v>
      </c>
      <c r="B55" s="185">
        <f>Vacation!F59</f>
        <v>0</v>
      </c>
      <c r="C55" s="186"/>
      <c r="D55" s="33">
        <f>Vacation!E59</f>
        <v>0</v>
      </c>
      <c r="E55" s="45"/>
      <c r="F55" s="38"/>
      <c r="G55" s="38"/>
      <c r="H55" s="38"/>
      <c r="I55" s="38"/>
      <c r="J55" s="38"/>
      <c r="K55" s="38"/>
      <c r="L55" s="37"/>
      <c r="M55" s="38"/>
      <c r="N55" s="38"/>
      <c r="O55" s="38"/>
      <c r="P55" s="39">
        <f t="shared" si="18"/>
        <v>0</v>
      </c>
      <c r="Q55" s="40">
        <f t="shared" si="19"/>
        <v>0</v>
      </c>
      <c r="R55" s="40">
        <f t="shared" si="20"/>
        <v>0</v>
      </c>
      <c r="S55" s="41">
        <f t="shared" si="21"/>
        <v>0</v>
      </c>
      <c r="T55" s="41">
        <f t="shared" si="22"/>
        <v>0</v>
      </c>
      <c r="U55" s="41">
        <f t="shared" si="23"/>
        <v>0</v>
      </c>
      <c r="V55" s="41">
        <f t="shared" si="24"/>
        <v>0</v>
      </c>
      <c r="W55" s="41">
        <f t="shared" si="25"/>
        <v>0</v>
      </c>
      <c r="X55" s="41">
        <f t="shared" si="26"/>
        <v>0</v>
      </c>
      <c r="Y55" s="42"/>
      <c r="Z55" s="209" t="e">
        <f>#REF!</f>
        <v>#REF!</v>
      </c>
      <c r="AA55" s="210">
        <f>Vacation!AF59</f>
        <v>0</v>
      </c>
      <c r="AB55" s="4" t="e">
        <f>#REF!</f>
        <v>#REF!</v>
      </c>
      <c r="AC55" s="4" t="b">
        <f>Vacation!AE59</f>
        <v>1</v>
      </c>
      <c r="AF55" s="11"/>
      <c r="AG55" s="11"/>
      <c r="AH55" s="233"/>
      <c r="AI55" s="234"/>
      <c r="AJ55" s="234"/>
      <c r="AK55" s="233"/>
      <c r="AL55" s="233"/>
      <c r="AM55" s="233"/>
      <c r="AN55" s="233"/>
      <c r="AO55" s="233"/>
      <c r="AP55" s="233"/>
      <c r="AQ55" s="233"/>
      <c r="AR55" s="233"/>
      <c r="AS55" s="233"/>
      <c r="AT55" s="233"/>
      <c r="AU55" s="8"/>
      <c r="AV55" s="8"/>
      <c r="AW55" s="8"/>
      <c r="AX55" s="8"/>
      <c r="AY55" s="9"/>
      <c r="AZ55" s="9"/>
      <c r="BA55" s="9"/>
      <c r="BB55" s="8"/>
      <c r="BC55" s="233"/>
      <c r="BD55" s="233"/>
      <c r="BE55" s="233"/>
      <c r="BF55" s="233"/>
      <c r="BG55" s="233"/>
      <c r="BH55" s="233"/>
      <c r="BI55" s="233"/>
      <c r="BJ55" s="233"/>
      <c r="BK55" s="11"/>
      <c r="BL55" s="11"/>
    </row>
    <row r="56" spans="1:64" ht="17.100000000000001" customHeight="1" thickTop="1" thickBot="1">
      <c r="A56" s="185" t="str">
        <f>Vacation!C60</f>
        <v xml:space="preserve">, </v>
      </c>
      <c r="B56" s="185">
        <f>Vacation!F60</f>
        <v>0</v>
      </c>
      <c r="C56" s="186"/>
      <c r="D56" s="33">
        <f>Vacation!E60</f>
        <v>0</v>
      </c>
      <c r="E56" s="45"/>
      <c r="F56" s="38"/>
      <c r="G56" s="38"/>
      <c r="H56" s="38"/>
      <c r="I56" s="38"/>
      <c r="J56" s="38"/>
      <c r="K56" s="38"/>
      <c r="L56" s="37"/>
      <c r="M56" s="38"/>
      <c r="N56" s="38"/>
      <c r="O56" s="38"/>
      <c r="P56" s="39">
        <f t="shared" si="18"/>
        <v>0</v>
      </c>
      <c r="Q56" s="55">
        <f t="shared" si="19"/>
        <v>0</v>
      </c>
      <c r="R56" s="55">
        <f t="shared" si="20"/>
        <v>0</v>
      </c>
      <c r="S56" s="56">
        <f t="shared" si="21"/>
        <v>0</v>
      </c>
      <c r="T56" s="56">
        <f t="shared" si="22"/>
        <v>0</v>
      </c>
      <c r="U56" s="56">
        <f t="shared" si="23"/>
        <v>0</v>
      </c>
      <c r="V56" s="56">
        <f t="shared" si="24"/>
        <v>0</v>
      </c>
      <c r="W56" s="56">
        <f t="shared" si="25"/>
        <v>0</v>
      </c>
      <c r="X56" s="56">
        <f t="shared" si="26"/>
        <v>0</v>
      </c>
      <c r="Y56" s="42"/>
      <c r="Z56" s="209" t="e">
        <f>#REF!</f>
        <v>#REF!</v>
      </c>
      <c r="AA56" s="210">
        <f>Vacation!AF60</f>
        <v>0</v>
      </c>
      <c r="AB56" s="4" t="e">
        <f>#REF!</f>
        <v>#REF!</v>
      </c>
      <c r="AC56" s="4" t="b">
        <f>Vacation!AE60</f>
        <v>1</v>
      </c>
      <c r="AF56" s="11"/>
      <c r="AG56" s="11"/>
      <c r="AH56" s="233"/>
      <c r="AI56" s="234"/>
      <c r="AJ56" s="234"/>
      <c r="AK56" s="233"/>
      <c r="AL56" s="233"/>
      <c r="AM56" s="233"/>
      <c r="AN56" s="233"/>
      <c r="AO56" s="233"/>
      <c r="AP56" s="233"/>
      <c r="AQ56" s="233"/>
      <c r="AR56" s="233"/>
      <c r="AS56" s="233"/>
      <c r="AT56" s="233"/>
      <c r="AU56" s="8"/>
      <c r="AV56" s="8"/>
      <c r="AW56" s="8"/>
      <c r="AX56" s="8"/>
      <c r="AY56" s="9"/>
      <c r="AZ56" s="9"/>
      <c r="BA56" s="9"/>
      <c r="BB56" s="8"/>
      <c r="BC56" s="233"/>
      <c r="BD56" s="233"/>
      <c r="BE56" s="233"/>
      <c r="BF56" s="233"/>
      <c r="BG56" s="233"/>
      <c r="BH56" s="233"/>
      <c r="BI56" s="233"/>
      <c r="BJ56" s="233"/>
      <c r="BK56" s="11"/>
      <c r="BL56" s="11"/>
    </row>
    <row r="57" spans="1:64" ht="17.100000000000001" customHeight="1" thickTop="1" thickBot="1">
      <c r="A57" s="185" t="str">
        <f>Vacation!C61</f>
        <v xml:space="preserve">, </v>
      </c>
      <c r="B57" s="185">
        <f>Vacation!F61</f>
        <v>0</v>
      </c>
      <c r="C57" s="186"/>
      <c r="D57" s="33">
        <f>Vacation!E61</f>
        <v>0</v>
      </c>
      <c r="E57" s="45"/>
      <c r="F57" s="38"/>
      <c r="G57" s="38"/>
      <c r="H57" s="38"/>
      <c r="I57" s="38"/>
      <c r="J57" s="38"/>
      <c r="K57" s="38"/>
      <c r="L57" s="37"/>
      <c r="M57" s="38"/>
      <c r="N57" s="38"/>
      <c r="O57" s="38"/>
      <c r="P57" s="39">
        <f t="shared" si="18"/>
        <v>0</v>
      </c>
      <c r="Q57" s="55">
        <f t="shared" si="19"/>
        <v>0</v>
      </c>
      <c r="R57" s="55">
        <f t="shared" si="20"/>
        <v>0</v>
      </c>
      <c r="S57" s="56">
        <f t="shared" si="21"/>
        <v>0</v>
      </c>
      <c r="T57" s="56">
        <f t="shared" si="22"/>
        <v>0</v>
      </c>
      <c r="U57" s="56">
        <f t="shared" si="23"/>
        <v>0</v>
      </c>
      <c r="V57" s="56">
        <f t="shared" si="24"/>
        <v>0</v>
      </c>
      <c r="W57" s="56">
        <f t="shared" si="25"/>
        <v>0</v>
      </c>
      <c r="X57" s="56">
        <f t="shared" si="26"/>
        <v>0</v>
      </c>
      <c r="Y57" s="42"/>
      <c r="Z57" s="209" t="e">
        <f>#REF!</f>
        <v>#REF!</v>
      </c>
      <c r="AA57" s="210">
        <f>Vacation!AF61</f>
        <v>0</v>
      </c>
      <c r="AB57" s="4" t="e">
        <f>#REF!</f>
        <v>#REF!</v>
      </c>
      <c r="AC57" s="4" t="b">
        <f>Vacation!AE61</f>
        <v>1</v>
      </c>
      <c r="AF57" s="11"/>
      <c r="AG57" s="11"/>
      <c r="AH57" s="233"/>
      <c r="AI57" s="234"/>
      <c r="AJ57" s="234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8"/>
      <c r="AV57" s="8"/>
      <c r="AW57" s="8"/>
      <c r="AX57" s="8"/>
      <c r="AY57" s="9"/>
      <c r="AZ57" s="9"/>
      <c r="BA57" s="9"/>
      <c r="BB57" s="8"/>
      <c r="BC57" s="233"/>
      <c r="BD57" s="233"/>
      <c r="BE57" s="233"/>
      <c r="BF57" s="233"/>
      <c r="BG57" s="233"/>
      <c r="BH57" s="233"/>
      <c r="BI57" s="233"/>
      <c r="BJ57" s="233"/>
      <c r="BK57" s="11"/>
      <c r="BL57" s="11"/>
    </row>
    <row r="58" spans="1:64" ht="17.100000000000001" customHeight="1" thickTop="1" thickBot="1">
      <c r="A58" s="185" t="str">
        <f>Vacation!C62</f>
        <v xml:space="preserve">, </v>
      </c>
      <c r="B58" s="185">
        <f>Vacation!F62</f>
        <v>0</v>
      </c>
      <c r="C58" s="186"/>
      <c r="D58" s="33">
        <f>Vacation!E62</f>
        <v>0</v>
      </c>
      <c r="E58" s="45"/>
      <c r="F58" s="38"/>
      <c r="G58" s="38"/>
      <c r="H58" s="38"/>
      <c r="I58" s="38"/>
      <c r="J58" s="38"/>
      <c r="K58" s="38"/>
      <c r="L58" s="37"/>
      <c r="M58" s="38"/>
      <c r="N58" s="38"/>
      <c r="O58" s="38"/>
      <c r="P58" s="39">
        <f t="shared" si="18"/>
        <v>0</v>
      </c>
      <c r="Q58" s="40">
        <f t="shared" si="19"/>
        <v>0</v>
      </c>
      <c r="R58" s="40">
        <f t="shared" si="20"/>
        <v>0</v>
      </c>
      <c r="S58" s="41">
        <f t="shared" si="21"/>
        <v>0</v>
      </c>
      <c r="T58" s="41">
        <f t="shared" si="22"/>
        <v>0</v>
      </c>
      <c r="U58" s="41">
        <f t="shared" si="23"/>
        <v>0</v>
      </c>
      <c r="V58" s="41">
        <f t="shared" si="24"/>
        <v>0</v>
      </c>
      <c r="W58" s="41">
        <f t="shared" si="25"/>
        <v>0</v>
      </c>
      <c r="X58" s="41">
        <f t="shared" si="26"/>
        <v>0</v>
      </c>
      <c r="Y58" s="42"/>
      <c r="Z58" s="209" t="e">
        <f>#REF!</f>
        <v>#REF!</v>
      </c>
      <c r="AA58" s="210">
        <f>Vacation!AF62</f>
        <v>0</v>
      </c>
      <c r="AB58" s="4" t="e">
        <f>#REF!</f>
        <v>#REF!</v>
      </c>
      <c r="AC58" s="4" t="b">
        <f>Vacation!AE62</f>
        <v>1</v>
      </c>
      <c r="AF58" s="11"/>
      <c r="AG58" s="11"/>
      <c r="AH58" s="233"/>
      <c r="AI58" s="234"/>
      <c r="AJ58" s="234"/>
      <c r="AK58" s="233"/>
      <c r="AL58" s="233"/>
      <c r="AM58" s="233"/>
      <c r="AN58" s="233"/>
      <c r="AO58" s="233"/>
      <c r="AP58" s="233"/>
      <c r="AQ58" s="233"/>
      <c r="AR58" s="233"/>
      <c r="AS58" s="233"/>
      <c r="AT58" s="233"/>
      <c r="AU58" s="8"/>
      <c r="AV58" s="8"/>
      <c r="AW58" s="8"/>
      <c r="AX58" s="8"/>
      <c r="AY58" s="9"/>
      <c r="AZ58" s="9"/>
      <c r="BA58" s="9"/>
      <c r="BB58" s="8"/>
      <c r="BC58" s="233"/>
      <c r="BD58" s="233"/>
      <c r="BE58" s="233"/>
      <c r="BF58" s="233"/>
      <c r="BG58" s="233"/>
      <c r="BH58" s="233"/>
      <c r="BI58" s="233"/>
      <c r="BJ58" s="233"/>
      <c r="BK58" s="11"/>
      <c r="BL58" s="11"/>
    </row>
    <row r="59" spans="1:64" ht="17.100000000000001" customHeight="1" thickTop="1" thickBot="1">
      <c r="A59" s="185">
        <f>Vacation!C63</f>
        <v>0</v>
      </c>
      <c r="B59" s="185">
        <f>Vacation!F63</f>
        <v>0</v>
      </c>
      <c r="C59" s="188"/>
      <c r="D59" s="33">
        <f>Vacation!E63</f>
        <v>0</v>
      </c>
      <c r="E59" s="45"/>
      <c r="F59" s="38"/>
      <c r="G59" s="38"/>
      <c r="H59" s="38"/>
      <c r="I59" s="38"/>
      <c r="J59" s="38"/>
      <c r="K59" s="38"/>
      <c r="L59" s="37"/>
      <c r="M59" s="38"/>
      <c r="N59" s="38"/>
      <c r="O59" s="38"/>
      <c r="P59" s="39">
        <f t="shared" si="18"/>
        <v>0</v>
      </c>
      <c r="Q59" s="40">
        <f t="shared" si="19"/>
        <v>0</v>
      </c>
      <c r="R59" s="40">
        <f t="shared" si="20"/>
        <v>0</v>
      </c>
      <c r="S59" s="41">
        <f t="shared" si="21"/>
        <v>0</v>
      </c>
      <c r="T59" s="41">
        <f t="shared" si="22"/>
        <v>0</v>
      </c>
      <c r="U59" s="41">
        <f t="shared" si="23"/>
        <v>0</v>
      </c>
      <c r="V59" s="41">
        <f t="shared" si="24"/>
        <v>0</v>
      </c>
      <c r="W59" s="41">
        <f t="shared" si="25"/>
        <v>0</v>
      </c>
      <c r="X59" s="41">
        <f t="shared" si="26"/>
        <v>0</v>
      </c>
      <c r="Y59" s="42"/>
      <c r="Z59" s="209" t="e">
        <f>#REF!</f>
        <v>#REF!</v>
      </c>
      <c r="AA59" s="210">
        <f>Vacation!AF63</f>
        <v>0</v>
      </c>
      <c r="AB59" s="4" t="e">
        <f>#REF!</f>
        <v>#REF!</v>
      </c>
      <c r="AC59" s="4" t="b">
        <f>Vacation!AE63</f>
        <v>1</v>
      </c>
      <c r="AF59" s="11"/>
      <c r="AG59" s="11"/>
      <c r="AH59" s="233"/>
      <c r="AI59" s="234"/>
      <c r="AJ59" s="234"/>
      <c r="AK59" s="233"/>
      <c r="AL59" s="233"/>
      <c r="AM59" s="233"/>
      <c r="AN59" s="233"/>
      <c r="AO59" s="233"/>
      <c r="AP59" s="233"/>
      <c r="AQ59" s="233"/>
      <c r="AR59" s="233"/>
      <c r="AS59" s="233"/>
      <c r="AT59" s="233"/>
      <c r="AU59" s="8"/>
      <c r="AV59" s="8"/>
      <c r="AW59" s="8"/>
      <c r="AX59" s="8"/>
      <c r="AY59" s="9"/>
      <c r="AZ59" s="9"/>
      <c r="BA59" s="9"/>
      <c r="BB59" s="8"/>
      <c r="BC59" s="233"/>
      <c r="BD59" s="233"/>
      <c r="BE59" s="233"/>
      <c r="BF59" s="233"/>
      <c r="BG59" s="233"/>
      <c r="BH59" s="233"/>
      <c r="BI59" s="233"/>
      <c r="BJ59" s="233"/>
      <c r="BK59" s="11"/>
      <c r="BL59" s="11"/>
    </row>
    <row r="60" spans="1:64" ht="17.100000000000001" customHeight="1" thickTop="1" thickBot="1">
      <c r="A60" s="185">
        <f>Vacation!C64</f>
        <v>0</v>
      </c>
      <c r="B60" s="185">
        <f>Vacation!F64</f>
        <v>0</v>
      </c>
      <c r="C60" s="189"/>
      <c r="D60" s="33">
        <f>Vacation!E64</f>
        <v>0</v>
      </c>
      <c r="E60" s="38"/>
      <c r="F60" s="38"/>
      <c r="G60" s="38"/>
      <c r="H60" s="38"/>
      <c r="I60" s="38"/>
      <c r="J60" s="38"/>
      <c r="K60" s="38"/>
      <c r="L60" s="37"/>
      <c r="M60" s="38"/>
      <c r="N60" s="38"/>
      <c r="O60" s="38"/>
      <c r="P60" s="39">
        <f t="shared" si="18"/>
        <v>0</v>
      </c>
      <c r="Q60" s="40">
        <f t="shared" si="19"/>
        <v>0</v>
      </c>
      <c r="R60" s="40">
        <f t="shared" si="20"/>
        <v>0</v>
      </c>
      <c r="S60" s="41">
        <f t="shared" si="21"/>
        <v>0</v>
      </c>
      <c r="T60" s="41">
        <f t="shared" si="22"/>
        <v>0</v>
      </c>
      <c r="U60" s="41">
        <f t="shared" si="23"/>
        <v>0</v>
      </c>
      <c r="V60" s="41">
        <f t="shared" si="24"/>
        <v>0</v>
      </c>
      <c r="W60" s="41">
        <f t="shared" si="25"/>
        <v>0</v>
      </c>
      <c r="X60" s="41"/>
      <c r="Y60" s="42"/>
      <c r="Z60" s="209" t="e">
        <f>#REF!</f>
        <v>#REF!</v>
      </c>
      <c r="AA60" s="210">
        <f>Vacation!AF64</f>
        <v>0</v>
      </c>
      <c r="AB60" s="4" t="e">
        <f>#REF!</f>
        <v>#REF!</v>
      </c>
      <c r="AC60" s="4" t="b">
        <f>Vacation!AE64</f>
        <v>1</v>
      </c>
      <c r="AF60" s="11"/>
      <c r="AG60" s="11"/>
      <c r="AH60" s="233"/>
      <c r="AI60" s="234"/>
      <c r="AJ60" s="234"/>
      <c r="AK60" s="233"/>
      <c r="AL60" s="233"/>
      <c r="AM60" s="233"/>
      <c r="AN60" s="233"/>
      <c r="AO60" s="233"/>
      <c r="AP60" s="233"/>
      <c r="AQ60" s="233"/>
      <c r="AR60" s="233"/>
      <c r="AS60" s="233"/>
      <c r="AT60" s="233"/>
      <c r="AU60" s="8"/>
      <c r="AV60" s="8"/>
      <c r="AW60" s="8"/>
      <c r="AX60" s="8"/>
      <c r="AY60" s="9"/>
      <c r="AZ60" s="9"/>
      <c r="BA60" s="9"/>
      <c r="BB60" s="8"/>
      <c r="BC60" s="233"/>
      <c r="BD60" s="233"/>
      <c r="BE60" s="233"/>
      <c r="BF60" s="233"/>
      <c r="BG60" s="233"/>
      <c r="BH60" s="233"/>
      <c r="BI60" s="233"/>
      <c r="BJ60" s="233"/>
      <c r="BK60" s="11"/>
      <c r="BL60" s="11"/>
    </row>
    <row r="61" spans="1:64" ht="17.100000000000001" customHeight="1" thickTop="1" thickBot="1">
      <c r="A61" s="185">
        <f>Vacation!C65</f>
        <v>0</v>
      </c>
      <c r="B61" s="185">
        <f>Vacation!F65</f>
        <v>0</v>
      </c>
      <c r="C61" s="189"/>
      <c r="D61" s="33">
        <f>Vacation!E65</f>
        <v>0</v>
      </c>
      <c r="E61" s="38"/>
      <c r="F61" s="38"/>
      <c r="G61" s="38"/>
      <c r="H61" s="38"/>
      <c r="I61" s="38"/>
      <c r="J61" s="38"/>
      <c r="K61" s="38"/>
      <c r="L61" s="37"/>
      <c r="M61" s="38"/>
      <c r="N61" s="38"/>
      <c r="O61" s="38"/>
      <c r="P61" s="64">
        <f t="shared" si="18"/>
        <v>0</v>
      </c>
      <c r="Q61" s="40">
        <f t="shared" si="19"/>
        <v>0</v>
      </c>
      <c r="R61" s="40">
        <f t="shared" si="20"/>
        <v>0</v>
      </c>
      <c r="S61" s="41">
        <f t="shared" si="21"/>
        <v>0</v>
      </c>
      <c r="T61" s="41">
        <f t="shared" si="22"/>
        <v>0</v>
      </c>
      <c r="U61" s="41">
        <f t="shared" si="23"/>
        <v>0</v>
      </c>
      <c r="V61" s="41">
        <f t="shared" si="24"/>
        <v>0</v>
      </c>
      <c r="W61" s="41">
        <f t="shared" si="25"/>
        <v>0</v>
      </c>
      <c r="X61" s="41"/>
      <c r="Y61" s="42"/>
      <c r="Z61" s="209" t="e">
        <f>#REF!</f>
        <v>#REF!</v>
      </c>
      <c r="AA61" s="210">
        <f>Vacation!AF65</f>
        <v>0</v>
      </c>
      <c r="AB61" s="4" t="e">
        <f>#REF!</f>
        <v>#REF!</v>
      </c>
      <c r="AC61" s="4" t="b">
        <f>Vacation!AE65</f>
        <v>1</v>
      </c>
      <c r="AF61" s="11"/>
      <c r="AG61" s="11"/>
      <c r="AH61" s="233"/>
      <c r="AI61" s="234"/>
      <c r="AJ61" s="234"/>
      <c r="AK61" s="233"/>
      <c r="AL61" s="233"/>
      <c r="AM61" s="233"/>
      <c r="AN61" s="233"/>
      <c r="AO61" s="233"/>
      <c r="AP61" s="233"/>
      <c r="AQ61" s="233"/>
      <c r="AR61" s="233"/>
      <c r="AS61" s="233"/>
      <c r="AT61" s="233"/>
      <c r="AU61" s="8"/>
      <c r="AV61" s="8"/>
      <c r="AW61" s="8"/>
      <c r="AX61" s="8"/>
      <c r="AY61" s="9"/>
      <c r="AZ61" s="9"/>
      <c r="BA61" s="9"/>
      <c r="BB61" s="8"/>
      <c r="BC61" s="233"/>
      <c r="BD61" s="233"/>
      <c r="BE61" s="233"/>
      <c r="BF61" s="233"/>
      <c r="BG61" s="233"/>
      <c r="BH61" s="233"/>
      <c r="BI61" s="233"/>
      <c r="BJ61" s="233"/>
      <c r="BK61" s="11"/>
      <c r="BL61" s="11"/>
    </row>
    <row r="62" spans="1:64" ht="17.100000000000001" customHeight="1" thickTop="1" thickBot="1">
      <c r="A62" s="185">
        <f>Vacation!C66</f>
        <v>0</v>
      </c>
      <c r="B62" s="185">
        <f>Vacation!F66</f>
        <v>0</v>
      </c>
      <c r="C62" s="190"/>
      <c r="D62" s="33">
        <f>Vacation!E66</f>
        <v>0</v>
      </c>
      <c r="E62" s="54"/>
      <c r="F62" s="54"/>
      <c r="G62" s="54"/>
      <c r="H62" s="54"/>
      <c r="I62" s="54"/>
      <c r="J62" s="54"/>
      <c r="K62" s="54"/>
      <c r="L62" s="37"/>
      <c r="M62" s="38"/>
      <c r="N62" s="54"/>
      <c r="O62" s="54"/>
      <c r="P62" s="65">
        <f t="shared" si="18"/>
        <v>0</v>
      </c>
      <c r="Q62" s="55">
        <f t="shared" si="19"/>
        <v>0</v>
      </c>
      <c r="R62" s="55">
        <f t="shared" si="20"/>
        <v>0</v>
      </c>
      <c r="S62" s="56">
        <f t="shared" si="21"/>
        <v>0</v>
      </c>
      <c r="T62" s="56">
        <f t="shared" si="22"/>
        <v>0</v>
      </c>
      <c r="U62" s="56">
        <f t="shared" si="23"/>
        <v>0</v>
      </c>
      <c r="V62" s="56">
        <f t="shared" si="24"/>
        <v>0</v>
      </c>
      <c r="W62" s="56">
        <f t="shared" si="25"/>
        <v>0</v>
      </c>
      <c r="X62" s="56">
        <f>SUM(Q62:W62)</f>
        <v>0</v>
      </c>
      <c r="Y62" s="42"/>
      <c r="Z62" s="209" t="e">
        <f>#REF!</f>
        <v>#REF!</v>
      </c>
      <c r="AA62" s="210">
        <f>Vacation!AF66</f>
        <v>0</v>
      </c>
      <c r="AB62" s="4" t="e">
        <f>#REF!</f>
        <v>#REF!</v>
      </c>
      <c r="AC62" s="4" t="b">
        <f>Vacation!AE66</f>
        <v>1</v>
      </c>
      <c r="AF62" s="11"/>
      <c r="AG62" s="11"/>
      <c r="AH62" s="233"/>
      <c r="AI62" s="234"/>
      <c r="AJ62" s="234"/>
      <c r="AK62" s="233"/>
      <c r="AL62" s="233"/>
      <c r="AM62" s="233"/>
      <c r="AN62" s="233"/>
      <c r="AO62" s="233"/>
      <c r="AP62" s="233"/>
      <c r="AQ62" s="233"/>
      <c r="AR62" s="233"/>
      <c r="AS62" s="233"/>
      <c r="AT62" s="233"/>
      <c r="AU62" s="8"/>
      <c r="AV62" s="8"/>
      <c r="AW62" s="8"/>
      <c r="AX62" s="8"/>
      <c r="AY62" s="9"/>
      <c r="AZ62" s="9"/>
      <c r="BA62" s="9"/>
      <c r="BB62" s="8"/>
      <c r="BC62" s="233"/>
      <c r="BD62" s="233"/>
      <c r="BE62" s="233"/>
      <c r="BF62" s="233"/>
      <c r="BG62" s="233"/>
      <c r="BH62" s="233"/>
      <c r="BI62" s="233"/>
      <c r="BJ62" s="233"/>
      <c r="BK62" s="11"/>
      <c r="BL62" s="11"/>
    </row>
    <row r="63" spans="1:64" ht="17.100000000000001" customHeight="1" thickTop="1" thickBot="1">
      <c r="A63" s="185">
        <f>Vacation!C67</f>
        <v>0</v>
      </c>
      <c r="B63" s="185">
        <f>Vacation!F67</f>
        <v>0</v>
      </c>
      <c r="C63" s="191"/>
      <c r="D63" s="33">
        <f>Vacation!E67</f>
        <v>0</v>
      </c>
      <c r="E63" s="66"/>
      <c r="F63" s="38"/>
      <c r="G63" s="38"/>
      <c r="H63" s="38"/>
      <c r="I63" s="38"/>
      <c r="J63" s="38"/>
      <c r="K63" s="38"/>
      <c r="L63" s="37"/>
      <c r="M63" s="38"/>
      <c r="N63" s="38"/>
      <c r="O63" s="38"/>
      <c r="P63" s="64">
        <f t="shared" si="18"/>
        <v>0</v>
      </c>
      <c r="Q63" s="40">
        <f t="shared" si="19"/>
        <v>0</v>
      </c>
      <c r="R63" s="40">
        <f t="shared" si="20"/>
        <v>0</v>
      </c>
      <c r="S63" s="41">
        <f t="shared" si="21"/>
        <v>0</v>
      </c>
      <c r="T63" s="41">
        <f t="shared" si="22"/>
        <v>0</v>
      </c>
      <c r="U63" s="41">
        <f t="shared" si="23"/>
        <v>0</v>
      </c>
      <c r="V63" s="41">
        <f t="shared" si="24"/>
        <v>0</v>
      </c>
      <c r="W63" s="41">
        <f t="shared" si="25"/>
        <v>0</v>
      </c>
      <c r="X63" s="41">
        <f>SUM(Q63:W63)</f>
        <v>0</v>
      </c>
      <c r="Y63" s="42"/>
      <c r="Z63" s="209" t="e">
        <f>#REF!</f>
        <v>#REF!</v>
      </c>
      <c r="AA63" s="210">
        <f>Vacation!AF67</f>
        <v>0</v>
      </c>
      <c r="AB63" s="4" t="e">
        <f>#REF!</f>
        <v>#REF!</v>
      </c>
      <c r="AC63" s="4" t="b">
        <f>Vacation!AE67</f>
        <v>1</v>
      </c>
      <c r="AF63" s="11"/>
      <c r="AG63" s="11"/>
      <c r="AH63" s="233"/>
      <c r="AI63" s="234"/>
      <c r="AJ63" s="234"/>
      <c r="AK63" s="233"/>
      <c r="AL63" s="233"/>
      <c r="AM63" s="233"/>
      <c r="AN63" s="233"/>
      <c r="AO63" s="233"/>
      <c r="AP63" s="233"/>
      <c r="AQ63" s="233"/>
      <c r="AR63" s="233"/>
      <c r="AS63" s="233"/>
      <c r="AT63" s="233"/>
      <c r="AU63" s="8"/>
      <c r="AV63" s="8"/>
      <c r="AW63" s="8"/>
      <c r="AX63" s="8"/>
      <c r="AY63" s="9"/>
      <c r="AZ63" s="9"/>
      <c r="BA63" s="9"/>
      <c r="BB63" s="8"/>
      <c r="BC63" s="233"/>
      <c r="BD63" s="233"/>
      <c r="BE63" s="233"/>
      <c r="BF63" s="233"/>
      <c r="BG63" s="233"/>
      <c r="BH63" s="233"/>
      <c r="BI63" s="233"/>
      <c r="BJ63" s="233"/>
      <c r="BK63" s="11"/>
      <c r="BL63" s="11"/>
    </row>
    <row r="64" spans="1:64" ht="17.25" thickTop="1" thickBot="1">
      <c r="A64" s="185">
        <f>Vacation!C68</f>
        <v>0</v>
      </c>
      <c r="B64" s="185">
        <f>Vacation!F68</f>
        <v>0</v>
      </c>
      <c r="C64" s="191"/>
      <c r="D64" s="33">
        <f>Vacation!E68</f>
        <v>0</v>
      </c>
      <c r="E64" s="70"/>
      <c r="F64" s="71"/>
      <c r="G64" s="71"/>
      <c r="H64" s="71"/>
      <c r="I64" s="71"/>
      <c r="J64" s="71"/>
      <c r="K64" s="71"/>
      <c r="L64" s="37"/>
      <c r="M64" s="38"/>
      <c r="N64" s="71"/>
      <c r="O64" s="71"/>
      <c r="P64" s="72">
        <f t="shared" si="18"/>
        <v>0</v>
      </c>
      <c r="Q64" s="40">
        <f t="shared" si="19"/>
        <v>0</v>
      </c>
      <c r="R64" s="40">
        <f t="shared" si="20"/>
        <v>0</v>
      </c>
      <c r="S64" s="41">
        <f t="shared" si="21"/>
        <v>0</v>
      </c>
      <c r="T64" s="41">
        <f t="shared" si="22"/>
        <v>0</v>
      </c>
      <c r="U64" s="41">
        <f t="shared" si="23"/>
        <v>0</v>
      </c>
      <c r="V64" s="41">
        <f t="shared" si="24"/>
        <v>0</v>
      </c>
      <c r="W64" s="41">
        <f t="shared" si="25"/>
        <v>0</v>
      </c>
      <c r="X64" s="41">
        <f>SUM(Q64:W64)</f>
        <v>0</v>
      </c>
      <c r="Y64" s="42"/>
      <c r="Z64" s="209" t="e">
        <f>#REF!</f>
        <v>#REF!</v>
      </c>
      <c r="AA64" s="210">
        <f>Vacation!AF68</f>
        <v>0</v>
      </c>
      <c r="AB64" s="4" t="e">
        <f>#REF!</f>
        <v>#REF!</v>
      </c>
      <c r="AC64" s="4" t="b">
        <f>Vacation!AE68</f>
        <v>1</v>
      </c>
      <c r="AF64" s="11"/>
      <c r="AG64" s="11"/>
      <c r="AH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</row>
    <row r="65" spans="1:64" ht="17.25" thickTop="1" thickBot="1">
      <c r="A65" s="185">
        <f>Vacation!C69</f>
        <v>0</v>
      </c>
      <c r="B65" s="185">
        <f>Vacation!F69</f>
        <v>0</v>
      </c>
      <c r="C65" s="194"/>
      <c r="D65" s="33">
        <f>Vacation!E69</f>
        <v>0</v>
      </c>
      <c r="E65" s="70"/>
      <c r="F65" s="71"/>
      <c r="G65" s="71"/>
      <c r="H65" s="71"/>
      <c r="I65" s="71"/>
      <c r="J65" s="71"/>
      <c r="K65" s="71"/>
      <c r="L65" s="37"/>
      <c r="M65" s="38"/>
      <c r="N65" s="71"/>
      <c r="O65" s="71"/>
      <c r="P65" s="72">
        <f t="shared" ref="P65:P83" si="27">SUM(E65:O65)</f>
        <v>0</v>
      </c>
      <c r="Q65" s="40">
        <f t="shared" ref="Q65:Q83" si="28">E65*D65</f>
        <v>0</v>
      </c>
      <c r="R65" s="40">
        <f t="shared" ref="R65:R83" si="29">F65*(D65*1.5)</f>
        <v>0</v>
      </c>
      <c r="S65" s="41">
        <f t="shared" ref="S65:S83" si="30">(I65+J65)*D65</f>
        <v>0</v>
      </c>
      <c r="T65" s="41">
        <f t="shared" ref="T65:T83" si="31">(G65+L65)*D65</f>
        <v>0</v>
      </c>
      <c r="U65" s="41">
        <f t="shared" ref="U65:U83" si="32">N65*D65</f>
        <v>0</v>
      </c>
      <c r="V65" s="41">
        <f t="shared" ref="V65:V83" si="33">K65*D65</f>
        <v>0</v>
      </c>
      <c r="W65" s="41">
        <f t="shared" ref="W65:W83" si="34">(H65+M65+O65)*D65</f>
        <v>0</v>
      </c>
      <c r="X65" s="41">
        <f t="shared" ref="X65:X83" si="35">SUM(Q65:W65)</f>
        <v>0</v>
      </c>
      <c r="Y65" s="42"/>
      <c r="Z65" s="209" t="e">
        <f>#REF!</f>
        <v>#REF!</v>
      </c>
      <c r="AA65" s="210">
        <f>Vacation!AF69</f>
        <v>0</v>
      </c>
      <c r="AB65" s="4" t="e">
        <f>#REF!</f>
        <v>#REF!</v>
      </c>
      <c r="AC65" s="4">
        <f>Vacation!AE69</f>
        <v>0</v>
      </c>
      <c r="AF65" s="11"/>
      <c r="AG65" s="11"/>
      <c r="AH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</row>
    <row r="66" spans="1:64" ht="17.25" thickTop="1" thickBot="1">
      <c r="A66" s="185">
        <f>Vacation!C70</f>
        <v>0</v>
      </c>
      <c r="B66" s="185">
        <f>Vacation!F70</f>
        <v>0</v>
      </c>
      <c r="C66" s="195"/>
      <c r="D66" s="33">
        <f>Vacation!E70</f>
        <v>0</v>
      </c>
      <c r="E66" s="66"/>
      <c r="F66" s="71"/>
      <c r="G66" s="71"/>
      <c r="H66" s="71"/>
      <c r="I66" s="71"/>
      <c r="J66" s="71"/>
      <c r="K66" s="71"/>
      <c r="L66" s="37"/>
      <c r="M66" s="38"/>
      <c r="N66" s="71"/>
      <c r="O66" s="71"/>
      <c r="P66" s="72">
        <f t="shared" si="27"/>
        <v>0</v>
      </c>
      <c r="Q66" s="40">
        <f t="shared" si="28"/>
        <v>0</v>
      </c>
      <c r="R66" s="40">
        <f t="shared" si="29"/>
        <v>0</v>
      </c>
      <c r="S66" s="41">
        <f t="shared" si="30"/>
        <v>0</v>
      </c>
      <c r="T66" s="41">
        <f t="shared" si="31"/>
        <v>0</v>
      </c>
      <c r="U66" s="41">
        <f t="shared" si="32"/>
        <v>0</v>
      </c>
      <c r="V66" s="41">
        <f t="shared" si="33"/>
        <v>0</v>
      </c>
      <c r="W66" s="41">
        <f t="shared" si="34"/>
        <v>0</v>
      </c>
      <c r="X66" s="41">
        <f t="shared" si="35"/>
        <v>0</v>
      </c>
      <c r="Y66" s="42"/>
      <c r="Z66" s="209" t="e">
        <f>#REF!</f>
        <v>#REF!</v>
      </c>
      <c r="AA66" s="210">
        <f>Vacation!AF70</f>
        <v>0</v>
      </c>
      <c r="AB66" s="4" t="e">
        <f>#REF!</f>
        <v>#REF!</v>
      </c>
      <c r="AC66" s="4">
        <f>Vacation!AE70</f>
        <v>0</v>
      </c>
      <c r="AF66" s="11"/>
      <c r="AG66" s="11"/>
      <c r="AH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</row>
    <row r="67" spans="1:64" ht="17.25" thickTop="1" thickBot="1">
      <c r="A67" s="185">
        <f>Vacation!C71</f>
        <v>0</v>
      </c>
      <c r="B67" s="185">
        <f>Vacation!F71</f>
        <v>0</v>
      </c>
      <c r="C67" s="194"/>
      <c r="D67" s="33">
        <f>Vacation!E71</f>
        <v>0</v>
      </c>
      <c r="E67" s="70"/>
      <c r="F67" s="71"/>
      <c r="G67" s="71"/>
      <c r="H67" s="71"/>
      <c r="I67" s="71"/>
      <c r="J67" s="71"/>
      <c r="K67" s="71"/>
      <c r="L67" s="37"/>
      <c r="M67" s="38"/>
      <c r="N67" s="71"/>
      <c r="O67" s="71"/>
      <c r="P67" s="72">
        <f t="shared" si="27"/>
        <v>0</v>
      </c>
      <c r="Q67" s="40">
        <f t="shared" si="28"/>
        <v>0</v>
      </c>
      <c r="R67" s="40">
        <f t="shared" si="29"/>
        <v>0</v>
      </c>
      <c r="S67" s="41">
        <f t="shared" si="30"/>
        <v>0</v>
      </c>
      <c r="T67" s="41">
        <f t="shared" si="31"/>
        <v>0</v>
      </c>
      <c r="U67" s="41">
        <f t="shared" si="32"/>
        <v>0</v>
      </c>
      <c r="V67" s="41">
        <f t="shared" si="33"/>
        <v>0</v>
      </c>
      <c r="W67" s="41">
        <f t="shared" si="34"/>
        <v>0</v>
      </c>
      <c r="X67" s="41">
        <f t="shared" si="35"/>
        <v>0</v>
      </c>
      <c r="Y67" s="42"/>
      <c r="Z67" s="209" t="e">
        <f>#REF!</f>
        <v>#REF!</v>
      </c>
      <c r="AA67" s="210">
        <f>Vacation!AF71</f>
        <v>0</v>
      </c>
      <c r="AB67" s="4" t="e">
        <f>#REF!</f>
        <v>#REF!</v>
      </c>
      <c r="AC67" s="4">
        <f>Vacation!AE71</f>
        <v>0</v>
      </c>
      <c r="AF67" s="11"/>
      <c r="AG67" s="11"/>
      <c r="AH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</row>
    <row r="68" spans="1:64" ht="17.25" thickTop="1" thickBot="1">
      <c r="A68" s="185">
        <f>Vacation!C72</f>
        <v>0</v>
      </c>
      <c r="B68" s="185">
        <f>Vacation!F72</f>
        <v>0</v>
      </c>
      <c r="C68" s="194"/>
      <c r="D68" s="33">
        <f>Vacation!E72</f>
        <v>0</v>
      </c>
      <c r="E68" s="73"/>
      <c r="F68" s="71"/>
      <c r="G68" s="71"/>
      <c r="H68" s="71"/>
      <c r="I68" s="71"/>
      <c r="J68" s="71"/>
      <c r="K68" s="71"/>
      <c r="L68" s="37"/>
      <c r="M68" s="38"/>
      <c r="N68" s="71"/>
      <c r="O68" s="71"/>
      <c r="P68" s="72">
        <f t="shared" si="27"/>
        <v>0</v>
      </c>
      <c r="Q68" s="40">
        <f t="shared" si="28"/>
        <v>0</v>
      </c>
      <c r="R68" s="40">
        <f t="shared" si="29"/>
        <v>0</v>
      </c>
      <c r="S68" s="41">
        <f t="shared" si="30"/>
        <v>0</v>
      </c>
      <c r="T68" s="41">
        <f t="shared" si="31"/>
        <v>0</v>
      </c>
      <c r="U68" s="41">
        <f t="shared" si="32"/>
        <v>0</v>
      </c>
      <c r="V68" s="41">
        <f t="shared" si="33"/>
        <v>0</v>
      </c>
      <c r="W68" s="41">
        <f t="shared" si="34"/>
        <v>0</v>
      </c>
      <c r="X68" s="41">
        <f t="shared" si="35"/>
        <v>0</v>
      </c>
      <c r="Y68" s="42"/>
      <c r="Z68" s="209" t="e">
        <f>#REF!</f>
        <v>#REF!</v>
      </c>
      <c r="AA68" s="210">
        <f>Vacation!AF72</f>
        <v>0</v>
      </c>
      <c r="AB68" s="4" t="e">
        <f>#REF!</f>
        <v>#REF!</v>
      </c>
      <c r="AC68" s="4">
        <f>Vacation!AE72</f>
        <v>0</v>
      </c>
      <c r="AF68" s="11"/>
      <c r="AG68" s="11"/>
      <c r="AH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</row>
    <row r="69" spans="1:64" ht="17.25" thickTop="1" thickBot="1">
      <c r="A69" s="185">
        <f>Vacation!C73</f>
        <v>0</v>
      </c>
      <c r="B69" s="185">
        <f>Vacation!F73</f>
        <v>0</v>
      </c>
      <c r="C69" s="194"/>
      <c r="D69" s="33">
        <f>Vacation!E73</f>
        <v>0</v>
      </c>
      <c r="E69" s="70"/>
      <c r="F69" s="71"/>
      <c r="G69" s="71"/>
      <c r="H69" s="71"/>
      <c r="I69" s="71"/>
      <c r="J69" s="71"/>
      <c r="K69" s="71"/>
      <c r="L69" s="37"/>
      <c r="M69" s="38"/>
      <c r="N69" s="71"/>
      <c r="O69" s="71"/>
      <c r="P69" s="72">
        <f t="shared" si="27"/>
        <v>0</v>
      </c>
      <c r="Q69" s="40">
        <f t="shared" si="28"/>
        <v>0</v>
      </c>
      <c r="R69" s="40">
        <f t="shared" si="29"/>
        <v>0</v>
      </c>
      <c r="S69" s="41">
        <f t="shared" si="30"/>
        <v>0</v>
      </c>
      <c r="T69" s="41">
        <f t="shared" si="31"/>
        <v>0</v>
      </c>
      <c r="U69" s="41">
        <f t="shared" si="32"/>
        <v>0</v>
      </c>
      <c r="V69" s="41">
        <f t="shared" si="33"/>
        <v>0</v>
      </c>
      <c r="W69" s="41">
        <f t="shared" si="34"/>
        <v>0</v>
      </c>
      <c r="X69" s="41">
        <f t="shared" si="35"/>
        <v>0</v>
      </c>
      <c r="Y69" s="42"/>
      <c r="Z69" s="209" t="e">
        <f>#REF!</f>
        <v>#REF!</v>
      </c>
      <c r="AA69" s="210">
        <f>Vacation!AF73</f>
        <v>0</v>
      </c>
      <c r="AB69" s="4" t="e">
        <f>#REF!</f>
        <v>#REF!</v>
      </c>
      <c r="AC69" s="4">
        <f>Vacation!AE73</f>
        <v>0</v>
      </c>
      <c r="AF69" s="11"/>
      <c r="AG69" s="11"/>
      <c r="AH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</row>
    <row r="70" spans="1:64" ht="17.25" thickTop="1" thickBot="1">
      <c r="A70" s="185">
        <f>Vacation!C74</f>
        <v>0</v>
      </c>
      <c r="B70" s="185">
        <f>Vacation!F74</f>
        <v>0</v>
      </c>
      <c r="C70" s="195"/>
      <c r="D70" s="33">
        <f>Vacation!E74</f>
        <v>0</v>
      </c>
      <c r="E70" s="66"/>
      <c r="F70" s="71"/>
      <c r="G70" s="71"/>
      <c r="H70" s="71"/>
      <c r="I70" s="71"/>
      <c r="J70" s="71"/>
      <c r="K70" s="71"/>
      <c r="L70" s="37"/>
      <c r="M70" s="38"/>
      <c r="N70" s="71"/>
      <c r="O70" s="71"/>
      <c r="P70" s="72">
        <f t="shared" si="27"/>
        <v>0</v>
      </c>
      <c r="Q70" s="40">
        <f t="shared" si="28"/>
        <v>0</v>
      </c>
      <c r="R70" s="40">
        <f t="shared" si="29"/>
        <v>0</v>
      </c>
      <c r="S70" s="41">
        <f t="shared" si="30"/>
        <v>0</v>
      </c>
      <c r="T70" s="41">
        <f t="shared" si="31"/>
        <v>0</v>
      </c>
      <c r="U70" s="41">
        <f t="shared" si="32"/>
        <v>0</v>
      </c>
      <c r="V70" s="41">
        <f t="shared" si="33"/>
        <v>0</v>
      </c>
      <c r="W70" s="41">
        <f t="shared" si="34"/>
        <v>0</v>
      </c>
      <c r="X70" s="41">
        <f t="shared" si="35"/>
        <v>0</v>
      </c>
      <c r="Y70" s="42"/>
      <c r="Z70" s="209" t="e">
        <f>#REF!</f>
        <v>#REF!</v>
      </c>
      <c r="AA70" s="210">
        <f>Vacation!AF74</f>
        <v>0</v>
      </c>
      <c r="AB70" s="4" t="e">
        <f>#REF!</f>
        <v>#REF!</v>
      </c>
      <c r="AC70" s="4">
        <f>Vacation!AE74</f>
        <v>0</v>
      </c>
      <c r="AF70" s="11"/>
      <c r="AG70" s="11"/>
      <c r="AH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</row>
    <row r="71" spans="1:64" ht="17.25" thickTop="1" thickBot="1">
      <c r="A71" s="185">
        <f>Vacation!C75</f>
        <v>0</v>
      </c>
      <c r="B71" s="185">
        <f>Vacation!F75</f>
        <v>0</v>
      </c>
      <c r="C71" s="191"/>
      <c r="D71" s="33">
        <f>Vacation!E75</f>
        <v>0</v>
      </c>
      <c r="E71" s="70"/>
      <c r="F71" s="71"/>
      <c r="G71" s="71"/>
      <c r="H71" s="71"/>
      <c r="I71" s="71"/>
      <c r="J71" s="71"/>
      <c r="K71" s="71"/>
      <c r="L71" s="37"/>
      <c r="M71" s="38"/>
      <c r="N71" s="71"/>
      <c r="O71" s="71"/>
      <c r="P71" s="72">
        <f t="shared" si="27"/>
        <v>0</v>
      </c>
      <c r="Q71" s="40">
        <f t="shared" si="28"/>
        <v>0</v>
      </c>
      <c r="R71" s="40">
        <f t="shared" si="29"/>
        <v>0</v>
      </c>
      <c r="S71" s="41">
        <f t="shared" si="30"/>
        <v>0</v>
      </c>
      <c r="T71" s="41">
        <f t="shared" si="31"/>
        <v>0</v>
      </c>
      <c r="U71" s="41">
        <f t="shared" si="32"/>
        <v>0</v>
      </c>
      <c r="V71" s="41">
        <f t="shared" si="33"/>
        <v>0</v>
      </c>
      <c r="W71" s="41">
        <f t="shared" si="34"/>
        <v>0</v>
      </c>
      <c r="X71" s="41">
        <f t="shared" si="35"/>
        <v>0</v>
      </c>
      <c r="Y71" s="42"/>
      <c r="Z71" s="209" t="e">
        <f>#REF!</f>
        <v>#REF!</v>
      </c>
      <c r="AA71" s="210">
        <f>Vacation!AF75</f>
        <v>0</v>
      </c>
      <c r="AB71" s="4" t="e">
        <f>#REF!</f>
        <v>#REF!</v>
      </c>
      <c r="AC71" s="4">
        <f>Vacation!AE75</f>
        <v>0</v>
      </c>
      <c r="AF71" s="11"/>
      <c r="AG71" s="11"/>
      <c r="AH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</row>
    <row r="72" spans="1:64" ht="17.25" thickTop="1" thickBot="1">
      <c r="A72" s="185">
        <f>Vacation!C76</f>
        <v>0</v>
      </c>
      <c r="B72" s="185">
        <f>Vacation!F76</f>
        <v>0</v>
      </c>
      <c r="C72" s="191"/>
      <c r="D72" s="33">
        <f>Vacation!E76</f>
        <v>0</v>
      </c>
      <c r="E72" s="70"/>
      <c r="F72" s="71"/>
      <c r="G72" s="71"/>
      <c r="H72" s="71"/>
      <c r="I72" s="71"/>
      <c r="J72" s="71"/>
      <c r="K72" s="71"/>
      <c r="L72" s="37"/>
      <c r="M72" s="38"/>
      <c r="N72" s="71"/>
      <c r="O72" s="71"/>
      <c r="P72" s="72">
        <f t="shared" si="27"/>
        <v>0</v>
      </c>
      <c r="Q72" s="40">
        <f t="shared" si="28"/>
        <v>0</v>
      </c>
      <c r="R72" s="40">
        <f t="shared" si="29"/>
        <v>0</v>
      </c>
      <c r="S72" s="41">
        <f t="shared" si="30"/>
        <v>0</v>
      </c>
      <c r="T72" s="41">
        <f t="shared" si="31"/>
        <v>0</v>
      </c>
      <c r="U72" s="41">
        <f t="shared" si="32"/>
        <v>0</v>
      </c>
      <c r="V72" s="41">
        <f t="shared" si="33"/>
        <v>0</v>
      </c>
      <c r="W72" s="41">
        <f t="shared" si="34"/>
        <v>0</v>
      </c>
      <c r="X72" s="41">
        <f t="shared" si="35"/>
        <v>0</v>
      </c>
      <c r="Y72" s="42"/>
      <c r="Z72" s="209" t="e">
        <f>#REF!</f>
        <v>#REF!</v>
      </c>
      <c r="AA72" s="210">
        <f>Vacation!AF76</f>
        <v>0</v>
      </c>
      <c r="AB72" s="4" t="e">
        <f>#REF!</f>
        <v>#REF!</v>
      </c>
      <c r="AC72" s="4">
        <f>Vacation!AE76</f>
        <v>0</v>
      </c>
      <c r="AF72" s="11"/>
      <c r="AG72" s="11"/>
      <c r="AH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</row>
    <row r="73" spans="1:64" ht="17.25" thickTop="1" thickBot="1">
      <c r="A73" s="185">
        <f>Vacation!C77</f>
        <v>0</v>
      </c>
      <c r="B73" s="185">
        <f>Vacation!F77</f>
        <v>0</v>
      </c>
      <c r="C73" s="191"/>
      <c r="D73" s="33">
        <f>Vacation!E77</f>
        <v>0</v>
      </c>
      <c r="E73" s="70"/>
      <c r="F73" s="71"/>
      <c r="G73" s="71"/>
      <c r="H73" s="71"/>
      <c r="I73" s="71"/>
      <c r="J73" s="71"/>
      <c r="K73" s="71"/>
      <c r="L73" s="37"/>
      <c r="M73" s="38"/>
      <c r="N73" s="71"/>
      <c r="O73" s="71"/>
      <c r="P73" s="72">
        <f t="shared" si="27"/>
        <v>0</v>
      </c>
      <c r="Q73" s="40">
        <f t="shared" si="28"/>
        <v>0</v>
      </c>
      <c r="R73" s="40">
        <f t="shared" si="29"/>
        <v>0</v>
      </c>
      <c r="S73" s="41">
        <f t="shared" si="30"/>
        <v>0</v>
      </c>
      <c r="T73" s="41">
        <f t="shared" si="31"/>
        <v>0</v>
      </c>
      <c r="U73" s="41">
        <f t="shared" si="32"/>
        <v>0</v>
      </c>
      <c r="V73" s="41">
        <f t="shared" si="33"/>
        <v>0</v>
      </c>
      <c r="W73" s="41">
        <f t="shared" si="34"/>
        <v>0</v>
      </c>
      <c r="X73" s="41">
        <f t="shared" si="35"/>
        <v>0</v>
      </c>
      <c r="Y73" s="42"/>
      <c r="Z73" s="209" t="e">
        <f>#REF!</f>
        <v>#REF!</v>
      </c>
      <c r="AA73" s="210">
        <f>Vacation!AF77</f>
        <v>0</v>
      </c>
      <c r="AB73" s="4" t="e">
        <f>#REF!</f>
        <v>#REF!</v>
      </c>
      <c r="AC73" s="4">
        <f>Vacation!AE77</f>
        <v>0</v>
      </c>
      <c r="AF73" s="11"/>
      <c r="AG73" s="11"/>
      <c r="AH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</row>
    <row r="74" spans="1:64" ht="17.25" thickTop="1" thickBot="1">
      <c r="A74" s="185">
        <f>Vacation!C78</f>
        <v>0</v>
      </c>
      <c r="B74" s="185">
        <f>Vacation!F78</f>
        <v>0</v>
      </c>
      <c r="C74" s="191"/>
      <c r="D74" s="33">
        <f>Vacation!E78</f>
        <v>0</v>
      </c>
      <c r="E74" s="70"/>
      <c r="F74" s="71"/>
      <c r="G74" s="71"/>
      <c r="H74" s="71"/>
      <c r="I74" s="71"/>
      <c r="J74" s="71"/>
      <c r="K74" s="71"/>
      <c r="L74" s="37"/>
      <c r="M74" s="38"/>
      <c r="N74" s="71"/>
      <c r="O74" s="71"/>
      <c r="P74" s="72">
        <f t="shared" si="27"/>
        <v>0</v>
      </c>
      <c r="Q74" s="40">
        <f t="shared" si="28"/>
        <v>0</v>
      </c>
      <c r="R74" s="40">
        <f t="shared" si="29"/>
        <v>0</v>
      </c>
      <c r="S74" s="41">
        <f t="shared" si="30"/>
        <v>0</v>
      </c>
      <c r="T74" s="41">
        <f t="shared" si="31"/>
        <v>0</v>
      </c>
      <c r="U74" s="41">
        <f t="shared" si="32"/>
        <v>0</v>
      </c>
      <c r="V74" s="41">
        <f t="shared" si="33"/>
        <v>0</v>
      </c>
      <c r="W74" s="41">
        <f t="shared" si="34"/>
        <v>0</v>
      </c>
      <c r="X74" s="41">
        <f t="shared" si="35"/>
        <v>0</v>
      </c>
      <c r="Y74" s="42"/>
      <c r="Z74" s="209" t="e">
        <f>#REF!</f>
        <v>#REF!</v>
      </c>
      <c r="AA74" s="210">
        <f>Vacation!AF78</f>
        <v>0</v>
      </c>
      <c r="AB74" s="4" t="e">
        <f>#REF!</f>
        <v>#REF!</v>
      </c>
      <c r="AC74" s="4">
        <f>Vacation!AE78</f>
        <v>0</v>
      </c>
      <c r="AF74" s="11"/>
      <c r="AG74" s="11"/>
      <c r="AH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</row>
    <row r="75" spans="1:64" ht="17.25" thickTop="1" thickBot="1">
      <c r="A75" s="237"/>
      <c r="B75" s="192"/>
      <c r="C75" s="191"/>
      <c r="D75" s="238"/>
      <c r="E75" s="236"/>
      <c r="F75" s="72"/>
      <c r="G75" s="72"/>
      <c r="H75" s="72"/>
      <c r="I75" s="72"/>
      <c r="J75" s="72"/>
      <c r="K75" s="72"/>
      <c r="L75" s="232"/>
      <c r="M75" s="214"/>
      <c r="N75" s="72"/>
      <c r="O75" s="72"/>
      <c r="P75" s="72">
        <f t="shared" si="27"/>
        <v>0</v>
      </c>
      <c r="Q75" s="40">
        <f t="shared" si="28"/>
        <v>0</v>
      </c>
      <c r="R75" s="40">
        <f t="shared" si="29"/>
        <v>0</v>
      </c>
      <c r="S75" s="41">
        <f t="shared" si="30"/>
        <v>0</v>
      </c>
      <c r="T75" s="41">
        <f t="shared" si="31"/>
        <v>0</v>
      </c>
      <c r="U75" s="41">
        <f t="shared" si="32"/>
        <v>0</v>
      </c>
      <c r="V75" s="41">
        <f t="shared" si="33"/>
        <v>0</v>
      </c>
      <c r="W75" s="41">
        <f t="shared" si="34"/>
        <v>0</v>
      </c>
      <c r="X75" s="41">
        <f t="shared" si="35"/>
        <v>0</v>
      </c>
      <c r="Y75" s="42"/>
      <c r="Z75" s="209" t="e">
        <f>#REF!</f>
        <v>#REF!</v>
      </c>
      <c r="AA75" s="210">
        <f>Vacation!AF79</f>
        <v>0</v>
      </c>
      <c r="AB75" s="4" t="e">
        <f>#REF!</f>
        <v>#REF!</v>
      </c>
      <c r="AC75" s="4">
        <f>Vacation!AE79</f>
        <v>0</v>
      </c>
      <c r="AF75" s="11"/>
      <c r="AG75" s="11"/>
      <c r="AH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</row>
    <row r="76" spans="1:64" ht="17.25" thickTop="1" thickBot="1">
      <c r="A76" s="237"/>
      <c r="B76" s="192"/>
      <c r="C76" s="191"/>
      <c r="D76" s="238"/>
      <c r="E76" s="236"/>
      <c r="F76" s="72"/>
      <c r="G76" s="72"/>
      <c r="H76" s="72"/>
      <c r="I76" s="72"/>
      <c r="J76" s="72"/>
      <c r="K76" s="72"/>
      <c r="L76" s="232"/>
      <c r="M76" s="214"/>
      <c r="N76" s="72"/>
      <c r="O76" s="72"/>
      <c r="P76" s="72">
        <f t="shared" si="27"/>
        <v>0</v>
      </c>
      <c r="Q76" s="40">
        <f t="shared" si="28"/>
        <v>0</v>
      </c>
      <c r="R76" s="40">
        <f t="shared" si="29"/>
        <v>0</v>
      </c>
      <c r="S76" s="41">
        <f t="shared" si="30"/>
        <v>0</v>
      </c>
      <c r="T76" s="41">
        <f t="shared" si="31"/>
        <v>0</v>
      </c>
      <c r="U76" s="41">
        <f t="shared" si="32"/>
        <v>0</v>
      </c>
      <c r="V76" s="41">
        <f t="shared" si="33"/>
        <v>0</v>
      </c>
      <c r="W76" s="41">
        <f t="shared" si="34"/>
        <v>0</v>
      </c>
      <c r="X76" s="41">
        <f t="shared" si="35"/>
        <v>0</v>
      </c>
      <c r="Y76" s="42"/>
      <c r="Z76" s="209" t="e">
        <f>#REF!</f>
        <v>#REF!</v>
      </c>
      <c r="AA76" s="210">
        <f>Vacation!AF80</f>
        <v>0</v>
      </c>
      <c r="AB76" s="4" t="e">
        <f>#REF!</f>
        <v>#REF!</v>
      </c>
      <c r="AC76" s="4">
        <f>Vacation!AE80</f>
        <v>0</v>
      </c>
      <c r="AF76" s="11"/>
      <c r="AG76" s="11"/>
      <c r="AH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</row>
    <row r="77" spans="1:64" ht="17.25" thickTop="1" thickBot="1">
      <c r="A77" s="237"/>
      <c r="B77" s="192"/>
      <c r="C77" s="191"/>
      <c r="D77" s="238"/>
      <c r="E77" s="236"/>
      <c r="F77" s="72"/>
      <c r="G77" s="72"/>
      <c r="H77" s="72"/>
      <c r="I77" s="72"/>
      <c r="J77" s="72"/>
      <c r="K77" s="72"/>
      <c r="L77" s="232"/>
      <c r="M77" s="214"/>
      <c r="N77" s="72"/>
      <c r="O77" s="72"/>
      <c r="P77" s="72"/>
      <c r="Q77" s="40"/>
      <c r="R77" s="40"/>
      <c r="S77" s="41"/>
      <c r="T77" s="41"/>
      <c r="U77" s="41"/>
      <c r="V77" s="41"/>
      <c r="W77" s="41"/>
      <c r="X77" s="41"/>
      <c r="Y77" s="42"/>
      <c r="Z77" s="209" t="e">
        <f>#REF!</f>
        <v>#REF!</v>
      </c>
      <c r="AA77" s="210">
        <f>Vacation!AF81</f>
        <v>0</v>
      </c>
      <c r="AB77" s="4" t="e">
        <f>#REF!</f>
        <v>#REF!</v>
      </c>
      <c r="AC77" s="4">
        <f>Vacation!AE81</f>
        <v>0</v>
      </c>
      <c r="AF77" s="11"/>
      <c r="AG77" s="11"/>
      <c r="AH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</row>
    <row r="78" spans="1:64" ht="17.25" thickTop="1" thickBot="1">
      <c r="A78" s="237"/>
      <c r="B78" s="192"/>
      <c r="C78" s="191"/>
      <c r="D78" s="238"/>
      <c r="E78" s="236"/>
      <c r="F78" s="72"/>
      <c r="G78" s="72"/>
      <c r="H78" s="72"/>
      <c r="I78" s="72"/>
      <c r="J78" s="72"/>
      <c r="K78" s="72"/>
      <c r="L78" s="232"/>
      <c r="M78" s="214"/>
      <c r="N78" s="72"/>
      <c r="O78" s="72"/>
      <c r="P78" s="72"/>
      <c r="Q78" s="40"/>
      <c r="R78" s="40"/>
      <c r="S78" s="41"/>
      <c r="T78" s="41"/>
      <c r="U78" s="41"/>
      <c r="V78" s="41"/>
      <c r="W78" s="41"/>
      <c r="X78" s="41"/>
      <c r="Y78" s="42"/>
      <c r="Z78" s="209" t="e">
        <f>#REF!</f>
        <v>#REF!</v>
      </c>
      <c r="AA78" s="210">
        <f>Vacation!AF82</f>
        <v>0</v>
      </c>
      <c r="AB78" s="4" t="e">
        <f>#REF!</f>
        <v>#REF!</v>
      </c>
      <c r="AC78" s="4">
        <f>Vacation!AE82</f>
        <v>0</v>
      </c>
      <c r="AF78" s="11"/>
      <c r="AG78" s="11"/>
      <c r="AH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</row>
    <row r="79" spans="1:64" ht="17.25" thickTop="1" thickBot="1">
      <c r="A79" s="237"/>
      <c r="B79" s="192"/>
      <c r="C79" s="191"/>
      <c r="D79" s="238"/>
      <c r="E79" s="236"/>
      <c r="F79" s="72"/>
      <c r="G79" s="72"/>
      <c r="H79" s="72"/>
      <c r="I79" s="72"/>
      <c r="J79" s="72"/>
      <c r="K79" s="72"/>
      <c r="L79" s="232"/>
      <c r="M79" s="214"/>
      <c r="N79" s="72"/>
      <c r="O79" s="72"/>
      <c r="P79" s="72"/>
      <c r="Q79" s="40"/>
      <c r="R79" s="40"/>
      <c r="S79" s="41"/>
      <c r="T79" s="41"/>
      <c r="U79" s="41"/>
      <c r="V79" s="41"/>
      <c r="W79" s="41"/>
      <c r="X79" s="41"/>
      <c r="Y79" s="42"/>
      <c r="Z79" s="209" t="e">
        <f>#REF!</f>
        <v>#REF!</v>
      </c>
      <c r="AA79" s="210">
        <f>Vacation!AF83</f>
        <v>0</v>
      </c>
      <c r="AB79" s="4" t="e">
        <f>#REF!</f>
        <v>#REF!</v>
      </c>
      <c r="AC79" s="4">
        <f>Vacation!AE83</f>
        <v>0</v>
      </c>
      <c r="AF79" s="11"/>
      <c r="AG79" s="11"/>
      <c r="AH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</row>
    <row r="80" spans="1:64" ht="17.25" thickTop="1" thickBot="1">
      <c r="A80" s="237"/>
      <c r="B80" s="192"/>
      <c r="C80" s="191"/>
      <c r="D80" s="238"/>
      <c r="E80" s="236"/>
      <c r="F80" s="72"/>
      <c r="G80" s="72"/>
      <c r="H80" s="72"/>
      <c r="I80" s="72"/>
      <c r="J80" s="72"/>
      <c r="K80" s="72"/>
      <c r="L80" s="232"/>
      <c r="M80" s="214"/>
      <c r="N80" s="72"/>
      <c r="O80" s="72"/>
      <c r="P80" s="72"/>
      <c r="Q80" s="40"/>
      <c r="R80" s="40"/>
      <c r="S80" s="41"/>
      <c r="T80" s="41"/>
      <c r="U80" s="41"/>
      <c r="V80" s="41"/>
      <c r="W80" s="41"/>
      <c r="X80" s="41"/>
      <c r="Y80" s="42"/>
      <c r="Z80" s="209" t="e">
        <f>#REF!</f>
        <v>#REF!</v>
      </c>
      <c r="AA80" s="210">
        <f>Vacation!AF84</f>
        <v>0</v>
      </c>
      <c r="AB80" s="4" t="e">
        <f>#REF!</f>
        <v>#REF!</v>
      </c>
      <c r="AC80" s="4">
        <f>Vacation!AE84</f>
        <v>0</v>
      </c>
      <c r="AF80" s="11"/>
      <c r="AG80" s="11"/>
      <c r="AH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</row>
    <row r="81" spans="1:225" ht="17.25" thickTop="1" thickBot="1">
      <c r="A81" s="237"/>
      <c r="B81" s="192"/>
      <c r="C81" s="191"/>
      <c r="D81" s="238"/>
      <c r="E81" s="236"/>
      <c r="F81" s="72"/>
      <c r="G81" s="72"/>
      <c r="H81" s="72"/>
      <c r="I81" s="72"/>
      <c r="J81" s="72"/>
      <c r="K81" s="72"/>
      <c r="L81" s="232"/>
      <c r="M81" s="214"/>
      <c r="N81" s="72"/>
      <c r="O81" s="72"/>
      <c r="P81" s="72"/>
      <c r="Q81" s="40"/>
      <c r="R81" s="40"/>
      <c r="S81" s="41"/>
      <c r="T81" s="41"/>
      <c r="U81" s="41"/>
      <c r="V81" s="41"/>
      <c r="W81" s="41"/>
      <c r="X81" s="41"/>
      <c r="Y81" s="42"/>
      <c r="Z81" s="209" t="e">
        <f>#REF!</f>
        <v>#REF!</v>
      </c>
      <c r="AA81" s="210">
        <f>Vacation!AF85</f>
        <v>0</v>
      </c>
      <c r="AB81" s="4" t="e">
        <f>#REF!</f>
        <v>#REF!</v>
      </c>
      <c r="AC81" s="4">
        <f>Vacation!AE85</f>
        <v>0</v>
      </c>
      <c r="AF81" s="11"/>
      <c r="AG81" s="11"/>
      <c r="AH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</row>
    <row r="82" spans="1:225" ht="17.25" thickTop="1" thickBot="1">
      <c r="A82" s="237"/>
      <c r="B82" s="192"/>
      <c r="C82" s="191"/>
      <c r="D82" s="238"/>
      <c r="E82" s="236"/>
      <c r="F82" s="72"/>
      <c r="G82" s="72"/>
      <c r="H82" s="72"/>
      <c r="I82" s="72"/>
      <c r="J82" s="72"/>
      <c r="K82" s="72"/>
      <c r="L82" s="232"/>
      <c r="M82" s="214"/>
      <c r="N82" s="72"/>
      <c r="O82" s="72"/>
      <c r="P82" s="72"/>
      <c r="Q82" s="40"/>
      <c r="R82" s="40"/>
      <c r="S82" s="41"/>
      <c r="T82" s="41"/>
      <c r="U82" s="41"/>
      <c r="V82" s="41"/>
      <c r="W82" s="41"/>
      <c r="X82" s="41"/>
      <c r="Y82" s="42"/>
      <c r="Z82" s="209" t="e">
        <f>#REF!</f>
        <v>#REF!</v>
      </c>
      <c r="AA82" s="210">
        <f>Vacation!AF86</f>
        <v>0</v>
      </c>
      <c r="AB82" s="4" t="e">
        <f>#REF!</f>
        <v>#REF!</v>
      </c>
      <c r="AC82" s="4">
        <f>Vacation!AE86</f>
        <v>0</v>
      </c>
      <c r="AF82" s="11"/>
      <c r="AG82" s="11"/>
      <c r="AH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</row>
    <row r="83" spans="1:225" ht="17.25" thickTop="1" thickBot="1">
      <c r="A83" s="237"/>
      <c r="B83" s="192"/>
      <c r="C83" s="194"/>
      <c r="D83" s="239"/>
      <c r="E83" s="236"/>
      <c r="F83" s="72"/>
      <c r="G83" s="72"/>
      <c r="H83" s="72"/>
      <c r="I83" s="72"/>
      <c r="J83" s="72"/>
      <c r="K83" s="72"/>
      <c r="L83" s="232"/>
      <c r="M83" s="214"/>
      <c r="N83" s="72"/>
      <c r="O83" s="72"/>
      <c r="P83" s="72">
        <f t="shared" si="27"/>
        <v>0</v>
      </c>
      <c r="Q83" s="40">
        <f t="shared" si="28"/>
        <v>0</v>
      </c>
      <c r="R83" s="40">
        <f t="shared" si="29"/>
        <v>0</v>
      </c>
      <c r="S83" s="41">
        <f t="shared" si="30"/>
        <v>0</v>
      </c>
      <c r="T83" s="41">
        <f t="shared" si="31"/>
        <v>0</v>
      </c>
      <c r="U83" s="41">
        <f t="shared" si="32"/>
        <v>0</v>
      </c>
      <c r="V83" s="41">
        <f t="shared" si="33"/>
        <v>0</v>
      </c>
      <c r="W83" s="41">
        <f t="shared" si="34"/>
        <v>0</v>
      </c>
      <c r="X83" s="41">
        <f t="shared" si="35"/>
        <v>0</v>
      </c>
      <c r="Y83" s="42"/>
      <c r="Z83" s="209" t="e">
        <f>#REF!</f>
        <v>#REF!</v>
      </c>
      <c r="AA83" s="210">
        <f>Vacation!AF87</f>
        <v>0</v>
      </c>
      <c r="AB83" s="4" t="e">
        <f>#REF!</f>
        <v>#REF!</v>
      </c>
      <c r="AC83" s="4">
        <f>Vacation!AE87</f>
        <v>0</v>
      </c>
      <c r="AF83" s="11"/>
      <c r="AG83" s="11"/>
      <c r="AH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</row>
    <row r="84" spans="1:225" s="76" customFormat="1" ht="15.75" thickTop="1">
      <c r="A84" s="237"/>
      <c r="B84" s="240"/>
      <c r="C84" s="241"/>
      <c r="D84" s="242"/>
      <c r="E84" s="243">
        <f t="shared" ref="E84:X84" si="36">SUM(E7:E83)</f>
        <v>0</v>
      </c>
      <c r="F84" s="74">
        <f t="shared" si="36"/>
        <v>0</v>
      </c>
      <c r="G84" s="74">
        <f t="shared" si="36"/>
        <v>0</v>
      </c>
      <c r="H84" s="74">
        <f t="shared" si="36"/>
        <v>0</v>
      </c>
      <c r="I84" s="74">
        <f t="shared" si="36"/>
        <v>0</v>
      </c>
      <c r="J84" s="74">
        <f t="shared" si="36"/>
        <v>0</v>
      </c>
      <c r="K84" s="74">
        <f t="shared" si="36"/>
        <v>0</v>
      </c>
      <c r="L84" s="74">
        <f t="shared" si="36"/>
        <v>0</v>
      </c>
      <c r="M84" s="74">
        <f t="shared" si="36"/>
        <v>0</v>
      </c>
      <c r="N84" s="74">
        <f t="shared" si="36"/>
        <v>0</v>
      </c>
      <c r="O84" s="74">
        <f t="shared" si="36"/>
        <v>0</v>
      </c>
      <c r="P84" s="74">
        <f t="shared" si="36"/>
        <v>0</v>
      </c>
      <c r="Q84" s="75">
        <f t="shared" si="36"/>
        <v>0</v>
      </c>
      <c r="R84" s="75">
        <f t="shared" si="36"/>
        <v>0</v>
      </c>
      <c r="S84" s="75">
        <f t="shared" si="36"/>
        <v>0</v>
      </c>
      <c r="T84" s="75">
        <f t="shared" si="36"/>
        <v>0</v>
      </c>
      <c r="U84" s="75">
        <f t="shared" si="36"/>
        <v>0</v>
      </c>
      <c r="V84" s="75">
        <f t="shared" si="36"/>
        <v>0</v>
      </c>
      <c r="W84" s="75">
        <f t="shared" si="36"/>
        <v>0</v>
      </c>
      <c r="X84" s="75">
        <f t="shared" si="36"/>
        <v>0</v>
      </c>
      <c r="Y84" s="42"/>
      <c r="AF84" s="77"/>
      <c r="AG84" s="77"/>
      <c r="AH84" s="8"/>
      <c r="AI84" s="5"/>
      <c r="AJ84" s="5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77"/>
      <c r="BL84" s="77"/>
    </row>
    <row r="85" spans="1:225" s="76" customFormat="1" ht="15.75" thickBot="1">
      <c r="A85" s="237"/>
      <c r="B85" s="244"/>
      <c r="C85" s="245"/>
      <c r="D85" s="246"/>
      <c r="E85" s="247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9"/>
      <c r="R85" s="79"/>
      <c r="S85" s="79"/>
      <c r="T85" s="79"/>
      <c r="U85" s="79"/>
      <c r="V85" s="79"/>
      <c r="W85" s="79"/>
      <c r="X85" s="79">
        <f>SUM(Q84:W84)</f>
        <v>0</v>
      </c>
      <c r="Y85" s="42"/>
      <c r="AF85" s="77"/>
      <c r="AG85" s="77"/>
      <c r="AH85" s="8"/>
      <c r="AI85" s="5"/>
      <c r="AJ85" s="5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77"/>
      <c r="BL85" s="77"/>
    </row>
    <row r="86" spans="1:225" ht="19.5" thickTop="1" thickBot="1">
      <c r="A86" s="237"/>
      <c r="B86" s="248"/>
      <c r="C86" s="249"/>
      <c r="D86" s="250"/>
      <c r="E86" s="25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1"/>
      <c r="R86" s="80"/>
      <c r="S86" s="80"/>
      <c r="T86" s="80"/>
      <c r="U86" s="80"/>
      <c r="V86" s="80"/>
      <c r="W86" s="80"/>
      <c r="X86" s="81"/>
      <c r="Y86" s="42"/>
      <c r="AF86" s="11"/>
      <c r="AG86" s="11"/>
      <c r="AH86" s="8"/>
      <c r="AI86" s="5"/>
      <c r="AJ86" s="5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11"/>
      <c r="BL86" s="11"/>
    </row>
    <row r="87" spans="1:225" ht="16.5" thickTop="1">
      <c r="A87" s="251" t="s">
        <v>32</v>
      </c>
      <c r="B87" s="251" t="s">
        <v>8</v>
      </c>
      <c r="C87" s="252"/>
      <c r="D87" s="253"/>
      <c r="E87" s="253"/>
      <c r="F87" s="83"/>
      <c r="G87" s="85" t="s">
        <v>10</v>
      </c>
      <c r="H87" s="85" t="s">
        <v>10</v>
      </c>
      <c r="I87" s="83"/>
      <c r="J87" s="83"/>
      <c r="K87" s="83"/>
      <c r="L87" s="85" t="s">
        <v>33</v>
      </c>
      <c r="M87" s="85" t="s">
        <v>34</v>
      </c>
      <c r="N87" s="254" t="s">
        <v>12</v>
      </c>
      <c r="O87" s="254" t="s">
        <v>12</v>
      </c>
      <c r="P87" s="83"/>
      <c r="Q87" s="84"/>
      <c r="R87" s="83"/>
      <c r="S87" s="83"/>
      <c r="T87" s="85" t="s">
        <v>11</v>
      </c>
      <c r="U87" s="83"/>
      <c r="V87" s="83"/>
      <c r="W87" s="83"/>
      <c r="X87" s="84"/>
      <c r="Y87" s="42"/>
      <c r="AF87" s="11"/>
      <c r="AG87" s="11"/>
      <c r="AH87" s="29"/>
      <c r="AI87" s="30"/>
      <c r="AJ87" s="30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8"/>
      <c r="AV87" s="8"/>
      <c r="AW87" s="8"/>
      <c r="AX87" s="8"/>
      <c r="AY87" s="29"/>
      <c r="AZ87" s="29"/>
      <c r="BA87" s="29"/>
      <c r="BB87" s="29"/>
      <c r="BC87" s="29"/>
      <c r="BD87" s="86"/>
      <c r="BE87" s="29"/>
      <c r="BF87" s="29"/>
      <c r="BG87" s="29"/>
      <c r="BH87" s="29"/>
      <c r="BI87" s="29"/>
      <c r="BJ87" s="29"/>
      <c r="BK87" s="11"/>
      <c r="BL87" s="11"/>
    </row>
    <row r="88" spans="1:225" ht="15.75">
      <c r="A88" s="255" t="s">
        <v>14</v>
      </c>
      <c r="B88" s="255" t="s">
        <v>9</v>
      </c>
      <c r="C88" s="256" t="s">
        <v>9</v>
      </c>
      <c r="D88" s="255" t="s">
        <v>16</v>
      </c>
      <c r="E88" s="255" t="s">
        <v>17</v>
      </c>
      <c r="F88" s="87" t="s">
        <v>18</v>
      </c>
      <c r="G88" s="87" t="s">
        <v>19</v>
      </c>
      <c r="H88" s="87" t="s">
        <v>20</v>
      </c>
      <c r="I88" s="87" t="s">
        <v>21</v>
      </c>
      <c r="J88" s="87" t="s">
        <v>22</v>
      </c>
      <c r="K88" s="87" t="s">
        <v>23</v>
      </c>
      <c r="L88" s="89" t="s">
        <v>19</v>
      </c>
      <c r="M88" s="89" t="s">
        <v>20</v>
      </c>
      <c r="N88" s="89" t="s">
        <v>19</v>
      </c>
      <c r="O88" s="89" t="s">
        <v>20</v>
      </c>
      <c r="P88" s="87" t="s">
        <v>24</v>
      </c>
      <c r="Q88" s="88" t="s">
        <v>17</v>
      </c>
      <c r="R88" s="87" t="s">
        <v>18</v>
      </c>
      <c r="S88" s="87" t="s">
        <v>25</v>
      </c>
      <c r="T88" s="89" t="s">
        <v>19</v>
      </c>
      <c r="U88" s="87" t="s">
        <v>19</v>
      </c>
      <c r="V88" s="87" t="s">
        <v>23</v>
      </c>
      <c r="W88" s="87" t="s">
        <v>20</v>
      </c>
      <c r="X88" s="88" t="s">
        <v>24</v>
      </c>
      <c r="Y88" s="42"/>
      <c r="AF88" s="11"/>
      <c r="AG88" s="11"/>
      <c r="AH88" s="29"/>
      <c r="AI88" s="30"/>
      <c r="AJ88" s="30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8"/>
      <c r="AV88" s="8"/>
      <c r="AW88" s="8"/>
      <c r="AX88" s="8"/>
      <c r="AY88" s="29"/>
      <c r="AZ88" s="29"/>
      <c r="BA88" s="29"/>
      <c r="BB88" s="29"/>
      <c r="BC88" s="29"/>
      <c r="BD88" s="86"/>
      <c r="BE88" s="29"/>
      <c r="BF88" s="29"/>
      <c r="BG88" s="29"/>
      <c r="BH88" s="29"/>
      <c r="BI88" s="29"/>
      <c r="BJ88" s="29"/>
      <c r="BK88" s="11"/>
      <c r="BL88" s="11"/>
    </row>
    <row r="89" spans="1:225" ht="16.5" thickBot="1">
      <c r="A89" s="255" t="s">
        <v>28</v>
      </c>
      <c r="B89" s="255"/>
      <c r="C89" s="256"/>
      <c r="D89" s="257"/>
      <c r="E89" s="258" t="s">
        <v>29</v>
      </c>
      <c r="F89" s="90" t="s">
        <v>29</v>
      </c>
      <c r="G89" s="90" t="s">
        <v>29</v>
      </c>
      <c r="H89" s="90" t="s">
        <v>29</v>
      </c>
      <c r="I89" s="90" t="s">
        <v>35</v>
      </c>
      <c r="J89" s="90" t="s">
        <v>29</v>
      </c>
      <c r="K89" s="90" t="s">
        <v>29</v>
      </c>
      <c r="L89" s="90" t="s">
        <v>29</v>
      </c>
      <c r="M89" s="90" t="s">
        <v>29</v>
      </c>
      <c r="N89" s="90" t="s">
        <v>29</v>
      </c>
      <c r="O89" s="90" t="s">
        <v>29</v>
      </c>
      <c r="P89" s="90" t="s">
        <v>30</v>
      </c>
      <c r="Q89" s="91" t="s">
        <v>31</v>
      </c>
      <c r="R89" s="90" t="s">
        <v>31</v>
      </c>
      <c r="S89" s="90" t="s">
        <v>31</v>
      </c>
      <c r="T89" s="92" t="s">
        <v>31</v>
      </c>
      <c r="U89" s="90" t="s">
        <v>31</v>
      </c>
      <c r="V89" s="90" t="s">
        <v>31</v>
      </c>
      <c r="W89" s="90" t="s">
        <v>31</v>
      </c>
      <c r="X89" s="91" t="s">
        <v>31</v>
      </c>
      <c r="Y89" s="42"/>
      <c r="AF89" s="11"/>
      <c r="AG89" s="11"/>
      <c r="AH89" s="29"/>
      <c r="AI89" s="30"/>
      <c r="AJ89" s="30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8"/>
      <c r="AV89" s="8"/>
      <c r="AW89" s="8"/>
      <c r="AX89" s="8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11"/>
      <c r="BL89" s="11"/>
    </row>
    <row r="90" spans="1:225" ht="16.5" thickTop="1" thickBot="1">
      <c r="A90" s="237"/>
      <c r="B90" s="259"/>
      <c r="C90" s="260"/>
      <c r="D90" s="261"/>
      <c r="E90" s="214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93">
        <f>SUM(E90:O90)</f>
        <v>0</v>
      </c>
      <c r="Q90" s="40">
        <f>E90*D90</f>
        <v>0</v>
      </c>
      <c r="R90" s="40">
        <f>F90*(D90*1.5)</f>
        <v>0</v>
      </c>
      <c r="S90" s="41">
        <f>(I90+J90)*D90</f>
        <v>0</v>
      </c>
      <c r="T90" s="41">
        <f>(G90+L90)*D90</f>
        <v>0</v>
      </c>
      <c r="U90" s="41">
        <f>N90*D90</f>
        <v>0</v>
      </c>
      <c r="V90" s="41">
        <f>K90*D90</f>
        <v>0</v>
      </c>
      <c r="W90" s="41">
        <f>(H90+M90+O90)*D90</f>
        <v>0</v>
      </c>
      <c r="X90" s="41">
        <f>SUM(Q90:W90)</f>
        <v>0</v>
      </c>
      <c r="Y90" s="42"/>
      <c r="AF90" s="11"/>
      <c r="AG90" s="11"/>
      <c r="AH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</row>
    <row r="91" spans="1:225" ht="16.5" thickTop="1" thickBot="1">
      <c r="A91" s="237"/>
      <c r="B91" s="259"/>
      <c r="C91" s="262"/>
      <c r="D91" s="261"/>
      <c r="E91" s="214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93">
        <f>SUM(E91:O91)</f>
        <v>0</v>
      </c>
      <c r="Q91" s="40">
        <f>E91*D91</f>
        <v>0</v>
      </c>
      <c r="R91" s="40">
        <f>F91*(D91*1.5)</f>
        <v>0</v>
      </c>
      <c r="S91" s="41">
        <f>(I91+J91)*D91</f>
        <v>0</v>
      </c>
      <c r="T91" s="41">
        <f>(G91+L91)*D91</f>
        <v>0</v>
      </c>
      <c r="U91" s="41">
        <f>N91*D91</f>
        <v>0</v>
      </c>
      <c r="V91" s="41">
        <f>K91*D91</f>
        <v>0</v>
      </c>
      <c r="W91" s="41">
        <f>(H91+M91+O91)*D91</f>
        <v>0</v>
      </c>
      <c r="X91" s="41">
        <f>SUM(Q91:W91)</f>
        <v>0</v>
      </c>
      <c r="Y91" s="42"/>
      <c r="AF91" s="11"/>
      <c r="AG91" s="11"/>
      <c r="AH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</row>
    <row r="92" spans="1:225" ht="16.5" thickTop="1" thickBot="1">
      <c r="A92" s="237"/>
      <c r="B92" s="259"/>
      <c r="C92" s="262"/>
      <c r="D92" s="261"/>
      <c r="E92" s="214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93">
        <f t="shared" ref="P92:P104" si="37">SUM(E92:O92)</f>
        <v>0</v>
      </c>
      <c r="Q92" s="40">
        <f t="shared" ref="Q92:Q105" si="38">E92*D92</f>
        <v>0</v>
      </c>
      <c r="R92" s="40">
        <f t="shared" ref="R92:R110" si="39">F92*(D92*1.5)</f>
        <v>0</v>
      </c>
      <c r="S92" s="41">
        <f t="shared" ref="S92:S110" si="40">(I92+J92)*D92</f>
        <v>0</v>
      </c>
      <c r="T92" s="41">
        <f t="shared" ref="T92:T110" si="41">(G92+L92)*D92</f>
        <v>0</v>
      </c>
      <c r="U92" s="41">
        <f t="shared" ref="U92:U110" si="42">N92*D92</f>
        <v>0</v>
      </c>
      <c r="V92" s="41">
        <f t="shared" ref="V92:V110" si="43">K92*D92</f>
        <v>0</v>
      </c>
      <c r="W92" s="41">
        <f t="shared" ref="W92:W110" si="44">(H92+M92+O92)*D92</f>
        <v>0</v>
      </c>
      <c r="X92" s="41">
        <f t="shared" ref="X92:X110" si="45">SUM(Q92:W92)</f>
        <v>0</v>
      </c>
      <c r="Y92" s="42"/>
      <c r="AF92" s="11"/>
      <c r="AG92" s="11"/>
      <c r="AH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</row>
    <row r="93" spans="1:225" ht="16.5" thickTop="1" thickBot="1">
      <c r="A93" s="237"/>
      <c r="B93" s="259"/>
      <c r="C93" s="262"/>
      <c r="D93" s="261"/>
      <c r="E93" s="214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93">
        <f t="shared" si="37"/>
        <v>0</v>
      </c>
      <c r="Q93" s="40">
        <f t="shared" si="38"/>
        <v>0</v>
      </c>
      <c r="R93" s="40">
        <f t="shared" si="39"/>
        <v>0</v>
      </c>
      <c r="S93" s="41">
        <f t="shared" si="40"/>
        <v>0</v>
      </c>
      <c r="T93" s="41">
        <f t="shared" si="41"/>
        <v>0</v>
      </c>
      <c r="U93" s="41">
        <f t="shared" si="42"/>
        <v>0</v>
      </c>
      <c r="V93" s="41">
        <f t="shared" si="43"/>
        <v>0</v>
      </c>
      <c r="W93" s="41">
        <f t="shared" si="44"/>
        <v>0</v>
      </c>
      <c r="X93" s="41">
        <f t="shared" si="45"/>
        <v>0</v>
      </c>
      <c r="Y93" s="42"/>
      <c r="AF93" s="11"/>
      <c r="AG93" s="11"/>
      <c r="AH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</row>
    <row r="94" spans="1:225" ht="17.25" thickTop="1" thickBot="1">
      <c r="A94" s="237"/>
      <c r="B94" s="259"/>
      <c r="C94" s="262"/>
      <c r="D94" s="261"/>
      <c r="E94" s="213"/>
      <c r="F94" s="214"/>
      <c r="G94" s="214"/>
      <c r="H94" s="214"/>
      <c r="I94" s="214"/>
      <c r="J94" s="214"/>
      <c r="K94" s="214"/>
      <c r="L94" s="214"/>
      <c r="M94" s="214"/>
      <c r="N94" s="214"/>
      <c r="O94" s="214"/>
      <c r="P94" s="93">
        <f t="shared" si="37"/>
        <v>0</v>
      </c>
      <c r="Q94" s="40">
        <f t="shared" si="38"/>
        <v>0</v>
      </c>
      <c r="R94" s="40">
        <f t="shared" si="39"/>
        <v>0</v>
      </c>
      <c r="S94" s="41">
        <f t="shared" si="40"/>
        <v>0</v>
      </c>
      <c r="T94" s="41">
        <f t="shared" si="41"/>
        <v>0</v>
      </c>
      <c r="U94" s="41">
        <f t="shared" si="42"/>
        <v>0</v>
      </c>
      <c r="V94" s="41">
        <f t="shared" si="43"/>
        <v>0</v>
      </c>
      <c r="W94" s="41">
        <f t="shared" si="44"/>
        <v>0</v>
      </c>
      <c r="X94" s="41">
        <f t="shared" si="45"/>
        <v>0</v>
      </c>
      <c r="Y94" s="42"/>
      <c r="Z94" s="195"/>
      <c r="AA94" s="212"/>
      <c r="AB94" s="213"/>
      <c r="AC94" s="214"/>
      <c r="AD94" s="214"/>
      <c r="AE94" s="214"/>
      <c r="AF94" s="214"/>
      <c r="AG94" s="214"/>
      <c r="AH94" s="214"/>
      <c r="AI94" s="214"/>
      <c r="AJ94" s="214"/>
      <c r="AK94" s="214"/>
      <c r="AL94" s="214"/>
      <c r="AM94" s="64"/>
      <c r="AN94" s="41"/>
      <c r="AO94" s="41"/>
      <c r="AP94" s="41"/>
      <c r="AQ94" s="41"/>
      <c r="AR94" s="41"/>
      <c r="AS94" s="41"/>
      <c r="AT94" s="41"/>
      <c r="AU94" s="41"/>
      <c r="AV94" s="42"/>
      <c r="AW94" s="67"/>
      <c r="AX94" s="46"/>
      <c r="AY94" s="47"/>
      <c r="AZ94" s="43"/>
      <c r="BA94" s="48"/>
      <c r="BB94" s="43"/>
      <c r="BC94" s="49"/>
      <c r="BD94" s="49"/>
      <c r="BE94" s="49"/>
      <c r="BF94" s="43"/>
      <c r="BG94" s="43"/>
      <c r="BH94" s="50"/>
      <c r="BI94" s="43"/>
      <c r="BJ94" s="43"/>
      <c r="BK94" s="43"/>
      <c r="BL94" s="43"/>
      <c r="BM94" s="43"/>
      <c r="BN94" s="59"/>
      <c r="BO94" s="44"/>
      <c r="BP94" s="43"/>
      <c r="BQ94" s="68"/>
      <c r="BR94" s="60"/>
      <c r="BS94" s="61"/>
      <c r="BT94" s="51"/>
      <c r="BU94" s="62"/>
      <c r="BV94" s="43"/>
      <c r="BW94" s="63"/>
      <c r="BX94" s="69"/>
      <c r="BY94" s="52"/>
      <c r="BZ94" s="211"/>
      <c r="CA94" s="193"/>
      <c r="CB94" s="195"/>
      <c r="CC94" s="212"/>
      <c r="CD94" s="213"/>
      <c r="CE94" s="214"/>
      <c r="CF94" s="214"/>
      <c r="CG94" s="214"/>
      <c r="CH94" s="214"/>
      <c r="CI94" s="214"/>
      <c r="CJ94" s="214"/>
      <c r="CK94" s="214"/>
      <c r="CL94" s="214"/>
      <c r="CM94" s="214"/>
      <c r="CN94" s="214"/>
      <c r="CO94" s="64"/>
      <c r="CP94" s="41"/>
      <c r="CQ94" s="41"/>
      <c r="CR94" s="41"/>
      <c r="CS94" s="41"/>
      <c r="CT94" s="41"/>
      <c r="CU94" s="41"/>
      <c r="CV94" s="41"/>
      <c r="CW94" s="41"/>
      <c r="CX94" s="42"/>
      <c r="CY94" s="67"/>
      <c r="CZ94" s="46"/>
      <c r="DA94" s="47"/>
      <c r="DB94" s="43"/>
      <c r="DC94" s="48"/>
      <c r="DD94" s="43"/>
      <c r="DE94" s="49"/>
      <c r="DF94" s="49"/>
      <c r="DG94" s="49"/>
      <c r="DH94" s="43"/>
      <c r="DI94" s="43"/>
      <c r="DJ94" s="50"/>
      <c r="DK94" s="43"/>
      <c r="DL94" s="43"/>
      <c r="DM94" s="43"/>
      <c r="DN94" s="43"/>
      <c r="DO94" s="43"/>
      <c r="DP94" s="59"/>
      <c r="DQ94" s="44"/>
      <c r="DR94" s="43"/>
      <c r="DS94" s="68"/>
      <c r="DT94" s="60"/>
      <c r="DU94" s="61"/>
      <c r="DV94" s="51"/>
      <c r="DW94" s="62"/>
      <c r="DX94" s="43"/>
      <c r="DY94" s="63"/>
      <c r="DZ94" s="69"/>
      <c r="EA94" s="52"/>
      <c r="EB94" s="211"/>
      <c r="EC94" s="193"/>
      <c r="ED94" s="195"/>
      <c r="EE94" s="212"/>
      <c r="EF94" s="213"/>
      <c r="EG94" s="214"/>
      <c r="EH94" s="214"/>
      <c r="EI94" s="214"/>
      <c r="EJ94" s="214"/>
      <c r="EK94" s="214"/>
      <c r="EL94" s="214"/>
      <c r="EM94" s="214"/>
      <c r="EN94" s="214"/>
      <c r="EO94" s="214"/>
      <c r="EP94" s="214"/>
      <c r="EQ94" s="64"/>
      <c r="ER94" s="41"/>
      <c r="ES94" s="41"/>
      <c r="ET94" s="41"/>
      <c r="EU94" s="41"/>
      <c r="EV94" s="41"/>
      <c r="EW94" s="41"/>
      <c r="EX94" s="41"/>
      <c r="EY94" s="41"/>
      <c r="EZ94" s="42"/>
      <c r="FA94" s="67"/>
      <c r="FB94" s="46"/>
      <c r="FC94" s="47"/>
      <c r="FD94" s="43"/>
      <c r="FE94" s="48"/>
      <c r="FF94" s="43"/>
      <c r="FG94" s="49"/>
      <c r="FH94" s="49"/>
      <c r="FI94" s="49"/>
      <c r="FJ94" s="43"/>
      <c r="FK94" s="43"/>
      <c r="FL94" s="50"/>
      <c r="FM94" s="43"/>
      <c r="FN94" s="43"/>
      <c r="FO94" s="43"/>
      <c r="FP94" s="43"/>
      <c r="FQ94" s="43"/>
      <c r="FR94" s="59"/>
      <c r="FS94" s="44"/>
      <c r="FT94" s="43"/>
      <c r="FU94" s="68"/>
      <c r="FV94" s="60"/>
      <c r="FW94" s="61"/>
      <c r="FX94" s="51"/>
      <c r="FY94" s="62"/>
      <c r="FZ94" s="43"/>
      <c r="GA94" s="63"/>
      <c r="GB94" s="69"/>
      <c r="GC94" s="52"/>
      <c r="GD94" s="211"/>
      <c r="GE94" s="193"/>
      <c r="GF94" s="195"/>
      <c r="GG94" s="212"/>
      <c r="GH94" s="213"/>
      <c r="GI94" s="214"/>
      <c r="GJ94" s="214"/>
      <c r="GK94" s="214"/>
      <c r="GL94" s="214"/>
      <c r="GM94" s="214"/>
      <c r="GN94" s="214"/>
      <c r="GO94" s="214"/>
      <c r="GP94" s="214"/>
      <c r="GQ94" s="214"/>
      <c r="GR94" s="214"/>
      <c r="GS94" s="64"/>
      <c r="GT94" s="41"/>
      <c r="GU94" s="41"/>
      <c r="GV94" s="41"/>
      <c r="GW94" s="41"/>
      <c r="GX94" s="41"/>
      <c r="GY94" s="41"/>
      <c r="GZ94" s="41"/>
      <c r="HA94" s="41"/>
      <c r="HB94" s="42"/>
      <c r="HC94" s="67"/>
      <c r="HD94" s="46"/>
      <c r="HE94" s="47"/>
      <c r="HF94" s="43"/>
      <c r="HG94" s="48"/>
      <c r="HH94" s="43"/>
      <c r="HI94" s="49"/>
      <c r="HJ94" s="49"/>
      <c r="HK94" s="49"/>
      <c r="HL94" s="43"/>
      <c r="HM94" s="43"/>
      <c r="HN94" s="50"/>
      <c r="HO94" s="43"/>
      <c r="HP94" s="43"/>
      <c r="HQ94" s="43"/>
    </row>
    <row r="95" spans="1:225" ht="17.25" thickTop="1" thickBot="1">
      <c r="A95" s="237"/>
      <c r="B95" s="259"/>
      <c r="C95" s="263"/>
      <c r="D95" s="264"/>
      <c r="E95" s="213"/>
      <c r="F95" s="214"/>
      <c r="G95" s="214"/>
      <c r="H95" s="214"/>
      <c r="I95" s="214"/>
      <c r="J95" s="214"/>
      <c r="K95" s="214"/>
      <c r="L95" s="214"/>
      <c r="M95" s="214"/>
      <c r="N95" s="214"/>
      <c r="O95" s="214"/>
      <c r="P95" s="93">
        <f>SUM(E95:O95)</f>
        <v>0</v>
      </c>
      <c r="Q95" s="40">
        <f>E95*D95</f>
        <v>0</v>
      </c>
      <c r="R95" s="40">
        <f>F95*(D95*1.5)</f>
        <v>0</v>
      </c>
      <c r="S95" s="41">
        <f>(I95+J95)*D95</f>
        <v>0</v>
      </c>
      <c r="T95" s="41">
        <f>(G95+L95)*D95</f>
        <v>0</v>
      </c>
      <c r="U95" s="41">
        <f>N95*D95</f>
        <v>0</v>
      </c>
      <c r="V95" s="41">
        <f>K95*D95</f>
        <v>0</v>
      </c>
      <c r="W95" s="41">
        <f>(H95+M95+O95)*D95</f>
        <v>0</v>
      </c>
      <c r="X95" s="41">
        <f>SUM(Q95:W95)</f>
        <v>0</v>
      </c>
      <c r="Y95" s="42"/>
      <c r="Z95" s="217"/>
      <c r="AA95" s="218"/>
      <c r="AB95" s="219"/>
      <c r="AC95" s="220"/>
      <c r="AD95" s="220"/>
      <c r="AE95" s="220"/>
      <c r="AF95" s="220"/>
      <c r="AG95" s="220"/>
      <c r="AH95" s="220"/>
      <c r="AI95" s="220"/>
      <c r="AJ95" s="220"/>
      <c r="AK95" s="220"/>
      <c r="AL95" s="220"/>
      <c r="AM95" s="94"/>
      <c r="AN95" s="95"/>
      <c r="AO95" s="95"/>
      <c r="AP95" s="95"/>
      <c r="AQ95" s="95"/>
      <c r="AR95" s="95"/>
      <c r="AS95" s="95"/>
      <c r="AT95" s="95"/>
      <c r="AU95" s="95"/>
      <c r="AV95" s="96"/>
      <c r="AW95" s="97"/>
      <c r="AX95" s="95"/>
      <c r="AY95" s="313"/>
      <c r="AZ95" s="99"/>
      <c r="BA95" s="313"/>
      <c r="BB95" s="99"/>
      <c r="BC95" s="98"/>
      <c r="BD95" s="98"/>
      <c r="BE95" s="98"/>
      <c r="BF95" s="99"/>
      <c r="BG95" s="99"/>
      <c r="BH95" s="100"/>
      <c r="BI95" s="99"/>
      <c r="BJ95" s="99"/>
      <c r="BK95" s="99"/>
      <c r="BL95" s="99"/>
      <c r="BM95" s="99"/>
      <c r="BN95" s="101"/>
      <c r="BO95" s="99"/>
      <c r="BP95" s="99"/>
      <c r="BQ95" s="102"/>
      <c r="BR95" s="103"/>
      <c r="BS95" s="104"/>
      <c r="BT95" s="314"/>
      <c r="BU95" s="105"/>
      <c r="BV95" s="99"/>
      <c r="BW95" s="99"/>
      <c r="BX95" s="106"/>
      <c r="BY95" s="105"/>
      <c r="BZ95" s="215"/>
      <c r="CA95" s="216"/>
      <c r="CB95" s="217"/>
      <c r="CC95" s="218"/>
      <c r="CD95" s="219"/>
      <c r="CE95" s="220"/>
      <c r="CF95" s="220"/>
      <c r="CG95" s="220"/>
      <c r="CH95" s="220"/>
      <c r="CI95" s="220"/>
      <c r="CJ95" s="220"/>
      <c r="CK95" s="220"/>
      <c r="CL95" s="220"/>
      <c r="CM95" s="220"/>
      <c r="CN95" s="220"/>
      <c r="CO95" s="94"/>
      <c r="CP95" s="95"/>
      <c r="CQ95" s="95"/>
      <c r="CR95" s="95"/>
      <c r="CS95" s="95"/>
      <c r="CT95" s="95"/>
      <c r="CU95" s="95"/>
      <c r="CV95" s="95"/>
      <c r="CW95" s="95"/>
      <c r="CX95" s="96"/>
      <c r="CY95" s="97"/>
      <c r="CZ95" s="95"/>
      <c r="DA95" s="313"/>
      <c r="DB95" s="99"/>
      <c r="DC95" s="313"/>
      <c r="DD95" s="99"/>
      <c r="DE95" s="98"/>
      <c r="DF95" s="98"/>
      <c r="DG95" s="98"/>
      <c r="DH95" s="99"/>
      <c r="DI95" s="99"/>
      <c r="DJ95" s="100"/>
      <c r="DK95" s="99"/>
      <c r="DL95" s="99"/>
      <c r="DM95" s="99"/>
      <c r="DN95" s="99"/>
      <c r="DO95" s="99"/>
      <c r="DP95" s="101"/>
      <c r="DQ95" s="99"/>
      <c r="DR95" s="99"/>
      <c r="DS95" s="102"/>
      <c r="DT95" s="103"/>
      <c r="DU95" s="104"/>
      <c r="DV95" s="314"/>
      <c r="DW95" s="105"/>
      <c r="DX95" s="99"/>
      <c r="DY95" s="99"/>
      <c r="DZ95" s="106"/>
      <c r="EA95" s="105"/>
      <c r="EB95" s="215"/>
      <c r="EC95" s="216"/>
      <c r="ED95" s="217"/>
      <c r="EE95" s="218"/>
      <c r="EF95" s="219"/>
      <c r="EG95" s="220"/>
      <c r="EH95" s="220"/>
      <c r="EI95" s="220"/>
      <c r="EJ95" s="220"/>
      <c r="EK95" s="220"/>
      <c r="EL95" s="220"/>
      <c r="EM95" s="220"/>
      <c r="EN95" s="220"/>
      <c r="EO95" s="220"/>
      <c r="EP95" s="220"/>
      <c r="EQ95" s="94"/>
      <c r="ER95" s="95"/>
      <c r="ES95" s="95"/>
      <c r="ET95" s="95"/>
      <c r="EU95" s="95"/>
      <c r="EV95" s="95"/>
      <c r="EW95" s="95"/>
      <c r="EX95" s="95"/>
      <c r="EY95" s="95"/>
      <c r="EZ95" s="96"/>
      <c r="FA95" s="97"/>
      <c r="FB95" s="95"/>
      <c r="FC95" s="313"/>
      <c r="FD95" s="99"/>
      <c r="FE95" s="313"/>
      <c r="FF95" s="99"/>
      <c r="FG95" s="98"/>
      <c r="FH95" s="98"/>
      <c r="FI95" s="98"/>
      <c r="FJ95" s="99"/>
      <c r="FK95" s="99"/>
      <c r="FL95" s="100"/>
      <c r="FM95" s="99"/>
      <c r="FN95" s="99"/>
      <c r="FO95" s="99"/>
      <c r="FP95" s="99"/>
      <c r="FQ95" s="99"/>
      <c r="FR95" s="101"/>
      <c r="FS95" s="99"/>
      <c r="FT95" s="99"/>
      <c r="FU95" s="102"/>
      <c r="FV95" s="103"/>
      <c r="FW95" s="104"/>
      <c r="FX95" s="314"/>
      <c r="FY95" s="105"/>
      <c r="FZ95" s="99"/>
      <c r="GA95" s="99"/>
      <c r="GB95" s="106"/>
      <c r="GC95" s="105"/>
      <c r="GD95" s="215"/>
      <c r="GE95" s="216"/>
      <c r="GF95" s="217"/>
      <c r="GG95" s="218"/>
      <c r="GH95" s="219"/>
      <c r="GI95" s="220"/>
      <c r="GJ95" s="220"/>
      <c r="GK95" s="220"/>
      <c r="GL95" s="220"/>
      <c r="GM95" s="220"/>
      <c r="GN95" s="220"/>
      <c r="GO95" s="220"/>
      <c r="GP95" s="220"/>
      <c r="GQ95" s="220"/>
      <c r="GR95" s="220"/>
      <c r="GS95" s="94"/>
      <c r="GT95" s="95"/>
      <c r="GU95" s="95"/>
      <c r="GV95" s="95"/>
      <c r="GW95" s="95"/>
      <c r="GX95" s="95"/>
      <c r="GY95" s="95"/>
      <c r="GZ95" s="95"/>
      <c r="HA95" s="95"/>
      <c r="HB95" s="96"/>
      <c r="HC95" s="97"/>
      <c r="HD95" s="95"/>
      <c r="HE95" s="313"/>
      <c r="HF95" s="99"/>
      <c r="HG95" s="313"/>
      <c r="HH95" s="99"/>
      <c r="HI95" s="98"/>
      <c r="HJ95" s="98"/>
      <c r="HK95" s="98"/>
      <c r="HL95" s="99"/>
      <c r="HM95" s="99"/>
      <c r="HN95" s="100"/>
      <c r="HO95" s="99"/>
      <c r="HP95" s="99"/>
      <c r="HQ95" s="99"/>
    </row>
    <row r="96" spans="1:225" ht="17.25" thickTop="1" thickBot="1">
      <c r="A96" s="237"/>
      <c r="B96" s="259"/>
      <c r="C96" s="263"/>
      <c r="D96" s="264"/>
      <c r="E96" s="213"/>
      <c r="F96" s="214"/>
      <c r="G96" s="214"/>
      <c r="H96" s="214"/>
      <c r="I96" s="214"/>
      <c r="J96" s="214"/>
      <c r="K96" s="214"/>
      <c r="L96" s="214"/>
      <c r="M96" s="214"/>
      <c r="N96" s="214"/>
      <c r="O96" s="214"/>
      <c r="P96" s="93">
        <f t="shared" si="37"/>
        <v>0</v>
      </c>
      <c r="Q96" s="40">
        <f t="shared" si="38"/>
        <v>0</v>
      </c>
      <c r="R96" s="40">
        <f t="shared" si="39"/>
        <v>0</v>
      </c>
      <c r="S96" s="41">
        <f t="shared" si="40"/>
        <v>0</v>
      </c>
      <c r="T96" s="41">
        <f t="shared" si="41"/>
        <v>0</v>
      </c>
      <c r="U96" s="41">
        <f t="shared" si="42"/>
        <v>0</v>
      </c>
      <c r="V96" s="41">
        <f t="shared" si="43"/>
        <v>0</v>
      </c>
      <c r="W96" s="41">
        <f t="shared" si="44"/>
        <v>0</v>
      </c>
      <c r="X96" s="41">
        <f t="shared" si="45"/>
        <v>0</v>
      </c>
      <c r="Y96" s="42"/>
      <c r="Z96" s="217"/>
      <c r="AA96" s="218"/>
      <c r="AB96" s="219"/>
      <c r="AC96" s="220"/>
      <c r="AD96" s="220"/>
      <c r="AE96" s="220"/>
      <c r="AF96" s="220"/>
      <c r="AG96" s="220"/>
      <c r="AH96" s="220"/>
      <c r="AI96" s="220"/>
      <c r="AJ96" s="220"/>
      <c r="AK96" s="220"/>
      <c r="AL96" s="220"/>
      <c r="AM96" s="94"/>
      <c r="AN96" s="95"/>
      <c r="AO96" s="95"/>
      <c r="AP96" s="95"/>
      <c r="AQ96" s="95"/>
      <c r="AR96" s="95"/>
      <c r="AS96" s="95"/>
      <c r="AT96" s="95"/>
      <c r="AU96" s="95"/>
      <c r="AV96" s="96"/>
      <c r="AW96" s="97"/>
      <c r="AX96" s="95"/>
      <c r="AY96" s="313"/>
      <c r="AZ96" s="99"/>
      <c r="BA96" s="313"/>
      <c r="BB96" s="99"/>
      <c r="BC96" s="98"/>
      <c r="BD96" s="98"/>
      <c r="BE96" s="98"/>
      <c r="BF96" s="99"/>
      <c r="BG96" s="99"/>
      <c r="BH96" s="100"/>
      <c r="BI96" s="99"/>
      <c r="BJ96" s="99"/>
      <c r="BK96" s="99"/>
      <c r="BL96" s="99"/>
      <c r="BM96" s="99"/>
      <c r="BN96" s="101"/>
      <c r="BO96" s="99"/>
      <c r="BP96" s="99"/>
      <c r="BQ96" s="102"/>
      <c r="BR96" s="103"/>
      <c r="BS96" s="104"/>
      <c r="BT96" s="314"/>
      <c r="BU96" s="105"/>
      <c r="BV96" s="99"/>
      <c r="BW96" s="99"/>
      <c r="BX96" s="106"/>
      <c r="BY96" s="105"/>
      <c r="BZ96" s="215"/>
      <c r="CA96" s="216"/>
      <c r="CB96" s="217"/>
      <c r="CC96" s="218"/>
      <c r="CD96" s="219"/>
      <c r="CE96" s="220"/>
      <c r="CF96" s="220"/>
      <c r="CG96" s="220"/>
      <c r="CH96" s="220"/>
      <c r="CI96" s="220"/>
      <c r="CJ96" s="220"/>
      <c r="CK96" s="220"/>
      <c r="CL96" s="220"/>
      <c r="CM96" s="220"/>
      <c r="CN96" s="220"/>
      <c r="CO96" s="94"/>
      <c r="CP96" s="95"/>
      <c r="CQ96" s="95"/>
      <c r="CR96" s="95"/>
      <c r="CS96" s="95"/>
      <c r="CT96" s="95"/>
      <c r="CU96" s="95"/>
      <c r="CV96" s="95"/>
      <c r="CW96" s="95"/>
      <c r="CX96" s="96"/>
      <c r="CY96" s="97"/>
      <c r="CZ96" s="95"/>
      <c r="DA96" s="313"/>
      <c r="DB96" s="99"/>
      <c r="DC96" s="313"/>
      <c r="DD96" s="99"/>
      <c r="DE96" s="98"/>
      <c r="DF96" s="98"/>
      <c r="DG96" s="98"/>
      <c r="DH96" s="99"/>
      <c r="DI96" s="99"/>
      <c r="DJ96" s="100"/>
      <c r="DK96" s="99"/>
      <c r="DL96" s="99"/>
      <c r="DM96" s="99"/>
      <c r="DN96" s="99"/>
      <c r="DO96" s="99"/>
      <c r="DP96" s="101"/>
      <c r="DQ96" s="99"/>
      <c r="DR96" s="99"/>
      <c r="DS96" s="102"/>
      <c r="DT96" s="103"/>
      <c r="DU96" s="104"/>
      <c r="DV96" s="314"/>
      <c r="DW96" s="105"/>
      <c r="DX96" s="99"/>
      <c r="DY96" s="99"/>
      <c r="DZ96" s="106"/>
      <c r="EA96" s="105"/>
      <c r="EB96" s="215"/>
      <c r="EC96" s="216"/>
      <c r="ED96" s="217"/>
      <c r="EE96" s="218"/>
      <c r="EF96" s="219"/>
      <c r="EG96" s="220"/>
      <c r="EH96" s="220"/>
      <c r="EI96" s="220"/>
      <c r="EJ96" s="220"/>
      <c r="EK96" s="220"/>
      <c r="EL96" s="220"/>
      <c r="EM96" s="220"/>
      <c r="EN96" s="220"/>
      <c r="EO96" s="220"/>
      <c r="EP96" s="220"/>
      <c r="EQ96" s="94"/>
      <c r="ER96" s="95"/>
      <c r="ES96" s="95"/>
      <c r="ET96" s="95"/>
      <c r="EU96" s="95"/>
      <c r="EV96" s="95"/>
      <c r="EW96" s="95"/>
      <c r="EX96" s="95"/>
      <c r="EY96" s="95"/>
      <c r="EZ96" s="96"/>
      <c r="FA96" s="97"/>
      <c r="FB96" s="95"/>
      <c r="FC96" s="313"/>
      <c r="FD96" s="99"/>
      <c r="FE96" s="313"/>
      <c r="FF96" s="99"/>
      <c r="FG96" s="98"/>
      <c r="FH96" s="98"/>
      <c r="FI96" s="98"/>
      <c r="FJ96" s="99"/>
      <c r="FK96" s="99"/>
      <c r="FL96" s="100"/>
      <c r="FM96" s="99"/>
      <c r="FN96" s="99"/>
      <c r="FO96" s="99"/>
      <c r="FP96" s="99"/>
      <c r="FQ96" s="99"/>
      <c r="FR96" s="101"/>
      <c r="FS96" s="99"/>
      <c r="FT96" s="99"/>
      <c r="FU96" s="102"/>
      <c r="FV96" s="103"/>
      <c r="FW96" s="104"/>
      <c r="FX96" s="314"/>
      <c r="FY96" s="105"/>
      <c r="FZ96" s="99"/>
      <c r="GA96" s="99"/>
      <c r="GB96" s="106"/>
      <c r="GC96" s="105"/>
      <c r="GD96" s="215"/>
      <c r="GE96" s="216"/>
      <c r="GF96" s="217"/>
      <c r="GG96" s="218"/>
      <c r="GH96" s="219"/>
      <c r="GI96" s="220"/>
      <c r="GJ96" s="220"/>
      <c r="GK96" s="220"/>
      <c r="GL96" s="220"/>
      <c r="GM96" s="220"/>
      <c r="GN96" s="220"/>
      <c r="GO96" s="220"/>
      <c r="GP96" s="220"/>
      <c r="GQ96" s="220"/>
      <c r="GR96" s="220"/>
      <c r="GS96" s="94"/>
      <c r="GT96" s="95"/>
      <c r="GU96" s="95"/>
      <c r="GV96" s="95"/>
      <c r="GW96" s="95"/>
      <c r="GX96" s="95"/>
      <c r="GY96" s="95"/>
      <c r="GZ96" s="95"/>
      <c r="HA96" s="95"/>
      <c r="HB96" s="96"/>
      <c r="HC96" s="97"/>
      <c r="HD96" s="95"/>
      <c r="HE96" s="313"/>
      <c r="HF96" s="99"/>
      <c r="HG96" s="313"/>
      <c r="HH96" s="99"/>
      <c r="HI96" s="98"/>
      <c r="HJ96" s="98"/>
      <c r="HK96" s="98"/>
      <c r="HL96" s="99"/>
      <c r="HM96" s="99"/>
      <c r="HN96" s="100"/>
      <c r="HO96" s="99"/>
      <c r="HP96" s="99"/>
      <c r="HQ96" s="99"/>
    </row>
    <row r="97" spans="1:225" ht="17.25" thickTop="1" thickBot="1">
      <c r="A97" s="237"/>
      <c r="B97" s="259"/>
      <c r="C97" s="263"/>
      <c r="D97" s="264"/>
      <c r="E97" s="213"/>
      <c r="F97" s="214"/>
      <c r="G97" s="214"/>
      <c r="H97" s="214"/>
      <c r="I97" s="214"/>
      <c r="J97" s="214"/>
      <c r="K97" s="214"/>
      <c r="L97" s="214"/>
      <c r="M97" s="214"/>
      <c r="N97" s="214"/>
      <c r="O97" s="214"/>
      <c r="P97" s="93">
        <f t="shared" si="37"/>
        <v>0</v>
      </c>
      <c r="Q97" s="40">
        <f t="shared" si="38"/>
        <v>0</v>
      </c>
      <c r="R97" s="40">
        <f t="shared" si="39"/>
        <v>0</v>
      </c>
      <c r="S97" s="41">
        <f t="shared" si="40"/>
        <v>0</v>
      </c>
      <c r="T97" s="41">
        <f t="shared" si="41"/>
        <v>0</v>
      </c>
      <c r="U97" s="41">
        <f t="shared" si="42"/>
        <v>0</v>
      </c>
      <c r="V97" s="41">
        <f t="shared" si="43"/>
        <v>0</v>
      </c>
      <c r="W97" s="41">
        <f t="shared" si="44"/>
        <v>0</v>
      </c>
      <c r="X97" s="41">
        <f t="shared" si="45"/>
        <v>0</v>
      </c>
      <c r="Y97" s="42"/>
      <c r="Z97" s="217"/>
      <c r="AA97" s="218"/>
      <c r="AB97" s="219"/>
      <c r="AC97" s="220"/>
      <c r="AD97" s="220"/>
      <c r="AE97" s="220"/>
      <c r="AF97" s="220"/>
      <c r="AG97" s="220"/>
      <c r="AH97" s="220"/>
      <c r="AI97" s="220"/>
      <c r="AJ97" s="220"/>
      <c r="AK97" s="220"/>
      <c r="AL97" s="220"/>
      <c r="AM97" s="94"/>
      <c r="AN97" s="95"/>
      <c r="AO97" s="95"/>
      <c r="AP97" s="95"/>
      <c r="AQ97" s="95"/>
      <c r="AR97" s="95"/>
      <c r="AS97" s="95"/>
      <c r="AT97" s="95"/>
      <c r="AU97" s="95"/>
      <c r="AV97" s="96"/>
      <c r="AW97" s="97"/>
      <c r="AX97" s="95"/>
      <c r="AY97" s="313"/>
      <c r="AZ97" s="99"/>
      <c r="BA97" s="313"/>
      <c r="BB97" s="99"/>
      <c r="BC97" s="98"/>
      <c r="BD97" s="98"/>
      <c r="BE97" s="98"/>
      <c r="BF97" s="99"/>
      <c r="BG97" s="99"/>
      <c r="BH97" s="100"/>
      <c r="BI97" s="99"/>
      <c r="BJ97" s="99"/>
      <c r="BK97" s="99"/>
      <c r="BL97" s="99"/>
      <c r="BM97" s="99"/>
      <c r="BN97" s="101"/>
      <c r="BO97" s="99"/>
      <c r="BP97" s="99"/>
      <c r="BQ97" s="102"/>
      <c r="BR97" s="103"/>
      <c r="BS97" s="104"/>
      <c r="BT97" s="314"/>
      <c r="BU97" s="105"/>
      <c r="BV97" s="99"/>
      <c r="BW97" s="99"/>
      <c r="BX97" s="106"/>
      <c r="BY97" s="105"/>
      <c r="BZ97" s="215"/>
      <c r="CA97" s="216"/>
      <c r="CB97" s="217"/>
      <c r="CC97" s="218"/>
      <c r="CD97" s="219"/>
      <c r="CE97" s="220"/>
      <c r="CF97" s="220"/>
      <c r="CG97" s="220"/>
      <c r="CH97" s="220"/>
      <c r="CI97" s="220"/>
      <c r="CJ97" s="220"/>
      <c r="CK97" s="220"/>
      <c r="CL97" s="220"/>
      <c r="CM97" s="220"/>
      <c r="CN97" s="220"/>
      <c r="CO97" s="94"/>
      <c r="CP97" s="95"/>
      <c r="CQ97" s="95"/>
      <c r="CR97" s="95"/>
      <c r="CS97" s="95"/>
      <c r="CT97" s="95"/>
      <c r="CU97" s="95"/>
      <c r="CV97" s="95"/>
      <c r="CW97" s="95"/>
      <c r="CX97" s="96"/>
      <c r="CY97" s="97"/>
      <c r="CZ97" s="95"/>
      <c r="DA97" s="313"/>
      <c r="DB97" s="99"/>
      <c r="DC97" s="313"/>
      <c r="DD97" s="99"/>
      <c r="DE97" s="98"/>
      <c r="DF97" s="98"/>
      <c r="DG97" s="98"/>
      <c r="DH97" s="99"/>
      <c r="DI97" s="99"/>
      <c r="DJ97" s="100"/>
      <c r="DK97" s="99"/>
      <c r="DL97" s="99"/>
      <c r="DM97" s="99"/>
      <c r="DN97" s="99"/>
      <c r="DO97" s="99"/>
      <c r="DP97" s="101"/>
      <c r="DQ97" s="99"/>
      <c r="DR97" s="99"/>
      <c r="DS97" s="102"/>
      <c r="DT97" s="103"/>
      <c r="DU97" s="104"/>
      <c r="DV97" s="314"/>
      <c r="DW97" s="105"/>
      <c r="DX97" s="99"/>
      <c r="DY97" s="99"/>
      <c r="DZ97" s="106"/>
      <c r="EA97" s="105"/>
      <c r="EB97" s="215"/>
      <c r="EC97" s="216"/>
      <c r="ED97" s="217"/>
      <c r="EE97" s="218"/>
      <c r="EF97" s="219"/>
      <c r="EG97" s="220"/>
      <c r="EH97" s="220"/>
      <c r="EI97" s="220"/>
      <c r="EJ97" s="220"/>
      <c r="EK97" s="220"/>
      <c r="EL97" s="220"/>
      <c r="EM97" s="220"/>
      <c r="EN97" s="220"/>
      <c r="EO97" s="220"/>
      <c r="EP97" s="220"/>
      <c r="EQ97" s="94"/>
      <c r="ER97" s="95"/>
      <c r="ES97" s="95"/>
      <c r="ET97" s="95"/>
      <c r="EU97" s="95"/>
      <c r="EV97" s="95"/>
      <c r="EW97" s="95"/>
      <c r="EX97" s="95"/>
      <c r="EY97" s="95"/>
      <c r="EZ97" s="96"/>
      <c r="FA97" s="97"/>
      <c r="FB97" s="95"/>
      <c r="FC97" s="313"/>
      <c r="FD97" s="99"/>
      <c r="FE97" s="313"/>
      <c r="FF97" s="99"/>
      <c r="FG97" s="98"/>
      <c r="FH97" s="98"/>
      <c r="FI97" s="98"/>
      <c r="FJ97" s="99"/>
      <c r="FK97" s="99"/>
      <c r="FL97" s="100"/>
      <c r="FM97" s="99"/>
      <c r="FN97" s="99"/>
      <c r="FO97" s="99"/>
      <c r="FP97" s="99"/>
      <c r="FQ97" s="99"/>
      <c r="FR97" s="101"/>
      <c r="FS97" s="99"/>
      <c r="FT97" s="99"/>
      <c r="FU97" s="102"/>
      <c r="FV97" s="103"/>
      <c r="FW97" s="104"/>
      <c r="FX97" s="314"/>
      <c r="FY97" s="105"/>
      <c r="FZ97" s="99"/>
      <c r="GA97" s="99"/>
      <c r="GB97" s="106"/>
      <c r="GC97" s="105"/>
      <c r="GD97" s="215"/>
      <c r="GE97" s="216"/>
      <c r="GF97" s="217"/>
      <c r="GG97" s="218"/>
      <c r="GH97" s="219"/>
      <c r="GI97" s="220"/>
      <c r="GJ97" s="220"/>
      <c r="GK97" s="220"/>
      <c r="GL97" s="220"/>
      <c r="GM97" s="220"/>
      <c r="GN97" s="220"/>
      <c r="GO97" s="220"/>
      <c r="GP97" s="220"/>
      <c r="GQ97" s="220"/>
      <c r="GR97" s="220"/>
      <c r="GS97" s="94"/>
      <c r="GT97" s="95"/>
      <c r="GU97" s="95"/>
      <c r="GV97" s="95"/>
      <c r="GW97" s="95"/>
      <c r="GX97" s="95"/>
      <c r="GY97" s="95"/>
      <c r="GZ97" s="95"/>
      <c r="HA97" s="95"/>
      <c r="HB97" s="96"/>
      <c r="HC97" s="97"/>
      <c r="HD97" s="95"/>
      <c r="HE97" s="313"/>
      <c r="HF97" s="99"/>
      <c r="HG97" s="313"/>
      <c r="HH97" s="99"/>
      <c r="HI97" s="98"/>
      <c r="HJ97" s="98"/>
      <c r="HK97" s="98"/>
      <c r="HL97" s="99"/>
      <c r="HM97" s="99"/>
      <c r="HN97" s="100"/>
      <c r="HO97" s="99"/>
      <c r="HP97" s="99"/>
      <c r="HQ97" s="99"/>
    </row>
    <row r="98" spans="1:225" ht="17.25" thickTop="1" thickBot="1">
      <c r="A98" s="237"/>
      <c r="B98" s="259"/>
      <c r="C98" s="263"/>
      <c r="D98" s="264"/>
      <c r="E98" s="213"/>
      <c r="F98" s="214"/>
      <c r="G98" s="214"/>
      <c r="H98" s="214"/>
      <c r="I98" s="214"/>
      <c r="J98" s="214"/>
      <c r="K98" s="214"/>
      <c r="L98" s="214"/>
      <c r="M98" s="214"/>
      <c r="N98" s="214"/>
      <c r="O98" s="214"/>
      <c r="P98" s="93">
        <f t="shared" si="37"/>
        <v>0</v>
      </c>
      <c r="Q98" s="40">
        <f t="shared" si="38"/>
        <v>0</v>
      </c>
      <c r="R98" s="40">
        <f t="shared" si="39"/>
        <v>0</v>
      </c>
      <c r="S98" s="41">
        <f t="shared" si="40"/>
        <v>0</v>
      </c>
      <c r="T98" s="41">
        <f t="shared" si="41"/>
        <v>0</v>
      </c>
      <c r="U98" s="41">
        <f t="shared" si="42"/>
        <v>0</v>
      </c>
      <c r="V98" s="41">
        <f t="shared" si="43"/>
        <v>0</v>
      </c>
      <c r="W98" s="41">
        <f t="shared" si="44"/>
        <v>0</v>
      </c>
      <c r="X98" s="41">
        <f t="shared" si="45"/>
        <v>0</v>
      </c>
      <c r="Y98" s="42"/>
      <c r="Z98" s="217"/>
      <c r="AA98" s="218"/>
      <c r="AB98" s="219"/>
      <c r="AC98" s="220"/>
      <c r="AD98" s="220"/>
      <c r="AE98" s="220"/>
      <c r="AF98" s="220"/>
      <c r="AG98" s="220"/>
      <c r="AH98" s="220"/>
      <c r="AI98" s="220"/>
      <c r="AJ98" s="220"/>
      <c r="AK98" s="220"/>
      <c r="AL98" s="220"/>
      <c r="AM98" s="94"/>
      <c r="AN98" s="95"/>
      <c r="AO98" s="95"/>
      <c r="AP98" s="95"/>
      <c r="AQ98" s="95"/>
      <c r="AR98" s="95"/>
      <c r="AS98" s="95"/>
      <c r="AT98" s="95"/>
      <c r="AU98" s="95"/>
      <c r="AV98" s="96"/>
      <c r="AW98" s="97"/>
      <c r="AX98" s="95"/>
      <c r="AY98" s="313"/>
      <c r="AZ98" s="99"/>
      <c r="BA98" s="313"/>
      <c r="BB98" s="99"/>
      <c r="BC98" s="98"/>
      <c r="BD98" s="98"/>
      <c r="BE98" s="98"/>
      <c r="BF98" s="99"/>
      <c r="BG98" s="99"/>
      <c r="BH98" s="100"/>
      <c r="BI98" s="99"/>
      <c r="BJ98" s="99"/>
      <c r="BK98" s="99"/>
      <c r="BL98" s="99"/>
      <c r="BM98" s="99"/>
      <c r="BN98" s="101"/>
      <c r="BO98" s="99"/>
      <c r="BP98" s="99"/>
      <c r="BQ98" s="102"/>
      <c r="BR98" s="103"/>
      <c r="BS98" s="104"/>
      <c r="BT98" s="314"/>
      <c r="BU98" s="105"/>
      <c r="BV98" s="99"/>
      <c r="BW98" s="99"/>
      <c r="BX98" s="106"/>
      <c r="BY98" s="105"/>
      <c r="BZ98" s="215"/>
      <c r="CA98" s="216"/>
      <c r="CB98" s="217"/>
      <c r="CC98" s="218"/>
      <c r="CD98" s="219"/>
      <c r="CE98" s="220"/>
      <c r="CF98" s="220"/>
      <c r="CG98" s="220"/>
      <c r="CH98" s="220"/>
      <c r="CI98" s="220"/>
      <c r="CJ98" s="220"/>
      <c r="CK98" s="220"/>
      <c r="CL98" s="220"/>
      <c r="CM98" s="220"/>
      <c r="CN98" s="220"/>
      <c r="CO98" s="94"/>
      <c r="CP98" s="95"/>
      <c r="CQ98" s="95"/>
      <c r="CR98" s="95"/>
      <c r="CS98" s="95"/>
      <c r="CT98" s="95"/>
      <c r="CU98" s="95"/>
      <c r="CV98" s="95"/>
      <c r="CW98" s="95"/>
      <c r="CX98" s="96"/>
      <c r="CY98" s="97"/>
      <c r="CZ98" s="95"/>
      <c r="DA98" s="313"/>
      <c r="DB98" s="99"/>
      <c r="DC98" s="313"/>
      <c r="DD98" s="99"/>
      <c r="DE98" s="98"/>
      <c r="DF98" s="98"/>
      <c r="DG98" s="98"/>
      <c r="DH98" s="99"/>
      <c r="DI98" s="99"/>
      <c r="DJ98" s="100"/>
      <c r="DK98" s="99"/>
      <c r="DL98" s="99"/>
      <c r="DM98" s="99"/>
      <c r="DN98" s="99"/>
      <c r="DO98" s="99"/>
      <c r="DP98" s="101"/>
      <c r="DQ98" s="99"/>
      <c r="DR98" s="99"/>
      <c r="DS98" s="102"/>
      <c r="DT98" s="103"/>
      <c r="DU98" s="104"/>
      <c r="DV98" s="314"/>
      <c r="DW98" s="105"/>
      <c r="DX98" s="99"/>
      <c r="DY98" s="99"/>
      <c r="DZ98" s="106"/>
      <c r="EA98" s="105"/>
      <c r="EB98" s="215"/>
      <c r="EC98" s="216"/>
      <c r="ED98" s="217"/>
      <c r="EE98" s="218"/>
      <c r="EF98" s="219"/>
      <c r="EG98" s="220"/>
      <c r="EH98" s="220"/>
      <c r="EI98" s="220"/>
      <c r="EJ98" s="220"/>
      <c r="EK98" s="220"/>
      <c r="EL98" s="220"/>
      <c r="EM98" s="220"/>
      <c r="EN98" s="220"/>
      <c r="EO98" s="220"/>
      <c r="EP98" s="220"/>
      <c r="EQ98" s="94"/>
      <c r="ER98" s="95"/>
      <c r="ES98" s="95"/>
      <c r="ET98" s="95"/>
      <c r="EU98" s="95"/>
      <c r="EV98" s="95"/>
      <c r="EW98" s="95"/>
      <c r="EX98" s="95"/>
      <c r="EY98" s="95"/>
      <c r="EZ98" s="96"/>
      <c r="FA98" s="97"/>
      <c r="FB98" s="95"/>
      <c r="FC98" s="313"/>
      <c r="FD98" s="99"/>
      <c r="FE98" s="313"/>
      <c r="FF98" s="99"/>
      <c r="FG98" s="98"/>
      <c r="FH98" s="98"/>
      <c r="FI98" s="98"/>
      <c r="FJ98" s="99"/>
      <c r="FK98" s="99"/>
      <c r="FL98" s="100"/>
      <c r="FM98" s="99"/>
      <c r="FN98" s="99"/>
      <c r="FO98" s="99"/>
      <c r="FP98" s="99"/>
      <c r="FQ98" s="99"/>
      <c r="FR98" s="101"/>
      <c r="FS98" s="99"/>
      <c r="FT98" s="99"/>
      <c r="FU98" s="102"/>
      <c r="FV98" s="103"/>
      <c r="FW98" s="104"/>
      <c r="FX98" s="314"/>
      <c r="FY98" s="105"/>
      <c r="FZ98" s="99"/>
      <c r="GA98" s="99"/>
      <c r="GB98" s="106"/>
      <c r="GC98" s="105"/>
      <c r="GD98" s="215"/>
      <c r="GE98" s="216"/>
      <c r="GF98" s="217"/>
      <c r="GG98" s="218"/>
      <c r="GH98" s="219"/>
      <c r="GI98" s="220"/>
      <c r="GJ98" s="220"/>
      <c r="GK98" s="220"/>
      <c r="GL98" s="220"/>
      <c r="GM98" s="220"/>
      <c r="GN98" s="220"/>
      <c r="GO98" s="220"/>
      <c r="GP98" s="220"/>
      <c r="GQ98" s="220"/>
      <c r="GR98" s="220"/>
      <c r="GS98" s="94"/>
      <c r="GT98" s="95"/>
      <c r="GU98" s="95"/>
      <c r="GV98" s="95"/>
      <c r="GW98" s="95"/>
      <c r="GX98" s="95"/>
      <c r="GY98" s="95"/>
      <c r="GZ98" s="95"/>
      <c r="HA98" s="95"/>
      <c r="HB98" s="96"/>
      <c r="HC98" s="97"/>
      <c r="HD98" s="95"/>
      <c r="HE98" s="313"/>
      <c r="HF98" s="99"/>
      <c r="HG98" s="313"/>
      <c r="HH98" s="99"/>
      <c r="HI98" s="98"/>
      <c r="HJ98" s="98"/>
      <c r="HK98" s="98"/>
      <c r="HL98" s="99"/>
      <c r="HM98" s="99"/>
      <c r="HN98" s="100"/>
      <c r="HO98" s="99"/>
      <c r="HP98" s="99"/>
      <c r="HQ98" s="99"/>
    </row>
    <row r="99" spans="1:225" ht="16.5" thickTop="1" thickBot="1">
      <c r="A99" s="237"/>
      <c r="B99" s="185"/>
      <c r="C99" s="195"/>
      <c r="D99" s="265"/>
      <c r="E99" s="213"/>
      <c r="F99" s="214"/>
      <c r="G99" s="214"/>
      <c r="H99" s="214"/>
      <c r="I99" s="214"/>
      <c r="J99" s="214"/>
      <c r="K99" s="214"/>
      <c r="L99" s="72"/>
      <c r="M99" s="72"/>
      <c r="N99" s="72"/>
      <c r="O99" s="72"/>
      <c r="P99" s="93">
        <f t="shared" si="37"/>
        <v>0</v>
      </c>
      <c r="Q99" s="40">
        <f t="shared" si="38"/>
        <v>0</v>
      </c>
      <c r="R99" s="40">
        <f t="shared" si="39"/>
        <v>0</v>
      </c>
      <c r="S99" s="41">
        <f t="shared" si="40"/>
        <v>0</v>
      </c>
      <c r="T99" s="41">
        <f t="shared" si="41"/>
        <v>0</v>
      </c>
      <c r="U99" s="41">
        <f t="shared" si="42"/>
        <v>0</v>
      </c>
      <c r="V99" s="41">
        <f t="shared" si="43"/>
        <v>0</v>
      </c>
      <c r="W99" s="41">
        <f t="shared" si="44"/>
        <v>0</v>
      </c>
      <c r="X99" s="41">
        <f t="shared" si="45"/>
        <v>0</v>
      </c>
      <c r="Y99" s="42"/>
      <c r="AF99" s="11"/>
      <c r="AG99" s="11"/>
      <c r="AH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</row>
    <row r="100" spans="1:225" ht="16.5" thickTop="1" thickBot="1">
      <c r="A100" s="237"/>
      <c r="B100" s="185"/>
      <c r="C100" s="195"/>
      <c r="D100" s="265"/>
      <c r="E100" s="213"/>
      <c r="F100" s="214"/>
      <c r="G100" s="214"/>
      <c r="H100" s="214"/>
      <c r="I100" s="214"/>
      <c r="J100" s="214"/>
      <c r="K100" s="214"/>
      <c r="L100" s="72"/>
      <c r="M100" s="72"/>
      <c r="N100" s="72"/>
      <c r="O100" s="72"/>
      <c r="P100" s="93">
        <f t="shared" si="37"/>
        <v>0</v>
      </c>
      <c r="Q100" s="40">
        <f t="shared" si="38"/>
        <v>0</v>
      </c>
      <c r="R100" s="40">
        <f t="shared" si="39"/>
        <v>0</v>
      </c>
      <c r="S100" s="41">
        <f t="shared" si="40"/>
        <v>0</v>
      </c>
      <c r="T100" s="41">
        <f t="shared" si="41"/>
        <v>0</v>
      </c>
      <c r="U100" s="41">
        <f t="shared" si="42"/>
        <v>0</v>
      </c>
      <c r="V100" s="41">
        <f t="shared" si="43"/>
        <v>0</v>
      </c>
      <c r="W100" s="41">
        <f t="shared" si="44"/>
        <v>0</v>
      </c>
      <c r="X100" s="41">
        <f t="shared" si="45"/>
        <v>0</v>
      </c>
      <c r="Y100" s="42"/>
      <c r="AF100" s="11"/>
      <c r="AG100" s="11"/>
      <c r="AH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</row>
    <row r="101" spans="1:225" ht="16.5" thickTop="1" thickBot="1">
      <c r="A101" s="237"/>
      <c r="B101" s="185"/>
      <c r="C101" s="195"/>
      <c r="D101" s="265"/>
      <c r="E101" s="213"/>
      <c r="F101" s="214"/>
      <c r="G101" s="214"/>
      <c r="H101" s="214"/>
      <c r="I101" s="214"/>
      <c r="J101" s="214"/>
      <c r="K101" s="214"/>
      <c r="L101" s="72"/>
      <c r="M101" s="72"/>
      <c r="N101" s="72"/>
      <c r="O101" s="72"/>
      <c r="P101" s="93">
        <f t="shared" si="37"/>
        <v>0</v>
      </c>
      <c r="Q101" s="40">
        <f t="shared" si="38"/>
        <v>0</v>
      </c>
      <c r="R101" s="40">
        <f t="shared" si="39"/>
        <v>0</v>
      </c>
      <c r="S101" s="41">
        <f t="shared" si="40"/>
        <v>0</v>
      </c>
      <c r="T101" s="41">
        <f t="shared" si="41"/>
        <v>0</v>
      </c>
      <c r="U101" s="41">
        <f t="shared" si="42"/>
        <v>0</v>
      </c>
      <c r="V101" s="41">
        <f t="shared" si="43"/>
        <v>0</v>
      </c>
      <c r="W101" s="41">
        <f t="shared" si="44"/>
        <v>0</v>
      </c>
      <c r="X101" s="41">
        <f t="shared" si="45"/>
        <v>0</v>
      </c>
      <c r="Y101" s="42"/>
      <c r="AF101" s="11"/>
      <c r="AG101" s="11"/>
      <c r="AH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</row>
    <row r="102" spans="1:225" ht="16.5" thickTop="1" thickBot="1">
      <c r="A102" s="237"/>
      <c r="B102" s="185"/>
      <c r="C102" s="195"/>
      <c r="D102" s="265"/>
      <c r="E102" s="213"/>
      <c r="F102" s="214"/>
      <c r="G102" s="214"/>
      <c r="H102" s="214"/>
      <c r="I102" s="214"/>
      <c r="J102" s="214"/>
      <c r="K102" s="214"/>
      <c r="L102" s="72"/>
      <c r="M102" s="72"/>
      <c r="N102" s="72"/>
      <c r="O102" s="72"/>
      <c r="P102" s="93">
        <f t="shared" si="37"/>
        <v>0</v>
      </c>
      <c r="Q102" s="40">
        <f t="shared" si="38"/>
        <v>0</v>
      </c>
      <c r="R102" s="40">
        <f t="shared" si="39"/>
        <v>0</v>
      </c>
      <c r="S102" s="41">
        <f t="shared" si="40"/>
        <v>0</v>
      </c>
      <c r="T102" s="41">
        <f t="shared" si="41"/>
        <v>0</v>
      </c>
      <c r="U102" s="41">
        <f t="shared" si="42"/>
        <v>0</v>
      </c>
      <c r="V102" s="41">
        <f t="shared" si="43"/>
        <v>0</v>
      </c>
      <c r="W102" s="41">
        <f t="shared" si="44"/>
        <v>0</v>
      </c>
      <c r="X102" s="41">
        <f t="shared" si="45"/>
        <v>0</v>
      </c>
      <c r="Y102" s="42"/>
      <c r="AF102" s="11"/>
      <c r="AG102" s="11"/>
      <c r="AH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</row>
    <row r="103" spans="1:225" ht="16.5" thickTop="1" thickBot="1">
      <c r="A103" s="237"/>
      <c r="B103" s="266"/>
      <c r="C103" s="267"/>
      <c r="D103" s="268"/>
      <c r="E103" s="269"/>
      <c r="F103" s="270"/>
      <c r="G103" s="72"/>
      <c r="H103" s="72"/>
      <c r="I103" s="72"/>
      <c r="J103" s="72"/>
      <c r="K103" s="72"/>
      <c r="L103" s="72"/>
      <c r="M103" s="72"/>
      <c r="N103" s="72"/>
      <c r="O103" s="72"/>
      <c r="P103" s="64">
        <f t="shared" si="37"/>
        <v>0</v>
      </c>
      <c r="Q103" s="40">
        <f t="shared" si="38"/>
        <v>0</v>
      </c>
      <c r="R103" s="40">
        <f t="shared" si="39"/>
        <v>0</v>
      </c>
      <c r="S103" s="41">
        <f t="shared" si="40"/>
        <v>0</v>
      </c>
      <c r="T103" s="41">
        <f t="shared" si="41"/>
        <v>0</v>
      </c>
      <c r="U103" s="41">
        <f t="shared" si="42"/>
        <v>0</v>
      </c>
      <c r="V103" s="41">
        <f t="shared" si="43"/>
        <v>0</v>
      </c>
      <c r="W103" s="41">
        <f t="shared" si="44"/>
        <v>0</v>
      </c>
      <c r="X103" s="41">
        <f t="shared" si="45"/>
        <v>0</v>
      </c>
      <c r="Y103" s="42"/>
      <c r="AF103" s="11"/>
      <c r="AG103" s="11"/>
      <c r="AH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</row>
    <row r="104" spans="1:225" ht="16.5" thickTop="1" thickBot="1">
      <c r="A104" s="237"/>
      <c r="B104" s="185"/>
      <c r="C104" s="271"/>
      <c r="D104" s="272"/>
      <c r="E104" s="273"/>
      <c r="F104" s="270"/>
      <c r="G104" s="72"/>
      <c r="H104" s="72"/>
      <c r="I104" s="72"/>
      <c r="J104" s="72"/>
      <c r="K104" s="72"/>
      <c r="L104" s="72"/>
      <c r="M104" s="72"/>
      <c r="N104" s="72"/>
      <c r="O104" s="72"/>
      <c r="P104" s="64">
        <f t="shared" si="37"/>
        <v>0</v>
      </c>
      <c r="Q104" s="40">
        <f t="shared" si="38"/>
        <v>0</v>
      </c>
      <c r="R104" s="40">
        <f t="shared" si="39"/>
        <v>0</v>
      </c>
      <c r="S104" s="41">
        <f t="shared" si="40"/>
        <v>0</v>
      </c>
      <c r="T104" s="41">
        <f t="shared" si="41"/>
        <v>0</v>
      </c>
      <c r="U104" s="41">
        <f t="shared" si="42"/>
        <v>0</v>
      </c>
      <c r="V104" s="41">
        <f t="shared" si="43"/>
        <v>0</v>
      </c>
      <c r="W104" s="41">
        <f t="shared" si="44"/>
        <v>0</v>
      </c>
      <c r="X104" s="41">
        <f t="shared" si="45"/>
        <v>0</v>
      </c>
      <c r="Y104" s="42"/>
      <c r="AF104" s="11"/>
      <c r="AG104" s="11"/>
      <c r="AH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</row>
    <row r="105" spans="1:225" ht="16.5" thickTop="1" thickBot="1">
      <c r="A105" s="237"/>
      <c r="B105" s="185"/>
      <c r="C105" s="271"/>
      <c r="D105" s="272"/>
      <c r="E105" s="273"/>
      <c r="F105" s="270"/>
      <c r="G105" s="72"/>
      <c r="H105" s="72"/>
      <c r="I105" s="72"/>
      <c r="J105" s="72"/>
      <c r="K105" s="72"/>
      <c r="L105" s="72"/>
      <c r="M105" s="72"/>
      <c r="N105" s="72"/>
      <c r="O105" s="72"/>
      <c r="P105" s="64">
        <v>0</v>
      </c>
      <c r="Q105" s="40">
        <f t="shared" si="38"/>
        <v>0</v>
      </c>
      <c r="R105" s="40">
        <f t="shared" si="39"/>
        <v>0</v>
      </c>
      <c r="S105" s="41">
        <f t="shared" si="40"/>
        <v>0</v>
      </c>
      <c r="T105" s="41">
        <f t="shared" si="41"/>
        <v>0</v>
      </c>
      <c r="U105" s="41">
        <f t="shared" si="42"/>
        <v>0</v>
      </c>
      <c r="V105" s="41">
        <f t="shared" si="43"/>
        <v>0</v>
      </c>
      <c r="W105" s="41">
        <f t="shared" si="44"/>
        <v>0</v>
      </c>
      <c r="X105" s="41">
        <f t="shared" si="45"/>
        <v>0</v>
      </c>
      <c r="Y105" s="42"/>
      <c r="AF105" s="11"/>
      <c r="AG105" s="11"/>
      <c r="AH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</row>
    <row r="106" spans="1:225" ht="16.5" thickTop="1" thickBot="1">
      <c r="A106" s="237"/>
      <c r="B106" s="185"/>
      <c r="C106" s="271"/>
      <c r="D106" s="272"/>
      <c r="E106" s="273"/>
      <c r="F106" s="270"/>
      <c r="G106" s="72"/>
      <c r="H106" s="72"/>
      <c r="I106" s="72"/>
      <c r="J106" s="72"/>
      <c r="K106" s="72"/>
      <c r="L106" s="72"/>
      <c r="M106" s="72"/>
      <c r="N106" s="72"/>
      <c r="O106" s="72"/>
      <c r="P106" s="65">
        <f>SUM(E106:O106)</f>
        <v>0</v>
      </c>
      <c r="Q106" s="55">
        <f>E106*D106</f>
        <v>0</v>
      </c>
      <c r="R106" s="55">
        <f t="shared" si="39"/>
        <v>0</v>
      </c>
      <c r="S106" s="56">
        <f t="shared" si="40"/>
        <v>0</v>
      </c>
      <c r="T106" s="56">
        <f t="shared" si="41"/>
        <v>0</v>
      </c>
      <c r="U106" s="56">
        <f t="shared" si="42"/>
        <v>0</v>
      </c>
      <c r="V106" s="56">
        <f t="shared" si="43"/>
        <v>0</v>
      </c>
      <c r="W106" s="56">
        <f t="shared" si="44"/>
        <v>0</v>
      </c>
      <c r="X106" s="56">
        <f t="shared" si="45"/>
        <v>0</v>
      </c>
      <c r="Y106" s="42"/>
      <c r="AF106" s="11"/>
      <c r="AG106" s="11"/>
      <c r="AH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</row>
    <row r="107" spans="1:225" ht="16.5" thickTop="1" thickBot="1">
      <c r="A107" s="237"/>
      <c r="B107" s="185"/>
      <c r="C107" s="271"/>
      <c r="D107" s="272"/>
      <c r="E107" s="273"/>
      <c r="F107" s="270"/>
      <c r="G107" s="72"/>
      <c r="H107" s="72"/>
      <c r="I107" s="72"/>
      <c r="J107" s="72"/>
      <c r="K107" s="72"/>
      <c r="L107" s="72"/>
      <c r="M107" s="72"/>
      <c r="N107" s="72"/>
      <c r="O107" s="72"/>
      <c r="P107" s="72">
        <f>SUM(E107:O107)</f>
        <v>0</v>
      </c>
      <c r="Q107" s="40">
        <f>E107*D107</f>
        <v>0</v>
      </c>
      <c r="R107" s="40">
        <f t="shared" si="39"/>
        <v>0</v>
      </c>
      <c r="S107" s="41">
        <f t="shared" si="40"/>
        <v>0</v>
      </c>
      <c r="T107" s="41">
        <f t="shared" si="41"/>
        <v>0</v>
      </c>
      <c r="U107" s="41">
        <f t="shared" si="42"/>
        <v>0</v>
      </c>
      <c r="V107" s="41">
        <f t="shared" si="43"/>
        <v>0</v>
      </c>
      <c r="W107" s="41">
        <f t="shared" si="44"/>
        <v>0</v>
      </c>
      <c r="X107" s="41">
        <f t="shared" si="45"/>
        <v>0</v>
      </c>
      <c r="Y107" s="42"/>
      <c r="AF107" s="11"/>
      <c r="AG107" s="11"/>
      <c r="AH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</row>
    <row r="108" spans="1:225" ht="16.5" thickTop="1" thickBot="1">
      <c r="A108" s="237"/>
      <c r="B108" s="274"/>
      <c r="C108" s="275"/>
      <c r="D108" s="276"/>
      <c r="E108" s="277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>
        <f>SUM(E108:O108)</f>
        <v>0</v>
      </c>
      <c r="Q108" s="40">
        <f>E108*D108</f>
        <v>0</v>
      </c>
      <c r="R108" s="40">
        <f t="shared" si="39"/>
        <v>0</v>
      </c>
      <c r="S108" s="41">
        <f t="shared" si="40"/>
        <v>0</v>
      </c>
      <c r="T108" s="41">
        <f t="shared" si="41"/>
        <v>0</v>
      </c>
      <c r="U108" s="41">
        <f t="shared" si="42"/>
        <v>0</v>
      </c>
      <c r="V108" s="41">
        <f t="shared" si="43"/>
        <v>0</v>
      </c>
      <c r="W108" s="41">
        <f t="shared" si="44"/>
        <v>0</v>
      </c>
      <c r="X108" s="41">
        <f t="shared" si="45"/>
        <v>0</v>
      </c>
      <c r="Y108" s="42"/>
      <c r="AF108" s="11"/>
      <c r="AG108" s="11"/>
      <c r="AH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</row>
    <row r="109" spans="1:225" ht="16.5" thickTop="1" thickBot="1">
      <c r="A109" s="237"/>
      <c r="B109" s="193"/>
      <c r="C109" s="278"/>
      <c r="D109" s="279"/>
      <c r="E109" s="236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>
        <f>SUM(E109:O109)</f>
        <v>0</v>
      </c>
      <c r="Q109" s="40">
        <f>E109*D109</f>
        <v>0</v>
      </c>
      <c r="R109" s="40">
        <f t="shared" si="39"/>
        <v>0</v>
      </c>
      <c r="S109" s="41">
        <f t="shared" si="40"/>
        <v>0</v>
      </c>
      <c r="T109" s="41">
        <f t="shared" si="41"/>
        <v>0</v>
      </c>
      <c r="U109" s="41">
        <f t="shared" si="42"/>
        <v>0</v>
      </c>
      <c r="V109" s="41">
        <f t="shared" si="43"/>
        <v>0</v>
      </c>
      <c r="W109" s="41">
        <f t="shared" si="44"/>
        <v>0</v>
      </c>
      <c r="X109" s="41">
        <f t="shared" si="45"/>
        <v>0</v>
      </c>
      <c r="Y109" s="42"/>
      <c r="AF109" s="11"/>
      <c r="AG109" s="11"/>
      <c r="AH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</row>
    <row r="110" spans="1:225" ht="16.5" thickTop="1" thickBot="1">
      <c r="A110" s="237"/>
      <c r="B110" s="280"/>
      <c r="C110" s="281"/>
      <c r="D110" s="282"/>
      <c r="E110" s="283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>
        <f>SUM(E110:O110)</f>
        <v>0</v>
      </c>
      <c r="Q110" s="40">
        <f>E110*D110</f>
        <v>0</v>
      </c>
      <c r="R110" s="40">
        <f t="shared" si="39"/>
        <v>0</v>
      </c>
      <c r="S110" s="41">
        <f t="shared" si="40"/>
        <v>0</v>
      </c>
      <c r="T110" s="41">
        <f t="shared" si="41"/>
        <v>0</v>
      </c>
      <c r="U110" s="41">
        <f t="shared" si="42"/>
        <v>0</v>
      </c>
      <c r="V110" s="41">
        <f t="shared" si="43"/>
        <v>0</v>
      </c>
      <c r="W110" s="41">
        <f t="shared" si="44"/>
        <v>0</v>
      </c>
      <c r="X110" s="41">
        <f t="shared" si="45"/>
        <v>0</v>
      </c>
      <c r="Y110" s="42"/>
      <c r="AF110" s="11"/>
      <c r="AG110" s="11"/>
      <c r="AH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</row>
    <row r="111" spans="1:225" s="76" customFormat="1" ht="16.5" thickTop="1" thickBot="1">
      <c r="A111" s="284" t="s">
        <v>36</v>
      </c>
      <c r="B111" s="285"/>
      <c r="C111" s="286"/>
      <c r="D111" s="287"/>
      <c r="E111" s="288">
        <f t="shared" ref="E111:X111" si="46">SUM(E90:E110)</f>
        <v>0</v>
      </c>
      <c r="F111" s="107">
        <f t="shared" si="46"/>
        <v>0</v>
      </c>
      <c r="G111" s="107">
        <f t="shared" si="46"/>
        <v>0</v>
      </c>
      <c r="H111" s="107">
        <f t="shared" si="46"/>
        <v>0</v>
      </c>
      <c r="I111" s="107">
        <f t="shared" si="46"/>
        <v>0</v>
      </c>
      <c r="J111" s="107">
        <f t="shared" si="46"/>
        <v>0</v>
      </c>
      <c r="K111" s="107">
        <f t="shared" si="46"/>
        <v>0</v>
      </c>
      <c r="L111" s="107">
        <f t="shared" si="46"/>
        <v>0</v>
      </c>
      <c r="M111" s="107">
        <f t="shared" si="46"/>
        <v>0</v>
      </c>
      <c r="N111" s="107">
        <f t="shared" si="46"/>
        <v>0</v>
      </c>
      <c r="O111" s="107">
        <f t="shared" si="46"/>
        <v>0</v>
      </c>
      <c r="P111" s="107">
        <f t="shared" si="46"/>
        <v>0</v>
      </c>
      <c r="Q111" s="108">
        <f t="shared" si="46"/>
        <v>0</v>
      </c>
      <c r="R111" s="109">
        <f t="shared" si="46"/>
        <v>0</v>
      </c>
      <c r="S111" s="109">
        <f t="shared" si="46"/>
        <v>0</v>
      </c>
      <c r="T111" s="109">
        <f t="shared" si="46"/>
        <v>0</v>
      </c>
      <c r="U111" s="109">
        <f t="shared" si="46"/>
        <v>0</v>
      </c>
      <c r="V111" s="109">
        <f t="shared" si="46"/>
        <v>0</v>
      </c>
      <c r="W111" s="109">
        <f t="shared" si="46"/>
        <v>0</v>
      </c>
      <c r="X111" s="108">
        <f t="shared" si="46"/>
        <v>0</v>
      </c>
      <c r="Y111" s="42"/>
      <c r="AF111" s="77"/>
      <c r="AG111" s="77"/>
      <c r="AH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77"/>
      <c r="BE111" s="77"/>
      <c r="BF111" s="77"/>
      <c r="BG111" s="77"/>
      <c r="BH111" s="77"/>
      <c r="BI111" s="77"/>
      <c r="BJ111" s="77"/>
      <c r="BK111" s="77"/>
      <c r="BL111" s="77"/>
    </row>
    <row r="112" spans="1:225" ht="17.25" thickTop="1" thickBot="1">
      <c r="A112" s="289"/>
      <c r="B112" s="290"/>
      <c r="C112" s="291"/>
      <c r="D112" s="292"/>
      <c r="E112" s="293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1"/>
      <c r="R112" s="110"/>
      <c r="S112" s="110"/>
      <c r="T112" s="110"/>
      <c r="U112" s="110"/>
      <c r="V112" s="110"/>
      <c r="W112" s="110"/>
      <c r="X112" s="111"/>
      <c r="Y112" s="42"/>
      <c r="AF112" s="11"/>
      <c r="AG112" s="11"/>
      <c r="AH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</row>
    <row r="113" spans="1:64" s="115" customFormat="1" ht="19.5" thickTop="1" thickBot="1">
      <c r="A113" s="294" t="s">
        <v>37</v>
      </c>
      <c r="B113" s="295"/>
      <c r="C113" s="296"/>
      <c r="D113" s="296"/>
      <c r="E113" s="296">
        <f t="shared" ref="E113:X113" si="47">E84+E111</f>
        <v>0</v>
      </c>
      <c r="F113" s="296">
        <f t="shared" si="47"/>
        <v>0</v>
      </c>
      <c r="G113" s="296">
        <f t="shared" si="47"/>
        <v>0</v>
      </c>
      <c r="H113" s="296">
        <f t="shared" si="47"/>
        <v>0</v>
      </c>
      <c r="I113" s="296">
        <f t="shared" si="47"/>
        <v>0</v>
      </c>
      <c r="J113" s="296">
        <f t="shared" si="47"/>
        <v>0</v>
      </c>
      <c r="K113" s="297">
        <f t="shared" si="47"/>
        <v>0</v>
      </c>
      <c r="L113" s="297">
        <f t="shared" si="47"/>
        <v>0</v>
      </c>
      <c r="M113" s="297">
        <f t="shared" si="47"/>
        <v>0</v>
      </c>
      <c r="N113" s="297">
        <f t="shared" si="47"/>
        <v>0</v>
      </c>
      <c r="O113" s="297">
        <f t="shared" si="47"/>
        <v>0</v>
      </c>
      <c r="P113" s="112">
        <f t="shared" si="47"/>
        <v>0</v>
      </c>
      <c r="Q113" s="113">
        <f t="shared" si="47"/>
        <v>0</v>
      </c>
      <c r="R113" s="114">
        <f t="shared" si="47"/>
        <v>0</v>
      </c>
      <c r="S113" s="114">
        <f t="shared" si="47"/>
        <v>0</v>
      </c>
      <c r="T113" s="114">
        <f t="shared" si="47"/>
        <v>0</v>
      </c>
      <c r="U113" s="114">
        <f t="shared" si="47"/>
        <v>0</v>
      </c>
      <c r="V113" s="114">
        <f t="shared" si="47"/>
        <v>0</v>
      </c>
      <c r="W113" s="114">
        <f t="shared" si="47"/>
        <v>0</v>
      </c>
      <c r="X113" s="114">
        <f t="shared" si="47"/>
        <v>0</v>
      </c>
      <c r="Y113" s="42"/>
      <c r="AF113" s="116"/>
      <c r="AG113" s="116"/>
      <c r="AH113" s="116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</row>
    <row r="114" spans="1:64" ht="16.5" thickTop="1">
      <c r="A114" s="298" t="s">
        <v>38</v>
      </c>
      <c r="B114" s="299">
        <f>X113-W113</f>
        <v>0</v>
      </c>
      <c r="C114" s="300"/>
      <c r="D114" s="301"/>
      <c r="E114" s="301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118"/>
      <c r="R114" s="82"/>
      <c r="S114" s="82"/>
      <c r="T114" s="82"/>
      <c r="U114" s="82"/>
      <c r="V114" s="82"/>
      <c r="W114" s="119"/>
      <c r="X114" s="118"/>
      <c r="AF114" s="11"/>
      <c r="AG114" s="11"/>
      <c r="AH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</row>
    <row r="115" spans="1:64" ht="18">
      <c r="A115" s="298" t="s">
        <v>39</v>
      </c>
      <c r="B115" s="299" t="e">
        <f>#REF!+#REF!+#REF!+#REF!+#REF!+#REF!+#REF!</f>
        <v>#REF!</v>
      </c>
      <c r="C115" s="302"/>
      <c r="D115" s="303"/>
      <c r="E115" s="303"/>
      <c r="W115" s="121"/>
      <c r="AF115" s="11"/>
      <c r="AG115" s="11"/>
      <c r="AH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</row>
    <row r="116" spans="1:64" ht="15.75">
      <c r="C116" s="305"/>
      <c r="D116" s="303"/>
      <c r="E116" s="303"/>
      <c r="W116" s="121"/>
      <c r="AF116" s="11"/>
      <c r="AG116" s="11"/>
      <c r="AH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</row>
    <row r="117" spans="1:64" ht="15.75">
      <c r="A117" s="306"/>
      <c r="B117" s="303"/>
      <c r="C117" s="305"/>
      <c r="D117" s="303"/>
      <c r="E117" s="303"/>
      <c r="AF117" s="11"/>
      <c r="AG117" s="11"/>
      <c r="AH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</row>
    <row r="118" spans="1:64" ht="15.75">
      <c r="A118" s="306"/>
      <c r="B118" s="303"/>
      <c r="C118" s="305"/>
      <c r="D118" s="303"/>
      <c r="E118" s="303"/>
      <c r="AF118" s="11"/>
      <c r="AG118" s="11"/>
      <c r="AH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</row>
    <row r="119" spans="1:64" ht="15.75">
      <c r="A119" s="306"/>
      <c r="B119" s="303"/>
      <c r="C119" s="305"/>
      <c r="D119" s="303"/>
      <c r="E119" s="303"/>
      <c r="AF119" s="11"/>
      <c r="AG119" s="11"/>
      <c r="AH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</row>
    <row r="120" spans="1:64" ht="15.75">
      <c r="A120" s="306"/>
      <c r="B120" s="303"/>
      <c r="C120" s="305"/>
      <c r="D120" s="303"/>
      <c r="E120" s="303"/>
      <c r="AF120" s="11"/>
      <c r="AG120" s="11"/>
      <c r="AH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</row>
    <row r="121" spans="1:64" ht="15.75">
      <c r="A121" s="306"/>
      <c r="B121" s="307"/>
      <c r="C121" s="305"/>
      <c r="D121" s="303"/>
      <c r="E121" s="303"/>
      <c r="AF121" s="11"/>
      <c r="AG121" s="11"/>
      <c r="AH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</row>
    <row r="122" spans="1:64" ht="15.75">
      <c r="A122" s="306"/>
      <c r="B122" s="307"/>
      <c r="C122" s="305"/>
      <c r="D122" s="303"/>
      <c r="E122" s="303"/>
      <c r="AF122" s="11"/>
      <c r="AG122" s="11"/>
      <c r="AH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</row>
    <row r="123" spans="1:64" ht="15.75">
      <c r="A123" s="306"/>
      <c r="B123" s="307"/>
      <c r="C123" s="305"/>
      <c r="D123" s="303"/>
      <c r="E123" s="303"/>
      <c r="AF123" s="11"/>
      <c r="AG123" s="11"/>
      <c r="AH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</row>
    <row r="124" spans="1:64" ht="15.75">
      <c r="A124" s="306"/>
      <c r="B124" s="307"/>
      <c r="C124" s="305"/>
      <c r="D124" s="303"/>
      <c r="E124" s="303"/>
      <c r="AF124" s="11"/>
      <c r="AG124" s="11"/>
      <c r="AH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</row>
    <row r="125" spans="1:64" ht="15.75">
      <c r="A125" s="306"/>
      <c r="B125" s="307"/>
      <c r="C125" s="305"/>
      <c r="D125" s="303"/>
      <c r="E125" s="303"/>
      <c r="AF125" s="11"/>
      <c r="AG125" s="11"/>
      <c r="AH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</row>
    <row r="126" spans="1:64" ht="15.75">
      <c r="A126" s="306"/>
      <c r="B126" s="307"/>
      <c r="C126" s="305"/>
      <c r="D126" s="303"/>
      <c r="E126" s="303"/>
      <c r="AF126" s="11"/>
      <c r="AG126" s="11"/>
      <c r="AH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</row>
    <row r="127" spans="1:64" ht="15.75">
      <c r="A127" s="306"/>
      <c r="B127" s="307"/>
      <c r="C127" s="305"/>
      <c r="D127" s="303"/>
      <c r="E127" s="303"/>
      <c r="AF127" s="11"/>
      <c r="AG127" s="11"/>
      <c r="AH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</row>
    <row r="128" spans="1:64" ht="15.75">
      <c r="A128" s="306"/>
      <c r="B128" s="307"/>
      <c r="C128" s="305"/>
      <c r="D128" s="303"/>
      <c r="E128" s="303"/>
      <c r="AF128" s="11"/>
      <c r="AG128" s="11"/>
      <c r="AH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</row>
    <row r="129" spans="1:64" ht="15.75">
      <c r="A129" s="306"/>
      <c r="B129" s="307"/>
      <c r="C129" s="305"/>
      <c r="D129" s="303"/>
      <c r="E129" s="303"/>
      <c r="AF129" s="11"/>
      <c r="AG129" s="11"/>
      <c r="AH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</row>
    <row r="130" spans="1:64" ht="15.75">
      <c r="A130" s="306"/>
      <c r="B130" s="307"/>
      <c r="C130" s="305"/>
      <c r="D130" s="303"/>
      <c r="E130" s="303"/>
      <c r="AF130" s="11"/>
      <c r="AG130" s="11"/>
      <c r="AH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</row>
    <row r="131" spans="1:64" ht="15.75">
      <c r="A131" s="306"/>
      <c r="B131" s="307"/>
      <c r="C131" s="305"/>
      <c r="D131" s="303"/>
      <c r="E131" s="303"/>
      <c r="AF131" s="11"/>
      <c r="AG131" s="11"/>
      <c r="AH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</row>
    <row r="132" spans="1:64" ht="15.75">
      <c r="A132" s="306"/>
      <c r="B132" s="307"/>
      <c r="C132" s="305"/>
      <c r="D132" s="303"/>
      <c r="E132" s="303"/>
      <c r="AF132" s="11"/>
      <c r="AG132" s="11"/>
      <c r="AH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</row>
    <row r="133" spans="1:64" ht="15.75">
      <c r="A133" s="306"/>
      <c r="B133" s="307"/>
      <c r="C133" s="305"/>
      <c r="D133" s="303"/>
      <c r="E133" s="303"/>
      <c r="AF133" s="11"/>
      <c r="AG133" s="11"/>
      <c r="AH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</row>
    <row r="134" spans="1:64" ht="15.75">
      <c r="A134" s="306"/>
      <c r="B134" s="307"/>
      <c r="C134" s="305"/>
      <c r="D134" s="303"/>
      <c r="E134" s="303"/>
      <c r="AF134" s="11"/>
      <c r="AG134" s="11"/>
      <c r="AH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</row>
    <row r="135" spans="1:64" ht="15.75">
      <c r="A135" s="306"/>
      <c r="B135" s="307"/>
      <c r="C135" s="305"/>
      <c r="D135" s="303"/>
      <c r="E135" s="303"/>
      <c r="AF135" s="11"/>
      <c r="AG135" s="11"/>
      <c r="AH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</row>
    <row r="136" spans="1:64" ht="15.75">
      <c r="A136" s="306"/>
      <c r="B136" s="307"/>
      <c r="C136" s="305"/>
      <c r="D136" s="303"/>
      <c r="E136" s="303"/>
      <c r="AF136" s="11"/>
      <c r="AG136" s="11"/>
      <c r="AH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</row>
    <row r="137" spans="1:64" ht="15.75">
      <c r="A137" s="306"/>
      <c r="B137" s="307"/>
      <c r="C137" s="305"/>
      <c r="D137" s="303"/>
      <c r="E137" s="303"/>
      <c r="AF137" s="11"/>
      <c r="AG137" s="11"/>
      <c r="AH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</row>
    <row r="138" spans="1:64" ht="15.75">
      <c r="A138" s="306"/>
      <c r="B138" s="307"/>
      <c r="C138" s="305"/>
      <c r="D138" s="303"/>
      <c r="E138" s="303"/>
      <c r="AF138" s="11"/>
      <c r="AG138" s="11"/>
      <c r="AH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</row>
    <row r="139" spans="1:64" ht="15.75">
      <c r="A139" s="306"/>
      <c r="B139" s="307"/>
      <c r="C139" s="305"/>
      <c r="D139" s="303"/>
      <c r="E139" s="303"/>
      <c r="AF139" s="11"/>
      <c r="AG139" s="11"/>
      <c r="AH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</row>
    <row r="140" spans="1:64" ht="15.75">
      <c r="A140" s="306"/>
      <c r="B140" s="307"/>
      <c r="C140" s="305"/>
      <c r="D140" s="303"/>
      <c r="E140" s="303"/>
      <c r="AF140" s="11"/>
      <c r="AG140" s="11"/>
      <c r="AH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</row>
    <row r="141" spans="1:64" ht="15.75">
      <c r="A141" s="306"/>
      <c r="B141" s="307"/>
      <c r="C141" s="305"/>
      <c r="D141" s="303"/>
      <c r="E141" s="303"/>
      <c r="AF141" s="11"/>
      <c r="AG141" s="11"/>
      <c r="AH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</row>
    <row r="142" spans="1:64" ht="15.75">
      <c r="A142" s="306"/>
      <c r="B142" s="307"/>
      <c r="C142" s="305"/>
      <c r="D142" s="303"/>
      <c r="E142" s="303"/>
      <c r="AF142" s="11"/>
      <c r="AG142" s="11"/>
      <c r="AH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</row>
    <row r="143" spans="1:64" ht="15.75">
      <c r="A143" s="306"/>
      <c r="B143" s="307"/>
      <c r="C143" s="305"/>
      <c r="D143" s="303"/>
      <c r="E143" s="303"/>
      <c r="AF143" s="11"/>
      <c r="AG143" s="11"/>
      <c r="AH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</row>
    <row r="144" spans="1:64" ht="15.75">
      <c r="A144" s="306"/>
      <c r="B144" s="307"/>
      <c r="C144" s="305"/>
      <c r="D144" s="303"/>
      <c r="E144" s="303"/>
      <c r="AF144" s="11"/>
      <c r="AG144" s="11"/>
      <c r="AH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</row>
    <row r="145" spans="1:64" ht="15.75">
      <c r="A145" s="306"/>
      <c r="B145" s="307"/>
      <c r="C145" s="305"/>
      <c r="D145" s="303"/>
      <c r="E145" s="303"/>
      <c r="AF145" s="11"/>
      <c r="AG145" s="11"/>
      <c r="AH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</row>
    <row r="146" spans="1:64" ht="15.75">
      <c r="A146" s="306"/>
      <c r="B146" s="307"/>
      <c r="C146" s="305"/>
      <c r="D146" s="303"/>
      <c r="E146" s="303"/>
      <c r="AF146" s="11"/>
      <c r="AG146" s="11"/>
      <c r="AH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</row>
    <row r="147" spans="1:64" ht="15.75">
      <c r="A147" s="306"/>
      <c r="B147" s="307"/>
      <c r="C147" s="305"/>
      <c r="D147" s="303"/>
      <c r="E147" s="303"/>
      <c r="AF147" s="11"/>
      <c r="AG147" s="11"/>
      <c r="AH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</row>
    <row r="148" spans="1:64" ht="15.75">
      <c r="A148" s="306"/>
      <c r="B148" s="307"/>
      <c r="C148" s="305"/>
      <c r="D148" s="303"/>
      <c r="E148" s="303"/>
      <c r="AF148" s="11"/>
      <c r="AG148" s="11"/>
      <c r="AH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</row>
    <row r="149" spans="1:64" ht="15.75">
      <c r="A149" s="306"/>
      <c r="B149" s="307"/>
      <c r="C149" s="305"/>
      <c r="D149" s="303"/>
      <c r="E149" s="303"/>
      <c r="AF149" s="11"/>
      <c r="AG149" s="11"/>
      <c r="AH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</row>
    <row r="150" spans="1:64" ht="15.75">
      <c r="A150" s="306"/>
      <c r="B150" s="307"/>
      <c r="C150" s="305"/>
      <c r="D150" s="303"/>
      <c r="E150" s="303"/>
      <c r="AF150" s="11"/>
      <c r="AG150" s="11"/>
      <c r="AH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</row>
    <row r="151" spans="1:64" ht="15.75">
      <c r="A151" s="306"/>
      <c r="B151" s="307"/>
      <c r="C151" s="305"/>
      <c r="D151" s="303"/>
      <c r="E151" s="303"/>
      <c r="AF151" s="11"/>
      <c r="AG151" s="11"/>
      <c r="AH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</row>
    <row r="152" spans="1:64" ht="15.75">
      <c r="A152" s="306"/>
      <c r="B152" s="307"/>
      <c r="C152" s="305"/>
      <c r="D152" s="303"/>
      <c r="E152" s="303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</row>
    <row r="153" spans="1:64" ht="15.75">
      <c r="A153" s="306"/>
      <c r="B153" s="307"/>
      <c r="C153" s="305"/>
      <c r="D153" s="303"/>
      <c r="E153" s="303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</row>
    <row r="154" spans="1:64" ht="15.75">
      <c r="A154" s="306"/>
      <c r="B154" s="307"/>
      <c r="C154" s="305"/>
      <c r="D154" s="303"/>
      <c r="E154" s="303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</row>
    <row r="155" spans="1:64" ht="15.75">
      <c r="A155" s="306" t="s">
        <v>1</v>
      </c>
      <c r="B155" s="307"/>
      <c r="C155" s="305"/>
      <c r="D155" s="303"/>
      <c r="E155" s="303"/>
      <c r="P155" s="1" t="s">
        <v>1</v>
      </c>
      <c r="Q155" s="3" t="s">
        <v>1</v>
      </c>
      <c r="R155" s="1" t="s">
        <v>1</v>
      </c>
      <c r="S155" s="1" t="s">
        <v>1</v>
      </c>
      <c r="U155" s="1" t="s">
        <v>1</v>
      </c>
      <c r="V155" s="1" t="s">
        <v>1</v>
      </c>
      <c r="W155" s="1" t="s">
        <v>1</v>
      </c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</row>
    <row r="156" spans="1:64" ht="15.75">
      <c r="A156" s="306"/>
      <c r="B156" s="307"/>
      <c r="C156" s="305"/>
      <c r="D156" s="303"/>
      <c r="E156" s="303"/>
      <c r="P156" s="1" t="s">
        <v>1</v>
      </c>
      <c r="Q156" s="3" t="s">
        <v>1</v>
      </c>
      <c r="R156" s="1" t="s">
        <v>1</v>
      </c>
      <c r="S156" s="1" t="s">
        <v>1</v>
      </c>
      <c r="U156" s="1" t="s">
        <v>1</v>
      </c>
      <c r="V156" s="1" t="s">
        <v>1</v>
      </c>
      <c r="W156" s="1" t="s">
        <v>1</v>
      </c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</row>
    <row r="157" spans="1:64" ht="15.75">
      <c r="A157" s="306"/>
      <c r="B157" s="307"/>
      <c r="C157" s="305"/>
      <c r="D157" s="303"/>
      <c r="E157" s="303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</row>
    <row r="158" spans="1:64" ht="15.75">
      <c r="A158" s="306"/>
      <c r="B158" s="307"/>
      <c r="C158" s="305"/>
      <c r="D158" s="303"/>
      <c r="E158" s="303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</row>
    <row r="159" spans="1:64" ht="15.75">
      <c r="A159" s="306"/>
      <c r="B159" s="307"/>
      <c r="C159" s="305"/>
      <c r="D159" s="303"/>
      <c r="E159" s="303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</row>
    <row r="160" spans="1:64" ht="15.75">
      <c r="A160" s="306"/>
      <c r="B160" s="307"/>
      <c r="C160" s="305"/>
      <c r="D160" s="303"/>
      <c r="E160" s="303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</row>
    <row r="161" spans="1:64" ht="15.75">
      <c r="A161" s="306" t="s">
        <v>1</v>
      </c>
      <c r="B161" s="307"/>
      <c r="C161" s="305"/>
      <c r="D161" s="303" t="s">
        <v>1</v>
      </c>
      <c r="E161" s="303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</row>
    <row r="162" spans="1:64" ht="15.75">
      <c r="A162" s="306" t="s">
        <v>1</v>
      </c>
      <c r="B162" s="307"/>
      <c r="C162" s="305"/>
      <c r="D162" s="303"/>
      <c r="E162" s="303" t="s">
        <v>1</v>
      </c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</row>
    <row r="163" spans="1:64" ht="15.75">
      <c r="A163" s="306" t="s">
        <v>1</v>
      </c>
      <c r="B163" s="307"/>
      <c r="C163" s="305"/>
      <c r="D163" s="303" t="s">
        <v>1</v>
      </c>
      <c r="E163" s="303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</row>
    <row r="164" spans="1:64" ht="15.75">
      <c r="A164" s="306"/>
      <c r="B164" s="307"/>
      <c r="C164" s="305"/>
      <c r="D164" s="303"/>
      <c r="E164" s="303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</row>
    <row r="165" spans="1:64" ht="15.75">
      <c r="A165" s="306" t="s">
        <v>1</v>
      </c>
      <c r="B165" s="307"/>
      <c r="C165" s="305"/>
      <c r="D165" s="303" t="s">
        <v>1</v>
      </c>
      <c r="E165" s="303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</row>
    <row r="166" spans="1:64" ht="15.75">
      <c r="A166" s="306"/>
      <c r="B166" s="307"/>
      <c r="C166" s="305"/>
      <c r="D166" s="303"/>
      <c r="E166" s="303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</row>
    <row r="167" spans="1:64" ht="15.75">
      <c r="A167" s="306"/>
      <c r="B167" s="307"/>
      <c r="C167" s="305"/>
      <c r="D167" s="303"/>
      <c r="E167" s="303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</row>
    <row r="168" spans="1:64"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</row>
    <row r="169" spans="1:64"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</row>
    <row r="170" spans="1:64"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</row>
    <row r="171" spans="1:64"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</row>
    <row r="172" spans="1:64">
      <c r="B172" s="1"/>
      <c r="C172" s="1"/>
      <c r="Q172" s="1"/>
      <c r="X172" s="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</row>
    <row r="173" spans="1:64">
      <c r="B173" s="1"/>
      <c r="C173" s="1"/>
      <c r="Q173" s="1"/>
      <c r="X173" s="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</row>
    <row r="174" spans="1:64">
      <c r="B174" s="1"/>
      <c r="C174" s="1"/>
      <c r="Q174" s="1"/>
      <c r="X174" s="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</row>
    <row r="175" spans="1:64">
      <c r="B175" s="1"/>
      <c r="C175" s="1"/>
      <c r="Q175" s="1"/>
      <c r="X175" s="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</row>
    <row r="176" spans="1:64">
      <c r="B176" s="1"/>
      <c r="C176" s="1"/>
      <c r="Q176" s="1"/>
      <c r="X176" s="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</row>
    <row r="177" spans="2:64" s="4" customFormat="1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</row>
    <row r="178" spans="2:64" s="4" customFormat="1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</row>
    <row r="179" spans="2:64" s="4" customFormat="1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</row>
    <row r="180" spans="2:64" s="4" customFormat="1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</row>
    <row r="181" spans="2:64" s="4" customFormat="1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</row>
    <row r="182" spans="2:64" s="4" customFormat="1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</row>
    <row r="183" spans="2:64" s="4" customFormat="1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</row>
    <row r="184" spans="2:64" s="4" customFormat="1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</row>
    <row r="185" spans="2:64" s="4" customFormat="1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</row>
    <row r="186" spans="2:64" s="4" customFormat="1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</row>
    <row r="187" spans="2:64" s="4" customFormat="1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</row>
    <row r="188" spans="2:64" s="4" customFormat="1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</row>
    <row r="189" spans="2:64" s="4" customFormat="1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</row>
    <row r="190" spans="2:64" s="4" customFormat="1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</row>
    <row r="191" spans="2:64" s="4" customFormat="1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</row>
    <row r="192" spans="2:64" s="4" customFormat="1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</row>
    <row r="193" spans="2:64" s="4" customFormat="1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</row>
    <row r="194" spans="2:64" s="4" customFormat="1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</row>
    <row r="195" spans="2:64" s="4" customFormat="1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</row>
    <row r="196" spans="2:64" s="4" customFormat="1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</row>
    <row r="197" spans="2:64" s="4" customFormat="1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</row>
    <row r="198" spans="2:64" s="4" customFormat="1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</row>
    <row r="199" spans="2:64" s="4" customFormat="1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</row>
    <row r="200" spans="2:64" s="4" customFormat="1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</row>
    <row r="201" spans="2:64" s="4" customFormat="1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</row>
    <row r="202" spans="2:64" s="4" customFormat="1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</row>
    <row r="203" spans="2:64" s="4" customFormat="1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</row>
    <row r="204" spans="2:64" s="4" customFormat="1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</row>
    <row r="205" spans="2:64" s="4" customFormat="1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</row>
    <row r="206" spans="2:64" s="4" customFormat="1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</row>
    <row r="207" spans="2:64" s="4" customFormat="1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</row>
    <row r="208" spans="2:64" s="4" customFormat="1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</row>
    <row r="209" spans="2:64" s="4" customFormat="1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</row>
    <row r="210" spans="2:64" s="4" customFormat="1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</row>
    <row r="211" spans="2:64" s="4" customFormat="1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</row>
    <row r="212" spans="2:64" s="4" customFormat="1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</row>
    <row r="213" spans="2:64" s="4" customFormat="1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</row>
    <row r="214" spans="2:64" s="4" customFormat="1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</row>
    <row r="215" spans="2:64" s="4" customFormat="1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</row>
    <row r="216" spans="2:64" s="4" customFormat="1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</row>
    <row r="217" spans="2:64" s="4" customFormat="1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</row>
    <row r="218" spans="2:64" s="4" customFormat="1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</row>
    <row r="219" spans="2:64" s="4" customFormat="1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</row>
    <row r="220" spans="2:64" s="4" customFormat="1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</row>
    <row r="221" spans="2:64" s="4" customFormat="1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</row>
    <row r="222" spans="2:64" s="4" customFormat="1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</row>
    <row r="223" spans="2:64" s="4" customFormat="1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</row>
    <row r="224" spans="2:64" s="4" customFormat="1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</row>
    <row r="225" spans="2:64" s="4" customFormat="1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</row>
    <row r="226" spans="2:64" s="4" customFormat="1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</row>
    <row r="227" spans="2:64" s="4" customFormat="1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</row>
    <row r="228" spans="2:64" s="4" customFormat="1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</row>
    <row r="229" spans="2:64" s="4" customFormat="1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</row>
    <row r="230" spans="2:64" s="4" customFormat="1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</row>
    <row r="231" spans="2:64" s="4" customFormat="1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</row>
    <row r="232" spans="2:64" s="4" customFormat="1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</row>
    <row r="233" spans="2:64" s="4" customFormat="1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</row>
    <row r="234" spans="2:64" s="4" customFormat="1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</row>
    <row r="235" spans="2:64" s="4" customFormat="1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</row>
    <row r="236" spans="2:64" s="4" customFormat="1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</row>
    <row r="237" spans="2:64" s="4" customFormat="1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</row>
    <row r="238" spans="2:64" s="4" customFormat="1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</row>
    <row r="239" spans="2:64" s="4" customFormat="1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</row>
    <row r="240" spans="2:64" s="4" customFormat="1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</row>
    <row r="241" spans="2:64" s="4" customFormat="1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</row>
    <row r="242" spans="2:64" s="4" customFormat="1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</row>
    <row r="243" spans="2:64" s="4" customFormat="1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</row>
    <row r="244" spans="2:64" s="4" customFormat="1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</row>
    <row r="245" spans="2:64" s="4" customFormat="1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</row>
    <row r="246" spans="2:64" s="4" customFormat="1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</row>
    <row r="247" spans="2:64" s="4" customFormat="1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</row>
    <row r="248" spans="2:64" s="4" customFormat="1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</row>
    <row r="249" spans="2:64" s="4" customFormat="1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</row>
    <row r="250" spans="2:64" s="4" customFormat="1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</row>
    <row r="251" spans="2:64" s="4" customFormat="1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</row>
    <row r="252" spans="2:64" s="4" customFormat="1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3"/>
      <c r="R252" s="1"/>
      <c r="S252" s="1"/>
      <c r="T252" s="1"/>
      <c r="U252" s="1"/>
      <c r="V252" s="1"/>
      <c r="W252" s="1"/>
      <c r="X252" s="3"/>
      <c r="Y252" s="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</row>
    <row r="253" spans="2:64" s="4" customFormat="1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3"/>
      <c r="R253" s="1"/>
      <c r="S253" s="1"/>
      <c r="T253" s="1"/>
      <c r="U253" s="1"/>
      <c r="V253" s="1"/>
      <c r="W253" s="1"/>
      <c r="X253" s="3"/>
      <c r="Y253" s="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</row>
    <row r="254" spans="2:64" s="4" customFormat="1">
      <c r="B254" s="1"/>
      <c r="C254" s="1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3"/>
      <c r="R254" s="1"/>
      <c r="S254" s="1"/>
      <c r="T254" s="1"/>
      <c r="U254" s="1"/>
      <c r="V254" s="1"/>
      <c r="W254" s="1"/>
      <c r="X254" s="3"/>
      <c r="Y254" s="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</row>
    <row r="255" spans="2:64" s="4" customFormat="1">
      <c r="B255" s="1"/>
      <c r="C255" s="1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3"/>
      <c r="R255" s="1"/>
      <c r="S255" s="1"/>
      <c r="T255" s="1"/>
      <c r="U255" s="1"/>
      <c r="V255" s="1"/>
      <c r="W255" s="1"/>
      <c r="X255" s="3"/>
      <c r="Y255" s="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</row>
    <row r="256" spans="2:64" s="4" customFormat="1">
      <c r="B256" s="1"/>
      <c r="C256" s="1"/>
      <c r="D256" s="123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3"/>
      <c r="Q256" s="3"/>
      <c r="R256" s="1"/>
      <c r="S256" s="1"/>
      <c r="T256" s="1"/>
      <c r="U256" s="1"/>
      <c r="V256" s="1"/>
      <c r="W256" s="1"/>
      <c r="X256" s="3"/>
      <c r="Y256" s="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</row>
    <row r="257" spans="2:64" s="4" customFormat="1">
      <c r="B257" s="1"/>
      <c r="C257" s="1"/>
      <c r="D257" s="123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  <c r="Q257" s="3"/>
      <c r="R257" s="1"/>
      <c r="S257" s="1"/>
      <c r="T257" s="1"/>
      <c r="U257" s="1"/>
      <c r="V257" s="1"/>
      <c r="W257" s="1"/>
      <c r="X257" s="3"/>
      <c r="Y257" s="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</row>
    <row r="258" spans="2:64" s="4" customFormat="1">
      <c r="B258" s="1"/>
      <c r="C258" s="1"/>
      <c r="D258" s="123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"/>
      <c r="P258" s="124"/>
      <c r="Q258" s="3"/>
      <c r="R258" s="1"/>
      <c r="S258" s="1"/>
      <c r="T258" s="1"/>
      <c r="U258" s="1"/>
      <c r="V258" s="1"/>
      <c r="W258" s="1"/>
      <c r="X258" s="3"/>
      <c r="Y258" s="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</row>
    <row r="259" spans="2:64" s="4" customFormat="1">
      <c r="B259" s="1"/>
      <c r="C259" s="1"/>
      <c r="D259" s="123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"/>
      <c r="P259" s="124"/>
      <c r="Q259" s="3"/>
      <c r="R259" s="1"/>
      <c r="S259" s="1"/>
      <c r="T259" s="1"/>
      <c r="U259" s="1"/>
      <c r="V259" s="1"/>
      <c r="W259" s="1"/>
      <c r="X259" s="3"/>
      <c r="Y259" s="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</row>
    <row r="260" spans="2:64" s="4" customFormat="1">
      <c r="B260" s="1"/>
      <c r="C260" s="1"/>
      <c r="D260" s="123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"/>
      <c r="P260" s="124"/>
      <c r="Q260" s="3"/>
      <c r="R260" s="1"/>
      <c r="S260" s="1"/>
      <c r="T260" s="1"/>
      <c r="U260" s="1"/>
      <c r="V260" s="1"/>
      <c r="W260" s="1"/>
      <c r="X260" s="3"/>
      <c r="Y260" s="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</row>
    <row r="261" spans="2:64" s="4" customFormat="1">
      <c r="B261" s="1"/>
      <c r="C261" s="1"/>
      <c r="D261" s="123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"/>
      <c r="P261" s="124"/>
      <c r="Q261" s="3"/>
      <c r="R261" s="1"/>
      <c r="S261" s="1"/>
      <c r="T261" s="1"/>
      <c r="U261" s="1"/>
      <c r="V261" s="1"/>
      <c r="W261" s="1"/>
      <c r="X261" s="3"/>
      <c r="Y261" s="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</row>
    <row r="262" spans="2:64" s="4" customFormat="1">
      <c r="B262" s="1"/>
      <c r="C262" s="1"/>
      <c r="D262" s="123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"/>
      <c r="P262" s="1"/>
      <c r="Q262" s="3"/>
      <c r="R262" s="1"/>
      <c r="S262" s="1"/>
      <c r="T262" s="1"/>
      <c r="U262" s="1"/>
      <c r="V262" s="1"/>
      <c r="W262" s="1"/>
      <c r="X262" s="3"/>
      <c r="Y262" s="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</row>
    <row r="263" spans="2:64" s="4" customFormat="1">
      <c r="B263" s="1"/>
      <c r="C263" s="1"/>
      <c r="D263" s="123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"/>
      <c r="P263" s="1"/>
      <c r="Q263" s="3"/>
      <c r="R263" s="1"/>
      <c r="S263" s="1"/>
      <c r="T263" s="1"/>
      <c r="U263" s="1"/>
      <c r="V263" s="1"/>
      <c r="W263" s="1"/>
      <c r="X263" s="3"/>
      <c r="Y263" s="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</row>
    <row r="264" spans="2:64" s="4" customFormat="1">
      <c r="B264" s="1"/>
      <c r="C264" s="1"/>
      <c r="D264" s="123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"/>
      <c r="P264" s="1"/>
      <c r="Q264" s="3"/>
      <c r="R264" s="1"/>
      <c r="S264" s="1"/>
      <c r="T264" s="1"/>
      <c r="U264" s="1"/>
      <c r="V264" s="1"/>
      <c r="W264" s="1"/>
      <c r="X264" s="3"/>
      <c r="Y264" s="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</row>
    <row r="265" spans="2:64" s="4" customFormat="1">
      <c r="B265" s="1"/>
      <c r="C265" s="1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"/>
      <c r="P265" s="1"/>
      <c r="Q265" s="3"/>
      <c r="R265" s="1"/>
      <c r="S265" s="1"/>
      <c r="T265" s="1"/>
      <c r="U265" s="1"/>
      <c r="V265" s="1"/>
      <c r="W265" s="1"/>
      <c r="X265" s="3"/>
      <c r="Y265" s="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</row>
    <row r="266" spans="2:64" s="4" customFormat="1">
      <c r="B266" s="1"/>
      <c r="C266" s="1"/>
      <c r="D266" s="1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"/>
      <c r="P266" s="1"/>
      <c r="Q266" s="3"/>
      <c r="R266" s="1"/>
      <c r="S266" s="1"/>
      <c r="T266" s="1"/>
      <c r="U266" s="1"/>
      <c r="V266" s="1"/>
      <c r="W266" s="1"/>
      <c r="X266" s="3"/>
      <c r="Y266" s="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</row>
    <row r="267" spans="2:64" s="4" customFormat="1">
      <c r="B267" s="1"/>
      <c r="C267" s="1"/>
      <c r="D267" s="1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"/>
      <c r="P267" s="1"/>
      <c r="Q267" s="3"/>
      <c r="R267" s="1"/>
      <c r="S267" s="1"/>
      <c r="T267" s="1"/>
      <c r="U267" s="1"/>
      <c r="V267" s="1"/>
      <c r="W267" s="1"/>
      <c r="X267" s="3"/>
      <c r="Y267" s="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</row>
    <row r="268" spans="2:64" s="4" customFormat="1">
      <c r="B268" s="1"/>
      <c r="C268" s="1"/>
      <c r="D268" s="1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"/>
      <c r="P268" s="1"/>
      <c r="Q268" s="3"/>
      <c r="R268" s="1"/>
      <c r="S268" s="1"/>
      <c r="T268" s="1"/>
      <c r="U268" s="1"/>
      <c r="V268" s="1"/>
      <c r="W268" s="1"/>
      <c r="X268" s="3"/>
      <c r="Y268" s="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</row>
    <row r="269" spans="2:64" s="4" customFormat="1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24"/>
      <c r="O269" s="124"/>
      <c r="P269" s="124"/>
      <c r="Q269" s="125"/>
      <c r="R269" s="124"/>
      <c r="S269" s="1"/>
      <c r="T269" s="1"/>
      <c r="U269" s="1"/>
      <c r="V269" s="1"/>
      <c r="W269" s="1"/>
      <c r="X269" s="3"/>
      <c r="Y269" s="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</row>
    <row r="270" spans="2:64" s="4" customFormat="1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24"/>
      <c r="O270" s="124"/>
      <c r="P270" s="124"/>
      <c r="Q270" s="125"/>
      <c r="R270" s="124"/>
      <c r="S270" s="1"/>
      <c r="T270" s="1"/>
      <c r="U270" s="1"/>
      <c r="V270" s="1"/>
      <c r="W270" s="1"/>
      <c r="X270" s="3"/>
      <c r="Y270" s="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</row>
    <row r="271" spans="2:64" s="4" customFormat="1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3"/>
      <c r="R271" s="1"/>
      <c r="S271" s="1"/>
      <c r="T271" s="1"/>
      <c r="U271" s="1"/>
      <c r="V271" s="1"/>
      <c r="W271" s="1"/>
      <c r="X271" s="3"/>
      <c r="Y271" s="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</row>
    <row r="272" spans="2:64" s="4" customFormat="1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3"/>
      <c r="R272" s="1"/>
      <c r="S272" s="1"/>
      <c r="T272" s="1"/>
      <c r="U272" s="1"/>
      <c r="V272" s="1"/>
      <c r="W272" s="1"/>
      <c r="X272" s="3"/>
      <c r="Y272" s="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</row>
    <row r="273" spans="2:64" s="4" customFormat="1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3"/>
      <c r="R273" s="1"/>
      <c r="S273" s="1"/>
      <c r="T273" s="1"/>
      <c r="U273" s="1"/>
      <c r="V273" s="1"/>
      <c r="W273" s="1"/>
      <c r="X273" s="3"/>
      <c r="Y273" s="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</row>
    <row r="274" spans="2:64" s="4" customFormat="1">
      <c r="B274" s="1"/>
      <c r="C274" s="1"/>
      <c r="D274" s="123"/>
      <c r="E274" s="123"/>
      <c r="F274" s="123"/>
      <c r="G274" s="123"/>
      <c r="H274" s="123"/>
      <c r="I274" s="123"/>
      <c r="J274" s="123"/>
      <c r="K274" s="123"/>
      <c r="L274" s="309"/>
      <c r="M274" s="123"/>
      <c r="N274" s="1"/>
      <c r="O274" s="1"/>
      <c r="P274" s="1"/>
      <c r="Q274" s="3"/>
      <c r="R274" s="1"/>
      <c r="S274" s="1"/>
      <c r="T274" s="1"/>
      <c r="U274" s="1"/>
      <c r="V274" s="1"/>
      <c r="W274" s="1"/>
      <c r="X274" s="3"/>
      <c r="Y274" s="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</row>
    <row r="275" spans="2:64" s="4" customFormat="1">
      <c r="B275" s="1"/>
      <c r="C275" s="1"/>
      <c r="D275" s="124"/>
      <c r="E275" s="123"/>
      <c r="F275" s="123"/>
      <c r="G275" s="123"/>
      <c r="H275" s="123"/>
      <c r="I275" s="123"/>
      <c r="J275" s="123"/>
      <c r="K275" s="123"/>
      <c r="L275" s="123"/>
      <c r="M275" s="123"/>
      <c r="N275" s="1"/>
      <c r="O275" s="1"/>
      <c r="P275" s="1"/>
      <c r="Q275" s="3"/>
      <c r="R275" s="1"/>
      <c r="S275" s="1"/>
      <c r="T275" s="1"/>
      <c r="U275" s="1"/>
      <c r="V275" s="1"/>
      <c r="W275" s="1"/>
      <c r="X275" s="3"/>
      <c r="Y275" s="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</row>
    <row r="276" spans="2:64" s="4" customFormat="1">
      <c r="B276" s="1"/>
      <c r="C276" s="1"/>
      <c r="D276" s="124"/>
      <c r="E276" s="124"/>
      <c r="F276" s="124"/>
      <c r="G276" s="124"/>
      <c r="H276" s="124"/>
      <c r="I276" s="124"/>
      <c r="J276" s="124"/>
      <c r="K276" s="124"/>
      <c r="L276" s="124"/>
      <c r="M276" s="123"/>
      <c r="N276" s="1"/>
      <c r="O276" s="1"/>
      <c r="P276" s="1"/>
      <c r="Q276" s="3"/>
      <c r="R276" s="1"/>
      <c r="S276" s="1"/>
      <c r="T276" s="1"/>
      <c r="U276" s="1"/>
      <c r="V276" s="1"/>
      <c r="W276" s="1"/>
      <c r="X276" s="3"/>
      <c r="Y276" s="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</row>
    <row r="277" spans="2:64" s="4" customFormat="1">
      <c r="B277" s="1"/>
      <c r="C277" s="1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"/>
      <c r="O277" s="1"/>
      <c r="P277" s="1"/>
      <c r="Q277" s="3"/>
      <c r="R277" s="1"/>
      <c r="S277" s="1"/>
      <c r="T277" s="1"/>
      <c r="U277" s="1"/>
      <c r="V277" s="1"/>
      <c r="W277" s="1"/>
      <c r="X277" s="3"/>
      <c r="Y277" s="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</row>
    <row r="278" spans="2:64" s="4" customFormat="1">
      <c r="B278" s="1"/>
      <c r="C278" s="1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"/>
      <c r="O278" s="1"/>
      <c r="P278" s="1"/>
      <c r="Q278" s="3"/>
      <c r="R278" s="1"/>
      <c r="S278" s="1"/>
      <c r="T278" s="1"/>
      <c r="U278" s="1"/>
      <c r="V278" s="1"/>
      <c r="W278" s="1"/>
      <c r="X278" s="3"/>
      <c r="Y278" s="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</row>
    <row r="279" spans="2:64" s="4" customFormat="1">
      <c r="B279" s="1"/>
      <c r="C279" s="1"/>
      <c r="D279" s="124"/>
      <c r="E279" s="124"/>
      <c r="F279" s="124"/>
      <c r="G279" s="124"/>
      <c r="H279" s="124"/>
      <c r="I279" s="124"/>
      <c r="J279" s="124"/>
      <c r="K279" s="124"/>
      <c r="L279" s="124"/>
      <c r="M279" s="1"/>
      <c r="N279" s="1"/>
      <c r="O279" s="1"/>
      <c r="P279" s="1"/>
      <c r="Q279" s="3"/>
      <c r="R279" s="1"/>
      <c r="S279" s="1"/>
      <c r="T279" s="1"/>
      <c r="U279" s="1"/>
      <c r="V279" s="1"/>
      <c r="W279" s="1"/>
      <c r="X279" s="3"/>
      <c r="Y279" s="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</row>
    <row r="280" spans="2:64" s="4" customFormat="1">
      <c r="B280" s="1"/>
      <c r="C280" s="1"/>
      <c r="D280" s="124"/>
      <c r="E280" s="124"/>
      <c r="F280" s="124"/>
      <c r="G280" s="124"/>
      <c r="H280" s="124"/>
      <c r="I280" s="124"/>
      <c r="J280" s="124"/>
      <c r="K280" s="124"/>
      <c r="L280" s="124"/>
      <c r="M280" s="1"/>
      <c r="N280" s="1"/>
      <c r="O280" s="1"/>
      <c r="P280" s="1"/>
      <c r="Q280" s="3"/>
      <c r="R280" s="1"/>
      <c r="S280" s="1"/>
      <c r="T280" s="1"/>
      <c r="U280" s="1"/>
      <c r="V280" s="1"/>
      <c r="W280" s="1"/>
      <c r="X280" s="3"/>
      <c r="Y280" s="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</row>
    <row r="281" spans="2:64" s="4" customFormat="1">
      <c r="B281" s="1"/>
      <c r="C281" s="1"/>
      <c r="D281" s="124"/>
      <c r="E281" s="124"/>
      <c r="F281" s="124"/>
      <c r="G281" s="124"/>
      <c r="H281" s="124"/>
      <c r="I281" s="124"/>
      <c r="J281" s="124"/>
      <c r="K281" s="124"/>
      <c r="L281" s="124"/>
      <c r="M281" s="1"/>
      <c r="N281" s="1"/>
      <c r="O281" s="1"/>
      <c r="P281" s="1"/>
      <c r="Q281" s="3"/>
      <c r="R281" s="1"/>
      <c r="S281" s="1"/>
      <c r="T281" s="1"/>
      <c r="U281" s="1"/>
      <c r="V281" s="1"/>
      <c r="W281" s="1"/>
      <c r="X281" s="3"/>
      <c r="Y281" s="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</row>
    <row r="282" spans="2:64" s="4" customFormat="1">
      <c r="B282" s="1"/>
      <c r="C282" s="1"/>
      <c r="D282" s="124"/>
      <c r="E282" s="124"/>
      <c r="F282" s="124"/>
      <c r="G282" s="124"/>
      <c r="H282" s="124"/>
      <c r="I282" s="124"/>
      <c r="J282" s="124"/>
      <c r="K282" s="124"/>
      <c r="L282" s="124"/>
      <c r="M282" s="1"/>
      <c r="N282" s="1"/>
      <c r="O282" s="1"/>
      <c r="P282" s="1"/>
      <c r="Q282" s="3"/>
      <c r="R282" s="1"/>
      <c r="S282" s="1"/>
      <c r="T282" s="1"/>
      <c r="U282" s="1"/>
      <c r="V282" s="1"/>
      <c r="W282" s="1"/>
      <c r="X282" s="3"/>
      <c r="Y282" s="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</row>
    <row r="283" spans="2:64" s="4" customFormat="1">
      <c r="B283" s="1"/>
      <c r="C283" s="1"/>
      <c r="D283" s="124"/>
      <c r="E283" s="124"/>
      <c r="F283" s="124"/>
      <c r="G283" s="124"/>
      <c r="H283" s="124"/>
      <c r="I283" s="124"/>
      <c r="J283" s="124"/>
      <c r="K283" s="124"/>
      <c r="L283" s="124"/>
      <c r="M283" s="1"/>
      <c r="N283" s="1"/>
      <c r="O283" s="1"/>
      <c r="P283" s="1"/>
      <c r="Q283" s="3"/>
      <c r="R283" s="1"/>
      <c r="S283" s="1"/>
      <c r="T283" s="1"/>
      <c r="U283" s="1"/>
      <c r="V283" s="1"/>
      <c r="W283" s="1"/>
      <c r="X283" s="3"/>
      <c r="Y283" s="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</row>
    <row r="284" spans="2:64" s="4" customFormat="1">
      <c r="B284" s="1"/>
      <c r="C284" s="1"/>
      <c r="D284" s="124"/>
      <c r="E284" s="124"/>
      <c r="F284" s="124"/>
      <c r="G284" s="124"/>
      <c r="H284" s="124"/>
      <c r="I284" s="124"/>
      <c r="J284" s="124"/>
      <c r="K284" s="124"/>
      <c r="L284" s="124"/>
      <c r="M284" s="1"/>
      <c r="N284" s="1"/>
      <c r="O284" s="1"/>
      <c r="P284" s="1"/>
      <c r="Q284" s="3"/>
      <c r="R284" s="1"/>
      <c r="S284" s="1"/>
      <c r="T284" s="1"/>
      <c r="U284" s="1"/>
      <c r="V284" s="1"/>
      <c r="W284" s="1"/>
      <c r="X284" s="3"/>
      <c r="Y284" s="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</row>
    <row r="285" spans="2:64" s="4" customFormat="1">
      <c r="B285" s="1"/>
      <c r="C285" s="1"/>
      <c r="D285" s="124"/>
      <c r="E285" s="124"/>
      <c r="F285" s="124"/>
      <c r="G285" s="124"/>
      <c r="H285" s="124"/>
      <c r="I285" s="124"/>
      <c r="J285" s="124"/>
      <c r="K285" s="124"/>
      <c r="L285" s="124"/>
      <c r="M285" s="1"/>
      <c r="N285" s="1"/>
      <c r="O285" s="1"/>
      <c r="P285" s="1"/>
      <c r="Q285" s="3"/>
      <c r="R285" s="1"/>
      <c r="S285" s="1"/>
      <c r="T285" s="1"/>
      <c r="U285" s="1"/>
      <c r="V285" s="1"/>
      <c r="W285" s="1"/>
      <c r="X285" s="3"/>
      <c r="Y285" s="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</row>
    <row r="286" spans="2:64" s="4" customFormat="1">
      <c r="B286" s="1"/>
      <c r="C286" s="1"/>
      <c r="D286" s="124"/>
      <c r="E286" s="124"/>
      <c r="F286" s="124"/>
      <c r="G286" s="124"/>
      <c r="H286" s="124"/>
      <c r="I286" s="124"/>
      <c r="J286" s="124"/>
      <c r="K286" s="124"/>
      <c r="L286" s="124"/>
      <c r="M286" s="1"/>
      <c r="N286" s="1"/>
      <c r="O286" s="1"/>
      <c r="P286" s="1"/>
      <c r="Q286" s="3"/>
      <c r="R286" s="1"/>
      <c r="S286" s="1"/>
      <c r="T286" s="1"/>
      <c r="U286" s="1"/>
      <c r="V286" s="1"/>
      <c r="W286" s="1"/>
      <c r="X286" s="3"/>
      <c r="Y286" s="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</row>
    <row r="287" spans="2:64" s="4" customFormat="1">
      <c r="B287" s="1"/>
      <c r="C287" s="1"/>
      <c r="D287" s="124"/>
      <c r="E287" s="124"/>
      <c r="F287" s="124"/>
      <c r="G287" s="124"/>
      <c r="H287" s="124"/>
      <c r="I287" s="124"/>
      <c r="J287" s="124"/>
      <c r="K287" s="124"/>
      <c r="L287" s="124"/>
      <c r="M287" s="1"/>
      <c r="N287" s="1"/>
      <c r="O287" s="1"/>
      <c r="P287" s="1"/>
      <c r="Q287" s="3"/>
      <c r="R287" s="1"/>
      <c r="S287" s="1"/>
      <c r="T287" s="1"/>
      <c r="U287" s="1"/>
      <c r="V287" s="1"/>
      <c r="W287" s="1"/>
      <c r="X287" s="3"/>
      <c r="Y287" s="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</row>
    <row r="288" spans="2:64" s="4" customFormat="1">
      <c r="B288" s="1"/>
      <c r="C288" s="1"/>
      <c r="D288" s="124"/>
      <c r="E288" s="124"/>
      <c r="F288" s="124"/>
      <c r="G288" s="124"/>
      <c r="H288" s="124"/>
      <c r="I288" s="124"/>
      <c r="J288" s="124"/>
      <c r="K288" s="124"/>
      <c r="L288" s="124"/>
      <c r="M288" s="1"/>
      <c r="N288" s="1"/>
      <c r="O288" s="1"/>
      <c r="P288" s="1"/>
      <c r="Q288" s="3"/>
      <c r="R288" s="1"/>
      <c r="S288" s="1"/>
      <c r="T288" s="1"/>
      <c r="U288" s="1"/>
      <c r="V288" s="1"/>
      <c r="W288" s="1"/>
      <c r="X288" s="3"/>
      <c r="Y288" s="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</row>
    <row r="289" spans="2:25" s="4" customFormat="1">
      <c r="B289" s="1"/>
      <c r="C289" s="1"/>
      <c r="D289" s="124"/>
      <c r="E289" s="124"/>
      <c r="F289" s="124"/>
      <c r="G289" s="124"/>
      <c r="H289" s="124"/>
      <c r="I289" s="124"/>
      <c r="J289" s="124"/>
      <c r="K289" s="124"/>
      <c r="L289" s="124"/>
    </row>
    <row r="290" spans="2:25" s="4" customFormat="1">
      <c r="B290" s="1"/>
      <c r="C290" s="1"/>
      <c r="D290" s="123"/>
      <c r="E290" s="123"/>
      <c r="F290" s="123"/>
      <c r="G290" s="123"/>
      <c r="H290" s="123"/>
      <c r="I290" s="123"/>
      <c r="J290" s="123"/>
      <c r="K290" s="123"/>
      <c r="L290" s="123"/>
    </row>
    <row r="291" spans="2:25" s="4" customFormat="1">
      <c r="B291" s="1"/>
      <c r="C291" s="1"/>
      <c r="D291" s="123"/>
      <c r="E291" s="1"/>
      <c r="F291" s="1"/>
      <c r="G291" s="1"/>
      <c r="H291" s="1"/>
      <c r="I291" s="1"/>
      <c r="J291" s="1"/>
      <c r="K291" s="1"/>
      <c r="L291" s="1"/>
    </row>
    <row r="292" spans="2:25" s="4" customFormat="1">
      <c r="B292" s="1"/>
      <c r="C292" s="1"/>
      <c r="D292" s="123"/>
      <c r="E292" s="1"/>
      <c r="F292" s="1"/>
      <c r="G292" s="1"/>
      <c r="H292" s="1"/>
      <c r="I292" s="1"/>
      <c r="J292" s="1"/>
      <c r="K292" s="1"/>
      <c r="L292" s="1"/>
    </row>
    <row r="293" spans="2:25" s="4" customFormat="1">
      <c r="B293" s="1"/>
      <c r="C293" s="1"/>
      <c r="D293" s="123"/>
      <c r="E293" s="1"/>
      <c r="F293" s="1"/>
      <c r="G293" s="1"/>
      <c r="H293" s="1"/>
      <c r="I293" s="1"/>
      <c r="J293" s="1"/>
      <c r="K293" s="1"/>
      <c r="L293" s="1"/>
    </row>
    <row r="294" spans="2:25" s="4" customFormat="1">
      <c r="B294" s="120"/>
      <c r="C294" s="308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3"/>
      <c r="R294" s="1"/>
      <c r="S294" s="1"/>
      <c r="T294" s="1"/>
      <c r="U294" s="1"/>
      <c r="V294" s="1"/>
      <c r="W294" s="1"/>
      <c r="X294" s="3"/>
      <c r="Y294" s="1"/>
    </row>
    <row r="295" spans="2:25" s="4" customFormat="1">
      <c r="B295" s="120"/>
      <c r="C295" s="308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3"/>
      <c r="R295" s="1"/>
      <c r="S295" s="1"/>
      <c r="T295" s="1"/>
      <c r="U295" s="1"/>
      <c r="V295" s="1"/>
      <c r="W295" s="1"/>
      <c r="X295" s="3"/>
      <c r="Y295" s="1"/>
    </row>
    <row r="296" spans="2:25" s="4" customFormat="1">
      <c r="B296" s="120"/>
      <c r="C296" s="308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3"/>
      <c r="R296" s="1"/>
      <c r="S296" s="1"/>
      <c r="T296" s="1"/>
      <c r="U296" s="1"/>
      <c r="V296" s="1"/>
      <c r="W296" s="1"/>
      <c r="X296" s="3"/>
      <c r="Y296" s="1"/>
    </row>
    <row r="297" spans="2:25" s="4" customFormat="1">
      <c r="B297" s="120"/>
      <c r="C297" s="308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3"/>
      <c r="R297" s="1"/>
      <c r="S297" s="1"/>
      <c r="T297" s="1"/>
      <c r="U297" s="1"/>
      <c r="V297" s="1"/>
      <c r="W297" s="1"/>
      <c r="X297" s="3"/>
      <c r="Y297" s="1"/>
    </row>
    <row r="298" spans="2:25" s="4" customFormat="1">
      <c r="B298" s="120"/>
      <c r="C298" s="308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3"/>
      <c r="R298" s="1"/>
      <c r="S298" s="1"/>
      <c r="T298" s="1"/>
      <c r="U298" s="1"/>
      <c r="V298" s="1"/>
      <c r="W298" s="1"/>
      <c r="X298" s="3"/>
      <c r="Y298" s="1"/>
    </row>
    <row r="299" spans="2:25" s="4" customFormat="1">
      <c r="B299" s="120"/>
      <c r="C299" s="308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3"/>
      <c r="R299" s="1"/>
      <c r="S299" s="1"/>
      <c r="T299" s="1"/>
      <c r="U299" s="1"/>
      <c r="V299" s="1"/>
      <c r="W299" s="1"/>
      <c r="X299" s="3"/>
      <c r="Y299" s="1"/>
    </row>
    <row r="300" spans="2:25" s="4" customFormat="1">
      <c r="B300" s="120"/>
      <c r="C300" s="308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3"/>
      <c r="R300" s="1"/>
      <c r="S300" s="1"/>
      <c r="T300" s="1"/>
      <c r="U300" s="1"/>
      <c r="V300" s="1"/>
      <c r="W300" s="1"/>
      <c r="X300" s="3"/>
      <c r="Y300" s="1"/>
    </row>
    <row r="301" spans="2:25" s="4" customFormat="1">
      <c r="B301" s="120"/>
      <c r="C301" s="308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3"/>
      <c r="R301" s="1"/>
      <c r="S301" s="1"/>
      <c r="T301" s="1"/>
      <c r="U301" s="1"/>
      <c r="V301" s="1"/>
      <c r="W301" s="1"/>
      <c r="X301" s="3"/>
      <c r="Y301" s="1"/>
    </row>
    <row r="302" spans="2:25" s="4" customFormat="1">
      <c r="B302" s="120"/>
      <c r="C302" s="308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3"/>
      <c r="R302" s="1"/>
      <c r="S302" s="1"/>
      <c r="T302" s="1"/>
      <c r="U302" s="1"/>
      <c r="V302" s="1"/>
      <c r="W302" s="1"/>
      <c r="X302" s="3"/>
      <c r="Y302" s="1"/>
    </row>
    <row r="303" spans="2:25" s="4" customFormat="1">
      <c r="B303" s="120"/>
      <c r="C303" s="308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3"/>
      <c r="R303" s="1"/>
      <c r="S303" s="1"/>
      <c r="T303" s="1"/>
      <c r="U303" s="1"/>
      <c r="V303" s="1"/>
      <c r="W303" s="1"/>
      <c r="X303" s="3"/>
      <c r="Y303" s="1"/>
    </row>
    <row r="304" spans="2:25" s="4" customFormat="1">
      <c r="B304" s="120"/>
      <c r="C304" s="308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3"/>
      <c r="R304" s="1"/>
      <c r="S304" s="1"/>
      <c r="T304" s="1"/>
      <c r="U304" s="1"/>
      <c r="V304" s="1"/>
      <c r="W304" s="1"/>
      <c r="X304" s="3"/>
      <c r="Y304" s="1"/>
    </row>
    <row r="305" spans="2:25" s="4" customFormat="1">
      <c r="B305" s="120"/>
      <c r="C305" s="308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3"/>
      <c r="R305" s="1"/>
      <c r="S305" s="1"/>
      <c r="T305" s="1"/>
      <c r="U305" s="1"/>
      <c r="V305" s="1"/>
      <c r="W305" s="1"/>
      <c r="X305" s="3"/>
      <c r="Y305" s="1"/>
    </row>
    <row r="306" spans="2:25" s="4" customFormat="1">
      <c r="B306" s="120"/>
      <c r="C306" s="308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3"/>
      <c r="R306" s="1"/>
      <c r="S306" s="1"/>
      <c r="T306" s="1"/>
      <c r="U306" s="1"/>
      <c r="V306" s="1"/>
      <c r="W306" s="1"/>
      <c r="X306" s="3"/>
      <c r="Y306" s="1"/>
    </row>
    <row r="307" spans="2:25" s="4" customFormat="1">
      <c r="B307" s="120"/>
      <c r="C307" s="308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3"/>
      <c r="R307" s="1"/>
      <c r="S307" s="1"/>
      <c r="T307" s="1"/>
      <c r="U307" s="1"/>
      <c r="V307" s="1"/>
      <c r="W307" s="1"/>
      <c r="X307" s="3"/>
      <c r="Y307" s="1"/>
    </row>
    <row r="308" spans="2:25" s="4" customFormat="1">
      <c r="B308" s="120"/>
      <c r="C308" s="308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3"/>
      <c r="R308" s="1"/>
      <c r="S308" s="1"/>
      <c r="T308" s="1"/>
      <c r="U308" s="1"/>
      <c r="V308" s="1"/>
      <c r="W308" s="1"/>
      <c r="X308" s="3"/>
      <c r="Y308" s="1"/>
    </row>
    <row r="309" spans="2:25" s="4" customFormat="1">
      <c r="B309" s="120"/>
      <c r="C309" s="308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3"/>
      <c r="R309" s="1"/>
      <c r="S309" s="1"/>
      <c r="T309" s="1"/>
      <c r="U309" s="1"/>
      <c r="V309" s="1"/>
      <c r="W309" s="1"/>
      <c r="X309" s="3"/>
      <c r="Y309" s="1"/>
    </row>
    <row r="310" spans="2:25" s="4" customFormat="1">
      <c r="B310" s="120"/>
      <c r="C310" s="308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3"/>
      <c r="R310" s="1"/>
      <c r="S310" s="1"/>
      <c r="T310" s="1"/>
      <c r="U310" s="1"/>
      <c r="V310" s="1"/>
      <c r="W310" s="1"/>
      <c r="X310" s="3"/>
      <c r="Y310" s="1"/>
    </row>
    <row r="311" spans="2:25" s="4" customFormat="1">
      <c r="B311" s="120"/>
      <c r="C311" s="308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3"/>
      <c r="R311" s="1"/>
      <c r="S311" s="1"/>
      <c r="T311" s="1"/>
      <c r="U311" s="1"/>
      <c r="V311" s="1"/>
      <c r="W311" s="1"/>
      <c r="X311" s="3"/>
      <c r="Y311" s="1"/>
    </row>
    <row r="312" spans="2:25" s="4" customFormat="1">
      <c r="B312" s="120"/>
      <c r="C312" s="308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3"/>
      <c r="R312" s="1"/>
      <c r="S312" s="1"/>
      <c r="T312" s="1"/>
      <c r="U312" s="1"/>
      <c r="V312" s="1"/>
      <c r="W312" s="1"/>
      <c r="X312" s="3"/>
      <c r="Y312" s="1"/>
    </row>
    <row r="313" spans="2:25" s="4" customFormat="1">
      <c r="B313" s="120"/>
      <c r="C313" s="308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3"/>
      <c r="R313" s="1"/>
      <c r="S313" s="1"/>
      <c r="T313" s="1"/>
      <c r="U313" s="1"/>
      <c r="V313" s="1"/>
      <c r="W313" s="1"/>
      <c r="X313" s="3"/>
      <c r="Y313" s="1"/>
    </row>
    <row r="314" spans="2:25" s="4" customFormat="1">
      <c r="B314" s="120"/>
      <c r="C314" s="308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3"/>
      <c r="R314" s="1"/>
      <c r="S314" s="1"/>
      <c r="T314" s="1"/>
      <c r="U314" s="1"/>
      <c r="V314" s="1"/>
      <c r="W314" s="1"/>
      <c r="X314" s="3"/>
      <c r="Y314" s="1"/>
    </row>
    <row r="315" spans="2:25" s="4" customFormat="1">
      <c r="B315" s="120"/>
      <c r="C315" s="308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3"/>
      <c r="R315" s="1"/>
      <c r="S315" s="1"/>
      <c r="T315" s="1"/>
      <c r="U315" s="1"/>
      <c r="V315" s="1"/>
      <c r="W315" s="1"/>
      <c r="X315" s="3"/>
      <c r="Y315" s="1"/>
    </row>
    <row r="316" spans="2:25" s="4" customFormat="1">
      <c r="B316" s="120"/>
      <c r="C316" s="308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3"/>
      <c r="R316" s="1"/>
      <c r="S316" s="1"/>
      <c r="T316" s="1"/>
      <c r="U316" s="1"/>
      <c r="V316" s="1"/>
      <c r="W316" s="1"/>
      <c r="X316" s="3"/>
      <c r="Y316" s="1"/>
    </row>
    <row r="317" spans="2:25" s="4" customFormat="1">
      <c r="B317" s="120"/>
      <c r="C317" s="308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3"/>
      <c r="R317" s="1"/>
      <c r="S317" s="1"/>
      <c r="T317" s="1"/>
      <c r="U317" s="1"/>
      <c r="V317" s="1"/>
      <c r="W317" s="1"/>
      <c r="X317" s="3"/>
      <c r="Y317" s="1"/>
    </row>
    <row r="318" spans="2:25" s="4" customFormat="1">
      <c r="B318" s="120"/>
      <c r="C318" s="308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3"/>
      <c r="R318" s="1"/>
      <c r="S318" s="1"/>
      <c r="T318" s="1"/>
      <c r="U318" s="1"/>
      <c r="V318" s="1"/>
      <c r="W318" s="1"/>
      <c r="X318" s="3"/>
      <c r="Y318" s="1"/>
    </row>
    <row r="319" spans="2:25" s="4" customFormat="1">
      <c r="B319" s="120"/>
      <c r="C319" s="308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3"/>
      <c r="R319" s="1"/>
      <c r="S319" s="1"/>
      <c r="T319" s="1"/>
      <c r="U319" s="1"/>
      <c r="V319" s="1"/>
      <c r="W319" s="1"/>
      <c r="X319" s="3"/>
      <c r="Y319" s="1"/>
    </row>
    <row r="320" spans="2:25" s="4" customFormat="1">
      <c r="B320" s="120"/>
      <c r="C320" s="308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3"/>
      <c r="R320" s="1"/>
      <c r="S320" s="1"/>
      <c r="T320" s="1"/>
      <c r="U320" s="1"/>
      <c r="V320" s="1"/>
      <c r="W320" s="1"/>
      <c r="X320" s="3"/>
      <c r="Y320" s="1"/>
    </row>
    <row r="321" spans="2:25" s="4" customFormat="1">
      <c r="B321" s="120"/>
      <c r="C321" s="308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3"/>
      <c r="R321" s="1"/>
      <c r="S321" s="1"/>
      <c r="T321" s="1"/>
      <c r="U321" s="1"/>
      <c r="V321" s="1"/>
      <c r="W321" s="1"/>
      <c r="X321" s="3"/>
      <c r="Y321" s="1"/>
    </row>
    <row r="322" spans="2:25" s="4" customFormat="1">
      <c r="B322" s="120"/>
      <c r="C322" s="308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3"/>
      <c r="R322" s="1"/>
      <c r="S322" s="1"/>
      <c r="T322" s="1"/>
      <c r="U322" s="1"/>
      <c r="V322" s="1"/>
      <c r="W322" s="1"/>
      <c r="X322" s="3"/>
      <c r="Y322" s="1"/>
    </row>
    <row r="323" spans="2:25" s="4" customFormat="1">
      <c r="B323" s="120"/>
      <c r="C323" s="308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3"/>
      <c r="R323" s="1"/>
      <c r="S323" s="1"/>
      <c r="T323" s="1"/>
      <c r="U323" s="1"/>
      <c r="V323" s="1"/>
      <c r="W323" s="1"/>
      <c r="X323" s="3"/>
      <c r="Y323" s="1"/>
    </row>
    <row r="324" spans="2:25" s="4" customFormat="1">
      <c r="B324" s="120"/>
      <c r="C324" s="308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3"/>
      <c r="R324" s="1"/>
      <c r="S324" s="1"/>
      <c r="T324" s="1"/>
      <c r="U324" s="1"/>
      <c r="V324" s="1"/>
      <c r="W324" s="1"/>
      <c r="X324" s="3"/>
      <c r="Y324" s="1"/>
    </row>
    <row r="325" spans="2:25" s="4" customFormat="1">
      <c r="B325" s="120"/>
      <c r="C325" s="308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3"/>
      <c r="R325" s="1"/>
      <c r="S325" s="1"/>
      <c r="T325" s="1"/>
      <c r="U325" s="1"/>
      <c r="V325" s="1"/>
      <c r="W325" s="1"/>
      <c r="X325" s="3"/>
      <c r="Y325" s="1"/>
    </row>
    <row r="326" spans="2:25" s="4" customFormat="1">
      <c r="B326" s="120"/>
      <c r="C326" s="308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3"/>
      <c r="R326" s="1"/>
      <c r="S326" s="1"/>
      <c r="T326" s="1"/>
      <c r="U326" s="1"/>
      <c r="V326" s="1"/>
      <c r="W326" s="1"/>
      <c r="X326" s="3"/>
      <c r="Y326" s="1"/>
    </row>
    <row r="327" spans="2:25" s="4" customFormat="1">
      <c r="B327" s="120"/>
      <c r="C327" s="308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3"/>
      <c r="R327" s="1"/>
      <c r="S327" s="1"/>
      <c r="T327" s="1"/>
      <c r="U327" s="1"/>
      <c r="V327" s="1"/>
      <c r="W327" s="1"/>
      <c r="X327" s="3"/>
      <c r="Y327" s="1"/>
    </row>
    <row r="328" spans="2:25" s="4" customFormat="1">
      <c r="B328" s="120"/>
      <c r="C328" s="308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3"/>
      <c r="R328" s="1"/>
      <c r="S328" s="1"/>
      <c r="T328" s="1"/>
      <c r="U328" s="1"/>
      <c r="V328" s="1"/>
      <c r="W328" s="1"/>
      <c r="X328" s="3"/>
      <c r="Y328" s="1"/>
    </row>
    <row r="329" spans="2:25" s="4" customFormat="1">
      <c r="B329" s="120"/>
      <c r="C329" s="308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3"/>
      <c r="R329" s="1"/>
      <c r="S329" s="1"/>
      <c r="T329" s="1"/>
      <c r="U329" s="1"/>
      <c r="V329" s="1"/>
      <c r="W329" s="1"/>
      <c r="X329" s="3"/>
      <c r="Y329" s="1"/>
    </row>
    <row r="330" spans="2:25" s="4" customFormat="1">
      <c r="B330" s="120"/>
      <c r="C330" s="308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3"/>
      <c r="R330" s="1"/>
      <c r="S330" s="1"/>
      <c r="T330" s="1"/>
      <c r="U330" s="1"/>
      <c r="V330" s="1"/>
      <c r="W330" s="1"/>
      <c r="X330" s="3"/>
      <c r="Y330" s="1"/>
    </row>
    <row r="331" spans="2:25" s="4" customFormat="1">
      <c r="B331" s="120"/>
      <c r="C331" s="308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3"/>
      <c r="R331" s="1"/>
      <c r="S331" s="1"/>
      <c r="T331" s="1"/>
      <c r="U331" s="1"/>
      <c r="V331" s="1"/>
      <c r="W331" s="1"/>
      <c r="X331" s="3"/>
      <c r="Y331" s="1"/>
    </row>
    <row r="332" spans="2:25" s="4" customFormat="1">
      <c r="B332" s="120"/>
      <c r="C332" s="308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3"/>
      <c r="R332" s="1"/>
      <c r="S332" s="1"/>
      <c r="T332" s="1"/>
      <c r="U332" s="1"/>
      <c r="V332" s="1"/>
      <c r="W332" s="1"/>
      <c r="X332" s="3"/>
      <c r="Y332" s="1"/>
    </row>
    <row r="333" spans="2:25" s="4" customFormat="1">
      <c r="B333" s="120"/>
      <c r="C333" s="308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3"/>
      <c r="R333" s="1"/>
      <c r="S333" s="1"/>
      <c r="T333" s="1"/>
      <c r="U333" s="1"/>
      <c r="V333" s="1"/>
      <c r="W333" s="1"/>
      <c r="X333" s="3"/>
      <c r="Y333" s="1"/>
    </row>
    <row r="334" spans="2:25" s="4" customFormat="1">
      <c r="B334" s="120"/>
      <c r="C334" s="308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3"/>
      <c r="R334" s="1"/>
      <c r="S334" s="1"/>
      <c r="T334" s="1"/>
      <c r="U334" s="1"/>
      <c r="V334" s="1"/>
      <c r="W334" s="1"/>
      <c r="X334" s="3"/>
      <c r="Y334" s="1"/>
    </row>
    <row r="335" spans="2:25" s="4" customFormat="1">
      <c r="B335" s="120"/>
      <c r="C335" s="308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3"/>
      <c r="R335" s="1"/>
      <c r="S335" s="1"/>
      <c r="T335" s="1"/>
      <c r="U335" s="1"/>
      <c r="V335" s="1"/>
      <c r="W335" s="1"/>
      <c r="X335" s="3"/>
      <c r="Y335" s="1"/>
    </row>
    <row r="336" spans="2:25" s="4" customFormat="1">
      <c r="B336" s="120"/>
      <c r="C336" s="308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3"/>
      <c r="R336" s="1"/>
      <c r="S336" s="1"/>
      <c r="T336" s="1"/>
      <c r="U336" s="1"/>
      <c r="V336" s="1"/>
      <c r="W336" s="1"/>
      <c r="X336" s="3"/>
      <c r="Y336" s="1"/>
    </row>
    <row r="337" spans="2:25" s="4" customFormat="1">
      <c r="B337" s="120"/>
      <c r="C337" s="308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3"/>
      <c r="R337" s="1"/>
      <c r="S337" s="1"/>
      <c r="T337" s="1"/>
      <c r="U337" s="1"/>
      <c r="V337" s="1"/>
      <c r="W337" s="1"/>
      <c r="X337" s="3"/>
      <c r="Y337" s="1"/>
    </row>
    <row r="338" spans="2:25" s="4" customFormat="1">
      <c r="B338" s="120"/>
      <c r="C338" s="308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3"/>
      <c r="R338" s="1"/>
      <c r="S338" s="1"/>
      <c r="T338" s="1"/>
      <c r="U338" s="1"/>
      <c r="V338" s="1"/>
      <c r="W338" s="1"/>
      <c r="X338" s="3"/>
      <c r="Y338" s="1"/>
    </row>
    <row r="339" spans="2:25" s="4" customFormat="1">
      <c r="B339" s="120"/>
      <c r="C339" s="308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3"/>
      <c r="R339" s="1"/>
      <c r="S339" s="1"/>
      <c r="T339" s="1"/>
      <c r="U339" s="1"/>
      <c r="V339" s="1"/>
      <c r="W339" s="1"/>
      <c r="X339" s="3"/>
      <c r="Y339" s="1"/>
    </row>
    <row r="340" spans="2:25" s="4" customFormat="1">
      <c r="B340" s="120"/>
      <c r="C340" s="308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3"/>
      <c r="R340" s="1"/>
      <c r="S340" s="1"/>
      <c r="T340" s="1"/>
      <c r="U340" s="1"/>
      <c r="V340" s="1"/>
      <c r="W340" s="1"/>
      <c r="X340" s="3"/>
      <c r="Y340" s="1"/>
    </row>
    <row r="341" spans="2:25" s="4" customFormat="1">
      <c r="B341" s="120"/>
      <c r="C341" s="308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3"/>
      <c r="R341" s="1"/>
      <c r="S341" s="1"/>
      <c r="T341" s="1"/>
      <c r="U341" s="1"/>
      <c r="V341" s="1"/>
      <c r="W341" s="1"/>
      <c r="X341" s="3"/>
      <c r="Y341" s="1"/>
    </row>
    <row r="342" spans="2:25" s="4" customFormat="1">
      <c r="B342" s="120"/>
      <c r="C342" s="308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3"/>
      <c r="R342" s="1"/>
      <c r="S342" s="1"/>
      <c r="T342" s="1"/>
      <c r="U342" s="1"/>
      <c r="V342" s="1"/>
      <c r="W342" s="1"/>
      <c r="X342" s="3"/>
      <c r="Y342" s="1"/>
    </row>
    <row r="343" spans="2:25" s="4" customFormat="1">
      <c r="B343" s="120"/>
      <c r="C343" s="308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3"/>
      <c r="R343" s="1"/>
      <c r="S343" s="1"/>
      <c r="T343" s="1"/>
      <c r="U343" s="1"/>
      <c r="V343" s="1"/>
      <c r="W343" s="1"/>
      <c r="X343" s="3"/>
      <c r="Y343" s="1"/>
    </row>
    <row r="344" spans="2:25" s="4" customFormat="1">
      <c r="B344" s="120"/>
      <c r="C344" s="308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3"/>
      <c r="R344" s="1"/>
      <c r="S344" s="1"/>
      <c r="T344" s="1"/>
      <c r="U344" s="1"/>
      <c r="V344" s="1"/>
      <c r="W344" s="1"/>
      <c r="X344" s="3"/>
      <c r="Y344" s="1"/>
    </row>
    <row r="345" spans="2:25" s="4" customFormat="1">
      <c r="B345" s="120"/>
      <c r="C345" s="308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3"/>
      <c r="R345" s="1"/>
      <c r="S345" s="1"/>
      <c r="T345" s="1"/>
      <c r="U345" s="1"/>
      <c r="V345" s="1"/>
      <c r="W345" s="1"/>
      <c r="X345" s="3"/>
      <c r="Y345" s="1"/>
    </row>
    <row r="346" spans="2:25" s="4" customFormat="1">
      <c r="B346" s="120"/>
      <c r="C346" s="308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3"/>
      <c r="R346" s="1"/>
      <c r="S346" s="1"/>
      <c r="T346" s="1"/>
      <c r="U346" s="1"/>
      <c r="V346" s="1"/>
      <c r="W346" s="1"/>
      <c r="X346" s="3"/>
      <c r="Y346" s="1"/>
    </row>
    <row r="347" spans="2:25" s="4" customFormat="1">
      <c r="B347" s="120"/>
      <c r="C347" s="308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3"/>
      <c r="R347" s="1"/>
      <c r="S347" s="1"/>
      <c r="T347" s="1"/>
      <c r="U347" s="1"/>
      <c r="V347" s="1"/>
      <c r="W347" s="1"/>
      <c r="X347" s="3"/>
      <c r="Y347" s="1"/>
    </row>
    <row r="348" spans="2:25" s="4" customFormat="1">
      <c r="B348" s="120"/>
      <c r="C348" s="308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3"/>
      <c r="R348" s="1"/>
      <c r="S348" s="1"/>
      <c r="T348" s="1"/>
      <c r="U348" s="1"/>
      <c r="V348" s="1"/>
      <c r="W348" s="1"/>
      <c r="X348" s="3"/>
      <c r="Y348" s="1"/>
    </row>
    <row r="349" spans="2:25" s="4" customFormat="1">
      <c r="B349" s="120"/>
      <c r="C349" s="308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3"/>
      <c r="R349" s="1"/>
      <c r="S349" s="1"/>
      <c r="T349" s="1"/>
      <c r="U349" s="1"/>
      <c r="V349" s="1"/>
      <c r="W349" s="1"/>
      <c r="X349" s="3"/>
      <c r="Y349" s="1"/>
    </row>
    <row r="350" spans="2:25" s="4" customFormat="1">
      <c r="B350" s="120"/>
      <c r="C350" s="308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3"/>
      <c r="R350" s="1"/>
      <c r="S350" s="1"/>
      <c r="T350" s="1"/>
      <c r="U350" s="1"/>
      <c r="V350" s="1"/>
      <c r="W350" s="1"/>
      <c r="X350" s="3"/>
      <c r="Y350" s="1"/>
    </row>
    <row r="351" spans="2:25" s="4" customFormat="1">
      <c r="B351" s="120"/>
      <c r="C351" s="308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3"/>
      <c r="R351" s="1"/>
      <c r="S351" s="1"/>
      <c r="T351" s="1"/>
      <c r="U351" s="1"/>
      <c r="V351" s="1"/>
      <c r="W351" s="1"/>
      <c r="X351" s="3"/>
      <c r="Y351" s="1"/>
    </row>
    <row r="352" spans="2:25" s="4" customFormat="1">
      <c r="B352" s="120"/>
      <c r="C352" s="308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3"/>
      <c r="R352" s="1"/>
      <c r="S352" s="1"/>
      <c r="T352" s="1"/>
      <c r="U352" s="1"/>
      <c r="V352" s="1"/>
      <c r="W352" s="1"/>
      <c r="X352" s="3"/>
      <c r="Y352" s="1"/>
    </row>
    <row r="353" spans="2:25" s="4" customFormat="1">
      <c r="B353" s="120"/>
      <c r="C353" s="308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3"/>
      <c r="R353" s="1"/>
      <c r="S353" s="1"/>
      <c r="T353" s="1"/>
      <c r="U353" s="1"/>
      <c r="V353" s="1"/>
      <c r="W353" s="1"/>
      <c r="X353" s="3"/>
      <c r="Y353" s="1"/>
    </row>
    <row r="354" spans="2:25" s="4" customFormat="1">
      <c r="B354" s="120"/>
      <c r="C354" s="308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3"/>
      <c r="R354" s="1"/>
      <c r="S354" s="1"/>
      <c r="T354" s="1"/>
      <c r="U354" s="1"/>
      <c r="V354" s="1"/>
      <c r="W354" s="1"/>
      <c r="X354" s="3"/>
      <c r="Y354" s="1"/>
    </row>
    <row r="355" spans="2:25" s="4" customFormat="1">
      <c r="B355" s="120"/>
      <c r="C355" s="308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3"/>
      <c r="R355" s="1"/>
      <c r="S355" s="1"/>
      <c r="T355" s="1"/>
      <c r="U355" s="1"/>
      <c r="V355" s="1"/>
      <c r="W355" s="1"/>
      <c r="X355" s="3"/>
      <c r="Y355" s="1"/>
    </row>
    <row r="356" spans="2:25" s="4" customFormat="1">
      <c r="B356" s="120"/>
      <c r="C356" s="308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3"/>
      <c r="R356" s="1"/>
      <c r="S356" s="1"/>
      <c r="T356" s="1"/>
      <c r="U356" s="1"/>
      <c r="V356" s="1"/>
      <c r="W356" s="1"/>
      <c r="X356" s="3"/>
      <c r="Y356" s="1"/>
    </row>
    <row r="357" spans="2:25" s="4" customFormat="1">
      <c r="B357" s="120"/>
      <c r="C357" s="308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3"/>
      <c r="R357" s="1"/>
      <c r="S357" s="1"/>
      <c r="T357" s="1"/>
      <c r="U357" s="1"/>
      <c r="V357" s="1"/>
      <c r="W357" s="1"/>
      <c r="X357" s="3"/>
      <c r="Y357" s="1"/>
    </row>
    <row r="358" spans="2:25" s="4" customFormat="1">
      <c r="B358" s="120"/>
      <c r="C358" s="308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3"/>
      <c r="R358" s="1"/>
      <c r="S358" s="1"/>
      <c r="T358" s="1"/>
      <c r="U358" s="1"/>
      <c r="V358" s="1"/>
      <c r="W358" s="1"/>
      <c r="X358" s="3"/>
      <c r="Y358" s="1"/>
    </row>
    <row r="359" spans="2:25" s="4" customFormat="1">
      <c r="B359" s="120"/>
      <c r="C359" s="308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3"/>
      <c r="R359" s="1"/>
      <c r="S359" s="1"/>
      <c r="T359" s="1"/>
      <c r="U359" s="1"/>
      <c r="V359" s="1"/>
      <c r="W359" s="1"/>
      <c r="X359" s="3"/>
      <c r="Y359" s="1"/>
    </row>
    <row r="360" spans="2:25" s="4" customFormat="1">
      <c r="B360" s="120"/>
      <c r="C360" s="308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3"/>
      <c r="R360" s="1"/>
      <c r="S360" s="1"/>
      <c r="T360" s="1"/>
      <c r="U360" s="1"/>
      <c r="V360" s="1"/>
      <c r="W360" s="1"/>
      <c r="X360" s="3"/>
      <c r="Y360" s="1"/>
    </row>
    <row r="361" spans="2:25" s="4" customFormat="1">
      <c r="B361" s="120"/>
      <c r="C361" s="308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3"/>
      <c r="R361" s="1"/>
      <c r="S361" s="1"/>
      <c r="T361" s="1"/>
      <c r="U361" s="1"/>
      <c r="V361" s="1"/>
      <c r="W361" s="1"/>
      <c r="X361" s="3"/>
      <c r="Y361" s="1"/>
    </row>
    <row r="362" spans="2:25" s="4" customFormat="1">
      <c r="B362" s="120"/>
      <c r="C362" s="308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3"/>
      <c r="R362" s="1"/>
      <c r="S362" s="1"/>
      <c r="T362" s="1"/>
      <c r="U362" s="1"/>
      <c r="V362" s="1"/>
      <c r="W362" s="1"/>
      <c r="X362" s="3"/>
      <c r="Y362" s="1"/>
    </row>
    <row r="363" spans="2:25" s="4" customFormat="1">
      <c r="B363" s="120"/>
      <c r="C363" s="308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3"/>
      <c r="R363" s="1"/>
      <c r="S363" s="1"/>
      <c r="T363" s="1"/>
      <c r="U363" s="1"/>
      <c r="V363" s="1"/>
      <c r="W363" s="1"/>
      <c r="X363" s="3"/>
      <c r="Y363" s="1"/>
    </row>
    <row r="364" spans="2:25" s="4" customFormat="1">
      <c r="B364" s="120"/>
      <c r="C364" s="308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3"/>
      <c r="R364" s="1"/>
      <c r="S364" s="1"/>
      <c r="T364" s="1"/>
      <c r="U364" s="1"/>
      <c r="V364" s="1"/>
      <c r="W364" s="1"/>
      <c r="X364" s="3"/>
      <c r="Y364" s="1"/>
    </row>
    <row r="365" spans="2:25" s="4" customFormat="1">
      <c r="B365" s="120"/>
      <c r="C365" s="308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3"/>
      <c r="R365" s="1"/>
      <c r="S365" s="1"/>
      <c r="T365" s="1"/>
      <c r="U365" s="1"/>
      <c r="V365" s="1"/>
      <c r="W365" s="1"/>
      <c r="X365" s="3"/>
      <c r="Y365" s="1"/>
    </row>
    <row r="366" spans="2:25" s="4" customFormat="1">
      <c r="B366" s="120"/>
      <c r="C366" s="308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3"/>
      <c r="R366" s="1"/>
      <c r="S366" s="1"/>
      <c r="T366" s="1"/>
      <c r="U366" s="1"/>
      <c r="V366" s="1"/>
      <c r="W366" s="1"/>
      <c r="X366" s="3"/>
      <c r="Y366" s="1"/>
    </row>
    <row r="367" spans="2:25" s="4" customFormat="1">
      <c r="B367" s="120"/>
      <c r="C367" s="308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3"/>
      <c r="R367" s="1"/>
      <c r="S367" s="1"/>
      <c r="T367" s="1"/>
      <c r="U367" s="1"/>
      <c r="V367" s="1"/>
      <c r="W367" s="1"/>
      <c r="X367" s="3"/>
      <c r="Y367" s="1"/>
    </row>
    <row r="368" spans="2:25" s="4" customFormat="1">
      <c r="B368" s="120"/>
      <c r="C368" s="308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3"/>
      <c r="R368" s="1"/>
      <c r="S368" s="1"/>
      <c r="T368" s="1"/>
      <c r="U368" s="1"/>
      <c r="V368" s="1"/>
      <c r="W368" s="1"/>
      <c r="X368" s="3"/>
      <c r="Y368" s="1"/>
    </row>
    <row r="369" spans="2:25" s="4" customFormat="1">
      <c r="B369" s="120"/>
      <c r="C369" s="308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3"/>
      <c r="R369" s="1"/>
      <c r="S369" s="1"/>
      <c r="T369" s="1"/>
      <c r="U369" s="1"/>
      <c r="V369" s="1"/>
      <c r="W369" s="1"/>
      <c r="X369" s="3"/>
      <c r="Y369" s="1"/>
    </row>
    <row r="370" spans="2:25" s="4" customFormat="1">
      <c r="B370" s="120"/>
      <c r="C370" s="308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3"/>
      <c r="R370" s="1"/>
      <c r="S370" s="1"/>
      <c r="T370" s="1"/>
      <c r="U370" s="1"/>
      <c r="V370" s="1"/>
      <c r="W370" s="1"/>
      <c r="X370" s="3"/>
      <c r="Y370" s="1"/>
    </row>
    <row r="371" spans="2:25" s="4" customFormat="1">
      <c r="B371" s="120"/>
      <c r="C371" s="308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3"/>
      <c r="R371" s="1"/>
      <c r="S371" s="1"/>
      <c r="T371" s="1"/>
      <c r="U371" s="1"/>
      <c r="V371" s="1"/>
      <c r="W371" s="1"/>
      <c r="X371" s="3"/>
      <c r="Y371" s="1"/>
    </row>
    <row r="372" spans="2:25" s="4" customFormat="1">
      <c r="B372" s="120"/>
      <c r="C372" s="308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3"/>
      <c r="R372" s="1"/>
      <c r="S372" s="1"/>
      <c r="T372" s="1"/>
      <c r="U372" s="1"/>
      <c r="V372" s="1"/>
      <c r="W372" s="1"/>
      <c r="X372" s="3"/>
      <c r="Y372" s="1"/>
    </row>
    <row r="373" spans="2:25" s="4" customFormat="1">
      <c r="B373" s="120"/>
      <c r="C373" s="308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3"/>
      <c r="R373" s="1"/>
      <c r="S373" s="1"/>
      <c r="T373" s="1"/>
      <c r="U373" s="1"/>
      <c r="V373" s="1"/>
      <c r="W373" s="1"/>
      <c r="X373" s="3"/>
      <c r="Y373" s="1"/>
    </row>
    <row r="374" spans="2:25" s="4" customFormat="1">
      <c r="B374" s="120"/>
      <c r="C374" s="308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3"/>
      <c r="R374" s="1"/>
      <c r="S374" s="1"/>
      <c r="T374" s="1"/>
      <c r="U374" s="1"/>
      <c r="V374" s="1"/>
      <c r="W374" s="1"/>
      <c r="X374" s="3"/>
      <c r="Y374" s="1"/>
    </row>
    <row r="375" spans="2:25" s="4" customFormat="1">
      <c r="B375" s="120"/>
      <c r="C375" s="308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3"/>
      <c r="R375" s="1"/>
      <c r="S375" s="1"/>
      <c r="T375" s="1"/>
      <c r="U375" s="1"/>
      <c r="V375" s="1"/>
      <c r="W375" s="1"/>
      <c r="X375" s="3"/>
      <c r="Y375" s="1"/>
    </row>
    <row r="376" spans="2:25" s="4" customFormat="1">
      <c r="B376" s="120"/>
      <c r="C376" s="308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3"/>
      <c r="R376" s="1"/>
      <c r="S376" s="1"/>
      <c r="T376" s="1"/>
      <c r="U376" s="1"/>
      <c r="V376" s="1"/>
      <c r="W376" s="1"/>
      <c r="X376" s="3"/>
      <c r="Y376" s="1"/>
    </row>
    <row r="377" spans="2:25" s="4" customFormat="1">
      <c r="B377" s="120"/>
      <c r="C377" s="308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3"/>
      <c r="R377" s="1"/>
      <c r="S377" s="1"/>
      <c r="T377" s="1"/>
      <c r="U377" s="1"/>
      <c r="V377" s="1"/>
      <c r="W377" s="1"/>
      <c r="X377" s="3"/>
      <c r="Y377" s="1"/>
    </row>
    <row r="378" spans="2:25" s="4" customFormat="1">
      <c r="B378" s="120"/>
      <c r="C378" s="308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3"/>
      <c r="R378" s="1"/>
      <c r="S378" s="1"/>
      <c r="T378" s="1"/>
      <c r="U378" s="1"/>
      <c r="V378" s="1"/>
      <c r="W378" s="1"/>
      <c r="X378" s="3"/>
      <c r="Y378" s="1"/>
    </row>
    <row r="379" spans="2:25" s="4" customFormat="1">
      <c r="B379" s="120"/>
      <c r="C379" s="308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3"/>
      <c r="R379" s="1"/>
      <c r="S379" s="1"/>
      <c r="T379" s="1"/>
      <c r="U379" s="1"/>
      <c r="V379" s="1"/>
      <c r="W379" s="1"/>
      <c r="X379" s="3"/>
      <c r="Y379" s="1"/>
    </row>
    <row r="380" spans="2:25" s="4" customFormat="1">
      <c r="B380" s="120"/>
      <c r="C380" s="308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3"/>
      <c r="R380" s="1"/>
      <c r="S380" s="1"/>
      <c r="T380" s="1"/>
      <c r="U380" s="1"/>
      <c r="V380" s="1"/>
      <c r="W380" s="1"/>
      <c r="X380" s="3"/>
      <c r="Y380" s="1"/>
    </row>
    <row r="381" spans="2:25" s="4" customFormat="1">
      <c r="B381" s="120"/>
      <c r="C381" s="308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3"/>
      <c r="R381" s="1"/>
      <c r="S381" s="1"/>
      <c r="T381" s="1"/>
      <c r="U381" s="1"/>
      <c r="V381" s="1"/>
      <c r="W381" s="1"/>
      <c r="X381" s="3"/>
      <c r="Y381" s="1"/>
    </row>
    <row r="382" spans="2:25" s="4" customFormat="1">
      <c r="B382" s="120"/>
      <c r="C382" s="308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3"/>
      <c r="R382" s="1"/>
      <c r="S382" s="1"/>
      <c r="T382" s="1"/>
      <c r="U382" s="1"/>
      <c r="V382" s="1"/>
      <c r="W382" s="1"/>
      <c r="X382" s="3"/>
      <c r="Y382" s="1"/>
    </row>
    <row r="383" spans="2:25" s="4" customFormat="1">
      <c r="B383" s="120"/>
      <c r="C383" s="308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3"/>
      <c r="R383" s="1"/>
      <c r="S383" s="1"/>
      <c r="T383" s="1"/>
      <c r="U383" s="1"/>
      <c r="V383" s="1"/>
      <c r="W383" s="1"/>
      <c r="X383" s="3"/>
      <c r="Y383" s="1"/>
    </row>
    <row r="384" spans="2:25" s="4" customFormat="1">
      <c r="B384" s="120"/>
      <c r="C384" s="308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3"/>
      <c r="R384" s="1"/>
      <c r="S384" s="1"/>
      <c r="T384" s="1"/>
      <c r="U384" s="1"/>
      <c r="V384" s="1"/>
      <c r="W384" s="1"/>
      <c r="X384" s="3"/>
      <c r="Y384" s="1"/>
    </row>
    <row r="385" spans="2:25" s="4" customFormat="1">
      <c r="B385" s="120"/>
      <c r="C385" s="308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3"/>
      <c r="R385" s="1"/>
      <c r="S385" s="1"/>
      <c r="T385" s="1"/>
      <c r="U385" s="1"/>
      <c r="V385" s="1"/>
      <c r="W385" s="1"/>
      <c r="X385" s="3"/>
      <c r="Y385" s="1"/>
    </row>
    <row r="386" spans="2:25" s="4" customFormat="1">
      <c r="B386" s="120"/>
      <c r="C386" s="308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3"/>
      <c r="R386" s="1"/>
      <c r="S386" s="1"/>
      <c r="T386" s="1"/>
      <c r="U386" s="1"/>
      <c r="V386" s="1"/>
      <c r="W386" s="1"/>
      <c r="X386" s="3"/>
      <c r="Y386" s="1"/>
    </row>
    <row r="387" spans="2:25" s="4" customFormat="1">
      <c r="B387" s="120"/>
      <c r="C387" s="308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3"/>
      <c r="R387" s="1"/>
      <c r="S387" s="1"/>
      <c r="T387" s="1"/>
      <c r="U387" s="1"/>
      <c r="V387" s="1"/>
      <c r="W387" s="1"/>
      <c r="X387" s="3"/>
      <c r="Y387" s="1"/>
    </row>
    <row r="388" spans="2:25" s="4" customFormat="1">
      <c r="B388" s="120"/>
      <c r="C388" s="308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3"/>
      <c r="R388" s="1"/>
      <c r="S388" s="1"/>
      <c r="T388" s="1"/>
      <c r="U388" s="1"/>
      <c r="V388" s="1"/>
      <c r="W388" s="1"/>
      <c r="X388" s="3"/>
      <c r="Y388" s="1"/>
    </row>
    <row r="389" spans="2:25" s="4" customFormat="1">
      <c r="B389" s="120"/>
      <c r="C389" s="308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3"/>
      <c r="R389" s="1"/>
      <c r="S389" s="1"/>
      <c r="T389" s="1"/>
      <c r="U389" s="1"/>
      <c r="V389" s="1"/>
      <c r="W389" s="1"/>
      <c r="X389" s="3"/>
      <c r="Y389" s="1"/>
    </row>
    <row r="390" spans="2:25" s="4" customFormat="1">
      <c r="B390" s="120"/>
      <c r="C390" s="308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3"/>
      <c r="R390" s="1"/>
      <c r="S390" s="1"/>
      <c r="T390" s="1"/>
      <c r="U390" s="1"/>
      <c r="V390" s="1"/>
      <c r="W390" s="1"/>
      <c r="X390" s="3"/>
      <c r="Y390" s="1"/>
    </row>
    <row r="391" spans="2:25" s="4" customFormat="1">
      <c r="B391" s="120"/>
      <c r="C391" s="308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3"/>
      <c r="R391" s="1"/>
      <c r="S391" s="1"/>
      <c r="T391" s="1"/>
      <c r="U391" s="1"/>
      <c r="V391" s="1"/>
      <c r="W391" s="1"/>
      <c r="X391" s="3"/>
      <c r="Y391" s="1"/>
    </row>
    <row r="392" spans="2:25" s="4" customFormat="1">
      <c r="B392" s="120"/>
      <c r="C392" s="308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3"/>
      <c r="R392" s="1"/>
      <c r="S392" s="1"/>
      <c r="T392" s="1"/>
      <c r="U392" s="1"/>
      <c r="V392" s="1"/>
      <c r="W392" s="1"/>
      <c r="X392" s="3"/>
      <c r="Y392" s="1"/>
    </row>
    <row r="393" spans="2:25" s="4" customFormat="1">
      <c r="B393" s="120"/>
      <c r="C393" s="308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3"/>
      <c r="R393" s="1"/>
      <c r="S393" s="1"/>
      <c r="T393" s="1"/>
      <c r="U393" s="1"/>
      <c r="V393" s="1"/>
      <c r="W393" s="1"/>
      <c r="X393" s="3"/>
      <c r="Y393" s="1"/>
    </row>
    <row r="394" spans="2:25" s="4" customFormat="1">
      <c r="B394" s="120"/>
      <c r="C394" s="308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3"/>
      <c r="R394" s="1"/>
      <c r="S394" s="1"/>
      <c r="T394" s="1"/>
      <c r="U394" s="1"/>
      <c r="V394" s="1"/>
      <c r="W394" s="1"/>
      <c r="X394" s="3"/>
      <c r="Y394" s="1"/>
    </row>
    <row r="395" spans="2:25" s="4" customFormat="1">
      <c r="B395" s="120"/>
      <c r="C395" s="308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3"/>
      <c r="R395" s="1"/>
      <c r="S395" s="1"/>
      <c r="T395" s="1"/>
      <c r="U395" s="1"/>
      <c r="V395" s="1"/>
      <c r="W395" s="1"/>
      <c r="X395" s="3"/>
      <c r="Y395" s="1"/>
    </row>
    <row r="396" spans="2:25" s="4" customFormat="1">
      <c r="B396" s="120"/>
      <c r="C396" s="308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3"/>
      <c r="R396" s="1"/>
      <c r="S396" s="1"/>
      <c r="T396" s="1"/>
      <c r="U396" s="1"/>
      <c r="V396" s="1"/>
      <c r="W396" s="1"/>
      <c r="X396" s="3"/>
      <c r="Y396" s="1"/>
    </row>
    <row r="397" spans="2:25" s="4" customFormat="1">
      <c r="B397" s="120"/>
      <c r="C397" s="308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3"/>
      <c r="R397" s="1"/>
      <c r="S397" s="1"/>
      <c r="T397" s="1"/>
      <c r="U397" s="1"/>
      <c r="V397" s="1"/>
      <c r="W397" s="1"/>
      <c r="X397" s="3"/>
      <c r="Y397" s="1"/>
    </row>
    <row r="398" spans="2:25" s="4" customFormat="1">
      <c r="B398" s="120"/>
      <c r="C398" s="308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3"/>
      <c r="R398" s="1"/>
      <c r="S398" s="1"/>
      <c r="T398" s="1"/>
      <c r="U398" s="1"/>
      <c r="V398" s="1"/>
      <c r="W398" s="1"/>
      <c r="X398" s="3"/>
      <c r="Y398" s="1"/>
    </row>
    <row r="399" spans="2:25" s="4" customFormat="1">
      <c r="B399" s="120"/>
      <c r="C399" s="308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3"/>
      <c r="R399" s="1"/>
      <c r="S399" s="1"/>
      <c r="T399" s="1"/>
      <c r="U399" s="1"/>
      <c r="V399" s="1"/>
      <c r="W399" s="1"/>
      <c r="X399" s="3"/>
      <c r="Y399" s="1"/>
    </row>
    <row r="400" spans="2:25" s="4" customFormat="1">
      <c r="B400" s="120"/>
      <c r="C400" s="308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3"/>
      <c r="R400" s="1"/>
      <c r="S400" s="1"/>
      <c r="T400" s="1"/>
      <c r="U400" s="1"/>
      <c r="V400" s="1"/>
      <c r="W400" s="1"/>
      <c r="X400" s="3"/>
      <c r="Y400" s="1"/>
    </row>
    <row r="401" spans="2:25" s="4" customFormat="1">
      <c r="B401" s="120"/>
      <c r="C401" s="308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3"/>
      <c r="R401" s="1"/>
      <c r="S401" s="1"/>
      <c r="T401" s="1"/>
      <c r="U401" s="1"/>
      <c r="V401" s="1"/>
      <c r="W401" s="1"/>
      <c r="X401" s="3"/>
      <c r="Y401" s="1"/>
    </row>
    <row r="402" spans="2:25" s="4" customFormat="1">
      <c r="B402" s="120"/>
      <c r="C402" s="308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3"/>
      <c r="R402" s="1"/>
      <c r="S402" s="1"/>
      <c r="T402" s="1"/>
      <c r="U402" s="1"/>
      <c r="V402" s="1"/>
      <c r="W402" s="1"/>
      <c r="X402" s="3"/>
      <c r="Y402" s="1"/>
    </row>
    <row r="403" spans="2:25" s="4" customFormat="1">
      <c r="B403" s="120"/>
      <c r="C403" s="308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3"/>
      <c r="R403" s="1"/>
      <c r="S403" s="1"/>
      <c r="T403" s="1"/>
      <c r="U403" s="1"/>
      <c r="V403" s="1"/>
      <c r="W403" s="1"/>
      <c r="X403" s="3"/>
      <c r="Y403" s="1"/>
    </row>
    <row r="404" spans="2:25" s="4" customFormat="1">
      <c r="B404" s="120"/>
      <c r="C404" s="308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3"/>
      <c r="R404" s="1"/>
      <c r="S404" s="1"/>
      <c r="T404" s="1"/>
      <c r="U404" s="1"/>
      <c r="V404" s="1"/>
      <c r="W404" s="1"/>
      <c r="X404" s="3"/>
      <c r="Y404" s="1"/>
    </row>
    <row r="405" spans="2:25" s="4" customFormat="1">
      <c r="B405" s="120"/>
      <c r="C405" s="308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3"/>
      <c r="R405" s="1"/>
      <c r="S405" s="1"/>
      <c r="T405" s="1"/>
      <c r="U405" s="1"/>
      <c r="V405" s="1"/>
      <c r="W405" s="1"/>
      <c r="X405" s="3"/>
      <c r="Y405" s="1"/>
    </row>
    <row r="406" spans="2:25" s="4" customFormat="1">
      <c r="B406" s="120"/>
      <c r="C406" s="308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3"/>
      <c r="R406" s="1"/>
      <c r="S406" s="1"/>
      <c r="T406" s="1"/>
      <c r="U406" s="1"/>
      <c r="V406" s="1"/>
      <c r="W406" s="1"/>
      <c r="X406" s="3"/>
      <c r="Y406" s="1"/>
    </row>
    <row r="407" spans="2:25" s="4" customFormat="1">
      <c r="B407" s="120"/>
      <c r="C407" s="308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3"/>
      <c r="R407" s="1"/>
      <c r="S407" s="1"/>
      <c r="T407" s="1"/>
      <c r="U407" s="1"/>
      <c r="V407" s="1"/>
      <c r="W407" s="1"/>
      <c r="X407" s="3"/>
      <c r="Y407" s="1"/>
    </row>
    <row r="408" spans="2:25" s="4" customFormat="1">
      <c r="B408" s="120"/>
      <c r="C408" s="308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3"/>
      <c r="R408" s="1"/>
      <c r="S408" s="1"/>
      <c r="T408" s="1"/>
      <c r="U408" s="1"/>
      <c r="V408" s="1"/>
      <c r="W408" s="1"/>
      <c r="X408" s="3"/>
      <c r="Y408" s="1"/>
    </row>
    <row r="409" spans="2:25" s="4" customFormat="1">
      <c r="B409" s="120"/>
      <c r="C409" s="308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3"/>
      <c r="R409" s="1"/>
      <c r="S409" s="1"/>
      <c r="T409" s="1"/>
      <c r="U409" s="1"/>
      <c r="V409" s="1"/>
      <c r="W409" s="1"/>
      <c r="X409" s="3"/>
      <c r="Y409" s="1"/>
    </row>
    <row r="410" spans="2:25" s="4" customFormat="1">
      <c r="B410" s="120"/>
      <c r="C410" s="308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3"/>
      <c r="R410" s="1"/>
      <c r="S410" s="1"/>
      <c r="T410" s="1"/>
      <c r="U410" s="1"/>
      <c r="V410" s="1"/>
      <c r="W410" s="1"/>
      <c r="X410" s="3"/>
      <c r="Y410" s="1"/>
    </row>
    <row r="411" spans="2:25" s="4" customFormat="1">
      <c r="B411" s="120"/>
      <c r="C411" s="308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3"/>
      <c r="R411" s="1"/>
      <c r="S411" s="1"/>
      <c r="T411" s="1"/>
      <c r="U411" s="1"/>
      <c r="V411" s="1"/>
      <c r="W411" s="1"/>
      <c r="X411" s="3"/>
      <c r="Y411" s="1"/>
    </row>
    <row r="412" spans="2:25" s="4" customFormat="1">
      <c r="B412" s="120"/>
      <c r="C412" s="308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3"/>
      <c r="R412" s="1"/>
      <c r="S412" s="1"/>
      <c r="T412" s="1"/>
      <c r="U412" s="1"/>
      <c r="V412" s="1"/>
      <c r="W412" s="1"/>
      <c r="X412" s="3"/>
      <c r="Y412" s="1"/>
    </row>
    <row r="413" spans="2:25" s="4" customFormat="1">
      <c r="B413" s="120"/>
      <c r="C413" s="308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3"/>
      <c r="R413" s="1"/>
      <c r="S413" s="1"/>
      <c r="T413" s="1"/>
      <c r="U413" s="1"/>
      <c r="V413" s="1"/>
      <c r="W413" s="1"/>
      <c r="X413" s="3"/>
      <c r="Y413" s="1"/>
    </row>
    <row r="414" spans="2:25" s="4" customFormat="1">
      <c r="B414" s="120"/>
      <c r="C414" s="308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3"/>
      <c r="R414" s="1"/>
      <c r="S414" s="1"/>
      <c r="T414" s="1"/>
      <c r="U414" s="1"/>
      <c r="V414" s="1"/>
      <c r="W414" s="1"/>
      <c r="X414" s="3"/>
      <c r="Y414" s="1"/>
    </row>
    <row r="415" spans="2:25" s="4" customFormat="1">
      <c r="B415" s="120"/>
      <c r="C415" s="308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3"/>
      <c r="R415" s="1"/>
      <c r="S415" s="1"/>
      <c r="T415" s="1"/>
      <c r="U415" s="1"/>
      <c r="V415" s="1"/>
      <c r="W415" s="1"/>
      <c r="X415" s="3"/>
      <c r="Y415" s="1"/>
    </row>
    <row r="416" spans="2:25" s="4" customFormat="1">
      <c r="B416" s="120"/>
      <c r="C416" s="308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3"/>
      <c r="R416" s="1"/>
      <c r="S416" s="1"/>
      <c r="T416" s="1"/>
      <c r="U416" s="1"/>
      <c r="V416" s="1"/>
      <c r="W416" s="1"/>
      <c r="X416" s="3"/>
      <c r="Y416" s="1"/>
    </row>
    <row r="417" spans="2:25" s="4" customFormat="1">
      <c r="B417" s="120"/>
      <c r="C417" s="308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3"/>
      <c r="R417" s="1"/>
      <c r="S417" s="1"/>
      <c r="T417" s="1"/>
      <c r="U417" s="1"/>
      <c r="V417" s="1"/>
      <c r="W417" s="1"/>
      <c r="X417" s="3"/>
      <c r="Y417" s="1"/>
    </row>
    <row r="418" spans="2:25" s="4" customFormat="1">
      <c r="B418" s="120"/>
      <c r="C418" s="308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3"/>
      <c r="R418" s="1"/>
      <c r="S418" s="1"/>
      <c r="T418" s="1"/>
      <c r="U418" s="1"/>
      <c r="V418" s="1"/>
      <c r="W418" s="1"/>
      <c r="X418" s="3"/>
      <c r="Y418" s="1"/>
    </row>
    <row r="419" spans="2:25" s="4" customFormat="1">
      <c r="B419" s="120"/>
      <c r="C419" s="308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3"/>
      <c r="R419" s="1"/>
      <c r="S419" s="1"/>
      <c r="T419" s="1"/>
      <c r="U419" s="1"/>
      <c r="V419" s="1"/>
      <c r="W419" s="1"/>
      <c r="X419" s="3"/>
      <c r="Y419" s="1"/>
    </row>
    <row r="420" spans="2:25" s="4" customFormat="1">
      <c r="B420" s="120"/>
      <c r="C420" s="308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3"/>
      <c r="R420" s="1"/>
      <c r="S420" s="1"/>
      <c r="T420" s="1"/>
      <c r="U420" s="1"/>
      <c r="V420" s="1"/>
      <c r="W420" s="1"/>
      <c r="X420" s="3"/>
      <c r="Y420" s="1"/>
    </row>
    <row r="421" spans="2:25" s="4" customFormat="1">
      <c r="B421" s="120"/>
      <c r="C421" s="308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3"/>
      <c r="R421" s="1"/>
      <c r="S421" s="1"/>
      <c r="T421" s="1"/>
      <c r="U421" s="1"/>
      <c r="V421" s="1"/>
      <c r="W421" s="1"/>
      <c r="X421" s="3"/>
      <c r="Y421" s="1"/>
    </row>
    <row r="422" spans="2:25" s="4" customFormat="1">
      <c r="B422" s="120"/>
      <c r="C422" s="308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3"/>
      <c r="R422" s="1"/>
      <c r="S422" s="1"/>
      <c r="T422" s="1"/>
      <c r="U422" s="1"/>
      <c r="V422" s="1"/>
      <c r="W422" s="1"/>
      <c r="X422" s="3"/>
      <c r="Y422" s="1"/>
    </row>
    <row r="423" spans="2:25" s="4" customFormat="1">
      <c r="B423" s="120"/>
      <c r="C423" s="308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3"/>
      <c r="R423" s="1"/>
      <c r="S423" s="1"/>
      <c r="T423" s="1"/>
      <c r="U423" s="1"/>
      <c r="V423" s="1"/>
      <c r="W423" s="1"/>
      <c r="X423" s="3"/>
      <c r="Y423" s="1"/>
    </row>
    <row r="424" spans="2:25" s="4" customFormat="1">
      <c r="B424" s="120"/>
      <c r="C424" s="308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3"/>
      <c r="R424" s="1"/>
      <c r="S424" s="1"/>
      <c r="T424" s="1"/>
      <c r="U424" s="1"/>
      <c r="V424" s="1"/>
      <c r="W424" s="1"/>
      <c r="X424" s="3"/>
      <c r="Y424" s="1"/>
    </row>
    <row r="425" spans="2:25" s="4" customFormat="1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3" t="s">
        <v>40</v>
      </c>
      <c r="Y425" s="1" t="s">
        <v>41</v>
      </c>
    </row>
    <row r="426" spans="2:25" s="4" customFormat="1">
      <c r="B426" s="120"/>
      <c r="C426" s="308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3"/>
      <c r="R426" s="1"/>
      <c r="S426" s="1"/>
      <c r="T426" s="1"/>
      <c r="U426" s="1"/>
      <c r="V426" s="1"/>
      <c r="W426" s="1"/>
      <c r="X426" s="3"/>
      <c r="Y426" s="1"/>
    </row>
    <row r="427" spans="2:25" s="4" customFormat="1">
      <c r="B427" s="120"/>
      <c r="C427" s="308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3"/>
      <c r="R427" s="1"/>
      <c r="S427" s="1"/>
      <c r="T427" s="1"/>
      <c r="U427" s="1"/>
      <c r="V427" s="1"/>
      <c r="W427" s="1"/>
      <c r="X427" s="3"/>
      <c r="Y427" s="1"/>
    </row>
    <row r="428" spans="2:25" s="4" customFormat="1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3"/>
      <c r="Y428" s="1"/>
    </row>
    <row r="429" spans="2:25" s="4" customFormat="1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3"/>
      <c r="Y429" s="1"/>
    </row>
    <row r="430" spans="2:25" s="4" customFormat="1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3"/>
      <c r="Y430" s="1"/>
    </row>
    <row r="431" spans="2:25" s="4" customFormat="1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3"/>
      <c r="Y431" s="1"/>
    </row>
    <row r="432" spans="2:25" s="4" customFormat="1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3"/>
      <c r="Y432" s="1"/>
    </row>
    <row r="433" spans="2:25" s="4" customFormat="1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3"/>
      <c r="Y433" s="1"/>
    </row>
    <row r="434" spans="2:25" s="4" customFormat="1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26"/>
      <c r="X434" s="127"/>
      <c r="Y434" s="1"/>
    </row>
    <row r="435" spans="2:25" s="4" customFormat="1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3"/>
      <c r="Y435" s="1"/>
    </row>
    <row r="436" spans="2:25" s="4" customFormat="1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3"/>
      <c r="Y436" s="1"/>
    </row>
    <row r="437" spans="2:25" s="4" customFormat="1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3"/>
      <c r="Y437" s="1"/>
    </row>
    <row r="438" spans="2:25" s="4" customFormat="1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3"/>
      <c r="Y438" s="1"/>
    </row>
    <row r="439" spans="2:25" s="4" customFormat="1">
      <c r="B439" s="120"/>
      <c r="C439" s="308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3"/>
      <c r="R439" s="1"/>
      <c r="S439" s="1"/>
      <c r="T439" s="1"/>
      <c r="U439" s="1"/>
      <c r="V439" s="1"/>
      <c r="W439" s="1"/>
      <c r="X439" s="3"/>
      <c r="Y439" s="1"/>
    </row>
    <row r="440" spans="2:25" s="4" customFormat="1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3"/>
      <c r="Y440" s="1"/>
    </row>
    <row r="441" spans="2:25" s="4" customFormat="1">
      <c r="B441" s="120"/>
      <c r="C441" s="308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3"/>
      <c r="R441" s="1"/>
      <c r="S441" s="1"/>
      <c r="T441" s="1"/>
      <c r="U441" s="1"/>
      <c r="V441" s="1"/>
      <c r="W441" s="1"/>
      <c r="X441" s="3"/>
      <c r="Y441" s="1"/>
    </row>
    <row r="442" spans="2:25" s="4" customFormat="1">
      <c r="B442" s="120"/>
      <c r="C442" s="308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3"/>
      <c r="R442" s="1"/>
      <c r="S442" s="1"/>
      <c r="T442" s="1"/>
      <c r="U442" s="1"/>
      <c r="V442" s="1"/>
      <c r="W442" s="1"/>
      <c r="X442" s="3"/>
      <c r="Y442" s="1"/>
    </row>
    <row r="443" spans="2:25" s="4" customFormat="1">
      <c r="B443" s="120"/>
      <c r="C443" s="308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3"/>
      <c r="R443" s="1"/>
      <c r="S443" s="1"/>
      <c r="T443" s="1"/>
      <c r="U443" s="1"/>
      <c r="V443" s="1"/>
      <c r="W443" s="1"/>
      <c r="X443" s="3"/>
      <c r="Y443" s="1"/>
    </row>
    <row r="444" spans="2:25" s="4" customFormat="1">
      <c r="B444" s="120"/>
      <c r="C444" s="308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3"/>
      <c r="R444" s="1"/>
      <c r="S444" s="1"/>
      <c r="T444" s="1"/>
      <c r="U444" s="1"/>
      <c r="V444" s="1"/>
      <c r="W444" s="1"/>
      <c r="X444" s="3"/>
      <c r="Y444" s="1"/>
    </row>
    <row r="445" spans="2:25" s="4" customFormat="1">
      <c r="B445" s="120"/>
      <c r="C445" s="308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3"/>
      <c r="R445" s="1"/>
      <c r="S445" s="1"/>
      <c r="T445" s="1"/>
      <c r="U445" s="1"/>
      <c r="V445" s="1"/>
      <c r="W445" s="1"/>
      <c r="X445" s="3"/>
      <c r="Y445" s="1"/>
    </row>
    <row r="446" spans="2:25" s="4" customFormat="1">
      <c r="B446" s="120"/>
      <c r="C446" s="308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3"/>
      <c r="R446" s="1"/>
      <c r="S446" s="1"/>
      <c r="T446" s="1"/>
      <c r="U446" s="1"/>
      <c r="V446" s="1"/>
      <c r="W446" s="1"/>
      <c r="X446" s="3"/>
      <c r="Y446" s="1"/>
    </row>
    <row r="447" spans="2:25" s="4" customFormat="1">
      <c r="B447" s="120"/>
      <c r="C447" s="308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3"/>
      <c r="R447" s="1"/>
      <c r="S447" s="1"/>
      <c r="T447" s="1"/>
      <c r="U447" s="1"/>
      <c r="V447" s="1"/>
      <c r="W447" s="1"/>
      <c r="X447" s="3"/>
      <c r="Y447" s="1"/>
    </row>
    <row r="448" spans="2:25" s="4" customFormat="1">
      <c r="B448" s="120"/>
      <c r="C448" s="308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3"/>
      <c r="R448" s="1"/>
      <c r="S448" s="1"/>
      <c r="T448" s="1"/>
      <c r="U448" s="1"/>
      <c r="V448" s="1"/>
      <c r="W448" s="1"/>
      <c r="X448" s="3"/>
      <c r="Y448" s="1"/>
    </row>
    <row r="449" spans="2:34" s="4" customFormat="1">
      <c r="B449" s="120"/>
      <c r="C449" s="308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3"/>
      <c r="R449" s="1"/>
      <c r="S449" s="1"/>
      <c r="T449" s="1"/>
      <c r="U449" s="1"/>
      <c r="V449" s="1"/>
      <c r="W449" s="1"/>
      <c r="X449" s="3"/>
      <c r="Y449" s="1"/>
    </row>
    <row r="450" spans="2:34" s="4" customFormat="1">
      <c r="B450" s="120"/>
      <c r="C450" s="308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3"/>
      <c r="R450" s="1"/>
      <c r="S450" s="1"/>
      <c r="T450" s="1"/>
      <c r="U450" s="1"/>
      <c r="V450" s="1"/>
      <c r="W450" s="1"/>
      <c r="X450" s="3"/>
      <c r="Y450" s="1"/>
    </row>
    <row r="451" spans="2:34" s="4" customFormat="1">
      <c r="B451" s="120"/>
      <c r="C451" s="308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3"/>
      <c r="R451" s="1"/>
      <c r="S451" s="1"/>
      <c r="T451" s="1"/>
      <c r="U451" s="1"/>
      <c r="V451" s="1"/>
      <c r="W451" s="1"/>
      <c r="X451" s="3"/>
      <c r="Y451" s="1"/>
    </row>
    <row r="452" spans="2:34" s="4" customFormat="1">
      <c r="B452" s="120"/>
      <c r="C452" s="308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3"/>
      <c r="R452" s="1"/>
      <c r="S452" s="1"/>
      <c r="T452" s="1"/>
      <c r="U452" s="1"/>
      <c r="V452" s="1"/>
      <c r="W452" s="1"/>
      <c r="X452" s="3"/>
      <c r="Y452" s="1"/>
    </row>
    <row r="453" spans="2:34" s="4" customFormat="1">
      <c r="B453" s="120"/>
      <c r="C453" s="308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3"/>
      <c r="R453" s="1"/>
      <c r="S453" s="1"/>
      <c r="T453" s="1"/>
      <c r="U453" s="1"/>
      <c r="V453" s="1"/>
      <c r="W453" s="1"/>
      <c r="X453" s="3"/>
      <c r="Y453" s="1"/>
    </row>
    <row r="454" spans="2:34" s="4" customFormat="1" ht="15.75" thickBot="1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2:34" s="4" customFormat="1" ht="15.75" thickTop="1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AC455" s="221"/>
      <c r="AD455" s="223"/>
      <c r="AE455" s="223"/>
      <c r="AF455" s="223"/>
      <c r="AG455" s="223"/>
      <c r="AH455" s="222"/>
    </row>
    <row r="456" spans="2:34" s="4" customFormat="1" ht="18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AC456" s="222"/>
      <c r="AD456" s="310"/>
      <c r="AH456" s="222"/>
    </row>
    <row r="457" spans="2:34" s="4" customFormat="1" ht="18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AC457" s="222"/>
      <c r="AD457" s="310"/>
      <c r="AH457" s="222"/>
    </row>
    <row r="458" spans="2:34" s="4" customFormat="1" ht="23.2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AC458" s="222"/>
      <c r="AD458" s="311"/>
      <c r="AH458" s="222"/>
    </row>
    <row r="459" spans="2:34" s="4" customFormat="1" ht="18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AC459" s="222"/>
      <c r="AD459" s="310"/>
      <c r="AH459" s="222"/>
    </row>
    <row r="460" spans="2:34" s="4" customFormat="1" ht="23.2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AC460" s="222"/>
      <c r="AD460" s="310"/>
      <c r="AE460" s="312"/>
      <c r="AH460" s="222"/>
    </row>
    <row r="461" spans="2:34" s="4" customFormat="1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AC461" s="222"/>
      <c r="AH461" s="222"/>
    </row>
    <row r="462" spans="2:34" s="4" customFormat="1" ht="15.75" thickBot="1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AC462" s="222"/>
      <c r="AH462" s="222"/>
    </row>
    <row r="463" spans="2:34" s="4" customFormat="1" ht="15.75" thickTop="1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AC463" s="223"/>
      <c r="AD463" s="223"/>
      <c r="AE463" s="223"/>
      <c r="AF463" s="223"/>
      <c r="AG463" s="223"/>
    </row>
    <row r="464" spans="2:34" s="4" customFormat="1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2:35" s="4" customFormat="1">
      <c r="B465" s="120"/>
      <c r="C465" s="308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3"/>
      <c r="R465" s="1"/>
      <c r="S465" s="1"/>
      <c r="T465" s="1"/>
      <c r="U465" s="1"/>
      <c r="V465" s="1"/>
      <c r="W465" s="1"/>
      <c r="X465" s="3"/>
      <c r="Y465" s="1"/>
    </row>
    <row r="466" spans="2:35" s="4" customFormat="1">
      <c r="B466" s="120"/>
      <c r="C466" s="308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3"/>
      <c r="R466" s="1"/>
      <c r="S466" s="1"/>
      <c r="T466" s="1"/>
      <c r="U466" s="1"/>
      <c r="V466" s="1"/>
      <c r="W466" s="1"/>
      <c r="X466" s="3"/>
      <c r="Y466" s="1"/>
    </row>
    <row r="467" spans="2:35" s="4" customFormat="1">
      <c r="B467" s="120"/>
      <c r="C467" s="308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3"/>
      <c r="R467" s="1"/>
      <c r="S467" s="1"/>
      <c r="T467" s="1"/>
      <c r="U467" s="1"/>
      <c r="V467" s="1"/>
      <c r="W467" s="1"/>
      <c r="X467" s="3"/>
      <c r="Y467" s="1"/>
    </row>
    <row r="468" spans="2:35" s="4" customFormat="1">
      <c r="B468" s="120"/>
      <c r="C468" s="308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3"/>
      <c r="R468" s="1"/>
      <c r="S468" s="1"/>
      <c r="T468" s="1"/>
      <c r="U468" s="1"/>
      <c r="V468" s="1"/>
      <c r="W468" s="1"/>
      <c r="X468" s="3"/>
      <c r="Y468" s="1"/>
    </row>
    <row r="469" spans="2:35" s="4" customFormat="1">
      <c r="B469" s="120"/>
      <c r="C469" s="308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3"/>
      <c r="R469" s="1"/>
      <c r="S469" s="1"/>
      <c r="T469" s="1"/>
      <c r="U469" s="1"/>
      <c r="V469" s="1"/>
      <c r="W469" s="1"/>
      <c r="X469" s="3"/>
      <c r="Y469" s="1"/>
    </row>
    <row r="470" spans="2:35" s="4" customFormat="1">
      <c r="B470" s="120"/>
      <c r="C470" s="308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3"/>
      <c r="R470" s="1"/>
      <c r="S470" s="1"/>
      <c r="T470" s="1"/>
      <c r="U470" s="1"/>
      <c r="V470" s="1"/>
      <c r="W470" s="1"/>
      <c r="X470" s="3"/>
      <c r="Y470" s="1"/>
    </row>
    <row r="471" spans="2:35" s="4" customFormat="1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2:35" s="4" customFormat="1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2:35" s="4" customFormat="1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2:35" s="4" customFormat="1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2:35" s="4" customFormat="1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2:35" s="4" customFormat="1" ht="15.75" thickBot="1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2:35" s="4" customFormat="1" ht="15.75" thickTop="1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AC477" s="221"/>
      <c r="AD477" s="223"/>
      <c r="AE477" s="223"/>
      <c r="AF477" s="223"/>
      <c r="AG477" s="223"/>
      <c r="AH477" s="223"/>
      <c r="AI477" s="222"/>
    </row>
    <row r="478" spans="2:35" s="4" customFormat="1" ht="18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AC478" s="224"/>
      <c r="AD478" s="310"/>
      <c r="AI478" s="222"/>
    </row>
    <row r="479" spans="2:35" s="4" customFormat="1" ht="18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AC479" s="222"/>
      <c r="AD479" s="310"/>
      <c r="AI479" s="222"/>
    </row>
    <row r="480" spans="2:35" s="4" customFormat="1" ht="23.2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AC480" s="222"/>
      <c r="AD480" s="311"/>
      <c r="AI480" s="222"/>
    </row>
    <row r="481" spans="2:35" s="4" customFormat="1" ht="18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AC481" s="222"/>
      <c r="AD481" s="310"/>
      <c r="AI481" s="222"/>
    </row>
    <row r="482" spans="2:35" s="4" customFormat="1" ht="23.2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AC482" s="222"/>
      <c r="AD482" s="310"/>
      <c r="AE482" s="312"/>
      <c r="AI482" s="222"/>
    </row>
    <row r="483" spans="2:35" s="4" customFormat="1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AC483" s="222"/>
      <c r="AI483" s="222"/>
    </row>
    <row r="484" spans="2:35" s="4" customFormat="1" ht="15.75" thickBot="1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AC484" s="222"/>
      <c r="AI484" s="222"/>
    </row>
    <row r="485" spans="2:35" s="4" customFormat="1" ht="15.75" thickTop="1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AC485" s="223"/>
      <c r="AD485" s="223"/>
      <c r="AE485" s="223"/>
      <c r="AF485" s="223"/>
      <c r="AG485" s="223"/>
      <c r="AH485" s="223"/>
    </row>
    <row r="486" spans="2:35" s="4" customFormat="1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2:35" s="4" customFormat="1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2:35" s="4" customFormat="1">
      <c r="B488" s="120"/>
      <c r="C488" s="308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3"/>
      <c r="R488" s="1"/>
      <c r="S488" s="1"/>
      <c r="T488" s="1"/>
      <c r="U488" s="1"/>
      <c r="V488" s="1"/>
      <c r="W488" s="1"/>
      <c r="X488" s="3"/>
      <c r="Y488" s="1"/>
    </row>
    <row r="489" spans="2:35" s="4" customFormat="1">
      <c r="B489" s="120"/>
      <c r="C489" s="308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3"/>
      <c r="R489" s="1"/>
      <c r="S489" s="1"/>
      <c r="T489" s="1"/>
      <c r="U489" s="1"/>
      <c r="V489" s="1"/>
      <c r="W489" s="1"/>
      <c r="X489" s="3"/>
      <c r="Y489" s="1"/>
    </row>
    <row r="490" spans="2:35" s="4" customFormat="1">
      <c r="B490" s="120"/>
      <c r="C490" s="308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3"/>
      <c r="R490" s="1"/>
      <c r="S490" s="1"/>
      <c r="T490" s="1"/>
      <c r="U490" s="1"/>
      <c r="V490" s="1"/>
      <c r="W490" s="1"/>
      <c r="X490" s="3"/>
      <c r="Y490" s="1"/>
    </row>
    <row r="491" spans="2:35" s="4" customFormat="1">
      <c r="B491" s="120"/>
      <c r="C491" s="308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3"/>
      <c r="R491" s="1"/>
      <c r="S491" s="1"/>
      <c r="T491" s="1"/>
      <c r="U491" s="1"/>
      <c r="V491" s="1"/>
      <c r="W491" s="1"/>
      <c r="X491" s="3"/>
      <c r="Y491" s="1"/>
    </row>
    <row r="492" spans="2:35" s="4" customFormat="1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2:35" s="4" customFormat="1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2:35" s="4" customFormat="1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2:35" s="4" customFormat="1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2:35" s="4" customFormat="1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2:25" s="4" customFormat="1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2:25" s="4" customFormat="1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2:25" s="4" customFormat="1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2:25" s="4" customFormat="1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2:25" s="4" customFormat="1">
      <c r="B501" s="120"/>
      <c r="C501" s="308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3"/>
      <c r="R501" s="1"/>
      <c r="S501" s="1"/>
      <c r="T501" s="1"/>
      <c r="U501" s="1"/>
      <c r="V501" s="1"/>
      <c r="W501" s="1"/>
      <c r="X501" s="3"/>
      <c r="Y501" s="1"/>
    </row>
    <row r="502" spans="2:25" s="4" customFormat="1">
      <c r="B502" s="120"/>
      <c r="C502" s="308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3"/>
      <c r="R502" s="1"/>
      <c r="S502" s="1"/>
      <c r="T502" s="1"/>
      <c r="U502" s="1"/>
      <c r="V502" s="1"/>
      <c r="W502" s="1"/>
      <c r="X502" s="3"/>
      <c r="Y502" s="1"/>
    </row>
    <row r="503" spans="2:25" s="4" customFormat="1">
      <c r="B503" s="120"/>
      <c r="C503" s="308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3"/>
      <c r="R503" s="1"/>
      <c r="S503" s="1"/>
      <c r="T503" s="1"/>
      <c r="U503" s="1"/>
      <c r="V503" s="1"/>
      <c r="W503" s="1"/>
      <c r="X503" s="3"/>
      <c r="Y503" s="1"/>
    </row>
    <row r="504" spans="2:25" s="4" customFormat="1">
      <c r="B504" s="120"/>
      <c r="C504" s="308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3"/>
      <c r="R504" s="1"/>
      <c r="S504" s="1"/>
      <c r="T504" s="1"/>
      <c r="U504" s="1"/>
      <c r="V504" s="1"/>
      <c r="W504" s="1"/>
      <c r="X504" s="3"/>
      <c r="Y504" s="1"/>
    </row>
    <row r="505" spans="2:25" s="4" customFormat="1">
      <c r="B505" s="120"/>
      <c r="C505" s="308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3"/>
      <c r="R505" s="1"/>
      <c r="S505" s="1"/>
      <c r="T505" s="1"/>
      <c r="U505" s="1"/>
      <c r="V505" s="1"/>
      <c r="W505" s="1"/>
      <c r="X505" s="3"/>
      <c r="Y505" s="1"/>
    </row>
    <row r="506" spans="2:25" s="4" customFormat="1">
      <c r="B506" s="120"/>
      <c r="C506" s="308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3"/>
      <c r="R506" s="1"/>
      <c r="S506" s="1"/>
      <c r="T506" s="1"/>
      <c r="U506" s="1"/>
      <c r="V506" s="1"/>
      <c r="W506" s="1"/>
      <c r="X506" s="3"/>
      <c r="Y506" s="1"/>
    </row>
    <row r="507" spans="2:25" s="4" customFormat="1">
      <c r="B507" s="120"/>
      <c r="C507" s="308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3"/>
      <c r="R507" s="1"/>
      <c r="S507" s="1"/>
      <c r="T507" s="1"/>
      <c r="U507" s="1"/>
      <c r="V507" s="1"/>
      <c r="W507" s="1"/>
      <c r="X507" s="3"/>
      <c r="Y507" s="1"/>
    </row>
    <row r="508" spans="2:25" s="4" customFormat="1">
      <c r="B508" s="120"/>
      <c r="C508" s="308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3"/>
      <c r="R508" s="1"/>
      <c r="S508" s="1"/>
      <c r="T508" s="1"/>
      <c r="U508" s="1"/>
      <c r="V508" s="1"/>
      <c r="W508" s="1"/>
      <c r="X508" s="3"/>
      <c r="Y508" s="1"/>
    </row>
    <row r="509" spans="2:25" s="4" customFormat="1">
      <c r="B509" s="120"/>
      <c r="C509" s="308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3"/>
      <c r="R509" s="1"/>
      <c r="S509" s="1"/>
      <c r="T509" s="1"/>
      <c r="U509" s="1"/>
      <c r="V509" s="1"/>
      <c r="W509" s="1"/>
      <c r="X509" s="3"/>
      <c r="Y509" s="1"/>
    </row>
    <row r="510" spans="2:25" s="4" customFormat="1">
      <c r="B510" s="120"/>
      <c r="C510" s="308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3"/>
      <c r="R510" s="1"/>
      <c r="S510" s="1"/>
      <c r="T510" s="1"/>
      <c r="U510" s="1"/>
      <c r="V510" s="1"/>
      <c r="W510" s="1"/>
      <c r="X510" s="3"/>
      <c r="Y510" s="1"/>
    </row>
    <row r="511" spans="2:25" s="4" customFormat="1">
      <c r="B511" s="120"/>
      <c r="C511" s="308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3"/>
      <c r="R511" s="1"/>
      <c r="S511" s="1"/>
      <c r="T511" s="1"/>
      <c r="U511" s="1"/>
      <c r="V511" s="1"/>
      <c r="W511" s="1"/>
      <c r="X511" s="3"/>
      <c r="Y511" s="1"/>
    </row>
    <row r="512" spans="2:25" s="4" customFormat="1">
      <c r="B512" s="120"/>
      <c r="C512" s="308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3"/>
      <c r="R512" s="1"/>
      <c r="S512" s="1"/>
      <c r="T512" s="1"/>
      <c r="U512" s="1"/>
      <c r="V512" s="1"/>
      <c r="W512" s="1"/>
      <c r="X512" s="3"/>
      <c r="Y512" s="1"/>
    </row>
    <row r="513" spans="2:25" s="4" customFormat="1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2:25" s="4" customFormat="1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2:25" s="4" customFormat="1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2:25" s="4" customFormat="1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2:25" s="4" customFormat="1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2:25" s="4" customFormat="1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2:25" s="4" customFormat="1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2:25" s="4" customFormat="1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2:25" s="4" customFormat="1">
      <c r="B521" s="120"/>
      <c r="C521" s="308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3"/>
      <c r="R521" s="1"/>
      <c r="S521" s="1"/>
      <c r="T521" s="1"/>
      <c r="U521" s="1"/>
      <c r="V521" s="1"/>
      <c r="W521" s="1"/>
      <c r="X521" s="3"/>
      <c r="Y521" s="1"/>
    </row>
    <row r="522" spans="2:25" s="4" customFormat="1">
      <c r="B522" s="120"/>
      <c r="C522" s="308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3"/>
      <c r="R522" s="1"/>
      <c r="S522" s="1"/>
      <c r="T522" s="1"/>
      <c r="U522" s="1"/>
      <c r="V522" s="1"/>
      <c r="W522" s="1"/>
      <c r="X522" s="3"/>
      <c r="Y522" s="1"/>
    </row>
    <row r="523" spans="2:25" s="4" customFormat="1">
      <c r="B523" s="120"/>
      <c r="C523" s="308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3"/>
      <c r="R523" s="1"/>
      <c r="S523" s="1"/>
      <c r="T523" s="1"/>
      <c r="U523" s="1"/>
      <c r="V523" s="1"/>
      <c r="W523" s="1"/>
      <c r="X523" s="3"/>
      <c r="Y523" s="1"/>
    </row>
    <row r="524" spans="2:25" s="4" customFormat="1">
      <c r="B524" s="120"/>
      <c r="C524" s="308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3"/>
      <c r="R524" s="1"/>
      <c r="S524" s="1"/>
      <c r="T524" s="1"/>
      <c r="U524" s="1"/>
      <c r="V524" s="1"/>
      <c r="W524" s="1"/>
      <c r="X524" s="3"/>
      <c r="Y524" s="1"/>
    </row>
    <row r="525" spans="2:25" s="4" customFormat="1">
      <c r="B525" s="120"/>
      <c r="C525" s="308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3"/>
      <c r="R525" s="1"/>
      <c r="S525" s="1"/>
      <c r="T525" s="1"/>
      <c r="U525" s="1"/>
      <c r="V525" s="1"/>
      <c r="W525" s="1"/>
      <c r="X525" s="3"/>
      <c r="Y525" s="1"/>
    </row>
    <row r="526" spans="2:25" s="4" customFormat="1">
      <c r="B526" s="120"/>
      <c r="C526" s="308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3"/>
      <c r="R526" s="1"/>
      <c r="S526" s="1"/>
      <c r="T526" s="1"/>
      <c r="U526" s="1"/>
      <c r="V526" s="1"/>
      <c r="W526" s="1"/>
      <c r="X526" s="3"/>
      <c r="Y526" s="1"/>
    </row>
    <row r="527" spans="2:25" s="4" customFormat="1">
      <c r="B527" s="120"/>
      <c r="C527" s="308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3"/>
      <c r="R527" s="1"/>
      <c r="S527" s="1"/>
      <c r="T527" s="1"/>
      <c r="U527" s="1"/>
      <c r="V527" s="1"/>
      <c r="W527" s="1"/>
      <c r="X527" s="3"/>
      <c r="Y527" s="1"/>
    </row>
    <row r="528" spans="2:25" s="4" customFormat="1">
      <c r="B528" s="120"/>
      <c r="C528" s="308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3"/>
      <c r="R528" s="1"/>
      <c r="S528" s="1"/>
      <c r="T528" s="1"/>
      <c r="U528" s="1"/>
      <c r="V528" s="1"/>
      <c r="W528" s="1"/>
      <c r="X528" s="3"/>
      <c r="Y528" s="1"/>
    </row>
    <row r="529" spans="2:25" s="4" customFormat="1">
      <c r="B529" s="120"/>
      <c r="C529" s="308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3"/>
      <c r="R529" s="1"/>
      <c r="S529" s="1"/>
      <c r="T529" s="1"/>
      <c r="U529" s="1"/>
      <c r="V529" s="1"/>
      <c r="W529" s="1"/>
      <c r="X529" s="3"/>
      <c r="Y529" s="1"/>
    </row>
    <row r="530" spans="2:25" s="4" customFormat="1">
      <c r="B530" s="120"/>
      <c r="C530" s="308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3"/>
      <c r="R530" s="1"/>
      <c r="S530" s="1"/>
      <c r="T530" s="1"/>
      <c r="U530" s="1"/>
      <c r="V530" s="1"/>
      <c r="W530" s="1"/>
      <c r="X530" s="3"/>
      <c r="Y530" s="1"/>
    </row>
    <row r="531" spans="2:25" s="4" customFormat="1">
      <c r="B531" s="120"/>
      <c r="C531" s="308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3"/>
      <c r="R531" s="1"/>
      <c r="S531" s="1"/>
      <c r="T531" s="1"/>
      <c r="U531" s="1"/>
      <c r="V531" s="1"/>
      <c r="W531" s="1"/>
      <c r="X531" s="3"/>
      <c r="Y531" s="1"/>
    </row>
    <row r="532" spans="2:25" s="4" customFormat="1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2:25" s="4" customFormat="1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2:25" s="4" customFormat="1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2:25" s="4" customFormat="1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2:25" s="4" customFormat="1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2:25" s="4" customFormat="1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2:25" s="4" customFormat="1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2:25" s="4" customFormat="1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2:25" s="4" customFormat="1">
      <c r="B540" s="120"/>
      <c r="C540" s="308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3"/>
      <c r="R540" s="1"/>
      <c r="S540" s="1"/>
      <c r="T540" s="1"/>
      <c r="U540" s="1"/>
      <c r="V540" s="1"/>
      <c r="W540" s="1"/>
      <c r="X540" s="3"/>
      <c r="Y540" s="1"/>
    </row>
    <row r="541" spans="2:25" s="4" customFormat="1">
      <c r="B541" s="120"/>
      <c r="C541" s="308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3"/>
      <c r="R541" s="1"/>
      <c r="S541" s="1"/>
      <c r="T541" s="1"/>
      <c r="U541" s="1"/>
      <c r="V541" s="1"/>
      <c r="W541" s="1"/>
      <c r="X541" s="3"/>
      <c r="Y541" s="1"/>
    </row>
    <row r="542" spans="2:25" s="4" customFormat="1">
      <c r="B542" s="120"/>
      <c r="C542" s="308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3"/>
      <c r="R542" s="1"/>
      <c r="S542" s="1"/>
      <c r="T542" s="1"/>
      <c r="U542" s="1"/>
      <c r="V542" s="1"/>
      <c r="W542" s="1"/>
      <c r="X542" s="3"/>
      <c r="Y542" s="1"/>
    </row>
    <row r="543" spans="2:25" s="4" customFormat="1">
      <c r="B543" s="120"/>
      <c r="C543" s="308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3"/>
      <c r="R543" s="1"/>
      <c r="S543" s="1"/>
      <c r="T543" s="1"/>
      <c r="U543" s="1"/>
      <c r="V543" s="1"/>
      <c r="W543" s="1"/>
      <c r="X543" s="3"/>
      <c r="Y543" s="1"/>
    </row>
    <row r="544" spans="2:25" s="4" customFormat="1">
      <c r="B544" s="120"/>
      <c r="C544" s="308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3"/>
      <c r="R544" s="1"/>
      <c r="S544" s="1"/>
      <c r="T544" s="1"/>
      <c r="U544" s="1"/>
      <c r="V544" s="1"/>
      <c r="W544" s="1"/>
      <c r="X544" s="3"/>
      <c r="Y544" s="1"/>
    </row>
    <row r="545" spans="2:25" s="4" customFormat="1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2:25" s="4" customFormat="1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2:25" s="4" customFormat="1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2:25" s="4" customFormat="1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2:25" s="4" customFormat="1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2:25" s="4" customFormat="1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2:25" s="4" customFormat="1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2:25" s="4" customFormat="1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2:25" s="4" customFormat="1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2:25" s="4" customFormat="1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2:25" s="4" customFormat="1">
      <c r="B555" s="120"/>
      <c r="C555" s="308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3"/>
      <c r="R555" s="1"/>
      <c r="S555" s="1"/>
      <c r="T555" s="1"/>
      <c r="U555" s="1"/>
      <c r="V555" s="1"/>
      <c r="W555" s="1"/>
      <c r="X555" s="3"/>
      <c r="Y555" s="1"/>
    </row>
    <row r="556" spans="2:25" s="4" customFormat="1">
      <c r="B556" s="120"/>
      <c r="C556" s="308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3"/>
      <c r="R556" s="1"/>
      <c r="S556" s="1"/>
      <c r="T556" s="1"/>
      <c r="U556" s="1"/>
      <c r="V556" s="1"/>
      <c r="W556" s="1"/>
      <c r="X556" s="3"/>
      <c r="Y556" s="1"/>
    </row>
    <row r="557" spans="2:25" s="4" customFormat="1">
      <c r="B557" s="120"/>
      <c r="C557" s="308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3"/>
      <c r="R557" s="1"/>
      <c r="S557" s="1"/>
      <c r="T557" s="1"/>
      <c r="U557" s="1"/>
      <c r="V557" s="1"/>
      <c r="W557" s="1"/>
      <c r="X557" s="3"/>
      <c r="Y557" s="1"/>
    </row>
    <row r="558" spans="2:25" s="4" customFormat="1">
      <c r="B558" s="120"/>
      <c r="C558" s="308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3"/>
      <c r="R558" s="1"/>
      <c r="S558" s="1"/>
      <c r="T558" s="1"/>
      <c r="U558" s="1"/>
      <c r="V558" s="1"/>
      <c r="W558" s="1"/>
      <c r="X558" s="3"/>
      <c r="Y558" s="1"/>
    </row>
    <row r="559" spans="2:25" s="4" customFormat="1">
      <c r="B559" s="120"/>
      <c r="C559" s="308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3"/>
      <c r="R559" s="1"/>
      <c r="S559" s="1"/>
      <c r="T559" s="1"/>
      <c r="U559" s="1"/>
      <c r="V559" s="1"/>
      <c r="W559" s="1"/>
      <c r="X559" s="3"/>
      <c r="Y559" s="1"/>
    </row>
    <row r="560" spans="2:25" s="4" customFormat="1">
      <c r="B560" s="120"/>
      <c r="C560" s="308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3"/>
      <c r="R560" s="1"/>
      <c r="S560" s="1"/>
      <c r="T560" s="1"/>
      <c r="U560" s="1"/>
      <c r="V560" s="1"/>
      <c r="W560" s="1"/>
      <c r="X560" s="3"/>
      <c r="Y560" s="1"/>
    </row>
    <row r="561" spans="2:25" s="4" customFormat="1">
      <c r="B561" s="120"/>
      <c r="C561" s="308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3"/>
      <c r="R561" s="1"/>
      <c r="S561" s="1"/>
      <c r="T561" s="1"/>
      <c r="U561" s="1"/>
      <c r="V561" s="1"/>
      <c r="W561" s="1"/>
      <c r="X561" s="3"/>
      <c r="Y561" s="1"/>
    </row>
    <row r="562" spans="2:25" s="4" customFormat="1">
      <c r="B562" s="120"/>
      <c r="C562" s="308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3"/>
      <c r="R562" s="1"/>
      <c r="S562" s="1"/>
      <c r="T562" s="1"/>
      <c r="U562" s="1"/>
      <c r="V562" s="1"/>
      <c r="W562" s="1"/>
      <c r="X562" s="3"/>
      <c r="Y562" s="1"/>
    </row>
    <row r="563" spans="2:25" s="4" customFormat="1">
      <c r="B563" s="120"/>
      <c r="C563" s="308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3"/>
      <c r="R563" s="1"/>
      <c r="S563" s="1"/>
      <c r="T563" s="1"/>
      <c r="U563" s="1"/>
      <c r="V563" s="1"/>
      <c r="W563" s="1"/>
      <c r="X563" s="3"/>
      <c r="Y563" s="1"/>
    </row>
    <row r="564" spans="2:25" s="4" customFormat="1">
      <c r="B564" s="120"/>
      <c r="C564" s="308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3"/>
      <c r="R564" s="1"/>
      <c r="S564" s="1"/>
      <c r="T564" s="1"/>
      <c r="U564" s="1"/>
      <c r="V564" s="1"/>
      <c r="W564" s="1"/>
      <c r="X564" s="3"/>
      <c r="Y564" s="1"/>
    </row>
    <row r="565" spans="2:25" s="4" customFormat="1">
      <c r="B565" s="120"/>
      <c r="C565" s="308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3"/>
      <c r="R565" s="1"/>
      <c r="S565" s="1"/>
      <c r="T565" s="1"/>
      <c r="U565" s="1"/>
      <c r="V565" s="1"/>
      <c r="W565" s="1"/>
      <c r="X565" s="3"/>
      <c r="Y565" s="1"/>
    </row>
    <row r="566" spans="2:25" s="4" customFormat="1">
      <c r="B566" s="120"/>
      <c r="C566" s="308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3"/>
      <c r="R566" s="1"/>
      <c r="S566" s="1"/>
      <c r="T566" s="1"/>
      <c r="U566" s="1"/>
      <c r="V566" s="1"/>
      <c r="W566" s="1"/>
      <c r="X566" s="3"/>
      <c r="Y566" s="1"/>
    </row>
    <row r="567" spans="2:25" s="4" customFormat="1">
      <c r="B567" s="120"/>
      <c r="C567" s="308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3"/>
      <c r="R567" s="1"/>
      <c r="S567" s="1"/>
      <c r="T567" s="1"/>
      <c r="U567" s="1"/>
      <c r="V567" s="1"/>
      <c r="W567" s="1"/>
      <c r="X567" s="3"/>
      <c r="Y567" s="1"/>
    </row>
    <row r="568" spans="2:25" s="4" customFormat="1">
      <c r="B568" s="120"/>
      <c r="C568" s="308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3"/>
      <c r="R568" s="1"/>
      <c r="S568" s="1"/>
      <c r="T568" s="1"/>
      <c r="U568" s="1"/>
      <c r="V568" s="1"/>
      <c r="W568" s="1"/>
      <c r="X568" s="3"/>
      <c r="Y568" s="1"/>
    </row>
    <row r="569" spans="2:25" s="4" customFormat="1">
      <c r="B569" s="120"/>
      <c r="C569" s="308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3"/>
      <c r="R569" s="1"/>
      <c r="S569" s="1"/>
      <c r="T569" s="1"/>
      <c r="U569" s="1"/>
      <c r="V569" s="1"/>
      <c r="W569" s="1"/>
      <c r="X569" s="3"/>
      <c r="Y569" s="1"/>
    </row>
    <row r="570" spans="2:25" s="4" customFormat="1">
      <c r="B570" s="120"/>
      <c r="C570" s="308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3"/>
      <c r="R570" s="1"/>
      <c r="S570" s="1"/>
      <c r="T570" s="1"/>
      <c r="U570" s="1"/>
      <c r="V570" s="1"/>
      <c r="W570" s="1"/>
      <c r="X570" s="3"/>
      <c r="Y570" s="1"/>
    </row>
    <row r="571" spans="2:25" s="4" customFormat="1">
      <c r="B571" s="120"/>
      <c r="C571" s="308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3"/>
      <c r="R571" s="1"/>
      <c r="S571" s="1"/>
      <c r="T571" s="1"/>
      <c r="U571" s="1"/>
      <c r="V571" s="1"/>
      <c r="W571" s="1"/>
      <c r="X571" s="3"/>
      <c r="Y571" s="1"/>
    </row>
    <row r="572" spans="2:25" s="4" customFormat="1">
      <c r="B572" s="120"/>
      <c r="C572" s="308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3"/>
      <c r="R572" s="1"/>
      <c r="S572" s="1"/>
      <c r="T572" s="1"/>
      <c r="U572" s="1"/>
      <c r="V572" s="1"/>
      <c r="W572" s="1"/>
      <c r="X572" s="3"/>
      <c r="Y572" s="1"/>
    </row>
    <row r="573" spans="2:25" s="4" customFormat="1">
      <c r="B573" s="120"/>
      <c r="C573" s="308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3"/>
      <c r="R573" s="1"/>
      <c r="S573" s="1"/>
      <c r="T573" s="1"/>
      <c r="U573" s="1"/>
      <c r="V573" s="1"/>
      <c r="W573" s="1"/>
      <c r="X573" s="3"/>
      <c r="Y573" s="1"/>
    </row>
    <row r="574" spans="2:25" s="4" customFormat="1">
      <c r="B574" s="120"/>
      <c r="C574" s="308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3"/>
      <c r="R574" s="1"/>
      <c r="S574" s="1"/>
      <c r="T574" s="1"/>
      <c r="U574" s="1"/>
      <c r="V574" s="1"/>
      <c r="W574" s="1"/>
      <c r="X574" s="3"/>
      <c r="Y574" s="1"/>
    </row>
    <row r="575" spans="2:25" s="4" customFormat="1">
      <c r="B575" s="120"/>
      <c r="C575" s="308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3"/>
      <c r="R575" s="1"/>
      <c r="S575" s="1"/>
      <c r="T575" s="1"/>
      <c r="U575" s="1"/>
      <c r="V575" s="1"/>
      <c r="W575" s="1"/>
      <c r="X575" s="3"/>
      <c r="Y575" s="1"/>
    </row>
    <row r="576" spans="2:25" s="4" customFormat="1">
      <c r="B576" s="120"/>
      <c r="C576" s="308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3"/>
      <c r="R576" s="1"/>
      <c r="S576" s="1"/>
      <c r="T576" s="1"/>
      <c r="U576" s="1"/>
      <c r="V576" s="1"/>
      <c r="W576" s="1"/>
      <c r="X576" s="3"/>
      <c r="Y576" s="1"/>
    </row>
    <row r="577" spans="2:25" s="4" customFormat="1">
      <c r="B577" s="120"/>
      <c r="C577" s="308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3"/>
      <c r="R577" s="1"/>
      <c r="S577" s="1"/>
      <c r="T577" s="1"/>
      <c r="U577" s="1"/>
      <c r="V577" s="1"/>
      <c r="W577" s="1"/>
      <c r="X577" s="3"/>
      <c r="Y577" s="1"/>
    </row>
    <row r="578" spans="2:25" s="4" customFormat="1">
      <c r="B578" s="120"/>
      <c r="C578" s="308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3"/>
      <c r="R578" s="1"/>
      <c r="S578" s="1"/>
      <c r="T578" s="1"/>
      <c r="U578" s="1"/>
      <c r="V578" s="1"/>
      <c r="W578" s="1"/>
      <c r="X578" s="3"/>
      <c r="Y578" s="1"/>
    </row>
    <row r="579" spans="2:25" s="4" customFormat="1">
      <c r="B579" s="120"/>
      <c r="C579" s="308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3"/>
      <c r="R579" s="1"/>
      <c r="S579" s="1"/>
      <c r="T579" s="1"/>
      <c r="U579" s="1"/>
      <c r="V579" s="1"/>
      <c r="W579" s="1"/>
      <c r="X579" s="3"/>
      <c r="Y579" s="1"/>
    </row>
    <row r="580" spans="2:25" s="4" customFormat="1">
      <c r="B580" s="120"/>
      <c r="C580" s="308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3"/>
      <c r="R580" s="1"/>
      <c r="S580" s="1"/>
      <c r="T580" s="1"/>
      <c r="U580" s="1"/>
      <c r="V580" s="1"/>
      <c r="W580" s="1"/>
      <c r="X580" s="3"/>
      <c r="Y580" s="1"/>
    </row>
    <row r="581" spans="2:25" s="4" customFormat="1">
      <c r="B581" s="120"/>
      <c r="C581" s="308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3"/>
      <c r="R581" s="1"/>
      <c r="S581" s="1"/>
      <c r="T581" s="1"/>
      <c r="U581" s="1"/>
      <c r="V581" s="1"/>
      <c r="W581" s="1"/>
      <c r="X581" s="3"/>
      <c r="Y581" s="1"/>
    </row>
    <row r="582" spans="2:25" s="4" customFormat="1">
      <c r="B582" s="120"/>
      <c r="C582" s="308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3"/>
      <c r="R582" s="1"/>
      <c r="S582" s="1"/>
      <c r="T582" s="1"/>
      <c r="U582" s="1"/>
      <c r="V582" s="1"/>
      <c r="W582" s="1"/>
      <c r="X582" s="3"/>
      <c r="Y582" s="1"/>
    </row>
    <row r="583" spans="2:25" s="4" customFormat="1">
      <c r="B583" s="120"/>
      <c r="C583" s="308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3"/>
      <c r="R583" s="1"/>
      <c r="S583" s="1"/>
      <c r="T583" s="1"/>
      <c r="U583" s="1"/>
      <c r="V583" s="1"/>
      <c r="W583" s="1"/>
      <c r="X583" s="3"/>
      <c r="Y583" s="1"/>
    </row>
    <row r="584" spans="2:25" s="4" customFormat="1">
      <c r="B584" s="120"/>
      <c r="C584" s="308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3"/>
      <c r="R584" s="1"/>
      <c r="S584" s="1"/>
      <c r="T584" s="1"/>
      <c r="U584" s="1"/>
      <c r="V584" s="1"/>
      <c r="W584" s="1"/>
      <c r="X584" s="3"/>
      <c r="Y584" s="1"/>
    </row>
    <row r="585" spans="2:25" s="4" customFormat="1">
      <c r="B585" s="120"/>
      <c r="C585" s="308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3"/>
      <c r="R585" s="1"/>
      <c r="S585" s="1"/>
      <c r="T585" s="1"/>
      <c r="U585" s="1"/>
      <c r="V585" s="1"/>
      <c r="W585" s="1"/>
      <c r="X585" s="3"/>
      <c r="Y585" s="1"/>
    </row>
    <row r="586" spans="2:25" s="4" customFormat="1">
      <c r="B586" s="120"/>
      <c r="C586" s="308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3"/>
      <c r="R586" s="1"/>
      <c r="S586" s="1"/>
      <c r="T586" s="1"/>
      <c r="U586" s="1"/>
      <c r="V586" s="1"/>
      <c r="W586" s="1"/>
      <c r="X586" s="3"/>
      <c r="Y586" s="1"/>
    </row>
    <row r="587" spans="2:25" s="4" customFormat="1">
      <c r="B587" s="120"/>
      <c r="C587" s="308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3"/>
      <c r="R587" s="1"/>
      <c r="S587" s="1"/>
      <c r="T587" s="1"/>
      <c r="U587" s="1"/>
      <c r="V587" s="1"/>
      <c r="W587" s="1"/>
      <c r="X587" s="3"/>
      <c r="Y587" s="1"/>
    </row>
    <row r="588" spans="2:25" s="4" customFormat="1">
      <c r="B588" s="120"/>
      <c r="C588" s="308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3"/>
      <c r="R588" s="1"/>
      <c r="S588" s="1"/>
      <c r="T588" s="1"/>
      <c r="U588" s="1"/>
      <c r="V588" s="1"/>
      <c r="W588" s="1"/>
      <c r="X588" s="3"/>
      <c r="Y588" s="1"/>
    </row>
    <row r="589" spans="2:25" s="4" customFormat="1">
      <c r="B589" s="120"/>
      <c r="C589" s="308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3"/>
      <c r="R589" s="1"/>
      <c r="S589" s="1"/>
      <c r="T589" s="1"/>
      <c r="U589" s="1"/>
      <c r="V589" s="1"/>
      <c r="W589" s="1"/>
      <c r="X589" s="3"/>
      <c r="Y589" s="1"/>
    </row>
    <row r="590" spans="2:25" s="4" customFormat="1">
      <c r="B590" s="120"/>
      <c r="C590" s="308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3"/>
      <c r="R590" s="1"/>
      <c r="S590" s="1"/>
      <c r="T590" s="1"/>
      <c r="U590" s="1"/>
      <c r="V590" s="1"/>
      <c r="W590" s="1"/>
      <c r="X590" s="3"/>
      <c r="Y590" s="1"/>
    </row>
    <row r="591" spans="2:25" s="4" customFormat="1">
      <c r="B591" s="120"/>
      <c r="C591" s="308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3"/>
      <c r="R591" s="1"/>
      <c r="S591" s="1"/>
      <c r="T591" s="1"/>
      <c r="U591" s="1"/>
      <c r="V591" s="1"/>
      <c r="W591" s="1"/>
      <c r="X591" s="3"/>
      <c r="Y591" s="1"/>
    </row>
    <row r="592" spans="2:25" s="4" customFormat="1">
      <c r="B592" s="120"/>
      <c r="C592" s="308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3"/>
      <c r="R592" s="1"/>
      <c r="S592" s="1"/>
      <c r="T592" s="1"/>
      <c r="U592" s="1"/>
      <c r="V592" s="1"/>
      <c r="W592" s="1"/>
      <c r="X592" s="3"/>
      <c r="Y592" s="1"/>
    </row>
    <row r="593" spans="2:89" s="4" customFormat="1">
      <c r="B593" s="120"/>
      <c r="C593" s="308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3"/>
      <c r="R593" s="1"/>
      <c r="S593" s="1"/>
      <c r="T593" s="1"/>
      <c r="U593" s="1"/>
      <c r="V593" s="1"/>
      <c r="W593" s="1"/>
      <c r="X593" s="3"/>
      <c r="Y593" s="1"/>
    </row>
    <row r="594" spans="2:89" s="4" customFormat="1">
      <c r="B594" s="120"/>
      <c r="C594" s="308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3"/>
      <c r="R594" s="1"/>
      <c r="S594" s="1"/>
      <c r="T594" s="1"/>
      <c r="U594" s="1"/>
      <c r="V594" s="1"/>
      <c r="W594" s="1"/>
      <c r="X594" s="3"/>
      <c r="Y594" s="1"/>
    </row>
    <row r="595" spans="2:89" s="4" customFormat="1">
      <c r="B595" s="120"/>
      <c r="C595" s="308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3"/>
      <c r="R595" s="1"/>
      <c r="S595" s="1"/>
      <c r="T595" s="1"/>
      <c r="U595" s="1"/>
      <c r="V595" s="1"/>
      <c r="W595" s="1"/>
      <c r="X595" s="3"/>
      <c r="Y595" s="1"/>
    </row>
    <row r="596" spans="2:89" s="4" customFormat="1">
      <c r="B596" s="120"/>
      <c r="C596" s="308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3"/>
      <c r="R596" s="1"/>
      <c r="S596" s="1"/>
      <c r="T596" s="1"/>
      <c r="U596" s="1"/>
      <c r="V596" s="1"/>
      <c r="W596" s="1"/>
      <c r="X596" s="3"/>
      <c r="Y596" s="1"/>
    </row>
    <row r="597" spans="2:89" s="4" customFormat="1">
      <c r="B597" s="120"/>
      <c r="C597" s="308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3"/>
      <c r="R597" s="1"/>
      <c r="S597" s="1"/>
      <c r="T597" s="1"/>
      <c r="U597" s="1"/>
      <c r="V597" s="1"/>
      <c r="W597" s="1"/>
      <c r="X597" s="3"/>
      <c r="Y597" s="1"/>
    </row>
    <row r="598" spans="2:89" s="4" customFormat="1">
      <c r="B598" s="120"/>
      <c r="C598" s="308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3"/>
      <c r="R598" s="1"/>
      <c r="S598" s="1"/>
      <c r="T598" s="1"/>
      <c r="U598" s="1"/>
      <c r="V598" s="1"/>
      <c r="W598" s="1"/>
      <c r="X598" s="3"/>
      <c r="Y598" s="1"/>
    </row>
    <row r="599" spans="2:89" s="4" customFormat="1">
      <c r="B599" s="120"/>
      <c r="C599" s="308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3"/>
      <c r="R599" s="1"/>
      <c r="S599" s="1"/>
      <c r="T599" s="1"/>
      <c r="U599" s="1"/>
      <c r="V599" s="1"/>
      <c r="W599" s="1"/>
      <c r="X599" s="3"/>
      <c r="Y599" s="1"/>
    </row>
    <row r="600" spans="2:89" s="4" customFormat="1">
      <c r="B600" s="120"/>
      <c r="C600" s="308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3"/>
      <c r="R600" s="1"/>
      <c r="S600" s="1"/>
      <c r="T600" s="1"/>
      <c r="U600" s="1"/>
      <c r="V600" s="1"/>
      <c r="W600" s="1"/>
      <c r="X600" s="3"/>
      <c r="Y600" s="1"/>
    </row>
    <row r="601" spans="2:89" s="4" customFormat="1">
      <c r="B601" s="120"/>
      <c r="C601" s="308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3"/>
      <c r="R601" s="1"/>
      <c r="S601" s="1"/>
      <c r="T601" s="1"/>
      <c r="U601" s="1"/>
      <c r="V601" s="1"/>
      <c r="W601" s="1"/>
      <c r="X601" s="3"/>
      <c r="Y601" s="1"/>
    </row>
    <row r="602" spans="2:89" s="4" customFormat="1">
      <c r="B602" s="120"/>
      <c r="C602" s="308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3"/>
      <c r="R602" s="1"/>
      <c r="S602" s="1"/>
      <c r="T602" s="1"/>
      <c r="U602" s="1"/>
      <c r="V602" s="1"/>
      <c r="W602" s="1"/>
      <c r="X602" s="3"/>
      <c r="Y602" s="1"/>
    </row>
    <row r="603" spans="2:89" s="4" customFormat="1">
      <c r="B603" s="120"/>
      <c r="C603" s="308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3"/>
      <c r="R603" s="1"/>
      <c r="S603" s="1"/>
      <c r="T603" s="1"/>
      <c r="U603" s="1"/>
      <c r="V603" s="1"/>
      <c r="W603" s="1"/>
      <c r="X603" s="3"/>
      <c r="Y603" s="1"/>
    </row>
    <row r="604" spans="2:89" s="4" customFormat="1">
      <c r="B604" s="120"/>
      <c r="C604" s="308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3"/>
      <c r="R604" s="1"/>
      <c r="S604" s="1"/>
      <c r="T604" s="1"/>
      <c r="U604" s="1"/>
      <c r="V604" s="1"/>
      <c r="W604" s="1"/>
      <c r="X604" s="3"/>
      <c r="Y604" s="1"/>
    </row>
    <row r="605" spans="2:89" s="4" customFormat="1">
      <c r="B605" s="120"/>
      <c r="C605" s="308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3"/>
      <c r="R605" s="1"/>
      <c r="S605" s="1"/>
      <c r="T605" s="1"/>
      <c r="U605" s="1"/>
      <c r="V605" s="1"/>
      <c r="W605" s="1"/>
      <c r="X605" s="3"/>
      <c r="Y605" s="1"/>
    </row>
    <row r="606" spans="2:89" s="4" customFormat="1">
      <c r="B606" s="120"/>
      <c r="C606" s="308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3"/>
      <c r="R606" s="1"/>
      <c r="S606" s="1"/>
      <c r="T606" s="1"/>
      <c r="U606" s="1"/>
      <c r="V606" s="1"/>
      <c r="W606" s="1"/>
      <c r="X606" s="3"/>
      <c r="Y606" s="1"/>
    </row>
    <row r="607" spans="2:89" s="4" customFormat="1">
      <c r="B607" s="120"/>
      <c r="C607" s="308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3"/>
      <c r="R607" s="1"/>
      <c r="S607" s="1"/>
      <c r="T607" s="1"/>
      <c r="U607" s="1"/>
      <c r="V607" s="1"/>
      <c r="W607" s="1"/>
      <c r="X607" s="3"/>
      <c r="Y607" s="1"/>
    </row>
    <row r="608" spans="2:89" s="4" customFormat="1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20"/>
      <c r="M608" s="120"/>
      <c r="N608" s="1"/>
      <c r="O608" s="120"/>
      <c r="P608" s="1"/>
      <c r="Q608" s="128"/>
      <c r="R608" s="120"/>
      <c r="S608" s="120"/>
      <c r="T608" s="120"/>
      <c r="U608" s="120"/>
      <c r="V608" s="1"/>
      <c r="W608" s="1"/>
      <c r="X608" s="3"/>
      <c r="Y608" s="1"/>
      <c r="Z608" s="225"/>
      <c r="AA608" s="225"/>
      <c r="AB608" s="225"/>
      <c r="AC608" s="225"/>
      <c r="AH608" s="225"/>
      <c r="AI608" s="225"/>
      <c r="AJ608" s="225"/>
      <c r="AK608" s="225"/>
      <c r="AL608" s="225"/>
      <c r="AM608" s="225"/>
      <c r="AR608" s="225"/>
      <c r="AS608" s="225"/>
      <c r="AT608" s="225"/>
      <c r="AU608" s="225"/>
      <c r="AV608" s="225"/>
      <c r="BA608" s="225"/>
      <c r="BB608" s="225"/>
      <c r="BC608" s="225"/>
      <c r="BD608" s="225"/>
      <c r="BE608" s="225"/>
      <c r="BJ608" s="225"/>
      <c r="BK608" s="225"/>
      <c r="BL608" s="225"/>
      <c r="BM608" s="225"/>
      <c r="BN608" s="225"/>
      <c r="BS608" s="225"/>
      <c r="BT608" s="225"/>
      <c r="BU608" s="225"/>
      <c r="BV608" s="225"/>
      <c r="BW608" s="225"/>
      <c r="CB608" s="225"/>
      <c r="CC608" s="225"/>
      <c r="CD608" s="225"/>
      <c r="CE608" s="225"/>
      <c r="CF608" s="225"/>
      <c r="CK608" s="225"/>
    </row>
    <row r="609" spans="2:25" s="4" customFormat="1">
      <c r="B609" s="120"/>
      <c r="C609" s="308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3"/>
      <c r="R609" s="1"/>
      <c r="S609" s="1"/>
      <c r="T609" s="1"/>
      <c r="U609" s="1"/>
      <c r="V609" s="1"/>
      <c r="W609" s="1"/>
      <c r="X609" s="3"/>
      <c r="Y609" s="1"/>
    </row>
    <row r="610" spans="2:25" s="4" customFormat="1">
      <c r="B610" s="120"/>
      <c r="C610" s="308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3"/>
      <c r="R610" s="1"/>
      <c r="S610" s="1"/>
      <c r="T610" s="1"/>
      <c r="U610" s="1"/>
      <c r="V610" s="1"/>
      <c r="W610" s="1"/>
      <c r="X610" s="3"/>
      <c r="Y610" s="1"/>
    </row>
    <row r="611" spans="2:25" s="4" customFormat="1">
      <c r="B611" s="1"/>
      <c r="C611" s="1"/>
    </row>
    <row r="612" spans="2:25" s="4" customFormat="1">
      <c r="B612" s="1"/>
      <c r="C612" s="1"/>
    </row>
    <row r="613" spans="2:25" s="4" customFormat="1">
      <c r="B613" s="1"/>
      <c r="C613" s="1"/>
    </row>
    <row r="614" spans="2:25" s="4" customFormat="1">
      <c r="B614" s="1"/>
      <c r="C614" s="1"/>
    </row>
    <row r="615" spans="2:25" s="4" customFormat="1">
      <c r="B615" s="1"/>
      <c r="C615" s="1"/>
    </row>
    <row r="616" spans="2:25" s="4" customFormat="1">
      <c r="B616" s="1"/>
      <c r="C616" s="1"/>
    </row>
    <row r="617" spans="2:25" s="4" customFormat="1">
      <c r="B617" s="1"/>
      <c r="C617" s="1"/>
    </row>
    <row r="618" spans="2:25" s="4" customFormat="1">
      <c r="B618" s="120"/>
      <c r="C618" s="308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3"/>
      <c r="R618" s="1"/>
      <c r="S618" s="1"/>
      <c r="T618" s="1"/>
      <c r="U618" s="1"/>
      <c r="V618" s="1"/>
      <c r="W618" s="1"/>
      <c r="X618" s="3"/>
      <c r="Y618" s="1"/>
    </row>
    <row r="619" spans="2:25" s="4" customFormat="1">
      <c r="B619" s="1"/>
      <c r="C619" s="1"/>
    </row>
    <row r="620" spans="2:25" s="4" customFormat="1">
      <c r="B620" s="120"/>
      <c r="C620" s="308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3"/>
      <c r="R620" s="1"/>
      <c r="S620" s="1"/>
      <c r="T620" s="1"/>
      <c r="U620" s="1"/>
      <c r="V620" s="1"/>
      <c r="W620" s="1"/>
      <c r="X620" s="3"/>
      <c r="Y620" s="1"/>
    </row>
    <row r="621" spans="2:25" s="4" customFormat="1">
      <c r="B621" s="120"/>
      <c r="C621" s="308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3"/>
      <c r="R621" s="1"/>
      <c r="S621" s="1"/>
      <c r="T621" s="1"/>
      <c r="U621" s="1"/>
      <c r="V621" s="1"/>
      <c r="W621" s="1"/>
      <c r="X621" s="3"/>
      <c r="Y621" s="1"/>
    </row>
    <row r="622" spans="2:25" s="4" customFormat="1">
      <c r="B622" s="120"/>
      <c r="C622" s="308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3"/>
      <c r="R622" s="1"/>
      <c r="S622" s="1"/>
      <c r="T622" s="1"/>
      <c r="U622" s="1"/>
      <c r="V622" s="1"/>
      <c r="W622" s="1"/>
      <c r="X622" s="3"/>
      <c r="Y622" s="1"/>
    </row>
    <row r="623" spans="2:25" s="4" customFormat="1">
      <c r="B623" s="120"/>
      <c r="C623" s="308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3"/>
      <c r="R623" s="1"/>
      <c r="S623" s="1"/>
      <c r="T623" s="1"/>
      <c r="U623" s="1"/>
      <c r="V623" s="1"/>
      <c r="W623" s="1"/>
      <c r="X623" s="3"/>
      <c r="Y623" s="1"/>
    </row>
    <row r="624" spans="2:25" s="4" customFormat="1">
      <c r="B624" s="120"/>
      <c r="C624" s="308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3"/>
      <c r="R624" s="1"/>
      <c r="S624" s="1"/>
      <c r="T624" s="1"/>
      <c r="U624" s="1"/>
      <c r="V624" s="1"/>
      <c r="W624" s="1"/>
      <c r="X624" s="3"/>
      <c r="Y624" s="1"/>
    </row>
    <row r="625" spans="2:25" s="4" customFormat="1">
      <c r="B625" s="120"/>
      <c r="C625" s="308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3"/>
      <c r="R625" s="1"/>
      <c r="S625" s="1"/>
      <c r="T625" s="1"/>
      <c r="U625" s="1"/>
      <c r="V625" s="1"/>
      <c r="W625" s="1"/>
      <c r="X625" s="3"/>
      <c r="Y625" s="1"/>
    </row>
    <row r="626" spans="2:25" s="4" customFormat="1">
      <c r="B626" s="120"/>
      <c r="C626" s="308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3"/>
      <c r="R626" s="1"/>
      <c r="S626" s="1"/>
      <c r="T626" s="1"/>
      <c r="U626" s="1"/>
      <c r="V626" s="1"/>
      <c r="W626" s="1"/>
      <c r="X626" s="3"/>
      <c r="Y626" s="1"/>
    </row>
    <row r="627" spans="2:25" s="4" customFormat="1">
      <c r="B627" s="120"/>
      <c r="C627" s="308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3"/>
      <c r="R627" s="1"/>
      <c r="S627" s="1"/>
      <c r="T627" s="1"/>
      <c r="U627" s="1"/>
      <c r="V627" s="1"/>
      <c r="W627" s="1"/>
      <c r="X627" s="3"/>
      <c r="Y627" s="1"/>
    </row>
    <row r="628" spans="2:25" s="4" customFormat="1">
      <c r="B628" s="120"/>
      <c r="C628" s="308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3"/>
      <c r="R628" s="1"/>
      <c r="S628" s="1"/>
      <c r="T628" s="1"/>
      <c r="U628" s="1"/>
      <c r="V628" s="1"/>
      <c r="W628" s="1"/>
      <c r="X628" s="3"/>
      <c r="Y628" s="1"/>
    </row>
    <row r="629" spans="2:25" s="4" customFormat="1">
      <c r="B629" s="120"/>
      <c r="C629" s="308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3"/>
      <c r="R629" s="1"/>
      <c r="S629" s="1"/>
      <c r="T629" s="1"/>
      <c r="U629" s="1"/>
      <c r="V629" s="1"/>
      <c r="W629" s="1"/>
      <c r="X629" s="3"/>
      <c r="Y629" s="1"/>
    </row>
    <row r="630" spans="2:25" s="4" customFormat="1">
      <c r="B630" s="120"/>
      <c r="C630" s="308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3"/>
      <c r="R630" s="1"/>
      <c r="S630" s="1"/>
      <c r="T630" s="1"/>
      <c r="U630" s="1"/>
      <c r="V630" s="1"/>
      <c r="W630" s="1"/>
      <c r="X630" s="3"/>
      <c r="Y630" s="1"/>
    </row>
    <row r="631" spans="2:25" s="4" customFormat="1">
      <c r="B631" s="120"/>
      <c r="C631" s="308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3"/>
      <c r="R631" s="1"/>
      <c r="S631" s="1"/>
      <c r="T631" s="1"/>
      <c r="U631" s="1"/>
      <c r="V631" s="1"/>
      <c r="W631" s="1"/>
      <c r="X631" s="3"/>
      <c r="Y631" s="1"/>
    </row>
    <row r="632" spans="2:25" s="4" customFormat="1">
      <c r="B632" s="120"/>
      <c r="C632" s="308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3"/>
      <c r="R632" s="1"/>
      <c r="S632" s="1"/>
      <c r="T632" s="1"/>
      <c r="U632" s="1"/>
      <c r="V632" s="1"/>
      <c r="W632" s="1"/>
      <c r="X632" s="3"/>
      <c r="Y632" s="1"/>
    </row>
    <row r="633" spans="2:25" s="4" customFormat="1">
      <c r="B633" s="120"/>
      <c r="C633" s="308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3"/>
      <c r="R633" s="1"/>
      <c r="S633" s="1"/>
      <c r="T633" s="1"/>
      <c r="U633" s="1"/>
      <c r="V633" s="1"/>
      <c r="W633" s="1"/>
      <c r="X633" s="3"/>
      <c r="Y633" s="1"/>
    </row>
    <row r="634" spans="2:25" s="4" customFormat="1">
      <c r="B634" s="120"/>
      <c r="C634" s="308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3"/>
      <c r="R634" s="1"/>
      <c r="S634" s="1"/>
      <c r="T634" s="1"/>
      <c r="U634" s="1"/>
      <c r="V634" s="1"/>
      <c r="W634" s="1"/>
      <c r="X634" s="3"/>
      <c r="Y634" s="1"/>
    </row>
    <row r="635" spans="2:25" s="4" customFormat="1">
      <c r="B635" s="120"/>
      <c r="C635" s="308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3"/>
      <c r="R635" s="1"/>
      <c r="S635" s="1"/>
      <c r="T635" s="1"/>
      <c r="U635" s="1"/>
      <c r="V635" s="1"/>
      <c r="W635" s="1"/>
      <c r="X635" s="3"/>
      <c r="Y635" s="1"/>
    </row>
    <row r="636" spans="2:25" s="4" customFormat="1">
      <c r="B636" s="120"/>
      <c r="C636" s="308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3"/>
      <c r="R636" s="1"/>
      <c r="S636" s="1"/>
      <c r="T636" s="1"/>
      <c r="U636" s="1"/>
      <c r="V636" s="1"/>
      <c r="W636" s="1"/>
      <c r="X636" s="3"/>
      <c r="Y636" s="1"/>
    </row>
    <row r="637" spans="2:25" s="4" customFormat="1">
      <c r="B637" s="120"/>
      <c r="C637" s="308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3"/>
      <c r="R637" s="1"/>
      <c r="S637" s="1"/>
      <c r="T637" s="1"/>
      <c r="U637" s="1"/>
      <c r="V637" s="1"/>
      <c r="W637" s="1"/>
      <c r="X637" s="3"/>
      <c r="Y637" s="1"/>
    </row>
    <row r="638" spans="2:25" s="4" customFormat="1">
      <c r="B638" s="120"/>
      <c r="C638" s="308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3"/>
      <c r="R638" s="1"/>
      <c r="S638" s="1"/>
      <c r="T638" s="1"/>
      <c r="U638" s="1"/>
      <c r="V638" s="1"/>
      <c r="W638" s="1"/>
      <c r="X638" s="3"/>
      <c r="Y638" s="1"/>
    </row>
    <row r="639" spans="2:25" s="4" customFormat="1">
      <c r="B639" s="120"/>
      <c r="C639" s="308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3"/>
      <c r="R639" s="1"/>
      <c r="S639" s="1"/>
      <c r="T639" s="1"/>
      <c r="U639" s="1"/>
      <c r="V639" s="1"/>
      <c r="W639" s="1"/>
      <c r="X639" s="3"/>
      <c r="Y639" s="1"/>
    </row>
    <row r="640" spans="2:25" s="4" customFormat="1">
      <c r="B640" s="120"/>
      <c r="C640" s="308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3"/>
      <c r="R640" s="1"/>
      <c r="S640" s="1"/>
      <c r="T640" s="1"/>
      <c r="U640" s="1"/>
      <c r="V640" s="1"/>
      <c r="W640" s="1"/>
      <c r="X640" s="3"/>
      <c r="Y640" s="1"/>
    </row>
    <row r="641" spans="2:25" s="4" customFormat="1">
      <c r="B641" s="120"/>
      <c r="C641" s="308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3"/>
      <c r="R641" s="1"/>
      <c r="S641" s="1"/>
      <c r="T641" s="1"/>
      <c r="U641" s="1"/>
      <c r="V641" s="1"/>
      <c r="W641" s="1"/>
      <c r="X641" s="3"/>
      <c r="Y641" s="1"/>
    </row>
    <row r="642" spans="2:25" s="4" customFormat="1">
      <c r="B642" s="120"/>
      <c r="C642" s="308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3"/>
      <c r="R642" s="1"/>
      <c r="S642" s="1"/>
      <c r="T642" s="1"/>
      <c r="U642" s="1"/>
      <c r="V642" s="1"/>
      <c r="W642" s="1"/>
      <c r="X642" s="3"/>
      <c r="Y642" s="1"/>
    </row>
    <row r="643" spans="2:25" s="4" customFormat="1">
      <c r="B643" s="120"/>
      <c r="C643" s="308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3"/>
      <c r="R643" s="1"/>
      <c r="S643" s="1"/>
      <c r="T643" s="1"/>
      <c r="U643" s="1"/>
      <c r="V643" s="1"/>
      <c r="W643" s="1"/>
      <c r="X643" s="3"/>
      <c r="Y643" s="1"/>
    </row>
    <row r="644" spans="2:25" s="4" customFormat="1">
      <c r="B644" s="120"/>
      <c r="C644" s="308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3"/>
      <c r="R644" s="1"/>
      <c r="S644" s="1"/>
      <c r="T644" s="1"/>
      <c r="U644" s="1"/>
      <c r="V644" s="1"/>
      <c r="W644" s="1"/>
      <c r="X644" s="3"/>
      <c r="Y644" s="1"/>
    </row>
    <row r="645" spans="2:25" s="4" customFormat="1">
      <c r="B645" s="120"/>
      <c r="C645" s="308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3"/>
      <c r="R645" s="1"/>
      <c r="S645" s="1"/>
      <c r="T645" s="1"/>
      <c r="U645" s="1"/>
      <c r="V645" s="1"/>
      <c r="W645" s="1"/>
      <c r="X645" s="3"/>
      <c r="Y645" s="1"/>
    </row>
    <row r="646" spans="2:25" s="4" customFormat="1">
      <c r="B646" s="120"/>
      <c r="C646" s="308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3"/>
      <c r="R646" s="1"/>
      <c r="S646" s="1"/>
      <c r="T646" s="1"/>
      <c r="U646" s="1"/>
      <c r="V646" s="1"/>
      <c r="W646" s="1"/>
      <c r="X646" s="3"/>
      <c r="Y646" s="1"/>
    </row>
    <row r="647" spans="2:25" s="4" customFormat="1">
      <c r="B647" s="120"/>
      <c r="C647" s="308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3"/>
      <c r="R647" s="1"/>
      <c r="S647" s="1"/>
      <c r="T647" s="1"/>
      <c r="U647" s="1"/>
      <c r="V647" s="1"/>
      <c r="W647" s="1"/>
      <c r="X647" s="3"/>
      <c r="Y647" s="1"/>
    </row>
    <row r="648" spans="2:25" s="4" customFormat="1">
      <c r="B648" s="120"/>
      <c r="C648" s="308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3"/>
      <c r="R648" s="1"/>
      <c r="S648" s="1"/>
      <c r="T648" s="1"/>
      <c r="U648" s="1"/>
      <c r="V648" s="1"/>
      <c r="W648" s="1"/>
      <c r="X648" s="3"/>
      <c r="Y648" s="1"/>
    </row>
    <row r="649" spans="2:25" s="4" customFormat="1">
      <c r="B649" s="120"/>
      <c r="C649" s="308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3"/>
      <c r="R649" s="1"/>
      <c r="S649" s="1"/>
      <c r="T649" s="1"/>
      <c r="U649" s="1"/>
      <c r="V649" s="1"/>
      <c r="W649" s="1"/>
      <c r="X649" s="3"/>
      <c r="Y649" s="1"/>
    </row>
    <row r="650" spans="2:25" s="4" customFormat="1">
      <c r="B650" s="120"/>
      <c r="C650" s="308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3"/>
      <c r="R650" s="1"/>
      <c r="S650" s="1"/>
      <c r="T650" s="1"/>
      <c r="U650" s="1"/>
      <c r="V650" s="1"/>
      <c r="W650" s="1"/>
      <c r="X650" s="3"/>
      <c r="Y650" s="1"/>
    </row>
    <row r="651" spans="2:25" s="4" customFormat="1">
      <c r="B651" s="120"/>
      <c r="C651" s="308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3"/>
      <c r="R651" s="1"/>
      <c r="S651" s="1"/>
      <c r="T651" s="1"/>
      <c r="U651" s="1"/>
      <c r="V651" s="1"/>
      <c r="W651" s="1"/>
      <c r="X651" s="3"/>
      <c r="Y651" s="1"/>
    </row>
    <row r="652" spans="2:25" s="4" customFormat="1">
      <c r="B652" s="120"/>
      <c r="C652" s="308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3"/>
      <c r="R652" s="1"/>
      <c r="S652" s="1"/>
      <c r="T652" s="1"/>
      <c r="U652" s="1"/>
      <c r="V652" s="1"/>
      <c r="W652" s="1"/>
      <c r="X652" s="3"/>
      <c r="Y652" s="1"/>
    </row>
    <row r="653" spans="2:25" s="4" customFormat="1">
      <c r="B653" s="120"/>
      <c r="C653" s="308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3"/>
      <c r="R653" s="1"/>
      <c r="S653" s="1"/>
      <c r="T653" s="1"/>
      <c r="U653" s="1"/>
      <c r="V653" s="1"/>
      <c r="W653" s="1"/>
      <c r="X653" s="3"/>
      <c r="Y653" s="1"/>
    </row>
    <row r="654" spans="2:25" s="4" customFormat="1">
      <c r="B654" s="120"/>
      <c r="C654" s="308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3"/>
      <c r="R654" s="1"/>
      <c r="S654" s="1"/>
      <c r="T654" s="1"/>
      <c r="U654" s="1"/>
      <c r="V654" s="1"/>
      <c r="W654" s="1"/>
      <c r="X654" s="3"/>
      <c r="Y654" s="1"/>
    </row>
    <row r="655" spans="2:25" s="4" customFormat="1">
      <c r="B655" s="120"/>
      <c r="C655" s="308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3"/>
      <c r="R655" s="1"/>
      <c r="S655" s="1"/>
      <c r="T655" s="1"/>
      <c r="U655" s="1"/>
      <c r="V655" s="1"/>
      <c r="W655" s="1"/>
      <c r="X655" s="3"/>
      <c r="Y655" s="1"/>
    </row>
    <row r="656" spans="2:25" s="4" customFormat="1">
      <c r="B656" s="120"/>
      <c r="C656" s="308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3"/>
      <c r="R656" s="1"/>
      <c r="S656" s="1"/>
      <c r="T656" s="1"/>
      <c r="U656" s="1"/>
      <c r="V656" s="1"/>
      <c r="W656" s="1"/>
      <c r="X656" s="3"/>
      <c r="Y656" s="1"/>
    </row>
    <row r="657" spans="2:25" s="4" customFormat="1">
      <c r="B657" s="120"/>
      <c r="C657" s="308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3"/>
      <c r="R657" s="1"/>
      <c r="S657" s="1"/>
      <c r="T657" s="1"/>
      <c r="U657" s="1"/>
      <c r="V657" s="1"/>
      <c r="W657" s="1"/>
      <c r="X657" s="3"/>
      <c r="Y657" s="1"/>
    </row>
    <row r="658" spans="2:25" s="4" customFormat="1">
      <c r="B658" s="120"/>
      <c r="C658" s="308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3"/>
      <c r="R658" s="1"/>
      <c r="S658" s="1"/>
      <c r="T658" s="1"/>
      <c r="U658" s="1"/>
      <c r="V658" s="1"/>
      <c r="W658" s="1"/>
      <c r="X658" s="3"/>
      <c r="Y658" s="1"/>
    </row>
    <row r="659" spans="2:25" s="4" customFormat="1">
      <c r="B659" s="120"/>
      <c r="C659" s="308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3"/>
      <c r="R659" s="1"/>
      <c r="S659" s="1"/>
      <c r="T659" s="1"/>
      <c r="U659" s="1"/>
      <c r="V659" s="1"/>
      <c r="W659" s="1"/>
      <c r="X659" s="3"/>
      <c r="Y659" s="1"/>
    </row>
    <row r="660" spans="2:25" s="4" customFormat="1">
      <c r="B660" s="120"/>
      <c r="C660" s="308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3"/>
      <c r="R660" s="1"/>
      <c r="S660" s="1"/>
      <c r="T660" s="1"/>
      <c r="U660" s="1"/>
      <c r="V660" s="1"/>
      <c r="W660" s="1"/>
      <c r="X660" s="3"/>
      <c r="Y660" s="1"/>
    </row>
    <row r="661" spans="2:25" s="4" customFormat="1">
      <c r="B661" s="120"/>
      <c r="C661" s="308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3"/>
      <c r="R661" s="1"/>
      <c r="S661" s="1"/>
      <c r="T661" s="1"/>
      <c r="U661" s="1"/>
      <c r="V661" s="1"/>
      <c r="W661" s="1"/>
      <c r="X661" s="3"/>
      <c r="Y661" s="1"/>
    </row>
    <row r="662" spans="2:25" s="4" customFormat="1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2:25" s="4" customFormat="1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2:25" s="4" customFormat="1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2:25" s="4" customFormat="1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2:25" s="4" customFormat="1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2:25" s="4" customFormat="1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2:25" s="4" customFormat="1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</sheetData>
  <mergeCells count="6">
    <mergeCell ref="Z3:AA4"/>
    <mergeCell ref="AB3:AC4"/>
    <mergeCell ref="Z5:Z6"/>
    <mergeCell ref="AA5:AA6"/>
    <mergeCell ref="AB5:AB6"/>
    <mergeCell ref="AC5:AC6"/>
  </mergeCells>
  <conditionalFormatting sqref="L7:L83">
    <cfRule type="expression" dxfId="20" priority="3" stopIfTrue="1">
      <formula>Z7=0</formula>
    </cfRule>
    <cfRule type="expression" dxfId="19" priority="5" stopIfTrue="1">
      <formula>AB7=FALSE</formula>
    </cfRule>
  </conditionalFormatting>
  <conditionalFormatting sqref="AC7:AC83">
    <cfRule type="cellIs" dxfId="18" priority="7" stopIfTrue="1" operator="equal">
      <formula>FALSE</formula>
    </cfRule>
  </conditionalFormatting>
  <conditionalFormatting sqref="M7:M83">
    <cfRule type="expression" dxfId="17" priority="6" stopIfTrue="1">
      <formula>AC7=FALSE</formula>
    </cfRule>
  </conditionalFormatting>
  <conditionalFormatting sqref="M7:M83">
    <cfRule type="expression" dxfId="16" priority="4" stopIfTrue="1">
      <formula>0=AA7</formula>
    </cfRule>
  </conditionalFormatting>
  <conditionalFormatting sqref="N7">
    <cfRule type="expression" dxfId="15" priority="2" stopIfTrue="1">
      <formula>AC7=FALSE</formula>
    </cfRule>
  </conditionalFormatting>
  <conditionalFormatting sqref="N7">
    <cfRule type="expression" dxfId="14" priority="1" stopIfTrue="1">
      <formula>0=AB7</formula>
    </cfRule>
  </conditionalFormatting>
  <dataValidations count="2">
    <dataValidation type="list" allowBlank="1" showInputMessage="1" showErrorMessage="1" sqref="IT64:IT83 SP64:SP83 ACL64:ACL83 AMH64:AMH83 AWD64:AWD83 BFZ64:BFZ83 BPV64:BPV83 BZR64:BZR83 CJN64:CJN83 CTJ64:CTJ83 DDF64:DDF83 DNB64:DNB83 DWX64:DWX83 EGT64:EGT83 EQP64:EQP83 FAL64:FAL83 FKH64:FKH83 FUD64:FUD83 GDZ64:GDZ83 GNV64:GNV83 GXR64:GXR83 HHN64:HHN83 HRJ64:HRJ83 IBF64:IBF83 ILB64:ILB83 IUX64:IUX83 JET64:JET83 JOP64:JOP83 JYL64:JYL83 KIH64:KIH83 KSD64:KSD83 LBZ64:LBZ83 LLV64:LLV83 LVR64:LVR83 MFN64:MFN83 MPJ64:MPJ83 MZF64:MZF83 NJB64:NJB83 NSX64:NSX83 OCT64:OCT83 OMP64:OMP83 OWL64:OWL83 PGH64:PGH83 PQD64:PQD83 PZZ64:PZZ83 QJV64:QJV83 QTR64:QTR83 RDN64:RDN83 RNJ64:RNJ83 RXF64:RXF83 SHB64:SHB83 SQX64:SQX83 TAT64:TAT83 TKP64:TKP83 TUL64:TUL83 UEH64:UEH83 UOD64:UOD83 UXZ64:UXZ83 VHV64:VHV83 VRR64:VRR83 WBN64:WBN83 WLJ64:WLJ83 WVF64:WVF83 IT65600:IT65619 SP65600:SP65619 ACL65600:ACL65619 AMH65600:AMH65619 AWD65600:AWD65619 BFZ65600:BFZ65619 BPV65600:BPV65619 BZR65600:BZR65619 CJN65600:CJN65619 CTJ65600:CTJ65619 DDF65600:DDF65619 DNB65600:DNB65619 DWX65600:DWX65619 EGT65600:EGT65619 EQP65600:EQP65619 FAL65600:FAL65619 FKH65600:FKH65619 FUD65600:FUD65619 GDZ65600:GDZ65619 GNV65600:GNV65619 GXR65600:GXR65619 HHN65600:HHN65619 HRJ65600:HRJ65619 IBF65600:IBF65619 ILB65600:ILB65619 IUX65600:IUX65619 JET65600:JET65619 JOP65600:JOP65619 JYL65600:JYL65619 KIH65600:KIH65619 KSD65600:KSD65619 LBZ65600:LBZ65619 LLV65600:LLV65619 LVR65600:LVR65619 MFN65600:MFN65619 MPJ65600:MPJ65619 MZF65600:MZF65619 NJB65600:NJB65619 NSX65600:NSX65619 OCT65600:OCT65619 OMP65600:OMP65619 OWL65600:OWL65619 PGH65600:PGH65619 PQD65600:PQD65619 PZZ65600:PZZ65619 QJV65600:QJV65619 QTR65600:QTR65619 RDN65600:RDN65619 RNJ65600:RNJ65619 RXF65600:RXF65619 SHB65600:SHB65619 SQX65600:SQX65619 TAT65600:TAT65619 TKP65600:TKP65619 TUL65600:TUL65619 UEH65600:UEH65619 UOD65600:UOD65619 UXZ65600:UXZ65619 VHV65600:VHV65619 VRR65600:VRR65619 WBN65600:WBN65619 WLJ65600:WLJ65619 WVF65600:WVF65619 IT131136:IT131155 SP131136:SP131155 ACL131136:ACL131155 AMH131136:AMH131155 AWD131136:AWD131155 BFZ131136:BFZ131155 BPV131136:BPV131155 BZR131136:BZR131155 CJN131136:CJN131155 CTJ131136:CTJ131155 DDF131136:DDF131155 DNB131136:DNB131155 DWX131136:DWX131155 EGT131136:EGT131155 EQP131136:EQP131155 FAL131136:FAL131155 FKH131136:FKH131155 FUD131136:FUD131155 GDZ131136:GDZ131155 GNV131136:GNV131155 GXR131136:GXR131155 HHN131136:HHN131155 HRJ131136:HRJ131155 IBF131136:IBF131155 ILB131136:ILB131155 IUX131136:IUX131155 JET131136:JET131155 JOP131136:JOP131155 JYL131136:JYL131155 KIH131136:KIH131155 KSD131136:KSD131155 LBZ131136:LBZ131155 LLV131136:LLV131155 LVR131136:LVR131155 MFN131136:MFN131155 MPJ131136:MPJ131155 MZF131136:MZF131155 NJB131136:NJB131155 NSX131136:NSX131155 OCT131136:OCT131155 OMP131136:OMP131155 OWL131136:OWL131155 PGH131136:PGH131155 PQD131136:PQD131155 PZZ131136:PZZ131155 QJV131136:QJV131155 QTR131136:QTR131155 RDN131136:RDN131155 RNJ131136:RNJ131155 RXF131136:RXF131155 SHB131136:SHB131155 SQX131136:SQX131155 TAT131136:TAT131155 TKP131136:TKP131155 TUL131136:TUL131155 UEH131136:UEH131155 UOD131136:UOD131155 UXZ131136:UXZ131155 VHV131136:VHV131155 VRR131136:VRR131155 WBN131136:WBN131155 WLJ131136:WLJ131155 WVF131136:WVF131155 IT196672:IT196691 SP196672:SP196691 ACL196672:ACL196691 AMH196672:AMH196691 AWD196672:AWD196691 BFZ196672:BFZ196691 BPV196672:BPV196691 BZR196672:BZR196691 CJN196672:CJN196691 CTJ196672:CTJ196691 DDF196672:DDF196691 DNB196672:DNB196691 DWX196672:DWX196691 EGT196672:EGT196691 EQP196672:EQP196691 FAL196672:FAL196691 FKH196672:FKH196691 FUD196672:FUD196691 GDZ196672:GDZ196691 GNV196672:GNV196691 GXR196672:GXR196691 HHN196672:HHN196691 HRJ196672:HRJ196691 IBF196672:IBF196691 ILB196672:ILB196691 IUX196672:IUX196691 JET196672:JET196691 JOP196672:JOP196691 JYL196672:JYL196691 KIH196672:KIH196691 KSD196672:KSD196691 LBZ196672:LBZ196691 LLV196672:LLV196691 LVR196672:LVR196691 MFN196672:MFN196691 MPJ196672:MPJ196691 MZF196672:MZF196691 NJB196672:NJB196691 NSX196672:NSX196691 OCT196672:OCT196691 OMP196672:OMP196691 OWL196672:OWL196691 PGH196672:PGH196691 PQD196672:PQD196691 PZZ196672:PZZ196691 QJV196672:QJV196691 QTR196672:QTR196691 RDN196672:RDN196691 RNJ196672:RNJ196691 RXF196672:RXF196691 SHB196672:SHB196691 SQX196672:SQX196691 TAT196672:TAT196691 TKP196672:TKP196691 TUL196672:TUL196691 UEH196672:UEH196691 UOD196672:UOD196691 UXZ196672:UXZ196691 VHV196672:VHV196691 VRR196672:VRR196691 WBN196672:WBN196691 WLJ196672:WLJ196691 WVF196672:WVF196691 IT262208:IT262227 SP262208:SP262227 ACL262208:ACL262227 AMH262208:AMH262227 AWD262208:AWD262227 BFZ262208:BFZ262227 BPV262208:BPV262227 BZR262208:BZR262227 CJN262208:CJN262227 CTJ262208:CTJ262227 DDF262208:DDF262227 DNB262208:DNB262227 DWX262208:DWX262227 EGT262208:EGT262227 EQP262208:EQP262227 FAL262208:FAL262227 FKH262208:FKH262227 FUD262208:FUD262227 GDZ262208:GDZ262227 GNV262208:GNV262227 GXR262208:GXR262227 HHN262208:HHN262227 HRJ262208:HRJ262227 IBF262208:IBF262227 ILB262208:ILB262227 IUX262208:IUX262227 JET262208:JET262227 JOP262208:JOP262227 JYL262208:JYL262227 KIH262208:KIH262227 KSD262208:KSD262227 LBZ262208:LBZ262227 LLV262208:LLV262227 LVR262208:LVR262227 MFN262208:MFN262227 MPJ262208:MPJ262227 MZF262208:MZF262227 NJB262208:NJB262227 NSX262208:NSX262227 OCT262208:OCT262227 OMP262208:OMP262227 OWL262208:OWL262227 PGH262208:PGH262227 PQD262208:PQD262227 PZZ262208:PZZ262227 QJV262208:QJV262227 QTR262208:QTR262227 RDN262208:RDN262227 RNJ262208:RNJ262227 RXF262208:RXF262227 SHB262208:SHB262227 SQX262208:SQX262227 TAT262208:TAT262227 TKP262208:TKP262227 TUL262208:TUL262227 UEH262208:UEH262227 UOD262208:UOD262227 UXZ262208:UXZ262227 VHV262208:VHV262227 VRR262208:VRR262227 WBN262208:WBN262227 WLJ262208:WLJ262227 WVF262208:WVF262227 IT327744:IT327763 SP327744:SP327763 ACL327744:ACL327763 AMH327744:AMH327763 AWD327744:AWD327763 BFZ327744:BFZ327763 BPV327744:BPV327763 BZR327744:BZR327763 CJN327744:CJN327763 CTJ327744:CTJ327763 DDF327744:DDF327763 DNB327744:DNB327763 DWX327744:DWX327763 EGT327744:EGT327763 EQP327744:EQP327763 FAL327744:FAL327763 FKH327744:FKH327763 FUD327744:FUD327763 GDZ327744:GDZ327763 GNV327744:GNV327763 GXR327744:GXR327763 HHN327744:HHN327763 HRJ327744:HRJ327763 IBF327744:IBF327763 ILB327744:ILB327763 IUX327744:IUX327763 JET327744:JET327763 JOP327744:JOP327763 JYL327744:JYL327763 KIH327744:KIH327763 KSD327744:KSD327763 LBZ327744:LBZ327763 LLV327744:LLV327763 LVR327744:LVR327763 MFN327744:MFN327763 MPJ327744:MPJ327763 MZF327744:MZF327763 NJB327744:NJB327763 NSX327744:NSX327763 OCT327744:OCT327763 OMP327744:OMP327763 OWL327744:OWL327763 PGH327744:PGH327763 PQD327744:PQD327763 PZZ327744:PZZ327763 QJV327744:QJV327763 QTR327744:QTR327763 RDN327744:RDN327763 RNJ327744:RNJ327763 RXF327744:RXF327763 SHB327744:SHB327763 SQX327744:SQX327763 TAT327744:TAT327763 TKP327744:TKP327763 TUL327744:TUL327763 UEH327744:UEH327763 UOD327744:UOD327763 UXZ327744:UXZ327763 VHV327744:VHV327763 VRR327744:VRR327763 WBN327744:WBN327763 WLJ327744:WLJ327763 WVF327744:WVF327763 IT393280:IT393299 SP393280:SP393299 ACL393280:ACL393299 AMH393280:AMH393299 AWD393280:AWD393299 BFZ393280:BFZ393299 BPV393280:BPV393299 BZR393280:BZR393299 CJN393280:CJN393299 CTJ393280:CTJ393299 DDF393280:DDF393299 DNB393280:DNB393299 DWX393280:DWX393299 EGT393280:EGT393299 EQP393280:EQP393299 FAL393280:FAL393299 FKH393280:FKH393299 FUD393280:FUD393299 GDZ393280:GDZ393299 GNV393280:GNV393299 GXR393280:GXR393299 HHN393280:HHN393299 HRJ393280:HRJ393299 IBF393280:IBF393299 ILB393280:ILB393299 IUX393280:IUX393299 JET393280:JET393299 JOP393280:JOP393299 JYL393280:JYL393299 KIH393280:KIH393299 KSD393280:KSD393299 LBZ393280:LBZ393299 LLV393280:LLV393299 LVR393280:LVR393299 MFN393280:MFN393299 MPJ393280:MPJ393299 MZF393280:MZF393299 NJB393280:NJB393299 NSX393280:NSX393299 OCT393280:OCT393299 OMP393280:OMP393299 OWL393280:OWL393299 PGH393280:PGH393299 PQD393280:PQD393299 PZZ393280:PZZ393299 QJV393280:QJV393299 QTR393280:QTR393299 RDN393280:RDN393299 RNJ393280:RNJ393299 RXF393280:RXF393299 SHB393280:SHB393299 SQX393280:SQX393299 TAT393280:TAT393299 TKP393280:TKP393299 TUL393280:TUL393299 UEH393280:UEH393299 UOD393280:UOD393299 UXZ393280:UXZ393299 VHV393280:VHV393299 VRR393280:VRR393299 WBN393280:WBN393299 WLJ393280:WLJ393299 WVF393280:WVF393299 IT458816:IT458835 SP458816:SP458835 ACL458816:ACL458835 AMH458816:AMH458835 AWD458816:AWD458835 BFZ458816:BFZ458835 BPV458816:BPV458835 BZR458816:BZR458835 CJN458816:CJN458835 CTJ458816:CTJ458835 DDF458816:DDF458835 DNB458816:DNB458835 DWX458816:DWX458835 EGT458816:EGT458835 EQP458816:EQP458835 FAL458816:FAL458835 FKH458816:FKH458835 FUD458816:FUD458835 GDZ458816:GDZ458835 GNV458816:GNV458835 GXR458816:GXR458835 HHN458816:HHN458835 HRJ458816:HRJ458835 IBF458816:IBF458835 ILB458816:ILB458835 IUX458816:IUX458835 JET458816:JET458835 JOP458816:JOP458835 JYL458816:JYL458835 KIH458816:KIH458835 KSD458816:KSD458835 LBZ458816:LBZ458835 LLV458816:LLV458835 LVR458816:LVR458835 MFN458816:MFN458835 MPJ458816:MPJ458835 MZF458816:MZF458835 NJB458816:NJB458835 NSX458816:NSX458835 OCT458816:OCT458835 OMP458816:OMP458835 OWL458816:OWL458835 PGH458816:PGH458835 PQD458816:PQD458835 PZZ458816:PZZ458835 QJV458816:QJV458835 QTR458816:QTR458835 RDN458816:RDN458835 RNJ458816:RNJ458835 RXF458816:RXF458835 SHB458816:SHB458835 SQX458816:SQX458835 TAT458816:TAT458835 TKP458816:TKP458835 TUL458816:TUL458835 UEH458816:UEH458835 UOD458816:UOD458835 UXZ458816:UXZ458835 VHV458816:VHV458835 VRR458816:VRR458835 WBN458816:WBN458835 WLJ458816:WLJ458835 WVF458816:WVF458835 IT524352:IT524371 SP524352:SP524371 ACL524352:ACL524371 AMH524352:AMH524371 AWD524352:AWD524371 BFZ524352:BFZ524371 BPV524352:BPV524371 BZR524352:BZR524371 CJN524352:CJN524371 CTJ524352:CTJ524371 DDF524352:DDF524371 DNB524352:DNB524371 DWX524352:DWX524371 EGT524352:EGT524371 EQP524352:EQP524371 FAL524352:FAL524371 FKH524352:FKH524371 FUD524352:FUD524371 GDZ524352:GDZ524371 GNV524352:GNV524371 GXR524352:GXR524371 HHN524352:HHN524371 HRJ524352:HRJ524371 IBF524352:IBF524371 ILB524352:ILB524371 IUX524352:IUX524371 JET524352:JET524371 JOP524352:JOP524371 JYL524352:JYL524371 KIH524352:KIH524371 KSD524352:KSD524371 LBZ524352:LBZ524371 LLV524352:LLV524371 LVR524352:LVR524371 MFN524352:MFN524371 MPJ524352:MPJ524371 MZF524352:MZF524371 NJB524352:NJB524371 NSX524352:NSX524371 OCT524352:OCT524371 OMP524352:OMP524371 OWL524352:OWL524371 PGH524352:PGH524371 PQD524352:PQD524371 PZZ524352:PZZ524371 QJV524352:QJV524371 QTR524352:QTR524371 RDN524352:RDN524371 RNJ524352:RNJ524371 RXF524352:RXF524371 SHB524352:SHB524371 SQX524352:SQX524371 TAT524352:TAT524371 TKP524352:TKP524371 TUL524352:TUL524371 UEH524352:UEH524371 UOD524352:UOD524371 UXZ524352:UXZ524371 VHV524352:VHV524371 VRR524352:VRR524371 WBN524352:WBN524371 WLJ524352:WLJ524371 WVF524352:WVF524371 IT589888:IT589907 SP589888:SP589907 ACL589888:ACL589907 AMH589888:AMH589907 AWD589888:AWD589907 BFZ589888:BFZ589907 BPV589888:BPV589907 BZR589888:BZR589907 CJN589888:CJN589907 CTJ589888:CTJ589907 DDF589888:DDF589907 DNB589888:DNB589907 DWX589888:DWX589907 EGT589888:EGT589907 EQP589888:EQP589907 FAL589888:FAL589907 FKH589888:FKH589907 FUD589888:FUD589907 GDZ589888:GDZ589907 GNV589888:GNV589907 GXR589888:GXR589907 HHN589888:HHN589907 HRJ589888:HRJ589907 IBF589888:IBF589907 ILB589888:ILB589907 IUX589888:IUX589907 JET589888:JET589907 JOP589888:JOP589907 JYL589888:JYL589907 KIH589888:KIH589907 KSD589888:KSD589907 LBZ589888:LBZ589907 LLV589888:LLV589907 LVR589888:LVR589907 MFN589888:MFN589907 MPJ589888:MPJ589907 MZF589888:MZF589907 NJB589888:NJB589907 NSX589888:NSX589907 OCT589888:OCT589907 OMP589888:OMP589907 OWL589888:OWL589907 PGH589888:PGH589907 PQD589888:PQD589907 PZZ589888:PZZ589907 QJV589888:QJV589907 QTR589888:QTR589907 RDN589888:RDN589907 RNJ589888:RNJ589907 RXF589888:RXF589907 SHB589888:SHB589907 SQX589888:SQX589907 TAT589888:TAT589907 TKP589888:TKP589907 TUL589888:TUL589907 UEH589888:UEH589907 UOD589888:UOD589907 UXZ589888:UXZ589907 VHV589888:VHV589907 VRR589888:VRR589907 WBN589888:WBN589907 WLJ589888:WLJ589907 WVF589888:WVF589907 IT655424:IT655443 SP655424:SP655443 ACL655424:ACL655443 AMH655424:AMH655443 AWD655424:AWD655443 BFZ655424:BFZ655443 BPV655424:BPV655443 BZR655424:BZR655443 CJN655424:CJN655443 CTJ655424:CTJ655443 DDF655424:DDF655443 DNB655424:DNB655443 DWX655424:DWX655443 EGT655424:EGT655443 EQP655424:EQP655443 FAL655424:FAL655443 FKH655424:FKH655443 FUD655424:FUD655443 GDZ655424:GDZ655443 GNV655424:GNV655443 GXR655424:GXR655443 HHN655424:HHN655443 HRJ655424:HRJ655443 IBF655424:IBF655443 ILB655424:ILB655443 IUX655424:IUX655443 JET655424:JET655443 JOP655424:JOP655443 JYL655424:JYL655443 KIH655424:KIH655443 KSD655424:KSD655443 LBZ655424:LBZ655443 LLV655424:LLV655443 LVR655424:LVR655443 MFN655424:MFN655443 MPJ655424:MPJ655443 MZF655424:MZF655443 NJB655424:NJB655443 NSX655424:NSX655443 OCT655424:OCT655443 OMP655424:OMP655443 OWL655424:OWL655443 PGH655424:PGH655443 PQD655424:PQD655443 PZZ655424:PZZ655443 QJV655424:QJV655443 QTR655424:QTR655443 RDN655424:RDN655443 RNJ655424:RNJ655443 RXF655424:RXF655443 SHB655424:SHB655443 SQX655424:SQX655443 TAT655424:TAT655443 TKP655424:TKP655443 TUL655424:TUL655443 UEH655424:UEH655443 UOD655424:UOD655443 UXZ655424:UXZ655443 VHV655424:VHV655443 VRR655424:VRR655443 WBN655424:WBN655443 WLJ655424:WLJ655443 WVF655424:WVF655443 IT720960:IT720979 SP720960:SP720979 ACL720960:ACL720979 AMH720960:AMH720979 AWD720960:AWD720979 BFZ720960:BFZ720979 BPV720960:BPV720979 BZR720960:BZR720979 CJN720960:CJN720979 CTJ720960:CTJ720979 DDF720960:DDF720979 DNB720960:DNB720979 DWX720960:DWX720979 EGT720960:EGT720979 EQP720960:EQP720979 FAL720960:FAL720979 FKH720960:FKH720979 FUD720960:FUD720979 GDZ720960:GDZ720979 GNV720960:GNV720979 GXR720960:GXR720979 HHN720960:HHN720979 HRJ720960:HRJ720979 IBF720960:IBF720979 ILB720960:ILB720979 IUX720960:IUX720979 JET720960:JET720979 JOP720960:JOP720979 JYL720960:JYL720979 KIH720960:KIH720979 KSD720960:KSD720979 LBZ720960:LBZ720979 LLV720960:LLV720979 LVR720960:LVR720979 MFN720960:MFN720979 MPJ720960:MPJ720979 MZF720960:MZF720979 NJB720960:NJB720979 NSX720960:NSX720979 OCT720960:OCT720979 OMP720960:OMP720979 OWL720960:OWL720979 PGH720960:PGH720979 PQD720960:PQD720979 PZZ720960:PZZ720979 QJV720960:QJV720979 QTR720960:QTR720979 RDN720960:RDN720979 RNJ720960:RNJ720979 RXF720960:RXF720979 SHB720960:SHB720979 SQX720960:SQX720979 TAT720960:TAT720979 TKP720960:TKP720979 TUL720960:TUL720979 UEH720960:UEH720979 UOD720960:UOD720979 UXZ720960:UXZ720979 VHV720960:VHV720979 VRR720960:VRR720979 WBN720960:WBN720979 WLJ720960:WLJ720979 WVF720960:WVF720979 IT786496:IT786515 SP786496:SP786515 ACL786496:ACL786515 AMH786496:AMH786515 AWD786496:AWD786515 BFZ786496:BFZ786515 BPV786496:BPV786515 BZR786496:BZR786515 CJN786496:CJN786515 CTJ786496:CTJ786515 DDF786496:DDF786515 DNB786496:DNB786515 DWX786496:DWX786515 EGT786496:EGT786515 EQP786496:EQP786515 FAL786496:FAL786515 FKH786496:FKH786515 FUD786496:FUD786515 GDZ786496:GDZ786515 GNV786496:GNV786515 GXR786496:GXR786515 HHN786496:HHN786515 HRJ786496:HRJ786515 IBF786496:IBF786515 ILB786496:ILB786515 IUX786496:IUX786515 JET786496:JET786515 JOP786496:JOP786515 JYL786496:JYL786515 KIH786496:KIH786515 KSD786496:KSD786515 LBZ786496:LBZ786515 LLV786496:LLV786515 LVR786496:LVR786515 MFN786496:MFN786515 MPJ786496:MPJ786515 MZF786496:MZF786515 NJB786496:NJB786515 NSX786496:NSX786515 OCT786496:OCT786515 OMP786496:OMP786515 OWL786496:OWL786515 PGH786496:PGH786515 PQD786496:PQD786515 PZZ786496:PZZ786515 QJV786496:QJV786515 QTR786496:QTR786515 RDN786496:RDN786515 RNJ786496:RNJ786515 RXF786496:RXF786515 SHB786496:SHB786515 SQX786496:SQX786515 TAT786496:TAT786515 TKP786496:TKP786515 TUL786496:TUL786515 UEH786496:UEH786515 UOD786496:UOD786515 UXZ786496:UXZ786515 VHV786496:VHV786515 VRR786496:VRR786515 WBN786496:WBN786515 WLJ786496:WLJ786515 WVF786496:WVF786515 IT852032:IT852051 SP852032:SP852051 ACL852032:ACL852051 AMH852032:AMH852051 AWD852032:AWD852051 BFZ852032:BFZ852051 BPV852032:BPV852051 BZR852032:BZR852051 CJN852032:CJN852051 CTJ852032:CTJ852051 DDF852032:DDF852051 DNB852032:DNB852051 DWX852032:DWX852051 EGT852032:EGT852051 EQP852032:EQP852051 FAL852032:FAL852051 FKH852032:FKH852051 FUD852032:FUD852051 GDZ852032:GDZ852051 GNV852032:GNV852051 GXR852032:GXR852051 HHN852032:HHN852051 HRJ852032:HRJ852051 IBF852032:IBF852051 ILB852032:ILB852051 IUX852032:IUX852051 JET852032:JET852051 JOP852032:JOP852051 JYL852032:JYL852051 KIH852032:KIH852051 KSD852032:KSD852051 LBZ852032:LBZ852051 LLV852032:LLV852051 LVR852032:LVR852051 MFN852032:MFN852051 MPJ852032:MPJ852051 MZF852032:MZF852051 NJB852032:NJB852051 NSX852032:NSX852051 OCT852032:OCT852051 OMP852032:OMP852051 OWL852032:OWL852051 PGH852032:PGH852051 PQD852032:PQD852051 PZZ852032:PZZ852051 QJV852032:QJV852051 QTR852032:QTR852051 RDN852032:RDN852051 RNJ852032:RNJ852051 RXF852032:RXF852051 SHB852032:SHB852051 SQX852032:SQX852051 TAT852032:TAT852051 TKP852032:TKP852051 TUL852032:TUL852051 UEH852032:UEH852051 UOD852032:UOD852051 UXZ852032:UXZ852051 VHV852032:VHV852051 VRR852032:VRR852051 WBN852032:WBN852051 WLJ852032:WLJ852051 WVF852032:WVF852051 IT917568:IT917587 SP917568:SP917587 ACL917568:ACL917587 AMH917568:AMH917587 AWD917568:AWD917587 BFZ917568:BFZ917587 BPV917568:BPV917587 BZR917568:BZR917587 CJN917568:CJN917587 CTJ917568:CTJ917587 DDF917568:DDF917587 DNB917568:DNB917587 DWX917568:DWX917587 EGT917568:EGT917587 EQP917568:EQP917587 FAL917568:FAL917587 FKH917568:FKH917587 FUD917568:FUD917587 GDZ917568:GDZ917587 GNV917568:GNV917587 GXR917568:GXR917587 HHN917568:HHN917587 HRJ917568:HRJ917587 IBF917568:IBF917587 ILB917568:ILB917587 IUX917568:IUX917587 JET917568:JET917587 JOP917568:JOP917587 JYL917568:JYL917587 KIH917568:KIH917587 KSD917568:KSD917587 LBZ917568:LBZ917587 LLV917568:LLV917587 LVR917568:LVR917587 MFN917568:MFN917587 MPJ917568:MPJ917587 MZF917568:MZF917587 NJB917568:NJB917587 NSX917568:NSX917587 OCT917568:OCT917587 OMP917568:OMP917587 OWL917568:OWL917587 PGH917568:PGH917587 PQD917568:PQD917587 PZZ917568:PZZ917587 QJV917568:QJV917587 QTR917568:QTR917587 RDN917568:RDN917587 RNJ917568:RNJ917587 RXF917568:RXF917587 SHB917568:SHB917587 SQX917568:SQX917587 TAT917568:TAT917587 TKP917568:TKP917587 TUL917568:TUL917587 UEH917568:UEH917587 UOD917568:UOD917587 UXZ917568:UXZ917587 VHV917568:VHV917587 VRR917568:VRR917587 WBN917568:WBN917587 WLJ917568:WLJ917587 WVF917568:WVF917587 IT983104:IT983123 SP983104:SP983123 ACL983104:ACL983123 AMH983104:AMH983123 AWD983104:AWD983123 BFZ983104:BFZ983123 BPV983104:BPV983123 BZR983104:BZR983123 CJN983104:CJN983123 CTJ983104:CTJ983123 DDF983104:DDF983123 DNB983104:DNB983123 DWX983104:DWX983123 EGT983104:EGT983123 EQP983104:EQP983123 FAL983104:FAL983123 FKH983104:FKH983123 FUD983104:FUD983123 GDZ983104:GDZ983123 GNV983104:GNV983123 GXR983104:GXR983123 HHN983104:HHN983123 HRJ983104:HRJ983123 IBF983104:IBF983123 ILB983104:ILB983123 IUX983104:IUX983123 JET983104:JET983123 JOP983104:JOP983123 JYL983104:JYL983123 KIH983104:KIH983123 KSD983104:KSD983123 LBZ983104:LBZ983123 LLV983104:LLV983123 LVR983104:LVR983123 MFN983104:MFN983123 MPJ983104:MPJ983123 MZF983104:MZF983123 NJB983104:NJB983123 NSX983104:NSX983123 OCT983104:OCT983123 OMP983104:OMP983123 OWL983104:OWL983123 PGH983104:PGH983123 PQD983104:PQD983123 PZZ983104:PZZ983123 QJV983104:QJV983123 QTR983104:QTR983123 RDN983104:RDN983123 RNJ983104:RNJ983123 RXF983104:RXF983123 SHB983104:SHB983123 SQX983104:SQX983123 TAT983104:TAT983123 TKP983104:TKP983123 TUL983104:TUL983123 UEH983104:UEH983123 UOD983104:UOD983123 UXZ983104:UXZ983123 VHV983104:VHV983123 VRR983104:VRR983123 WBN983104:WBN983123 WLJ983104:WLJ983123 WVF983104:WVF983123 IT106:IT110 SP106:SP110 ACL106:ACL110 AMH106:AMH110 AWD106:AWD110 BFZ106:BFZ110 BPV106:BPV110 BZR106:BZR110 CJN106:CJN110 CTJ106:CTJ110 DDF106:DDF110 DNB106:DNB110 DWX106:DWX110 EGT106:EGT110 EQP106:EQP110 FAL106:FAL110 FKH106:FKH110 FUD106:FUD110 GDZ106:GDZ110 GNV106:GNV110 GXR106:GXR110 HHN106:HHN110 HRJ106:HRJ110 IBF106:IBF110 ILB106:ILB110 IUX106:IUX110 JET106:JET110 JOP106:JOP110 JYL106:JYL110 KIH106:KIH110 KSD106:KSD110 LBZ106:LBZ110 LLV106:LLV110 LVR106:LVR110 MFN106:MFN110 MPJ106:MPJ110 MZF106:MZF110 NJB106:NJB110 NSX106:NSX110 OCT106:OCT110 OMP106:OMP110 OWL106:OWL110 PGH106:PGH110 PQD106:PQD110 PZZ106:PZZ110 QJV106:QJV110 QTR106:QTR110 RDN106:RDN110 RNJ106:RNJ110 RXF106:RXF110 SHB106:SHB110 SQX106:SQX110 TAT106:TAT110 TKP106:TKP110 TUL106:TUL110 UEH106:UEH110 UOD106:UOD110 UXZ106:UXZ110 VHV106:VHV110 VRR106:VRR110 WBN106:WBN110 WLJ106:WLJ110 WVF106:WVF110 IT65642:IT65646 SP65642:SP65646 ACL65642:ACL65646 AMH65642:AMH65646 AWD65642:AWD65646 BFZ65642:BFZ65646 BPV65642:BPV65646 BZR65642:BZR65646 CJN65642:CJN65646 CTJ65642:CTJ65646 DDF65642:DDF65646 DNB65642:DNB65646 DWX65642:DWX65646 EGT65642:EGT65646 EQP65642:EQP65646 FAL65642:FAL65646 FKH65642:FKH65646 FUD65642:FUD65646 GDZ65642:GDZ65646 GNV65642:GNV65646 GXR65642:GXR65646 HHN65642:HHN65646 HRJ65642:HRJ65646 IBF65642:IBF65646 ILB65642:ILB65646 IUX65642:IUX65646 JET65642:JET65646 JOP65642:JOP65646 JYL65642:JYL65646 KIH65642:KIH65646 KSD65642:KSD65646 LBZ65642:LBZ65646 LLV65642:LLV65646 LVR65642:LVR65646 MFN65642:MFN65646 MPJ65642:MPJ65646 MZF65642:MZF65646 NJB65642:NJB65646 NSX65642:NSX65646 OCT65642:OCT65646 OMP65642:OMP65646 OWL65642:OWL65646 PGH65642:PGH65646 PQD65642:PQD65646 PZZ65642:PZZ65646 QJV65642:QJV65646 QTR65642:QTR65646 RDN65642:RDN65646 RNJ65642:RNJ65646 RXF65642:RXF65646 SHB65642:SHB65646 SQX65642:SQX65646 TAT65642:TAT65646 TKP65642:TKP65646 TUL65642:TUL65646 UEH65642:UEH65646 UOD65642:UOD65646 UXZ65642:UXZ65646 VHV65642:VHV65646 VRR65642:VRR65646 WBN65642:WBN65646 WLJ65642:WLJ65646 WVF65642:WVF65646 IT131178:IT131182 SP131178:SP131182 ACL131178:ACL131182 AMH131178:AMH131182 AWD131178:AWD131182 BFZ131178:BFZ131182 BPV131178:BPV131182 BZR131178:BZR131182 CJN131178:CJN131182 CTJ131178:CTJ131182 DDF131178:DDF131182 DNB131178:DNB131182 DWX131178:DWX131182 EGT131178:EGT131182 EQP131178:EQP131182 FAL131178:FAL131182 FKH131178:FKH131182 FUD131178:FUD131182 GDZ131178:GDZ131182 GNV131178:GNV131182 GXR131178:GXR131182 HHN131178:HHN131182 HRJ131178:HRJ131182 IBF131178:IBF131182 ILB131178:ILB131182 IUX131178:IUX131182 JET131178:JET131182 JOP131178:JOP131182 JYL131178:JYL131182 KIH131178:KIH131182 KSD131178:KSD131182 LBZ131178:LBZ131182 LLV131178:LLV131182 LVR131178:LVR131182 MFN131178:MFN131182 MPJ131178:MPJ131182 MZF131178:MZF131182 NJB131178:NJB131182 NSX131178:NSX131182 OCT131178:OCT131182 OMP131178:OMP131182 OWL131178:OWL131182 PGH131178:PGH131182 PQD131178:PQD131182 PZZ131178:PZZ131182 QJV131178:QJV131182 QTR131178:QTR131182 RDN131178:RDN131182 RNJ131178:RNJ131182 RXF131178:RXF131182 SHB131178:SHB131182 SQX131178:SQX131182 TAT131178:TAT131182 TKP131178:TKP131182 TUL131178:TUL131182 UEH131178:UEH131182 UOD131178:UOD131182 UXZ131178:UXZ131182 VHV131178:VHV131182 VRR131178:VRR131182 WBN131178:WBN131182 WLJ131178:WLJ131182 WVF131178:WVF131182 IT196714:IT196718 SP196714:SP196718 ACL196714:ACL196718 AMH196714:AMH196718 AWD196714:AWD196718 BFZ196714:BFZ196718 BPV196714:BPV196718 BZR196714:BZR196718 CJN196714:CJN196718 CTJ196714:CTJ196718 DDF196714:DDF196718 DNB196714:DNB196718 DWX196714:DWX196718 EGT196714:EGT196718 EQP196714:EQP196718 FAL196714:FAL196718 FKH196714:FKH196718 FUD196714:FUD196718 GDZ196714:GDZ196718 GNV196714:GNV196718 GXR196714:GXR196718 HHN196714:HHN196718 HRJ196714:HRJ196718 IBF196714:IBF196718 ILB196714:ILB196718 IUX196714:IUX196718 JET196714:JET196718 JOP196714:JOP196718 JYL196714:JYL196718 KIH196714:KIH196718 KSD196714:KSD196718 LBZ196714:LBZ196718 LLV196714:LLV196718 LVR196714:LVR196718 MFN196714:MFN196718 MPJ196714:MPJ196718 MZF196714:MZF196718 NJB196714:NJB196718 NSX196714:NSX196718 OCT196714:OCT196718 OMP196714:OMP196718 OWL196714:OWL196718 PGH196714:PGH196718 PQD196714:PQD196718 PZZ196714:PZZ196718 QJV196714:QJV196718 QTR196714:QTR196718 RDN196714:RDN196718 RNJ196714:RNJ196718 RXF196714:RXF196718 SHB196714:SHB196718 SQX196714:SQX196718 TAT196714:TAT196718 TKP196714:TKP196718 TUL196714:TUL196718 UEH196714:UEH196718 UOD196714:UOD196718 UXZ196714:UXZ196718 VHV196714:VHV196718 VRR196714:VRR196718 WBN196714:WBN196718 WLJ196714:WLJ196718 WVF196714:WVF196718 IT262250:IT262254 SP262250:SP262254 ACL262250:ACL262254 AMH262250:AMH262254 AWD262250:AWD262254 BFZ262250:BFZ262254 BPV262250:BPV262254 BZR262250:BZR262254 CJN262250:CJN262254 CTJ262250:CTJ262254 DDF262250:DDF262254 DNB262250:DNB262254 DWX262250:DWX262254 EGT262250:EGT262254 EQP262250:EQP262254 FAL262250:FAL262254 FKH262250:FKH262254 FUD262250:FUD262254 GDZ262250:GDZ262254 GNV262250:GNV262254 GXR262250:GXR262254 HHN262250:HHN262254 HRJ262250:HRJ262254 IBF262250:IBF262254 ILB262250:ILB262254 IUX262250:IUX262254 JET262250:JET262254 JOP262250:JOP262254 JYL262250:JYL262254 KIH262250:KIH262254 KSD262250:KSD262254 LBZ262250:LBZ262254 LLV262250:LLV262254 LVR262250:LVR262254 MFN262250:MFN262254 MPJ262250:MPJ262254 MZF262250:MZF262254 NJB262250:NJB262254 NSX262250:NSX262254 OCT262250:OCT262254 OMP262250:OMP262254 OWL262250:OWL262254 PGH262250:PGH262254 PQD262250:PQD262254 PZZ262250:PZZ262254 QJV262250:QJV262254 QTR262250:QTR262254 RDN262250:RDN262254 RNJ262250:RNJ262254 RXF262250:RXF262254 SHB262250:SHB262254 SQX262250:SQX262254 TAT262250:TAT262254 TKP262250:TKP262254 TUL262250:TUL262254 UEH262250:UEH262254 UOD262250:UOD262254 UXZ262250:UXZ262254 VHV262250:VHV262254 VRR262250:VRR262254 WBN262250:WBN262254 WLJ262250:WLJ262254 WVF262250:WVF262254 IT327786:IT327790 SP327786:SP327790 ACL327786:ACL327790 AMH327786:AMH327790 AWD327786:AWD327790 BFZ327786:BFZ327790 BPV327786:BPV327790 BZR327786:BZR327790 CJN327786:CJN327790 CTJ327786:CTJ327790 DDF327786:DDF327790 DNB327786:DNB327790 DWX327786:DWX327790 EGT327786:EGT327790 EQP327786:EQP327790 FAL327786:FAL327790 FKH327786:FKH327790 FUD327786:FUD327790 GDZ327786:GDZ327790 GNV327786:GNV327790 GXR327786:GXR327790 HHN327786:HHN327790 HRJ327786:HRJ327790 IBF327786:IBF327790 ILB327786:ILB327790 IUX327786:IUX327790 JET327786:JET327790 JOP327786:JOP327790 JYL327786:JYL327790 KIH327786:KIH327790 KSD327786:KSD327790 LBZ327786:LBZ327790 LLV327786:LLV327790 LVR327786:LVR327790 MFN327786:MFN327790 MPJ327786:MPJ327790 MZF327786:MZF327790 NJB327786:NJB327790 NSX327786:NSX327790 OCT327786:OCT327790 OMP327786:OMP327790 OWL327786:OWL327790 PGH327786:PGH327790 PQD327786:PQD327790 PZZ327786:PZZ327790 QJV327786:QJV327790 QTR327786:QTR327790 RDN327786:RDN327790 RNJ327786:RNJ327790 RXF327786:RXF327790 SHB327786:SHB327790 SQX327786:SQX327790 TAT327786:TAT327790 TKP327786:TKP327790 TUL327786:TUL327790 UEH327786:UEH327790 UOD327786:UOD327790 UXZ327786:UXZ327790 VHV327786:VHV327790 VRR327786:VRR327790 WBN327786:WBN327790 WLJ327786:WLJ327790 WVF327786:WVF327790 IT393322:IT393326 SP393322:SP393326 ACL393322:ACL393326 AMH393322:AMH393326 AWD393322:AWD393326 BFZ393322:BFZ393326 BPV393322:BPV393326 BZR393322:BZR393326 CJN393322:CJN393326 CTJ393322:CTJ393326 DDF393322:DDF393326 DNB393322:DNB393326 DWX393322:DWX393326 EGT393322:EGT393326 EQP393322:EQP393326 FAL393322:FAL393326 FKH393322:FKH393326 FUD393322:FUD393326 GDZ393322:GDZ393326 GNV393322:GNV393326 GXR393322:GXR393326 HHN393322:HHN393326 HRJ393322:HRJ393326 IBF393322:IBF393326 ILB393322:ILB393326 IUX393322:IUX393326 JET393322:JET393326 JOP393322:JOP393326 JYL393322:JYL393326 KIH393322:KIH393326 KSD393322:KSD393326 LBZ393322:LBZ393326 LLV393322:LLV393326 LVR393322:LVR393326 MFN393322:MFN393326 MPJ393322:MPJ393326 MZF393322:MZF393326 NJB393322:NJB393326 NSX393322:NSX393326 OCT393322:OCT393326 OMP393322:OMP393326 OWL393322:OWL393326 PGH393322:PGH393326 PQD393322:PQD393326 PZZ393322:PZZ393326 QJV393322:QJV393326 QTR393322:QTR393326 RDN393322:RDN393326 RNJ393322:RNJ393326 RXF393322:RXF393326 SHB393322:SHB393326 SQX393322:SQX393326 TAT393322:TAT393326 TKP393322:TKP393326 TUL393322:TUL393326 UEH393322:UEH393326 UOD393322:UOD393326 UXZ393322:UXZ393326 VHV393322:VHV393326 VRR393322:VRR393326 WBN393322:WBN393326 WLJ393322:WLJ393326 WVF393322:WVF393326 IT458858:IT458862 SP458858:SP458862 ACL458858:ACL458862 AMH458858:AMH458862 AWD458858:AWD458862 BFZ458858:BFZ458862 BPV458858:BPV458862 BZR458858:BZR458862 CJN458858:CJN458862 CTJ458858:CTJ458862 DDF458858:DDF458862 DNB458858:DNB458862 DWX458858:DWX458862 EGT458858:EGT458862 EQP458858:EQP458862 FAL458858:FAL458862 FKH458858:FKH458862 FUD458858:FUD458862 GDZ458858:GDZ458862 GNV458858:GNV458862 GXR458858:GXR458862 HHN458858:HHN458862 HRJ458858:HRJ458862 IBF458858:IBF458862 ILB458858:ILB458862 IUX458858:IUX458862 JET458858:JET458862 JOP458858:JOP458862 JYL458858:JYL458862 KIH458858:KIH458862 KSD458858:KSD458862 LBZ458858:LBZ458862 LLV458858:LLV458862 LVR458858:LVR458862 MFN458858:MFN458862 MPJ458858:MPJ458862 MZF458858:MZF458862 NJB458858:NJB458862 NSX458858:NSX458862 OCT458858:OCT458862 OMP458858:OMP458862 OWL458858:OWL458862 PGH458858:PGH458862 PQD458858:PQD458862 PZZ458858:PZZ458862 QJV458858:QJV458862 QTR458858:QTR458862 RDN458858:RDN458862 RNJ458858:RNJ458862 RXF458858:RXF458862 SHB458858:SHB458862 SQX458858:SQX458862 TAT458858:TAT458862 TKP458858:TKP458862 TUL458858:TUL458862 UEH458858:UEH458862 UOD458858:UOD458862 UXZ458858:UXZ458862 VHV458858:VHV458862 VRR458858:VRR458862 WBN458858:WBN458862 WLJ458858:WLJ458862 WVF458858:WVF458862 IT524394:IT524398 SP524394:SP524398 ACL524394:ACL524398 AMH524394:AMH524398 AWD524394:AWD524398 BFZ524394:BFZ524398 BPV524394:BPV524398 BZR524394:BZR524398 CJN524394:CJN524398 CTJ524394:CTJ524398 DDF524394:DDF524398 DNB524394:DNB524398 DWX524394:DWX524398 EGT524394:EGT524398 EQP524394:EQP524398 FAL524394:FAL524398 FKH524394:FKH524398 FUD524394:FUD524398 GDZ524394:GDZ524398 GNV524394:GNV524398 GXR524394:GXR524398 HHN524394:HHN524398 HRJ524394:HRJ524398 IBF524394:IBF524398 ILB524394:ILB524398 IUX524394:IUX524398 JET524394:JET524398 JOP524394:JOP524398 JYL524394:JYL524398 KIH524394:KIH524398 KSD524394:KSD524398 LBZ524394:LBZ524398 LLV524394:LLV524398 LVR524394:LVR524398 MFN524394:MFN524398 MPJ524394:MPJ524398 MZF524394:MZF524398 NJB524394:NJB524398 NSX524394:NSX524398 OCT524394:OCT524398 OMP524394:OMP524398 OWL524394:OWL524398 PGH524394:PGH524398 PQD524394:PQD524398 PZZ524394:PZZ524398 QJV524394:QJV524398 QTR524394:QTR524398 RDN524394:RDN524398 RNJ524394:RNJ524398 RXF524394:RXF524398 SHB524394:SHB524398 SQX524394:SQX524398 TAT524394:TAT524398 TKP524394:TKP524398 TUL524394:TUL524398 UEH524394:UEH524398 UOD524394:UOD524398 UXZ524394:UXZ524398 VHV524394:VHV524398 VRR524394:VRR524398 WBN524394:WBN524398 WLJ524394:WLJ524398 WVF524394:WVF524398 IT589930:IT589934 SP589930:SP589934 ACL589930:ACL589934 AMH589930:AMH589934 AWD589930:AWD589934 BFZ589930:BFZ589934 BPV589930:BPV589934 BZR589930:BZR589934 CJN589930:CJN589934 CTJ589930:CTJ589934 DDF589930:DDF589934 DNB589930:DNB589934 DWX589930:DWX589934 EGT589930:EGT589934 EQP589930:EQP589934 FAL589930:FAL589934 FKH589930:FKH589934 FUD589930:FUD589934 GDZ589930:GDZ589934 GNV589930:GNV589934 GXR589930:GXR589934 HHN589930:HHN589934 HRJ589930:HRJ589934 IBF589930:IBF589934 ILB589930:ILB589934 IUX589930:IUX589934 JET589930:JET589934 JOP589930:JOP589934 JYL589930:JYL589934 KIH589930:KIH589934 KSD589930:KSD589934 LBZ589930:LBZ589934 LLV589930:LLV589934 LVR589930:LVR589934 MFN589930:MFN589934 MPJ589930:MPJ589934 MZF589930:MZF589934 NJB589930:NJB589934 NSX589930:NSX589934 OCT589930:OCT589934 OMP589930:OMP589934 OWL589930:OWL589934 PGH589930:PGH589934 PQD589930:PQD589934 PZZ589930:PZZ589934 QJV589930:QJV589934 QTR589930:QTR589934 RDN589930:RDN589934 RNJ589930:RNJ589934 RXF589930:RXF589934 SHB589930:SHB589934 SQX589930:SQX589934 TAT589930:TAT589934 TKP589930:TKP589934 TUL589930:TUL589934 UEH589930:UEH589934 UOD589930:UOD589934 UXZ589930:UXZ589934 VHV589930:VHV589934 VRR589930:VRR589934 WBN589930:WBN589934 WLJ589930:WLJ589934 WVF589930:WVF589934 IT655466:IT655470 SP655466:SP655470 ACL655466:ACL655470 AMH655466:AMH655470 AWD655466:AWD655470 BFZ655466:BFZ655470 BPV655466:BPV655470 BZR655466:BZR655470 CJN655466:CJN655470 CTJ655466:CTJ655470 DDF655466:DDF655470 DNB655466:DNB655470 DWX655466:DWX655470 EGT655466:EGT655470 EQP655466:EQP655470 FAL655466:FAL655470 FKH655466:FKH655470 FUD655466:FUD655470 GDZ655466:GDZ655470 GNV655466:GNV655470 GXR655466:GXR655470 HHN655466:HHN655470 HRJ655466:HRJ655470 IBF655466:IBF655470 ILB655466:ILB655470 IUX655466:IUX655470 JET655466:JET655470 JOP655466:JOP655470 JYL655466:JYL655470 KIH655466:KIH655470 KSD655466:KSD655470 LBZ655466:LBZ655470 LLV655466:LLV655470 LVR655466:LVR655470 MFN655466:MFN655470 MPJ655466:MPJ655470 MZF655466:MZF655470 NJB655466:NJB655470 NSX655466:NSX655470 OCT655466:OCT655470 OMP655466:OMP655470 OWL655466:OWL655470 PGH655466:PGH655470 PQD655466:PQD655470 PZZ655466:PZZ655470 QJV655466:QJV655470 QTR655466:QTR655470 RDN655466:RDN655470 RNJ655466:RNJ655470 RXF655466:RXF655470 SHB655466:SHB655470 SQX655466:SQX655470 TAT655466:TAT655470 TKP655466:TKP655470 TUL655466:TUL655470 UEH655466:UEH655470 UOD655466:UOD655470 UXZ655466:UXZ655470 VHV655466:VHV655470 VRR655466:VRR655470 WBN655466:WBN655470 WLJ655466:WLJ655470 WVF655466:WVF655470 IT721002:IT721006 SP721002:SP721006 ACL721002:ACL721006 AMH721002:AMH721006 AWD721002:AWD721006 BFZ721002:BFZ721006 BPV721002:BPV721006 BZR721002:BZR721006 CJN721002:CJN721006 CTJ721002:CTJ721006 DDF721002:DDF721006 DNB721002:DNB721006 DWX721002:DWX721006 EGT721002:EGT721006 EQP721002:EQP721006 FAL721002:FAL721006 FKH721002:FKH721006 FUD721002:FUD721006 GDZ721002:GDZ721006 GNV721002:GNV721006 GXR721002:GXR721006 HHN721002:HHN721006 HRJ721002:HRJ721006 IBF721002:IBF721006 ILB721002:ILB721006 IUX721002:IUX721006 JET721002:JET721006 JOP721002:JOP721006 JYL721002:JYL721006 KIH721002:KIH721006 KSD721002:KSD721006 LBZ721002:LBZ721006 LLV721002:LLV721006 LVR721002:LVR721006 MFN721002:MFN721006 MPJ721002:MPJ721006 MZF721002:MZF721006 NJB721002:NJB721006 NSX721002:NSX721006 OCT721002:OCT721006 OMP721002:OMP721006 OWL721002:OWL721006 PGH721002:PGH721006 PQD721002:PQD721006 PZZ721002:PZZ721006 QJV721002:QJV721006 QTR721002:QTR721006 RDN721002:RDN721006 RNJ721002:RNJ721006 RXF721002:RXF721006 SHB721002:SHB721006 SQX721002:SQX721006 TAT721002:TAT721006 TKP721002:TKP721006 TUL721002:TUL721006 UEH721002:UEH721006 UOD721002:UOD721006 UXZ721002:UXZ721006 VHV721002:VHV721006 VRR721002:VRR721006 WBN721002:WBN721006 WLJ721002:WLJ721006 WVF721002:WVF721006 IT786538:IT786542 SP786538:SP786542 ACL786538:ACL786542 AMH786538:AMH786542 AWD786538:AWD786542 BFZ786538:BFZ786542 BPV786538:BPV786542 BZR786538:BZR786542 CJN786538:CJN786542 CTJ786538:CTJ786542 DDF786538:DDF786542 DNB786538:DNB786542 DWX786538:DWX786542 EGT786538:EGT786542 EQP786538:EQP786542 FAL786538:FAL786542 FKH786538:FKH786542 FUD786538:FUD786542 GDZ786538:GDZ786542 GNV786538:GNV786542 GXR786538:GXR786542 HHN786538:HHN786542 HRJ786538:HRJ786542 IBF786538:IBF786542 ILB786538:ILB786542 IUX786538:IUX786542 JET786538:JET786542 JOP786538:JOP786542 JYL786538:JYL786542 KIH786538:KIH786542 KSD786538:KSD786542 LBZ786538:LBZ786542 LLV786538:LLV786542 LVR786538:LVR786542 MFN786538:MFN786542 MPJ786538:MPJ786542 MZF786538:MZF786542 NJB786538:NJB786542 NSX786538:NSX786542 OCT786538:OCT786542 OMP786538:OMP786542 OWL786538:OWL786542 PGH786538:PGH786542 PQD786538:PQD786542 PZZ786538:PZZ786542 QJV786538:QJV786542 QTR786538:QTR786542 RDN786538:RDN786542 RNJ786538:RNJ786542 RXF786538:RXF786542 SHB786538:SHB786542 SQX786538:SQX786542 TAT786538:TAT786542 TKP786538:TKP786542 TUL786538:TUL786542 UEH786538:UEH786542 UOD786538:UOD786542 UXZ786538:UXZ786542 VHV786538:VHV786542 VRR786538:VRR786542 WBN786538:WBN786542 WLJ786538:WLJ786542 WVF786538:WVF786542 IT852074:IT852078 SP852074:SP852078 ACL852074:ACL852078 AMH852074:AMH852078 AWD852074:AWD852078 BFZ852074:BFZ852078 BPV852074:BPV852078 BZR852074:BZR852078 CJN852074:CJN852078 CTJ852074:CTJ852078 DDF852074:DDF852078 DNB852074:DNB852078 DWX852074:DWX852078 EGT852074:EGT852078 EQP852074:EQP852078 FAL852074:FAL852078 FKH852074:FKH852078 FUD852074:FUD852078 GDZ852074:GDZ852078 GNV852074:GNV852078 GXR852074:GXR852078 HHN852074:HHN852078 HRJ852074:HRJ852078 IBF852074:IBF852078 ILB852074:ILB852078 IUX852074:IUX852078 JET852074:JET852078 JOP852074:JOP852078 JYL852074:JYL852078 KIH852074:KIH852078 KSD852074:KSD852078 LBZ852074:LBZ852078 LLV852074:LLV852078 LVR852074:LVR852078 MFN852074:MFN852078 MPJ852074:MPJ852078 MZF852074:MZF852078 NJB852074:NJB852078 NSX852074:NSX852078 OCT852074:OCT852078 OMP852074:OMP852078 OWL852074:OWL852078 PGH852074:PGH852078 PQD852074:PQD852078 PZZ852074:PZZ852078 QJV852074:QJV852078 QTR852074:QTR852078 RDN852074:RDN852078 RNJ852074:RNJ852078 RXF852074:RXF852078 SHB852074:SHB852078 SQX852074:SQX852078 TAT852074:TAT852078 TKP852074:TKP852078 TUL852074:TUL852078 UEH852074:UEH852078 UOD852074:UOD852078 UXZ852074:UXZ852078 VHV852074:VHV852078 VRR852074:VRR852078 WBN852074:WBN852078 WLJ852074:WLJ852078 WVF852074:WVF852078 IT917610:IT917614 SP917610:SP917614 ACL917610:ACL917614 AMH917610:AMH917614 AWD917610:AWD917614 BFZ917610:BFZ917614 BPV917610:BPV917614 BZR917610:BZR917614 CJN917610:CJN917614 CTJ917610:CTJ917614 DDF917610:DDF917614 DNB917610:DNB917614 DWX917610:DWX917614 EGT917610:EGT917614 EQP917610:EQP917614 FAL917610:FAL917614 FKH917610:FKH917614 FUD917610:FUD917614 GDZ917610:GDZ917614 GNV917610:GNV917614 GXR917610:GXR917614 HHN917610:HHN917614 HRJ917610:HRJ917614 IBF917610:IBF917614 ILB917610:ILB917614 IUX917610:IUX917614 JET917610:JET917614 JOP917610:JOP917614 JYL917610:JYL917614 KIH917610:KIH917614 KSD917610:KSD917614 LBZ917610:LBZ917614 LLV917610:LLV917614 LVR917610:LVR917614 MFN917610:MFN917614 MPJ917610:MPJ917614 MZF917610:MZF917614 NJB917610:NJB917614 NSX917610:NSX917614 OCT917610:OCT917614 OMP917610:OMP917614 OWL917610:OWL917614 PGH917610:PGH917614 PQD917610:PQD917614 PZZ917610:PZZ917614 QJV917610:QJV917614 QTR917610:QTR917614 RDN917610:RDN917614 RNJ917610:RNJ917614 RXF917610:RXF917614 SHB917610:SHB917614 SQX917610:SQX917614 TAT917610:TAT917614 TKP917610:TKP917614 TUL917610:TUL917614 UEH917610:UEH917614 UOD917610:UOD917614 UXZ917610:UXZ917614 VHV917610:VHV917614 VRR917610:VRR917614 WBN917610:WBN917614 WLJ917610:WLJ917614 WVF917610:WVF917614 IT983146:IT983150 SP983146:SP983150 ACL983146:ACL983150 AMH983146:AMH983150 AWD983146:AWD983150 BFZ983146:BFZ983150 BPV983146:BPV983150 BZR983146:BZR983150 CJN983146:CJN983150 CTJ983146:CTJ983150 DDF983146:DDF983150 DNB983146:DNB983150 DWX983146:DWX983150 EGT983146:EGT983150 EQP983146:EQP983150 FAL983146:FAL983150 FKH983146:FKH983150 FUD983146:FUD983150 GDZ983146:GDZ983150 GNV983146:GNV983150 GXR983146:GXR983150 HHN983146:HHN983150 HRJ983146:HRJ983150 IBF983146:IBF983150 ILB983146:ILB983150 IUX983146:IUX983150 JET983146:JET983150 JOP983146:JOP983150 JYL983146:JYL983150 KIH983146:KIH983150 KSD983146:KSD983150 LBZ983146:LBZ983150 LLV983146:LLV983150 LVR983146:LVR983150 MFN983146:MFN983150 MPJ983146:MPJ983150 MZF983146:MZF983150 NJB983146:NJB983150 NSX983146:NSX983150 OCT983146:OCT983150 OMP983146:OMP983150 OWL983146:OWL983150 PGH983146:PGH983150 PQD983146:PQD983150 PZZ983146:PZZ983150 QJV983146:QJV983150 QTR983146:QTR983150 RDN983146:RDN983150 RNJ983146:RNJ983150 RXF983146:RXF983150 SHB983146:SHB983150 SQX983146:SQX983150 TAT983146:TAT983150 TKP983146:TKP983150 TUL983146:TUL983150 UEH983146:UEH983150 UOD983146:UOD983150 UXZ983146:UXZ983150 VHV983146:VHV983150 VRR983146:VRR983150 WBN983146:WBN983150 WLJ983146:WLJ983150 WVF983146:WVF983150">
      <formula1>Cost_of_Insurance</formula1>
    </dataValidation>
    <dataValidation type="list" allowBlank="1" showInputMessage="1" showErrorMessage="1" sqref="IS7:IS83 SO7:SO83 ACK7:ACK83 AMG7:AMG83 AWC7:AWC83 BFY7:BFY83 BPU7:BPU83 BZQ7:BZQ83 CJM7:CJM83 CTI7:CTI83 DDE7:DDE83 DNA7:DNA83 DWW7:DWW83 EGS7:EGS83 EQO7:EQO83 FAK7:FAK83 FKG7:FKG83 FUC7:FUC83 GDY7:GDY83 GNU7:GNU83 GXQ7:GXQ83 HHM7:HHM83 HRI7:HRI83 IBE7:IBE83 ILA7:ILA83 IUW7:IUW83 JES7:JES83 JOO7:JOO83 JYK7:JYK83 KIG7:KIG83 KSC7:KSC83 LBY7:LBY83 LLU7:LLU83 LVQ7:LVQ83 MFM7:MFM83 MPI7:MPI83 MZE7:MZE83 NJA7:NJA83 NSW7:NSW83 OCS7:OCS83 OMO7:OMO83 OWK7:OWK83 PGG7:PGG83 PQC7:PQC83 PZY7:PZY83 QJU7:QJU83 QTQ7:QTQ83 RDM7:RDM83 RNI7:RNI83 RXE7:RXE83 SHA7:SHA83 SQW7:SQW83 TAS7:TAS83 TKO7:TKO83 TUK7:TUK83 UEG7:UEG83 UOC7:UOC83 UXY7:UXY83 VHU7:VHU83 VRQ7:VRQ83 WBM7:WBM83 WLI7:WLI83 WVE7:WVE83 IS65543:IS65619 SO65543:SO65619 ACK65543:ACK65619 AMG65543:AMG65619 AWC65543:AWC65619 BFY65543:BFY65619 BPU65543:BPU65619 BZQ65543:BZQ65619 CJM65543:CJM65619 CTI65543:CTI65619 DDE65543:DDE65619 DNA65543:DNA65619 DWW65543:DWW65619 EGS65543:EGS65619 EQO65543:EQO65619 FAK65543:FAK65619 FKG65543:FKG65619 FUC65543:FUC65619 GDY65543:GDY65619 GNU65543:GNU65619 GXQ65543:GXQ65619 HHM65543:HHM65619 HRI65543:HRI65619 IBE65543:IBE65619 ILA65543:ILA65619 IUW65543:IUW65619 JES65543:JES65619 JOO65543:JOO65619 JYK65543:JYK65619 KIG65543:KIG65619 KSC65543:KSC65619 LBY65543:LBY65619 LLU65543:LLU65619 LVQ65543:LVQ65619 MFM65543:MFM65619 MPI65543:MPI65619 MZE65543:MZE65619 NJA65543:NJA65619 NSW65543:NSW65619 OCS65543:OCS65619 OMO65543:OMO65619 OWK65543:OWK65619 PGG65543:PGG65619 PQC65543:PQC65619 PZY65543:PZY65619 QJU65543:QJU65619 QTQ65543:QTQ65619 RDM65543:RDM65619 RNI65543:RNI65619 RXE65543:RXE65619 SHA65543:SHA65619 SQW65543:SQW65619 TAS65543:TAS65619 TKO65543:TKO65619 TUK65543:TUK65619 UEG65543:UEG65619 UOC65543:UOC65619 UXY65543:UXY65619 VHU65543:VHU65619 VRQ65543:VRQ65619 WBM65543:WBM65619 WLI65543:WLI65619 WVE65543:WVE65619 IS131079:IS131155 SO131079:SO131155 ACK131079:ACK131155 AMG131079:AMG131155 AWC131079:AWC131155 BFY131079:BFY131155 BPU131079:BPU131155 BZQ131079:BZQ131155 CJM131079:CJM131155 CTI131079:CTI131155 DDE131079:DDE131155 DNA131079:DNA131155 DWW131079:DWW131155 EGS131079:EGS131155 EQO131079:EQO131155 FAK131079:FAK131155 FKG131079:FKG131155 FUC131079:FUC131155 GDY131079:GDY131155 GNU131079:GNU131155 GXQ131079:GXQ131155 HHM131079:HHM131155 HRI131079:HRI131155 IBE131079:IBE131155 ILA131079:ILA131155 IUW131079:IUW131155 JES131079:JES131155 JOO131079:JOO131155 JYK131079:JYK131155 KIG131079:KIG131155 KSC131079:KSC131155 LBY131079:LBY131155 LLU131079:LLU131155 LVQ131079:LVQ131155 MFM131079:MFM131155 MPI131079:MPI131155 MZE131079:MZE131155 NJA131079:NJA131155 NSW131079:NSW131155 OCS131079:OCS131155 OMO131079:OMO131155 OWK131079:OWK131155 PGG131079:PGG131155 PQC131079:PQC131155 PZY131079:PZY131155 QJU131079:QJU131155 QTQ131079:QTQ131155 RDM131079:RDM131155 RNI131079:RNI131155 RXE131079:RXE131155 SHA131079:SHA131155 SQW131079:SQW131155 TAS131079:TAS131155 TKO131079:TKO131155 TUK131079:TUK131155 UEG131079:UEG131155 UOC131079:UOC131155 UXY131079:UXY131155 VHU131079:VHU131155 VRQ131079:VRQ131155 WBM131079:WBM131155 WLI131079:WLI131155 WVE131079:WVE131155 IS196615:IS196691 SO196615:SO196691 ACK196615:ACK196691 AMG196615:AMG196691 AWC196615:AWC196691 BFY196615:BFY196691 BPU196615:BPU196691 BZQ196615:BZQ196691 CJM196615:CJM196691 CTI196615:CTI196691 DDE196615:DDE196691 DNA196615:DNA196691 DWW196615:DWW196691 EGS196615:EGS196691 EQO196615:EQO196691 FAK196615:FAK196691 FKG196615:FKG196691 FUC196615:FUC196691 GDY196615:GDY196691 GNU196615:GNU196691 GXQ196615:GXQ196691 HHM196615:HHM196691 HRI196615:HRI196691 IBE196615:IBE196691 ILA196615:ILA196691 IUW196615:IUW196691 JES196615:JES196691 JOO196615:JOO196691 JYK196615:JYK196691 KIG196615:KIG196691 KSC196615:KSC196691 LBY196615:LBY196691 LLU196615:LLU196691 LVQ196615:LVQ196691 MFM196615:MFM196691 MPI196615:MPI196691 MZE196615:MZE196691 NJA196615:NJA196691 NSW196615:NSW196691 OCS196615:OCS196691 OMO196615:OMO196691 OWK196615:OWK196691 PGG196615:PGG196691 PQC196615:PQC196691 PZY196615:PZY196691 QJU196615:QJU196691 QTQ196615:QTQ196691 RDM196615:RDM196691 RNI196615:RNI196691 RXE196615:RXE196691 SHA196615:SHA196691 SQW196615:SQW196691 TAS196615:TAS196691 TKO196615:TKO196691 TUK196615:TUK196691 UEG196615:UEG196691 UOC196615:UOC196691 UXY196615:UXY196691 VHU196615:VHU196691 VRQ196615:VRQ196691 WBM196615:WBM196691 WLI196615:WLI196691 WVE196615:WVE196691 IS262151:IS262227 SO262151:SO262227 ACK262151:ACK262227 AMG262151:AMG262227 AWC262151:AWC262227 BFY262151:BFY262227 BPU262151:BPU262227 BZQ262151:BZQ262227 CJM262151:CJM262227 CTI262151:CTI262227 DDE262151:DDE262227 DNA262151:DNA262227 DWW262151:DWW262227 EGS262151:EGS262227 EQO262151:EQO262227 FAK262151:FAK262227 FKG262151:FKG262227 FUC262151:FUC262227 GDY262151:GDY262227 GNU262151:GNU262227 GXQ262151:GXQ262227 HHM262151:HHM262227 HRI262151:HRI262227 IBE262151:IBE262227 ILA262151:ILA262227 IUW262151:IUW262227 JES262151:JES262227 JOO262151:JOO262227 JYK262151:JYK262227 KIG262151:KIG262227 KSC262151:KSC262227 LBY262151:LBY262227 LLU262151:LLU262227 LVQ262151:LVQ262227 MFM262151:MFM262227 MPI262151:MPI262227 MZE262151:MZE262227 NJA262151:NJA262227 NSW262151:NSW262227 OCS262151:OCS262227 OMO262151:OMO262227 OWK262151:OWK262227 PGG262151:PGG262227 PQC262151:PQC262227 PZY262151:PZY262227 QJU262151:QJU262227 QTQ262151:QTQ262227 RDM262151:RDM262227 RNI262151:RNI262227 RXE262151:RXE262227 SHA262151:SHA262227 SQW262151:SQW262227 TAS262151:TAS262227 TKO262151:TKO262227 TUK262151:TUK262227 UEG262151:UEG262227 UOC262151:UOC262227 UXY262151:UXY262227 VHU262151:VHU262227 VRQ262151:VRQ262227 WBM262151:WBM262227 WLI262151:WLI262227 WVE262151:WVE262227 IS327687:IS327763 SO327687:SO327763 ACK327687:ACK327763 AMG327687:AMG327763 AWC327687:AWC327763 BFY327687:BFY327763 BPU327687:BPU327763 BZQ327687:BZQ327763 CJM327687:CJM327763 CTI327687:CTI327763 DDE327687:DDE327763 DNA327687:DNA327763 DWW327687:DWW327763 EGS327687:EGS327763 EQO327687:EQO327763 FAK327687:FAK327763 FKG327687:FKG327763 FUC327687:FUC327763 GDY327687:GDY327763 GNU327687:GNU327763 GXQ327687:GXQ327763 HHM327687:HHM327763 HRI327687:HRI327763 IBE327687:IBE327763 ILA327687:ILA327763 IUW327687:IUW327763 JES327687:JES327763 JOO327687:JOO327763 JYK327687:JYK327763 KIG327687:KIG327763 KSC327687:KSC327763 LBY327687:LBY327763 LLU327687:LLU327763 LVQ327687:LVQ327763 MFM327687:MFM327763 MPI327687:MPI327763 MZE327687:MZE327763 NJA327687:NJA327763 NSW327687:NSW327763 OCS327687:OCS327763 OMO327687:OMO327763 OWK327687:OWK327763 PGG327687:PGG327763 PQC327687:PQC327763 PZY327687:PZY327763 QJU327687:QJU327763 QTQ327687:QTQ327763 RDM327687:RDM327763 RNI327687:RNI327763 RXE327687:RXE327763 SHA327687:SHA327763 SQW327687:SQW327763 TAS327687:TAS327763 TKO327687:TKO327763 TUK327687:TUK327763 UEG327687:UEG327763 UOC327687:UOC327763 UXY327687:UXY327763 VHU327687:VHU327763 VRQ327687:VRQ327763 WBM327687:WBM327763 WLI327687:WLI327763 WVE327687:WVE327763 IS393223:IS393299 SO393223:SO393299 ACK393223:ACK393299 AMG393223:AMG393299 AWC393223:AWC393299 BFY393223:BFY393299 BPU393223:BPU393299 BZQ393223:BZQ393299 CJM393223:CJM393299 CTI393223:CTI393299 DDE393223:DDE393299 DNA393223:DNA393299 DWW393223:DWW393299 EGS393223:EGS393299 EQO393223:EQO393299 FAK393223:FAK393299 FKG393223:FKG393299 FUC393223:FUC393299 GDY393223:GDY393299 GNU393223:GNU393299 GXQ393223:GXQ393299 HHM393223:HHM393299 HRI393223:HRI393299 IBE393223:IBE393299 ILA393223:ILA393299 IUW393223:IUW393299 JES393223:JES393299 JOO393223:JOO393299 JYK393223:JYK393299 KIG393223:KIG393299 KSC393223:KSC393299 LBY393223:LBY393299 LLU393223:LLU393299 LVQ393223:LVQ393299 MFM393223:MFM393299 MPI393223:MPI393299 MZE393223:MZE393299 NJA393223:NJA393299 NSW393223:NSW393299 OCS393223:OCS393299 OMO393223:OMO393299 OWK393223:OWK393299 PGG393223:PGG393299 PQC393223:PQC393299 PZY393223:PZY393299 QJU393223:QJU393299 QTQ393223:QTQ393299 RDM393223:RDM393299 RNI393223:RNI393299 RXE393223:RXE393299 SHA393223:SHA393299 SQW393223:SQW393299 TAS393223:TAS393299 TKO393223:TKO393299 TUK393223:TUK393299 UEG393223:UEG393299 UOC393223:UOC393299 UXY393223:UXY393299 VHU393223:VHU393299 VRQ393223:VRQ393299 WBM393223:WBM393299 WLI393223:WLI393299 WVE393223:WVE393299 IS458759:IS458835 SO458759:SO458835 ACK458759:ACK458835 AMG458759:AMG458835 AWC458759:AWC458835 BFY458759:BFY458835 BPU458759:BPU458835 BZQ458759:BZQ458835 CJM458759:CJM458835 CTI458759:CTI458835 DDE458759:DDE458835 DNA458759:DNA458835 DWW458759:DWW458835 EGS458759:EGS458835 EQO458759:EQO458835 FAK458759:FAK458835 FKG458759:FKG458835 FUC458759:FUC458835 GDY458759:GDY458835 GNU458759:GNU458835 GXQ458759:GXQ458835 HHM458759:HHM458835 HRI458759:HRI458835 IBE458759:IBE458835 ILA458759:ILA458835 IUW458759:IUW458835 JES458759:JES458835 JOO458759:JOO458835 JYK458759:JYK458835 KIG458759:KIG458835 KSC458759:KSC458835 LBY458759:LBY458835 LLU458759:LLU458835 LVQ458759:LVQ458835 MFM458759:MFM458835 MPI458759:MPI458835 MZE458759:MZE458835 NJA458759:NJA458835 NSW458759:NSW458835 OCS458759:OCS458835 OMO458759:OMO458835 OWK458759:OWK458835 PGG458759:PGG458835 PQC458759:PQC458835 PZY458759:PZY458835 QJU458759:QJU458835 QTQ458759:QTQ458835 RDM458759:RDM458835 RNI458759:RNI458835 RXE458759:RXE458835 SHA458759:SHA458835 SQW458759:SQW458835 TAS458759:TAS458835 TKO458759:TKO458835 TUK458759:TUK458835 UEG458759:UEG458835 UOC458759:UOC458835 UXY458759:UXY458835 VHU458759:VHU458835 VRQ458759:VRQ458835 WBM458759:WBM458835 WLI458759:WLI458835 WVE458759:WVE458835 IS524295:IS524371 SO524295:SO524371 ACK524295:ACK524371 AMG524295:AMG524371 AWC524295:AWC524371 BFY524295:BFY524371 BPU524295:BPU524371 BZQ524295:BZQ524371 CJM524295:CJM524371 CTI524295:CTI524371 DDE524295:DDE524371 DNA524295:DNA524371 DWW524295:DWW524371 EGS524295:EGS524371 EQO524295:EQO524371 FAK524295:FAK524371 FKG524295:FKG524371 FUC524295:FUC524371 GDY524295:GDY524371 GNU524295:GNU524371 GXQ524295:GXQ524371 HHM524295:HHM524371 HRI524295:HRI524371 IBE524295:IBE524371 ILA524295:ILA524371 IUW524295:IUW524371 JES524295:JES524371 JOO524295:JOO524371 JYK524295:JYK524371 KIG524295:KIG524371 KSC524295:KSC524371 LBY524295:LBY524371 LLU524295:LLU524371 LVQ524295:LVQ524371 MFM524295:MFM524371 MPI524295:MPI524371 MZE524295:MZE524371 NJA524295:NJA524371 NSW524295:NSW524371 OCS524295:OCS524371 OMO524295:OMO524371 OWK524295:OWK524371 PGG524295:PGG524371 PQC524295:PQC524371 PZY524295:PZY524371 QJU524295:QJU524371 QTQ524295:QTQ524371 RDM524295:RDM524371 RNI524295:RNI524371 RXE524295:RXE524371 SHA524295:SHA524371 SQW524295:SQW524371 TAS524295:TAS524371 TKO524295:TKO524371 TUK524295:TUK524371 UEG524295:UEG524371 UOC524295:UOC524371 UXY524295:UXY524371 VHU524295:VHU524371 VRQ524295:VRQ524371 WBM524295:WBM524371 WLI524295:WLI524371 WVE524295:WVE524371 IS589831:IS589907 SO589831:SO589907 ACK589831:ACK589907 AMG589831:AMG589907 AWC589831:AWC589907 BFY589831:BFY589907 BPU589831:BPU589907 BZQ589831:BZQ589907 CJM589831:CJM589907 CTI589831:CTI589907 DDE589831:DDE589907 DNA589831:DNA589907 DWW589831:DWW589907 EGS589831:EGS589907 EQO589831:EQO589907 FAK589831:FAK589907 FKG589831:FKG589907 FUC589831:FUC589907 GDY589831:GDY589907 GNU589831:GNU589907 GXQ589831:GXQ589907 HHM589831:HHM589907 HRI589831:HRI589907 IBE589831:IBE589907 ILA589831:ILA589907 IUW589831:IUW589907 JES589831:JES589907 JOO589831:JOO589907 JYK589831:JYK589907 KIG589831:KIG589907 KSC589831:KSC589907 LBY589831:LBY589907 LLU589831:LLU589907 LVQ589831:LVQ589907 MFM589831:MFM589907 MPI589831:MPI589907 MZE589831:MZE589907 NJA589831:NJA589907 NSW589831:NSW589907 OCS589831:OCS589907 OMO589831:OMO589907 OWK589831:OWK589907 PGG589831:PGG589907 PQC589831:PQC589907 PZY589831:PZY589907 QJU589831:QJU589907 QTQ589831:QTQ589907 RDM589831:RDM589907 RNI589831:RNI589907 RXE589831:RXE589907 SHA589831:SHA589907 SQW589831:SQW589907 TAS589831:TAS589907 TKO589831:TKO589907 TUK589831:TUK589907 UEG589831:UEG589907 UOC589831:UOC589907 UXY589831:UXY589907 VHU589831:VHU589907 VRQ589831:VRQ589907 WBM589831:WBM589907 WLI589831:WLI589907 WVE589831:WVE589907 IS655367:IS655443 SO655367:SO655443 ACK655367:ACK655443 AMG655367:AMG655443 AWC655367:AWC655443 BFY655367:BFY655443 BPU655367:BPU655443 BZQ655367:BZQ655443 CJM655367:CJM655443 CTI655367:CTI655443 DDE655367:DDE655443 DNA655367:DNA655443 DWW655367:DWW655443 EGS655367:EGS655443 EQO655367:EQO655443 FAK655367:FAK655443 FKG655367:FKG655443 FUC655367:FUC655443 GDY655367:GDY655443 GNU655367:GNU655443 GXQ655367:GXQ655443 HHM655367:HHM655443 HRI655367:HRI655443 IBE655367:IBE655443 ILA655367:ILA655443 IUW655367:IUW655443 JES655367:JES655443 JOO655367:JOO655443 JYK655367:JYK655443 KIG655367:KIG655443 KSC655367:KSC655443 LBY655367:LBY655443 LLU655367:LLU655443 LVQ655367:LVQ655443 MFM655367:MFM655443 MPI655367:MPI655443 MZE655367:MZE655443 NJA655367:NJA655443 NSW655367:NSW655443 OCS655367:OCS655443 OMO655367:OMO655443 OWK655367:OWK655443 PGG655367:PGG655443 PQC655367:PQC655443 PZY655367:PZY655443 QJU655367:QJU655443 QTQ655367:QTQ655443 RDM655367:RDM655443 RNI655367:RNI655443 RXE655367:RXE655443 SHA655367:SHA655443 SQW655367:SQW655443 TAS655367:TAS655443 TKO655367:TKO655443 TUK655367:TUK655443 UEG655367:UEG655443 UOC655367:UOC655443 UXY655367:UXY655443 VHU655367:VHU655443 VRQ655367:VRQ655443 WBM655367:WBM655443 WLI655367:WLI655443 WVE655367:WVE655443 IS720903:IS720979 SO720903:SO720979 ACK720903:ACK720979 AMG720903:AMG720979 AWC720903:AWC720979 BFY720903:BFY720979 BPU720903:BPU720979 BZQ720903:BZQ720979 CJM720903:CJM720979 CTI720903:CTI720979 DDE720903:DDE720979 DNA720903:DNA720979 DWW720903:DWW720979 EGS720903:EGS720979 EQO720903:EQO720979 FAK720903:FAK720979 FKG720903:FKG720979 FUC720903:FUC720979 GDY720903:GDY720979 GNU720903:GNU720979 GXQ720903:GXQ720979 HHM720903:HHM720979 HRI720903:HRI720979 IBE720903:IBE720979 ILA720903:ILA720979 IUW720903:IUW720979 JES720903:JES720979 JOO720903:JOO720979 JYK720903:JYK720979 KIG720903:KIG720979 KSC720903:KSC720979 LBY720903:LBY720979 LLU720903:LLU720979 LVQ720903:LVQ720979 MFM720903:MFM720979 MPI720903:MPI720979 MZE720903:MZE720979 NJA720903:NJA720979 NSW720903:NSW720979 OCS720903:OCS720979 OMO720903:OMO720979 OWK720903:OWK720979 PGG720903:PGG720979 PQC720903:PQC720979 PZY720903:PZY720979 QJU720903:QJU720979 QTQ720903:QTQ720979 RDM720903:RDM720979 RNI720903:RNI720979 RXE720903:RXE720979 SHA720903:SHA720979 SQW720903:SQW720979 TAS720903:TAS720979 TKO720903:TKO720979 TUK720903:TUK720979 UEG720903:UEG720979 UOC720903:UOC720979 UXY720903:UXY720979 VHU720903:VHU720979 VRQ720903:VRQ720979 WBM720903:WBM720979 WLI720903:WLI720979 WVE720903:WVE720979 IS786439:IS786515 SO786439:SO786515 ACK786439:ACK786515 AMG786439:AMG786515 AWC786439:AWC786515 BFY786439:BFY786515 BPU786439:BPU786515 BZQ786439:BZQ786515 CJM786439:CJM786515 CTI786439:CTI786515 DDE786439:DDE786515 DNA786439:DNA786515 DWW786439:DWW786515 EGS786439:EGS786515 EQO786439:EQO786515 FAK786439:FAK786515 FKG786439:FKG786515 FUC786439:FUC786515 GDY786439:GDY786515 GNU786439:GNU786515 GXQ786439:GXQ786515 HHM786439:HHM786515 HRI786439:HRI786515 IBE786439:IBE786515 ILA786439:ILA786515 IUW786439:IUW786515 JES786439:JES786515 JOO786439:JOO786515 JYK786439:JYK786515 KIG786439:KIG786515 KSC786439:KSC786515 LBY786439:LBY786515 LLU786439:LLU786515 LVQ786439:LVQ786515 MFM786439:MFM786515 MPI786439:MPI786515 MZE786439:MZE786515 NJA786439:NJA786515 NSW786439:NSW786515 OCS786439:OCS786515 OMO786439:OMO786515 OWK786439:OWK786515 PGG786439:PGG786515 PQC786439:PQC786515 PZY786439:PZY786515 QJU786439:QJU786515 QTQ786439:QTQ786515 RDM786439:RDM786515 RNI786439:RNI786515 RXE786439:RXE786515 SHA786439:SHA786515 SQW786439:SQW786515 TAS786439:TAS786515 TKO786439:TKO786515 TUK786439:TUK786515 UEG786439:UEG786515 UOC786439:UOC786515 UXY786439:UXY786515 VHU786439:VHU786515 VRQ786439:VRQ786515 WBM786439:WBM786515 WLI786439:WLI786515 WVE786439:WVE786515 IS851975:IS852051 SO851975:SO852051 ACK851975:ACK852051 AMG851975:AMG852051 AWC851975:AWC852051 BFY851975:BFY852051 BPU851975:BPU852051 BZQ851975:BZQ852051 CJM851975:CJM852051 CTI851975:CTI852051 DDE851975:DDE852051 DNA851975:DNA852051 DWW851975:DWW852051 EGS851975:EGS852051 EQO851975:EQO852051 FAK851975:FAK852051 FKG851975:FKG852051 FUC851975:FUC852051 GDY851975:GDY852051 GNU851975:GNU852051 GXQ851975:GXQ852051 HHM851975:HHM852051 HRI851975:HRI852051 IBE851975:IBE852051 ILA851975:ILA852051 IUW851975:IUW852051 JES851975:JES852051 JOO851975:JOO852051 JYK851975:JYK852051 KIG851975:KIG852051 KSC851975:KSC852051 LBY851975:LBY852051 LLU851975:LLU852051 LVQ851975:LVQ852051 MFM851975:MFM852051 MPI851975:MPI852051 MZE851975:MZE852051 NJA851975:NJA852051 NSW851975:NSW852051 OCS851975:OCS852051 OMO851975:OMO852051 OWK851975:OWK852051 PGG851975:PGG852051 PQC851975:PQC852051 PZY851975:PZY852051 QJU851975:QJU852051 QTQ851975:QTQ852051 RDM851975:RDM852051 RNI851975:RNI852051 RXE851975:RXE852051 SHA851975:SHA852051 SQW851975:SQW852051 TAS851975:TAS852051 TKO851975:TKO852051 TUK851975:TUK852051 UEG851975:UEG852051 UOC851975:UOC852051 UXY851975:UXY852051 VHU851975:VHU852051 VRQ851975:VRQ852051 WBM851975:WBM852051 WLI851975:WLI852051 WVE851975:WVE852051 IS917511:IS917587 SO917511:SO917587 ACK917511:ACK917587 AMG917511:AMG917587 AWC917511:AWC917587 BFY917511:BFY917587 BPU917511:BPU917587 BZQ917511:BZQ917587 CJM917511:CJM917587 CTI917511:CTI917587 DDE917511:DDE917587 DNA917511:DNA917587 DWW917511:DWW917587 EGS917511:EGS917587 EQO917511:EQO917587 FAK917511:FAK917587 FKG917511:FKG917587 FUC917511:FUC917587 GDY917511:GDY917587 GNU917511:GNU917587 GXQ917511:GXQ917587 HHM917511:HHM917587 HRI917511:HRI917587 IBE917511:IBE917587 ILA917511:ILA917587 IUW917511:IUW917587 JES917511:JES917587 JOO917511:JOO917587 JYK917511:JYK917587 KIG917511:KIG917587 KSC917511:KSC917587 LBY917511:LBY917587 LLU917511:LLU917587 LVQ917511:LVQ917587 MFM917511:MFM917587 MPI917511:MPI917587 MZE917511:MZE917587 NJA917511:NJA917587 NSW917511:NSW917587 OCS917511:OCS917587 OMO917511:OMO917587 OWK917511:OWK917587 PGG917511:PGG917587 PQC917511:PQC917587 PZY917511:PZY917587 QJU917511:QJU917587 QTQ917511:QTQ917587 RDM917511:RDM917587 RNI917511:RNI917587 RXE917511:RXE917587 SHA917511:SHA917587 SQW917511:SQW917587 TAS917511:TAS917587 TKO917511:TKO917587 TUK917511:TUK917587 UEG917511:UEG917587 UOC917511:UOC917587 UXY917511:UXY917587 VHU917511:VHU917587 VRQ917511:VRQ917587 WBM917511:WBM917587 WLI917511:WLI917587 WVE917511:WVE917587 IS983047:IS983123 SO983047:SO983123 ACK983047:ACK983123 AMG983047:AMG983123 AWC983047:AWC983123 BFY983047:BFY983123 BPU983047:BPU983123 BZQ983047:BZQ983123 CJM983047:CJM983123 CTI983047:CTI983123 DDE983047:DDE983123 DNA983047:DNA983123 DWW983047:DWW983123 EGS983047:EGS983123 EQO983047:EQO983123 FAK983047:FAK983123 FKG983047:FKG983123 FUC983047:FUC983123 GDY983047:GDY983123 GNU983047:GNU983123 GXQ983047:GXQ983123 HHM983047:HHM983123 HRI983047:HRI983123 IBE983047:IBE983123 ILA983047:ILA983123 IUW983047:IUW983123 JES983047:JES983123 JOO983047:JOO983123 JYK983047:JYK983123 KIG983047:KIG983123 KSC983047:KSC983123 LBY983047:LBY983123 LLU983047:LLU983123 LVQ983047:LVQ983123 MFM983047:MFM983123 MPI983047:MPI983123 MZE983047:MZE983123 NJA983047:NJA983123 NSW983047:NSW983123 OCS983047:OCS983123 OMO983047:OMO983123 OWK983047:OWK983123 PGG983047:PGG983123 PQC983047:PQC983123 PZY983047:PZY983123 QJU983047:QJU983123 QTQ983047:QTQ983123 RDM983047:RDM983123 RNI983047:RNI983123 RXE983047:RXE983123 SHA983047:SHA983123 SQW983047:SQW983123 TAS983047:TAS983123 TKO983047:TKO983123 TUK983047:TUK983123 UEG983047:UEG983123 UOC983047:UOC983123 UXY983047:UXY983123 VHU983047:VHU983123 VRQ983047:VRQ983123 WBM983047:WBM983123 WLI983047:WLI983123 WVE983047:WVE983123 IU7:IU83 SQ7:SQ83 ACM7:ACM83 AMI7:AMI83 AWE7:AWE83 BGA7:BGA83 BPW7:BPW83 BZS7:BZS83 CJO7:CJO83 CTK7:CTK83 DDG7:DDG83 DNC7:DNC83 DWY7:DWY83 EGU7:EGU83 EQQ7:EQQ83 FAM7:FAM83 FKI7:FKI83 FUE7:FUE83 GEA7:GEA83 GNW7:GNW83 GXS7:GXS83 HHO7:HHO83 HRK7:HRK83 IBG7:IBG83 ILC7:ILC83 IUY7:IUY83 JEU7:JEU83 JOQ7:JOQ83 JYM7:JYM83 KII7:KII83 KSE7:KSE83 LCA7:LCA83 LLW7:LLW83 LVS7:LVS83 MFO7:MFO83 MPK7:MPK83 MZG7:MZG83 NJC7:NJC83 NSY7:NSY83 OCU7:OCU83 OMQ7:OMQ83 OWM7:OWM83 PGI7:PGI83 PQE7:PQE83 QAA7:QAA83 QJW7:QJW83 QTS7:QTS83 RDO7:RDO83 RNK7:RNK83 RXG7:RXG83 SHC7:SHC83 SQY7:SQY83 TAU7:TAU83 TKQ7:TKQ83 TUM7:TUM83 UEI7:UEI83 UOE7:UOE83 UYA7:UYA83 VHW7:VHW83 VRS7:VRS83 WBO7:WBO83 WLK7:WLK83 WVG7:WVG83 IU65543:IU65619 SQ65543:SQ65619 ACM65543:ACM65619 AMI65543:AMI65619 AWE65543:AWE65619 BGA65543:BGA65619 BPW65543:BPW65619 BZS65543:BZS65619 CJO65543:CJO65619 CTK65543:CTK65619 DDG65543:DDG65619 DNC65543:DNC65619 DWY65543:DWY65619 EGU65543:EGU65619 EQQ65543:EQQ65619 FAM65543:FAM65619 FKI65543:FKI65619 FUE65543:FUE65619 GEA65543:GEA65619 GNW65543:GNW65619 GXS65543:GXS65619 HHO65543:HHO65619 HRK65543:HRK65619 IBG65543:IBG65619 ILC65543:ILC65619 IUY65543:IUY65619 JEU65543:JEU65619 JOQ65543:JOQ65619 JYM65543:JYM65619 KII65543:KII65619 KSE65543:KSE65619 LCA65543:LCA65619 LLW65543:LLW65619 LVS65543:LVS65619 MFO65543:MFO65619 MPK65543:MPK65619 MZG65543:MZG65619 NJC65543:NJC65619 NSY65543:NSY65619 OCU65543:OCU65619 OMQ65543:OMQ65619 OWM65543:OWM65619 PGI65543:PGI65619 PQE65543:PQE65619 QAA65543:QAA65619 QJW65543:QJW65619 QTS65543:QTS65619 RDO65543:RDO65619 RNK65543:RNK65619 RXG65543:RXG65619 SHC65543:SHC65619 SQY65543:SQY65619 TAU65543:TAU65619 TKQ65543:TKQ65619 TUM65543:TUM65619 UEI65543:UEI65619 UOE65543:UOE65619 UYA65543:UYA65619 VHW65543:VHW65619 VRS65543:VRS65619 WBO65543:WBO65619 WLK65543:WLK65619 WVG65543:WVG65619 IU131079:IU131155 SQ131079:SQ131155 ACM131079:ACM131155 AMI131079:AMI131155 AWE131079:AWE131155 BGA131079:BGA131155 BPW131079:BPW131155 BZS131079:BZS131155 CJO131079:CJO131155 CTK131079:CTK131155 DDG131079:DDG131155 DNC131079:DNC131155 DWY131079:DWY131155 EGU131079:EGU131155 EQQ131079:EQQ131155 FAM131079:FAM131155 FKI131079:FKI131155 FUE131079:FUE131155 GEA131079:GEA131155 GNW131079:GNW131155 GXS131079:GXS131155 HHO131079:HHO131155 HRK131079:HRK131155 IBG131079:IBG131155 ILC131079:ILC131155 IUY131079:IUY131155 JEU131079:JEU131155 JOQ131079:JOQ131155 JYM131079:JYM131155 KII131079:KII131155 KSE131079:KSE131155 LCA131079:LCA131155 LLW131079:LLW131155 LVS131079:LVS131155 MFO131079:MFO131155 MPK131079:MPK131155 MZG131079:MZG131155 NJC131079:NJC131155 NSY131079:NSY131155 OCU131079:OCU131155 OMQ131079:OMQ131155 OWM131079:OWM131155 PGI131079:PGI131155 PQE131079:PQE131155 QAA131079:QAA131155 QJW131079:QJW131155 QTS131079:QTS131155 RDO131079:RDO131155 RNK131079:RNK131155 RXG131079:RXG131155 SHC131079:SHC131155 SQY131079:SQY131155 TAU131079:TAU131155 TKQ131079:TKQ131155 TUM131079:TUM131155 UEI131079:UEI131155 UOE131079:UOE131155 UYA131079:UYA131155 VHW131079:VHW131155 VRS131079:VRS131155 WBO131079:WBO131155 WLK131079:WLK131155 WVG131079:WVG131155 IU196615:IU196691 SQ196615:SQ196691 ACM196615:ACM196691 AMI196615:AMI196691 AWE196615:AWE196691 BGA196615:BGA196691 BPW196615:BPW196691 BZS196615:BZS196691 CJO196615:CJO196691 CTK196615:CTK196691 DDG196615:DDG196691 DNC196615:DNC196691 DWY196615:DWY196691 EGU196615:EGU196691 EQQ196615:EQQ196691 FAM196615:FAM196691 FKI196615:FKI196691 FUE196615:FUE196691 GEA196615:GEA196691 GNW196615:GNW196691 GXS196615:GXS196691 HHO196615:HHO196691 HRK196615:HRK196691 IBG196615:IBG196691 ILC196615:ILC196691 IUY196615:IUY196691 JEU196615:JEU196691 JOQ196615:JOQ196691 JYM196615:JYM196691 KII196615:KII196691 KSE196615:KSE196691 LCA196615:LCA196691 LLW196615:LLW196691 LVS196615:LVS196691 MFO196615:MFO196691 MPK196615:MPK196691 MZG196615:MZG196691 NJC196615:NJC196691 NSY196615:NSY196691 OCU196615:OCU196691 OMQ196615:OMQ196691 OWM196615:OWM196691 PGI196615:PGI196691 PQE196615:PQE196691 QAA196615:QAA196691 QJW196615:QJW196691 QTS196615:QTS196691 RDO196615:RDO196691 RNK196615:RNK196691 RXG196615:RXG196691 SHC196615:SHC196691 SQY196615:SQY196691 TAU196615:TAU196691 TKQ196615:TKQ196691 TUM196615:TUM196691 UEI196615:UEI196691 UOE196615:UOE196691 UYA196615:UYA196691 VHW196615:VHW196691 VRS196615:VRS196691 WBO196615:WBO196691 WLK196615:WLK196691 WVG196615:WVG196691 IU262151:IU262227 SQ262151:SQ262227 ACM262151:ACM262227 AMI262151:AMI262227 AWE262151:AWE262227 BGA262151:BGA262227 BPW262151:BPW262227 BZS262151:BZS262227 CJO262151:CJO262227 CTK262151:CTK262227 DDG262151:DDG262227 DNC262151:DNC262227 DWY262151:DWY262227 EGU262151:EGU262227 EQQ262151:EQQ262227 FAM262151:FAM262227 FKI262151:FKI262227 FUE262151:FUE262227 GEA262151:GEA262227 GNW262151:GNW262227 GXS262151:GXS262227 HHO262151:HHO262227 HRK262151:HRK262227 IBG262151:IBG262227 ILC262151:ILC262227 IUY262151:IUY262227 JEU262151:JEU262227 JOQ262151:JOQ262227 JYM262151:JYM262227 KII262151:KII262227 KSE262151:KSE262227 LCA262151:LCA262227 LLW262151:LLW262227 LVS262151:LVS262227 MFO262151:MFO262227 MPK262151:MPK262227 MZG262151:MZG262227 NJC262151:NJC262227 NSY262151:NSY262227 OCU262151:OCU262227 OMQ262151:OMQ262227 OWM262151:OWM262227 PGI262151:PGI262227 PQE262151:PQE262227 QAA262151:QAA262227 QJW262151:QJW262227 QTS262151:QTS262227 RDO262151:RDO262227 RNK262151:RNK262227 RXG262151:RXG262227 SHC262151:SHC262227 SQY262151:SQY262227 TAU262151:TAU262227 TKQ262151:TKQ262227 TUM262151:TUM262227 UEI262151:UEI262227 UOE262151:UOE262227 UYA262151:UYA262227 VHW262151:VHW262227 VRS262151:VRS262227 WBO262151:WBO262227 WLK262151:WLK262227 WVG262151:WVG262227 IU327687:IU327763 SQ327687:SQ327763 ACM327687:ACM327763 AMI327687:AMI327763 AWE327687:AWE327763 BGA327687:BGA327763 BPW327687:BPW327763 BZS327687:BZS327763 CJO327687:CJO327763 CTK327687:CTK327763 DDG327687:DDG327763 DNC327687:DNC327763 DWY327687:DWY327763 EGU327687:EGU327763 EQQ327687:EQQ327763 FAM327687:FAM327763 FKI327687:FKI327763 FUE327687:FUE327763 GEA327687:GEA327763 GNW327687:GNW327763 GXS327687:GXS327763 HHO327687:HHO327763 HRK327687:HRK327763 IBG327687:IBG327763 ILC327687:ILC327763 IUY327687:IUY327763 JEU327687:JEU327763 JOQ327687:JOQ327763 JYM327687:JYM327763 KII327687:KII327763 KSE327687:KSE327763 LCA327687:LCA327763 LLW327687:LLW327763 LVS327687:LVS327763 MFO327687:MFO327763 MPK327687:MPK327763 MZG327687:MZG327763 NJC327687:NJC327763 NSY327687:NSY327763 OCU327687:OCU327763 OMQ327687:OMQ327763 OWM327687:OWM327763 PGI327687:PGI327763 PQE327687:PQE327763 QAA327687:QAA327763 QJW327687:QJW327763 QTS327687:QTS327763 RDO327687:RDO327763 RNK327687:RNK327763 RXG327687:RXG327763 SHC327687:SHC327763 SQY327687:SQY327763 TAU327687:TAU327763 TKQ327687:TKQ327763 TUM327687:TUM327763 UEI327687:UEI327763 UOE327687:UOE327763 UYA327687:UYA327763 VHW327687:VHW327763 VRS327687:VRS327763 WBO327687:WBO327763 WLK327687:WLK327763 WVG327687:WVG327763 IU393223:IU393299 SQ393223:SQ393299 ACM393223:ACM393299 AMI393223:AMI393299 AWE393223:AWE393299 BGA393223:BGA393299 BPW393223:BPW393299 BZS393223:BZS393299 CJO393223:CJO393299 CTK393223:CTK393299 DDG393223:DDG393299 DNC393223:DNC393299 DWY393223:DWY393299 EGU393223:EGU393299 EQQ393223:EQQ393299 FAM393223:FAM393299 FKI393223:FKI393299 FUE393223:FUE393299 GEA393223:GEA393299 GNW393223:GNW393299 GXS393223:GXS393299 HHO393223:HHO393299 HRK393223:HRK393299 IBG393223:IBG393299 ILC393223:ILC393299 IUY393223:IUY393299 JEU393223:JEU393299 JOQ393223:JOQ393299 JYM393223:JYM393299 KII393223:KII393299 KSE393223:KSE393299 LCA393223:LCA393299 LLW393223:LLW393299 LVS393223:LVS393299 MFO393223:MFO393299 MPK393223:MPK393299 MZG393223:MZG393299 NJC393223:NJC393299 NSY393223:NSY393299 OCU393223:OCU393299 OMQ393223:OMQ393299 OWM393223:OWM393299 PGI393223:PGI393299 PQE393223:PQE393299 QAA393223:QAA393299 QJW393223:QJW393299 QTS393223:QTS393299 RDO393223:RDO393299 RNK393223:RNK393299 RXG393223:RXG393299 SHC393223:SHC393299 SQY393223:SQY393299 TAU393223:TAU393299 TKQ393223:TKQ393299 TUM393223:TUM393299 UEI393223:UEI393299 UOE393223:UOE393299 UYA393223:UYA393299 VHW393223:VHW393299 VRS393223:VRS393299 WBO393223:WBO393299 WLK393223:WLK393299 WVG393223:WVG393299 IU458759:IU458835 SQ458759:SQ458835 ACM458759:ACM458835 AMI458759:AMI458835 AWE458759:AWE458835 BGA458759:BGA458835 BPW458759:BPW458835 BZS458759:BZS458835 CJO458759:CJO458835 CTK458759:CTK458835 DDG458759:DDG458835 DNC458759:DNC458835 DWY458759:DWY458835 EGU458759:EGU458835 EQQ458759:EQQ458835 FAM458759:FAM458835 FKI458759:FKI458835 FUE458759:FUE458835 GEA458759:GEA458835 GNW458759:GNW458835 GXS458759:GXS458835 HHO458759:HHO458835 HRK458759:HRK458835 IBG458759:IBG458835 ILC458759:ILC458835 IUY458759:IUY458835 JEU458759:JEU458835 JOQ458759:JOQ458835 JYM458759:JYM458835 KII458759:KII458835 KSE458759:KSE458835 LCA458759:LCA458835 LLW458759:LLW458835 LVS458759:LVS458835 MFO458759:MFO458835 MPK458759:MPK458835 MZG458759:MZG458835 NJC458759:NJC458835 NSY458759:NSY458835 OCU458759:OCU458835 OMQ458759:OMQ458835 OWM458759:OWM458835 PGI458759:PGI458835 PQE458759:PQE458835 QAA458759:QAA458835 QJW458759:QJW458835 QTS458759:QTS458835 RDO458759:RDO458835 RNK458759:RNK458835 RXG458759:RXG458835 SHC458759:SHC458835 SQY458759:SQY458835 TAU458759:TAU458835 TKQ458759:TKQ458835 TUM458759:TUM458835 UEI458759:UEI458835 UOE458759:UOE458835 UYA458759:UYA458835 VHW458759:VHW458835 VRS458759:VRS458835 WBO458759:WBO458835 WLK458759:WLK458835 WVG458759:WVG458835 IU524295:IU524371 SQ524295:SQ524371 ACM524295:ACM524371 AMI524295:AMI524371 AWE524295:AWE524371 BGA524295:BGA524371 BPW524295:BPW524371 BZS524295:BZS524371 CJO524295:CJO524371 CTK524295:CTK524371 DDG524295:DDG524371 DNC524295:DNC524371 DWY524295:DWY524371 EGU524295:EGU524371 EQQ524295:EQQ524371 FAM524295:FAM524371 FKI524295:FKI524371 FUE524295:FUE524371 GEA524295:GEA524371 GNW524295:GNW524371 GXS524295:GXS524371 HHO524295:HHO524371 HRK524295:HRK524371 IBG524295:IBG524371 ILC524295:ILC524371 IUY524295:IUY524371 JEU524295:JEU524371 JOQ524295:JOQ524371 JYM524295:JYM524371 KII524295:KII524371 KSE524295:KSE524371 LCA524295:LCA524371 LLW524295:LLW524371 LVS524295:LVS524371 MFO524295:MFO524371 MPK524295:MPK524371 MZG524295:MZG524371 NJC524295:NJC524371 NSY524295:NSY524371 OCU524295:OCU524371 OMQ524295:OMQ524371 OWM524295:OWM524371 PGI524295:PGI524371 PQE524295:PQE524371 QAA524295:QAA524371 QJW524295:QJW524371 QTS524295:QTS524371 RDO524295:RDO524371 RNK524295:RNK524371 RXG524295:RXG524371 SHC524295:SHC524371 SQY524295:SQY524371 TAU524295:TAU524371 TKQ524295:TKQ524371 TUM524295:TUM524371 UEI524295:UEI524371 UOE524295:UOE524371 UYA524295:UYA524371 VHW524295:VHW524371 VRS524295:VRS524371 WBO524295:WBO524371 WLK524295:WLK524371 WVG524295:WVG524371 IU589831:IU589907 SQ589831:SQ589907 ACM589831:ACM589907 AMI589831:AMI589907 AWE589831:AWE589907 BGA589831:BGA589907 BPW589831:BPW589907 BZS589831:BZS589907 CJO589831:CJO589907 CTK589831:CTK589907 DDG589831:DDG589907 DNC589831:DNC589907 DWY589831:DWY589907 EGU589831:EGU589907 EQQ589831:EQQ589907 FAM589831:FAM589907 FKI589831:FKI589907 FUE589831:FUE589907 GEA589831:GEA589907 GNW589831:GNW589907 GXS589831:GXS589907 HHO589831:HHO589907 HRK589831:HRK589907 IBG589831:IBG589907 ILC589831:ILC589907 IUY589831:IUY589907 JEU589831:JEU589907 JOQ589831:JOQ589907 JYM589831:JYM589907 KII589831:KII589907 KSE589831:KSE589907 LCA589831:LCA589907 LLW589831:LLW589907 LVS589831:LVS589907 MFO589831:MFO589907 MPK589831:MPK589907 MZG589831:MZG589907 NJC589831:NJC589907 NSY589831:NSY589907 OCU589831:OCU589907 OMQ589831:OMQ589907 OWM589831:OWM589907 PGI589831:PGI589907 PQE589831:PQE589907 QAA589831:QAA589907 QJW589831:QJW589907 QTS589831:QTS589907 RDO589831:RDO589907 RNK589831:RNK589907 RXG589831:RXG589907 SHC589831:SHC589907 SQY589831:SQY589907 TAU589831:TAU589907 TKQ589831:TKQ589907 TUM589831:TUM589907 UEI589831:UEI589907 UOE589831:UOE589907 UYA589831:UYA589907 VHW589831:VHW589907 VRS589831:VRS589907 WBO589831:WBO589907 WLK589831:WLK589907 WVG589831:WVG589907 IU655367:IU655443 SQ655367:SQ655443 ACM655367:ACM655443 AMI655367:AMI655443 AWE655367:AWE655443 BGA655367:BGA655443 BPW655367:BPW655443 BZS655367:BZS655443 CJO655367:CJO655443 CTK655367:CTK655443 DDG655367:DDG655443 DNC655367:DNC655443 DWY655367:DWY655443 EGU655367:EGU655443 EQQ655367:EQQ655443 FAM655367:FAM655443 FKI655367:FKI655443 FUE655367:FUE655443 GEA655367:GEA655443 GNW655367:GNW655443 GXS655367:GXS655443 HHO655367:HHO655443 HRK655367:HRK655443 IBG655367:IBG655443 ILC655367:ILC655443 IUY655367:IUY655443 JEU655367:JEU655443 JOQ655367:JOQ655443 JYM655367:JYM655443 KII655367:KII655443 KSE655367:KSE655443 LCA655367:LCA655443 LLW655367:LLW655443 LVS655367:LVS655443 MFO655367:MFO655443 MPK655367:MPK655443 MZG655367:MZG655443 NJC655367:NJC655443 NSY655367:NSY655443 OCU655367:OCU655443 OMQ655367:OMQ655443 OWM655367:OWM655443 PGI655367:PGI655443 PQE655367:PQE655443 QAA655367:QAA655443 QJW655367:QJW655443 QTS655367:QTS655443 RDO655367:RDO655443 RNK655367:RNK655443 RXG655367:RXG655443 SHC655367:SHC655443 SQY655367:SQY655443 TAU655367:TAU655443 TKQ655367:TKQ655443 TUM655367:TUM655443 UEI655367:UEI655443 UOE655367:UOE655443 UYA655367:UYA655443 VHW655367:VHW655443 VRS655367:VRS655443 WBO655367:WBO655443 WLK655367:WLK655443 WVG655367:WVG655443 IU720903:IU720979 SQ720903:SQ720979 ACM720903:ACM720979 AMI720903:AMI720979 AWE720903:AWE720979 BGA720903:BGA720979 BPW720903:BPW720979 BZS720903:BZS720979 CJO720903:CJO720979 CTK720903:CTK720979 DDG720903:DDG720979 DNC720903:DNC720979 DWY720903:DWY720979 EGU720903:EGU720979 EQQ720903:EQQ720979 FAM720903:FAM720979 FKI720903:FKI720979 FUE720903:FUE720979 GEA720903:GEA720979 GNW720903:GNW720979 GXS720903:GXS720979 HHO720903:HHO720979 HRK720903:HRK720979 IBG720903:IBG720979 ILC720903:ILC720979 IUY720903:IUY720979 JEU720903:JEU720979 JOQ720903:JOQ720979 JYM720903:JYM720979 KII720903:KII720979 KSE720903:KSE720979 LCA720903:LCA720979 LLW720903:LLW720979 LVS720903:LVS720979 MFO720903:MFO720979 MPK720903:MPK720979 MZG720903:MZG720979 NJC720903:NJC720979 NSY720903:NSY720979 OCU720903:OCU720979 OMQ720903:OMQ720979 OWM720903:OWM720979 PGI720903:PGI720979 PQE720903:PQE720979 QAA720903:QAA720979 QJW720903:QJW720979 QTS720903:QTS720979 RDO720903:RDO720979 RNK720903:RNK720979 RXG720903:RXG720979 SHC720903:SHC720979 SQY720903:SQY720979 TAU720903:TAU720979 TKQ720903:TKQ720979 TUM720903:TUM720979 UEI720903:UEI720979 UOE720903:UOE720979 UYA720903:UYA720979 VHW720903:VHW720979 VRS720903:VRS720979 WBO720903:WBO720979 WLK720903:WLK720979 WVG720903:WVG720979 IU786439:IU786515 SQ786439:SQ786515 ACM786439:ACM786515 AMI786439:AMI786515 AWE786439:AWE786515 BGA786439:BGA786515 BPW786439:BPW786515 BZS786439:BZS786515 CJO786439:CJO786515 CTK786439:CTK786515 DDG786439:DDG786515 DNC786439:DNC786515 DWY786439:DWY786515 EGU786439:EGU786515 EQQ786439:EQQ786515 FAM786439:FAM786515 FKI786439:FKI786515 FUE786439:FUE786515 GEA786439:GEA786515 GNW786439:GNW786515 GXS786439:GXS786515 HHO786439:HHO786515 HRK786439:HRK786515 IBG786439:IBG786515 ILC786439:ILC786515 IUY786439:IUY786515 JEU786439:JEU786515 JOQ786439:JOQ786515 JYM786439:JYM786515 KII786439:KII786515 KSE786439:KSE786515 LCA786439:LCA786515 LLW786439:LLW786515 LVS786439:LVS786515 MFO786439:MFO786515 MPK786439:MPK786515 MZG786439:MZG786515 NJC786439:NJC786515 NSY786439:NSY786515 OCU786439:OCU786515 OMQ786439:OMQ786515 OWM786439:OWM786515 PGI786439:PGI786515 PQE786439:PQE786515 QAA786439:QAA786515 QJW786439:QJW786515 QTS786439:QTS786515 RDO786439:RDO786515 RNK786439:RNK786515 RXG786439:RXG786515 SHC786439:SHC786515 SQY786439:SQY786515 TAU786439:TAU786515 TKQ786439:TKQ786515 TUM786439:TUM786515 UEI786439:UEI786515 UOE786439:UOE786515 UYA786439:UYA786515 VHW786439:VHW786515 VRS786439:VRS786515 WBO786439:WBO786515 WLK786439:WLK786515 WVG786439:WVG786515 IU851975:IU852051 SQ851975:SQ852051 ACM851975:ACM852051 AMI851975:AMI852051 AWE851975:AWE852051 BGA851975:BGA852051 BPW851975:BPW852051 BZS851975:BZS852051 CJO851975:CJO852051 CTK851975:CTK852051 DDG851975:DDG852051 DNC851975:DNC852051 DWY851975:DWY852051 EGU851975:EGU852051 EQQ851975:EQQ852051 FAM851975:FAM852051 FKI851975:FKI852051 FUE851975:FUE852051 GEA851975:GEA852051 GNW851975:GNW852051 GXS851975:GXS852051 HHO851975:HHO852051 HRK851975:HRK852051 IBG851975:IBG852051 ILC851975:ILC852051 IUY851975:IUY852051 JEU851975:JEU852051 JOQ851975:JOQ852051 JYM851975:JYM852051 KII851975:KII852051 KSE851975:KSE852051 LCA851975:LCA852051 LLW851975:LLW852051 LVS851975:LVS852051 MFO851975:MFO852051 MPK851975:MPK852051 MZG851975:MZG852051 NJC851975:NJC852051 NSY851975:NSY852051 OCU851975:OCU852051 OMQ851975:OMQ852051 OWM851975:OWM852051 PGI851975:PGI852051 PQE851975:PQE852051 QAA851975:QAA852051 QJW851975:QJW852051 QTS851975:QTS852051 RDO851975:RDO852051 RNK851975:RNK852051 RXG851975:RXG852051 SHC851975:SHC852051 SQY851975:SQY852051 TAU851975:TAU852051 TKQ851975:TKQ852051 TUM851975:TUM852051 UEI851975:UEI852051 UOE851975:UOE852051 UYA851975:UYA852051 VHW851975:VHW852051 VRS851975:VRS852051 WBO851975:WBO852051 WLK851975:WLK852051 WVG851975:WVG852051 IU917511:IU917587 SQ917511:SQ917587 ACM917511:ACM917587 AMI917511:AMI917587 AWE917511:AWE917587 BGA917511:BGA917587 BPW917511:BPW917587 BZS917511:BZS917587 CJO917511:CJO917587 CTK917511:CTK917587 DDG917511:DDG917587 DNC917511:DNC917587 DWY917511:DWY917587 EGU917511:EGU917587 EQQ917511:EQQ917587 FAM917511:FAM917587 FKI917511:FKI917587 FUE917511:FUE917587 GEA917511:GEA917587 GNW917511:GNW917587 GXS917511:GXS917587 HHO917511:HHO917587 HRK917511:HRK917587 IBG917511:IBG917587 ILC917511:ILC917587 IUY917511:IUY917587 JEU917511:JEU917587 JOQ917511:JOQ917587 JYM917511:JYM917587 KII917511:KII917587 KSE917511:KSE917587 LCA917511:LCA917587 LLW917511:LLW917587 LVS917511:LVS917587 MFO917511:MFO917587 MPK917511:MPK917587 MZG917511:MZG917587 NJC917511:NJC917587 NSY917511:NSY917587 OCU917511:OCU917587 OMQ917511:OMQ917587 OWM917511:OWM917587 PGI917511:PGI917587 PQE917511:PQE917587 QAA917511:QAA917587 QJW917511:QJW917587 QTS917511:QTS917587 RDO917511:RDO917587 RNK917511:RNK917587 RXG917511:RXG917587 SHC917511:SHC917587 SQY917511:SQY917587 TAU917511:TAU917587 TKQ917511:TKQ917587 TUM917511:TUM917587 UEI917511:UEI917587 UOE917511:UOE917587 UYA917511:UYA917587 VHW917511:VHW917587 VRS917511:VRS917587 WBO917511:WBO917587 WLK917511:WLK917587 WVG917511:WVG917587 IU983047:IU983123 SQ983047:SQ983123 ACM983047:ACM983123 AMI983047:AMI983123 AWE983047:AWE983123 BGA983047:BGA983123 BPW983047:BPW983123 BZS983047:BZS983123 CJO983047:CJO983123 CTK983047:CTK983123 DDG983047:DDG983123 DNC983047:DNC983123 DWY983047:DWY983123 EGU983047:EGU983123 EQQ983047:EQQ983123 FAM983047:FAM983123 FKI983047:FKI983123 FUE983047:FUE983123 GEA983047:GEA983123 GNW983047:GNW983123 GXS983047:GXS983123 HHO983047:HHO983123 HRK983047:HRK983123 IBG983047:IBG983123 ILC983047:ILC983123 IUY983047:IUY983123 JEU983047:JEU983123 JOQ983047:JOQ983123 JYM983047:JYM983123 KII983047:KII983123 KSE983047:KSE983123 LCA983047:LCA983123 LLW983047:LLW983123 LVS983047:LVS983123 MFO983047:MFO983123 MPK983047:MPK983123 MZG983047:MZG983123 NJC983047:NJC983123 NSY983047:NSY983123 OCU983047:OCU983123 OMQ983047:OMQ983123 OWM983047:OWM983123 PGI983047:PGI983123 PQE983047:PQE983123 QAA983047:QAA983123 QJW983047:QJW983123 QTS983047:QTS983123 RDO983047:RDO983123 RNK983047:RNK983123 RXG983047:RXG983123 SHC983047:SHC983123 SQY983047:SQY983123 TAU983047:TAU983123 TKQ983047:TKQ983123 TUM983047:TUM983123 UEI983047:UEI983123 UOE983047:UOE983123 UYA983047:UYA983123 VHW983047:VHW983123 VRS983047:VRS983123 WBO983047:WBO983123 WLK983047:WLK983123 WVG983047:WVG983123 IU90:IU110 SQ90:SQ110 ACM90:ACM110 AMI90:AMI110 AWE90:AWE110 BGA90:BGA110 BPW90:BPW110 BZS90:BZS110 CJO90:CJO110 CTK90:CTK110 DDG90:DDG110 DNC90:DNC110 DWY90:DWY110 EGU90:EGU110 EQQ90:EQQ110 FAM90:FAM110 FKI90:FKI110 FUE90:FUE110 GEA90:GEA110 GNW90:GNW110 GXS90:GXS110 HHO90:HHO110 HRK90:HRK110 IBG90:IBG110 ILC90:ILC110 IUY90:IUY110 JEU90:JEU110 JOQ90:JOQ110 JYM90:JYM110 KII90:KII110 KSE90:KSE110 LCA90:LCA110 LLW90:LLW110 LVS90:LVS110 MFO90:MFO110 MPK90:MPK110 MZG90:MZG110 NJC90:NJC110 NSY90:NSY110 OCU90:OCU110 OMQ90:OMQ110 OWM90:OWM110 PGI90:PGI110 PQE90:PQE110 QAA90:QAA110 QJW90:QJW110 QTS90:QTS110 RDO90:RDO110 RNK90:RNK110 RXG90:RXG110 SHC90:SHC110 SQY90:SQY110 TAU90:TAU110 TKQ90:TKQ110 TUM90:TUM110 UEI90:UEI110 UOE90:UOE110 UYA90:UYA110 VHW90:VHW110 VRS90:VRS110 WBO90:WBO110 WLK90:WLK110 WVG90:WVG110 IU65626:IU65646 SQ65626:SQ65646 ACM65626:ACM65646 AMI65626:AMI65646 AWE65626:AWE65646 BGA65626:BGA65646 BPW65626:BPW65646 BZS65626:BZS65646 CJO65626:CJO65646 CTK65626:CTK65646 DDG65626:DDG65646 DNC65626:DNC65646 DWY65626:DWY65646 EGU65626:EGU65646 EQQ65626:EQQ65646 FAM65626:FAM65646 FKI65626:FKI65646 FUE65626:FUE65646 GEA65626:GEA65646 GNW65626:GNW65646 GXS65626:GXS65646 HHO65626:HHO65646 HRK65626:HRK65646 IBG65626:IBG65646 ILC65626:ILC65646 IUY65626:IUY65646 JEU65626:JEU65646 JOQ65626:JOQ65646 JYM65626:JYM65646 KII65626:KII65646 KSE65626:KSE65646 LCA65626:LCA65646 LLW65626:LLW65646 LVS65626:LVS65646 MFO65626:MFO65646 MPK65626:MPK65646 MZG65626:MZG65646 NJC65626:NJC65646 NSY65626:NSY65646 OCU65626:OCU65646 OMQ65626:OMQ65646 OWM65626:OWM65646 PGI65626:PGI65646 PQE65626:PQE65646 QAA65626:QAA65646 QJW65626:QJW65646 QTS65626:QTS65646 RDO65626:RDO65646 RNK65626:RNK65646 RXG65626:RXG65646 SHC65626:SHC65646 SQY65626:SQY65646 TAU65626:TAU65646 TKQ65626:TKQ65646 TUM65626:TUM65646 UEI65626:UEI65646 UOE65626:UOE65646 UYA65626:UYA65646 VHW65626:VHW65646 VRS65626:VRS65646 WBO65626:WBO65646 WLK65626:WLK65646 WVG65626:WVG65646 IU131162:IU131182 SQ131162:SQ131182 ACM131162:ACM131182 AMI131162:AMI131182 AWE131162:AWE131182 BGA131162:BGA131182 BPW131162:BPW131182 BZS131162:BZS131182 CJO131162:CJO131182 CTK131162:CTK131182 DDG131162:DDG131182 DNC131162:DNC131182 DWY131162:DWY131182 EGU131162:EGU131182 EQQ131162:EQQ131182 FAM131162:FAM131182 FKI131162:FKI131182 FUE131162:FUE131182 GEA131162:GEA131182 GNW131162:GNW131182 GXS131162:GXS131182 HHO131162:HHO131182 HRK131162:HRK131182 IBG131162:IBG131182 ILC131162:ILC131182 IUY131162:IUY131182 JEU131162:JEU131182 JOQ131162:JOQ131182 JYM131162:JYM131182 KII131162:KII131182 KSE131162:KSE131182 LCA131162:LCA131182 LLW131162:LLW131182 LVS131162:LVS131182 MFO131162:MFO131182 MPK131162:MPK131182 MZG131162:MZG131182 NJC131162:NJC131182 NSY131162:NSY131182 OCU131162:OCU131182 OMQ131162:OMQ131182 OWM131162:OWM131182 PGI131162:PGI131182 PQE131162:PQE131182 QAA131162:QAA131182 QJW131162:QJW131182 QTS131162:QTS131182 RDO131162:RDO131182 RNK131162:RNK131182 RXG131162:RXG131182 SHC131162:SHC131182 SQY131162:SQY131182 TAU131162:TAU131182 TKQ131162:TKQ131182 TUM131162:TUM131182 UEI131162:UEI131182 UOE131162:UOE131182 UYA131162:UYA131182 VHW131162:VHW131182 VRS131162:VRS131182 WBO131162:WBO131182 WLK131162:WLK131182 WVG131162:WVG131182 IU196698:IU196718 SQ196698:SQ196718 ACM196698:ACM196718 AMI196698:AMI196718 AWE196698:AWE196718 BGA196698:BGA196718 BPW196698:BPW196718 BZS196698:BZS196718 CJO196698:CJO196718 CTK196698:CTK196718 DDG196698:DDG196718 DNC196698:DNC196718 DWY196698:DWY196718 EGU196698:EGU196718 EQQ196698:EQQ196718 FAM196698:FAM196718 FKI196698:FKI196718 FUE196698:FUE196718 GEA196698:GEA196718 GNW196698:GNW196718 GXS196698:GXS196718 HHO196698:HHO196718 HRK196698:HRK196718 IBG196698:IBG196718 ILC196698:ILC196718 IUY196698:IUY196718 JEU196698:JEU196718 JOQ196698:JOQ196718 JYM196698:JYM196718 KII196698:KII196718 KSE196698:KSE196718 LCA196698:LCA196718 LLW196698:LLW196718 LVS196698:LVS196718 MFO196698:MFO196718 MPK196698:MPK196718 MZG196698:MZG196718 NJC196698:NJC196718 NSY196698:NSY196718 OCU196698:OCU196718 OMQ196698:OMQ196718 OWM196698:OWM196718 PGI196698:PGI196718 PQE196698:PQE196718 QAA196698:QAA196718 QJW196698:QJW196718 QTS196698:QTS196718 RDO196698:RDO196718 RNK196698:RNK196718 RXG196698:RXG196718 SHC196698:SHC196718 SQY196698:SQY196718 TAU196698:TAU196718 TKQ196698:TKQ196718 TUM196698:TUM196718 UEI196698:UEI196718 UOE196698:UOE196718 UYA196698:UYA196718 VHW196698:VHW196718 VRS196698:VRS196718 WBO196698:WBO196718 WLK196698:WLK196718 WVG196698:WVG196718 IU262234:IU262254 SQ262234:SQ262254 ACM262234:ACM262254 AMI262234:AMI262254 AWE262234:AWE262254 BGA262234:BGA262254 BPW262234:BPW262254 BZS262234:BZS262254 CJO262234:CJO262254 CTK262234:CTK262254 DDG262234:DDG262254 DNC262234:DNC262254 DWY262234:DWY262254 EGU262234:EGU262254 EQQ262234:EQQ262254 FAM262234:FAM262254 FKI262234:FKI262254 FUE262234:FUE262254 GEA262234:GEA262254 GNW262234:GNW262254 GXS262234:GXS262254 HHO262234:HHO262254 HRK262234:HRK262254 IBG262234:IBG262254 ILC262234:ILC262254 IUY262234:IUY262254 JEU262234:JEU262254 JOQ262234:JOQ262254 JYM262234:JYM262254 KII262234:KII262254 KSE262234:KSE262254 LCA262234:LCA262254 LLW262234:LLW262254 LVS262234:LVS262254 MFO262234:MFO262254 MPK262234:MPK262254 MZG262234:MZG262254 NJC262234:NJC262254 NSY262234:NSY262254 OCU262234:OCU262254 OMQ262234:OMQ262254 OWM262234:OWM262254 PGI262234:PGI262254 PQE262234:PQE262254 QAA262234:QAA262254 QJW262234:QJW262254 QTS262234:QTS262254 RDO262234:RDO262254 RNK262234:RNK262254 RXG262234:RXG262254 SHC262234:SHC262254 SQY262234:SQY262254 TAU262234:TAU262254 TKQ262234:TKQ262254 TUM262234:TUM262254 UEI262234:UEI262254 UOE262234:UOE262254 UYA262234:UYA262254 VHW262234:VHW262254 VRS262234:VRS262254 WBO262234:WBO262254 WLK262234:WLK262254 WVG262234:WVG262254 IU327770:IU327790 SQ327770:SQ327790 ACM327770:ACM327790 AMI327770:AMI327790 AWE327770:AWE327790 BGA327770:BGA327790 BPW327770:BPW327790 BZS327770:BZS327790 CJO327770:CJO327790 CTK327770:CTK327790 DDG327770:DDG327790 DNC327770:DNC327790 DWY327770:DWY327790 EGU327770:EGU327790 EQQ327770:EQQ327790 FAM327770:FAM327790 FKI327770:FKI327790 FUE327770:FUE327790 GEA327770:GEA327790 GNW327770:GNW327790 GXS327770:GXS327790 HHO327770:HHO327790 HRK327770:HRK327790 IBG327770:IBG327790 ILC327770:ILC327790 IUY327770:IUY327790 JEU327770:JEU327790 JOQ327770:JOQ327790 JYM327770:JYM327790 KII327770:KII327790 KSE327770:KSE327790 LCA327770:LCA327790 LLW327770:LLW327790 LVS327770:LVS327790 MFO327770:MFO327790 MPK327770:MPK327790 MZG327770:MZG327790 NJC327770:NJC327790 NSY327770:NSY327790 OCU327770:OCU327790 OMQ327770:OMQ327790 OWM327770:OWM327790 PGI327770:PGI327790 PQE327770:PQE327790 QAA327770:QAA327790 QJW327770:QJW327790 QTS327770:QTS327790 RDO327770:RDO327790 RNK327770:RNK327790 RXG327770:RXG327790 SHC327770:SHC327790 SQY327770:SQY327790 TAU327770:TAU327790 TKQ327770:TKQ327790 TUM327770:TUM327790 UEI327770:UEI327790 UOE327770:UOE327790 UYA327770:UYA327790 VHW327770:VHW327790 VRS327770:VRS327790 WBO327770:WBO327790 WLK327770:WLK327790 WVG327770:WVG327790 IU393306:IU393326 SQ393306:SQ393326 ACM393306:ACM393326 AMI393306:AMI393326 AWE393306:AWE393326 BGA393306:BGA393326 BPW393306:BPW393326 BZS393306:BZS393326 CJO393306:CJO393326 CTK393306:CTK393326 DDG393306:DDG393326 DNC393306:DNC393326 DWY393306:DWY393326 EGU393306:EGU393326 EQQ393306:EQQ393326 FAM393306:FAM393326 FKI393306:FKI393326 FUE393306:FUE393326 GEA393306:GEA393326 GNW393306:GNW393326 GXS393306:GXS393326 HHO393306:HHO393326 HRK393306:HRK393326 IBG393306:IBG393326 ILC393306:ILC393326 IUY393306:IUY393326 JEU393306:JEU393326 JOQ393306:JOQ393326 JYM393306:JYM393326 KII393306:KII393326 KSE393306:KSE393326 LCA393306:LCA393326 LLW393306:LLW393326 LVS393306:LVS393326 MFO393306:MFO393326 MPK393306:MPK393326 MZG393306:MZG393326 NJC393306:NJC393326 NSY393306:NSY393326 OCU393306:OCU393326 OMQ393306:OMQ393326 OWM393306:OWM393326 PGI393306:PGI393326 PQE393306:PQE393326 QAA393306:QAA393326 QJW393306:QJW393326 QTS393306:QTS393326 RDO393306:RDO393326 RNK393306:RNK393326 RXG393306:RXG393326 SHC393306:SHC393326 SQY393306:SQY393326 TAU393306:TAU393326 TKQ393306:TKQ393326 TUM393306:TUM393326 UEI393306:UEI393326 UOE393306:UOE393326 UYA393306:UYA393326 VHW393306:VHW393326 VRS393306:VRS393326 WBO393306:WBO393326 WLK393306:WLK393326 WVG393306:WVG393326 IU458842:IU458862 SQ458842:SQ458862 ACM458842:ACM458862 AMI458842:AMI458862 AWE458842:AWE458862 BGA458842:BGA458862 BPW458842:BPW458862 BZS458842:BZS458862 CJO458842:CJO458862 CTK458842:CTK458862 DDG458842:DDG458862 DNC458842:DNC458862 DWY458842:DWY458862 EGU458842:EGU458862 EQQ458842:EQQ458862 FAM458842:FAM458862 FKI458842:FKI458862 FUE458842:FUE458862 GEA458842:GEA458862 GNW458842:GNW458862 GXS458842:GXS458862 HHO458842:HHO458862 HRK458842:HRK458862 IBG458842:IBG458862 ILC458842:ILC458862 IUY458842:IUY458862 JEU458842:JEU458862 JOQ458842:JOQ458862 JYM458842:JYM458862 KII458842:KII458862 KSE458842:KSE458862 LCA458842:LCA458862 LLW458842:LLW458862 LVS458842:LVS458862 MFO458842:MFO458862 MPK458842:MPK458862 MZG458842:MZG458862 NJC458842:NJC458862 NSY458842:NSY458862 OCU458842:OCU458862 OMQ458842:OMQ458862 OWM458842:OWM458862 PGI458842:PGI458862 PQE458842:PQE458862 QAA458842:QAA458862 QJW458842:QJW458862 QTS458842:QTS458862 RDO458842:RDO458862 RNK458842:RNK458862 RXG458842:RXG458862 SHC458842:SHC458862 SQY458842:SQY458862 TAU458842:TAU458862 TKQ458842:TKQ458862 TUM458842:TUM458862 UEI458842:UEI458862 UOE458842:UOE458862 UYA458842:UYA458862 VHW458842:VHW458862 VRS458842:VRS458862 WBO458842:WBO458862 WLK458842:WLK458862 WVG458842:WVG458862 IU524378:IU524398 SQ524378:SQ524398 ACM524378:ACM524398 AMI524378:AMI524398 AWE524378:AWE524398 BGA524378:BGA524398 BPW524378:BPW524398 BZS524378:BZS524398 CJO524378:CJO524398 CTK524378:CTK524398 DDG524378:DDG524398 DNC524378:DNC524398 DWY524378:DWY524398 EGU524378:EGU524398 EQQ524378:EQQ524398 FAM524378:FAM524398 FKI524378:FKI524398 FUE524378:FUE524398 GEA524378:GEA524398 GNW524378:GNW524398 GXS524378:GXS524398 HHO524378:HHO524398 HRK524378:HRK524398 IBG524378:IBG524398 ILC524378:ILC524398 IUY524378:IUY524398 JEU524378:JEU524398 JOQ524378:JOQ524398 JYM524378:JYM524398 KII524378:KII524398 KSE524378:KSE524398 LCA524378:LCA524398 LLW524378:LLW524398 LVS524378:LVS524398 MFO524378:MFO524398 MPK524378:MPK524398 MZG524378:MZG524398 NJC524378:NJC524398 NSY524378:NSY524398 OCU524378:OCU524398 OMQ524378:OMQ524398 OWM524378:OWM524398 PGI524378:PGI524398 PQE524378:PQE524398 QAA524378:QAA524398 QJW524378:QJW524398 QTS524378:QTS524398 RDO524378:RDO524398 RNK524378:RNK524398 RXG524378:RXG524398 SHC524378:SHC524398 SQY524378:SQY524398 TAU524378:TAU524398 TKQ524378:TKQ524398 TUM524378:TUM524398 UEI524378:UEI524398 UOE524378:UOE524398 UYA524378:UYA524398 VHW524378:VHW524398 VRS524378:VRS524398 WBO524378:WBO524398 WLK524378:WLK524398 WVG524378:WVG524398 IU589914:IU589934 SQ589914:SQ589934 ACM589914:ACM589934 AMI589914:AMI589934 AWE589914:AWE589934 BGA589914:BGA589934 BPW589914:BPW589934 BZS589914:BZS589934 CJO589914:CJO589934 CTK589914:CTK589934 DDG589914:DDG589934 DNC589914:DNC589934 DWY589914:DWY589934 EGU589914:EGU589934 EQQ589914:EQQ589934 FAM589914:FAM589934 FKI589914:FKI589934 FUE589914:FUE589934 GEA589914:GEA589934 GNW589914:GNW589934 GXS589914:GXS589934 HHO589914:HHO589934 HRK589914:HRK589934 IBG589914:IBG589934 ILC589914:ILC589934 IUY589914:IUY589934 JEU589914:JEU589934 JOQ589914:JOQ589934 JYM589914:JYM589934 KII589914:KII589934 KSE589914:KSE589934 LCA589914:LCA589934 LLW589914:LLW589934 LVS589914:LVS589934 MFO589914:MFO589934 MPK589914:MPK589934 MZG589914:MZG589934 NJC589914:NJC589934 NSY589914:NSY589934 OCU589914:OCU589934 OMQ589914:OMQ589934 OWM589914:OWM589934 PGI589914:PGI589934 PQE589914:PQE589934 QAA589914:QAA589934 QJW589914:QJW589934 QTS589914:QTS589934 RDO589914:RDO589934 RNK589914:RNK589934 RXG589914:RXG589934 SHC589914:SHC589934 SQY589914:SQY589934 TAU589914:TAU589934 TKQ589914:TKQ589934 TUM589914:TUM589934 UEI589914:UEI589934 UOE589914:UOE589934 UYA589914:UYA589934 VHW589914:VHW589934 VRS589914:VRS589934 WBO589914:WBO589934 WLK589914:WLK589934 WVG589914:WVG589934 IU655450:IU655470 SQ655450:SQ655470 ACM655450:ACM655470 AMI655450:AMI655470 AWE655450:AWE655470 BGA655450:BGA655470 BPW655450:BPW655470 BZS655450:BZS655470 CJO655450:CJO655470 CTK655450:CTK655470 DDG655450:DDG655470 DNC655450:DNC655470 DWY655450:DWY655470 EGU655450:EGU655470 EQQ655450:EQQ655470 FAM655450:FAM655470 FKI655450:FKI655470 FUE655450:FUE655470 GEA655450:GEA655470 GNW655450:GNW655470 GXS655450:GXS655470 HHO655450:HHO655470 HRK655450:HRK655470 IBG655450:IBG655470 ILC655450:ILC655470 IUY655450:IUY655470 JEU655450:JEU655470 JOQ655450:JOQ655470 JYM655450:JYM655470 KII655450:KII655470 KSE655450:KSE655470 LCA655450:LCA655470 LLW655450:LLW655470 LVS655450:LVS655470 MFO655450:MFO655470 MPK655450:MPK655470 MZG655450:MZG655470 NJC655450:NJC655470 NSY655450:NSY655470 OCU655450:OCU655470 OMQ655450:OMQ655470 OWM655450:OWM655470 PGI655450:PGI655470 PQE655450:PQE655470 QAA655450:QAA655470 QJW655450:QJW655470 QTS655450:QTS655470 RDO655450:RDO655470 RNK655450:RNK655470 RXG655450:RXG655470 SHC655450:SHC655470 SQY655450:SQY655470 TAU655450:TAU655470 TKQ655450:TKQ655470 TUM655450:TUM655470 UEI655450:UEI655470 UOE655450:UOE655470 UYA655450:UYA655470 VHW655450:VHW655470 VRS655450:VRS655470 WBO655450:WBO655470 WLK655450:WLK655470 WVG655450:WVG655470 IU720986:IU721006 SQ720986:SQ721006 ACM720986:ACM721006 AMI720986:AMI721006 AWE720986:AWE721006 BGA720986:BGA721006 BPW720986:BPW721006 BZS720986:BZS721006 CJO720986:CJO721006 CTK720986:CTK721006 DDG720986:DDG721006 DNC720986:DNC721006 DWY720986:DWY721006 EGU720986:EGU721006 EQQ720986:EQQ721006 FAM720986:FAM721006 FKI720986:FKI721006 FUE720986:FUE721006 GEA720986:GEA721006 GNW720986:GNW721006 GXS720986:GXS721006 HHO720986:HHO721006 HRK720986:HRK721006 IBG720986:IBG721006 ILC720986:ILC721006 IUY720986:IUY721006 JEU720986:JEU721006 JOQ720986:JOQ721006 JYM720986:JYM721006 KII720986:KII721006 KSE720986:KSE721006 LCA720986:LCA721006 LLW720986:LLW721006 LVS720986:LVS721006 MFO720986:MFO721006 MPK720986:MPK721006 MZG720986:MZG721006 NJC720986:NJC721006 NSY720986:NSY721006 OCU720986:OCU721006 OMQ720986:OMQ721006 OWM720986:OWM721006 PGI720986:PGI721006 PQE720986:PQE721006 QAA720986:QAA721006 QJW720986:QJW721006 QTS720986:QTS721006 RDO720986:RDO721006 RNK720986:RNK721006 RXG720986:RXG721006 SHC720986:SHC721006 SQY720986:SQY721006 TAU720986:TAU721006 TKQ720986:TKQ721006 TUM720986:TUM721006 UEI720986:UEI721006 UOE720986:UOE721006 UYA720986:UYA721006 VHW720986:VHW721006 VRS720986:VRS721006 WBO720986:WBO721006 WLK720986:WLK721006 WVG720986:WVG721006 IU786522:IU786542 SQ786522:SQ786542 ACM786522:ACM786542 AMI786522:AMI786542 AWE786522:AWE786542 BGA786522:BGA786542 BPW786522:BPW786542 BZS786522:BZS786542 CJO786522:CJO786542 CTK786522:CTK786542 DDG786522:DDG786542 DNC786522:DNC786542 DWY786522:DWY786542 EGU786522:EGU786542 EQQ786522:EQQ786542 FAM786522:FAM786542 FKI786522:FKI786542 FUE786522:FUE786542 GEA786522:GEA786542 GNW786522:GNW786542 GXS786522:GXS786542 HHO786522:HHO786542 HRK786522:HRK786542 IBG786522:IBG786542 ILC786522:ILC786542 IUY786522:IUY786542 JEU786522:JEU786542 JOQ786522:JOQ786542 JYM786522:JYM786542 KII786522:KII786542 KSE786522:KSE786542 LCA786522:LCA786542 LLW786522:LLW786542 LVS786522:LVS786542 MFO786522:MFO786542 MPK786522:MPK786542 MZG786522:MZG786542 NJC786522:NJC786542 NSY786522:NSY786542 OCU786522:OCU786542 OMQ786522:OMQ786542 OWM786522:OWM786542 PGI786522:PGI786542 PQE786522:PQE786542 QAA786522:QAA786542 QJW786522:QJW786542 QTS786522:QTS786542 RDO786522:RDO786542 RNK786522:RNK786542 RXG786522:RXG786542 SHC786522:SHC786542 SQY786522:SQY786542 TAU786522:TAU786542 TKQ786522:TKQ786542 TUM786522:TUM786542 UEI786522:UEI786542 UOE786522:UOE786542 UYA786522:UYA786542 VHW786522:VHW786542 VRS786522:VRS786542 WBO786522:WBO786542 WLK786522:WLK786542 WVG786522:WVG786542 IU852058:IU852078 SQ852058:SQ852078 ACM852058:ACM852078 AMI852058:AMI852078 AWE852058:AWE852078 BGA852058:BGA852078 BPW852058:BPW852078 BZS852058:BZS852078 CJO852058:CJO852078 CTK852058:CTK852078 DDG852058:DDG852078 DNC852058:DNC852078 DWY852058:DWY852078 EGU852058:EGU852078 EQQ852058:EQQ852078 FAM852058:FAM852078 FKI852058:FKI852078 FUE852058:FUE852078 GEA852058:GEA852078 GNW852058:GNW852078 GXS852058:GXS852078 HHO852058:HHO852078 HRK852058:HRK852078 IBG852058:IBG852078 ILC852058:ILC852078 IUY852058:IUY852078 JEU852058:JEU852078 JOQ852058:JOQ852078 JYM852058:JYM852078 KII852058:KII852078 KSE852058:KSE852078 LCA852058:LCA852078 LLW852058:LLW852078 LVS852058:LVS852078 MFO852058:MFO852078 MPK852058:MPK852078 MZG852058:MZG852078 NJC852058:NJC852078 NSY852058:NSY852078 OCU852058:OCU852078 OMQ852058:OMQ852078 OWM852058:OWM852078 PGI852058:PGI852078 PQE852058:PQE852078 QAA852058:QAA852078 QJW852058:QJW852078 QTS852058:QTS852078 RDO852058:RDO852078 RNK852058:RNK852078 RXG852058:RXG852078 SHC852058:SHC852078 SQY852058:SQY852078 TAU852058:TAU852078 TKQ852058:TKQ852078 TUM852058:TUM852078 UEI852058:UEI852078 UOE852058:UOE852078 UYA852058:UYA852078 VHW852058:VHW852078 VRS852058:VRS852078 WBO852058:WBO852078 WLK852058:WLK852078 WVG852058:WVG852078 IU917594:IU917614 SQ917594:SQ917614 ACM917594:ACM917614 AMI917594:AMI917614 AWE917594:AWE917614 BGA917594:BGA917614 BPW917594:BPW917614 BZS917594:BZS917614 CJO917594:CJO917614 CTK917594:CTK917614 DDG917594:DDG917614 DNC917594:DNC917614 DWY917594:DWY917614 EGU917594:EGU917614 EQQ917594:EQQ917614 FAM917594:FAM917614 FKI917594:FKI917614 FUE917594:FUE917614 GEA917594:GEA917614 GNW917594:GNW917614 GXS917594:GXS917614 HHO917594:HHO917614 HRK917594:HRK917614 IBG917594:IBG917614 ILC917594:ILC917614 IUY917594:IUY917614 JEU917594:JEU917614 JOQ917594:JOQ917614 JYM917594:JYM917614 KII917594:KII917614 KSE917594:KSE917614 LCA917594:LCA917614 LLW917594:LLW917614 LVS917594:LVS917614 MFO917594:MFO917614 MPK917594:MPK917614 MZG917594:MZG917614 NJC917594:NJC917614 NSY917594:NSY917614 OCU917594:OCU917614 OMQ917594:OMQ917614 OWM917594:OWM917614 PGI917594:PGI917614 PQE917594:PQE917614 QAA917594:QAA917614 QJW917594:QJW917614 QTS917594:QTS917614 RDO917594:RDO917614 RNK917594:RNK917614 RXG917594:RXG917614 SHC917594:SHC917614 SQY917594:SQY917614 TAU917594:TAU917614 TKQ917594:TKQ917614 TUM917594:TUM917614 UEI917594:UEI917614 UOE917594:UOE917614 UYA917594:UYA917614 VHW917594:VHW917614 VRS917594:VRS917614 WBO917594:WBO917614 WLK917594:WLK917614 WVG917594:WVG917614 IU983130:IU983150 SQ983130:SQ983150 ACM983130:ACM983150 AMI983130:AMI983150 AWE983130:AWE983150 BGA983130:BGA983150 BPW983130:BPW983150 BZS983130:BZS983150 CJO983130:CJO983150 CTK983130:CTK983150 DDG983130:DDG983150 DNC983130:DNC983150 DWY983130:DWY983150 EGU983130:EGU983150 EQQ983130:EQQ983150 FAM983130:FAM983150 FKI983130:FKI983150 FUE983130:FUE983150 GEA983130:GEA983150 GNW983130:GNW983150 GXS983130:GXS983150 HHO983130:HHO983150 HRK983130:HRK983150 IBG983130:IBG983150 ILC983130:ILC983150 IUY983130:IUY983150 JEU983130:JEU983150 JOQ983130:JOQ983150 JYM983130:JYM983150 KII983130:KII983150 KSE983130:KSE983150 LCA983130:LCA983150 LLW983130:LLW983150 LVS983130:LVS983150 MFO983130:MFO983150 MPK983130:MPK983150 MZG983130:MZG983150 NJC983130:NJC983150 NSY983130:NSY983150 OCU983130:OCU983150 OMQ983130:OMQ983150 OWM983130:OWM983150 PGI983130:PGI983150 PQE983130:PQE983150 QAA983130:QAA983150 QJW983130:QJW983150 QTS983130:QTS983150 RDO983130:RDO983150 RNK983130:RNK983150 RXG983130:RXG983150 SHC983130:SHC983150 SQY983130:SQY983150 TAU983130:TAU983150 TKQ983130:TKQ983150 TUM983130:TUM983150 UEI983130:UEI983150 UOE983130:UOE983150 UYA983130:UYA983150 VHW983130:VHW983150 VRS983130:VRS983150 WBO983130:WBO983150 WLK983130:WLK983150 WVG983130:WVG983150 IS90:IS110 SO90:SO110 ACK90:ACK110 AMG90:AMG110 AWC90:AWC110 BFY90:BFY110 BPU90:BPU110 BZQ90:BZQ110 CJM90:CJM110 CTI90:CTI110 DDE90:DDE110 DNA90:DNA110 DWW90:DWW110 EGS90:EGS110 EQO90:EQO110 FAK90:FAK110 FKG90:FKG110 FUC90:FUC110 GDY90:GDY110 GNU90:GNU110 GXQ90:GXQ110 HHM90:HHM110 HRI90:HRI110 IBE90:IBE110 ILA90:ILA110 IUW90:IUW110 JES90:JES110 JOO90:JOO110 JYK90:JYK110 KIG90:KIG110 KSC90:KSC110 LBY90:LBY110 LLU90:LLU110 LVQ90:LVQ110 MFM90:MFM110 MPI90:MPI110 MZE90:MZE110 NJA90:NJA110 NSW90:NSW110 OCS90:OCS110 OMO90:OMO110 OWK90:OWK110 PGG90:PGG110 PQC90:PQC110 PZY90:PZY110 QJU90:QJU110 QTQ90:QTQ110 RDM90:RDM110 RNI90:RNI110 RXE90:RXE110 SHA90:SHA110 SQW90:SQW110 TAS90:TAS110 TKO90:TKO110 TUK90:TUK110 UEG90:UEG110 UOC90:UOC110 UXY90:UXY110 VHU90:VHU110 VRQ90:VRQ110 WBM90:WBM110 WLI90:WLI110 WVE90:WVE110 IS65626:IS65646 SO65626:SO65646 ACK65626:ACK65646 AMG65626:AMG65646 AWC65626:AWC65646 BFY65626:BFY65646 BPU65626:BPU65646 BZQ65626:BZQ65646 CJM65626:CJM65646 CTI65626:CTI65646 DDE65626:DDE65646 DNA65626:DNA65646 DWW65626:DWW65646 EGS65626:EGS65646 EQO65626:EQO65646 FAK65626:FAK65646 FKG65626:FKG65646 FUC65626:FUC65646 GDY65626:GDY65646 GNU65626:GNU65646 GXQ65626:GXQ65646 HHM65626:HHM65646 HRI65626:HRI65646 IBE65626:IBE65646 ILA65626:ILA65646 IUW65626:IUW65646 JES65626:JES65646 JOO65626:JOO65646 JYK65626:JYK65646 KIG65626:KIG65646 KSC65626:KSC65646 LBY65626:LBY65646 LLU65626:LLU65646 LVQ65626:LVQ65646 MFM65626:MFM65646 MPI65626:MPI65646 MZE65626:MZE65646 NJA65626:NJA65646 NSW65626:NSW65646 OCS65626:OCS65646 OMO65626:OMO65646 OWK65626:OWK65646 PGG65626:PGG65646 PQC65626:PQC65646 PZY65626:PZY65646 QJU65626:QJU65646 QTQ65626:QTQ65646 RDM65626:RDM65646 RNI65626:RNI65646 RXE65626:RXE65646 SHA65626:SHA65646 SQW65626:SQW65646 TAS65626:TAS65646 TKO65626:TKO65646 TUK65626:TUK65646 UEG65626:UEG65646 UOC65626:UOC65646 UXY65626:UXY65646 VHU65626:VHU65646 VRQ65626:VRQ65646 WBM65626:WBM65646 WLI65626:WLI65646 WVE65626:WVE65646 IS131162:IS131182 SO131162:SO131182 ACK131162:ACK131182 AMG131162:AMG131182 AWC131162:AWC131182 BFY131162:BFY131182 BPU131162:BPU131182 BZQ131162:BZQ131182 CJM131162:CJM131182 CTI131162:CTI131182 DDE131162:DDE131182 DNA131162:DNA131182 DWW131162:DWW131182 EGS131162:EGS131182 EQO131162:EQO131182 FAK131162:FAK131182 FKG131162:FKG131182 FUC131162:FUC131182 GDY131162:GDY131182 GNU131162:GNU131182 GXQ131162:GXQ131182 HHM131162:HHM131182 HRI131162:HRI131182 IBE131162:IBE131182 ILA131162:ILA131182 IUW131162:IUW131182 JES131162:JES131182 JOO131162:JOO131182 JYK131162:JYK131182 KIG131162:KIG131182 KSC131162:KSC131182 LBY131162:LBY131182 LLU131162:LLU131182 LVQ131162:LVQ131182 MFM131162:MFM131182 MPI131162:MPI131182 MZE131162:MZE131182 NJA131162:NJA131182 NSW131162:NSW131182 OCS131162:OCS131182 OMO131162:OMO131182 OWK131162:OWK131182 PGG131162:PGG131182 PQC131162:PQC131182 PZY131162:PZY131182 QJU131162:QJU131182 QTQ131162:QTQ131182 RDM131162:RDM131182 RNI131162:RNI131182 RXE131162:RXE131182 SHA131162:SHA131182 SQW131162:SQW131182 TAS131162:TAS131182 TKO131162:TKO131182 TUK131162:TUK131182 UEG131162:UEG131182 UOC131162:UOC131182 UXY131162:UXY131182 VHU131162:VHU131182 VRQ131162:VRQ131182 WBM131162:WBM131182 WLI131162:WLI131182 WVE131162:WVE131182 IS196698:IS196718 SO196698:SO196718 ACK196698:ACK196718 AMG196698:AMG196718 AWC196698:AWC196718 BFY196698:BFY196718 BPU196698:BPU196718 BZQ196698:BZQ196718 CJM196698:CJM196718 CTI196698:CTI196718 DDE196698:DDE196718 DNA196698:DNA196718 DWW196698:DWW196718 EGS196698:EGS196718 EQO196698:EQO196718 FAK196698:FAK196718 FKG196698:FKG196718 FUC196698:FUC196718 GDY196698:GDY196718 GNU196698:GNU196718 GXQ196698:GXQ196718 HHM196698:HHM196718 HRI196698:HRI196718 IBE196698:IBE196718 ILA196698:ILA196718 IUW196698:IUW196718 JES196698:JES196718 JOO196698:JOO196718 JYK196698:JYK196718 KIG196698:KIG196718 KSC196698:KSC196718 LBY196698:LBY196718 LLU196698:LLU196718 LVQ196698:LVQ196718 MFM196698:MFM196718 MPI196698:MPI196718 MZE196698:MZE196718 NJA196698:NJA196718 NSW196698:NSW196718 OCS196698:OCS196718 OMO196698:OMO196718 OWK196698:OWK196718 PGG196698:PGG196718 PQC196698:PQC196718 PZY196698:PZY196718 QJU196698:QJU196718 QTQ196698:QTQ196718 RDM196698:RDM196718 RNI196698:RNI196718 RXE196698:RXE196718 SHA196698:SHA196718 SQW196698:SQW196718 TAS196698:TAS196718 TKO196698:TKO196718 TUK196698:TUK196718 UEG196698:UEG196718 UOC196698:UOC196718 UXY196698:UXY196718 VHU196698:VHU196718 VRQ196698:VRQ196718 WBM196698:WBM196718 WLI196698:WLI196718 WVE196698:WVE196718 IS262234:IS262254 SO262234:SO262254 ACK262234:ACK262254 AMG262234:AMG262254 AWC262234:AWC262254 BFY262234:BFY262254 BPU262234:BPU262254 BZQ262234:BZQ262254 CJM262234:CJM262254 CTI262234:CTI262254 DDE262234:DDE262254 DNA262234:DNA262254 DWW262234:DWW262254 EGS262234:EGS262254 EQO262234:EQO262254 FAK262234:FAK262254 FKG262234:FKG262254 FUC262234:FUC262254 GDY262234:GDY262254 GNU262234:GNU262254 GXQ262234:GXQ262254 HHM262234:HHM262254 HRI262234:HRI262254 IBE262234:IBE262254 ILA262234:ILA262254 IUW262234:IUW262254 JES262234:JES262254 JOO262234:JOO262254 JYK262234:JYK262254 KIG262234:KIG262254 KSC262234:KSC262254 LBY262234:LBY262254 LLU262234:LLU262254 LVQ262234:LVQ262254 MFM262234:MFM262254 MPI262234:MPI262254 MZE262234:MZE262254 NJA262234:NJA262254 NSW262234:NSW262254 OCS262234:OCS262254 OMO262234:OMO262254 OWK262234:OWK262254 PGG262234:PGG262254 PQC262234:PQC262254 PZY262234:PZY262254 QJU262234:QJU262254 QTQ262234:QTQ262254 RDM262234:RDM262254 RNI262234:RNI262254 RXE262234:RXE262254 SHA262234:SHA262254 SQW262234:SQW262254 TAS262234:TAS262254 TKO262234:TKO262254 TUK262234:TUK262254 UEG262234:UEG262254 UOC262234:UOC262254 UXY262234:UXY262254 VHU262234:VHU262254 VRQ262234:VRQ262254 WBM262234:WBM262254 WLI262234:WLI262254 WVE262234:WVE262254 IS327770:IS327790 SO327770:SO327790 ACK327770:ACK327790 AMG327770:AMG327790 AWC327770:AWC327790 BFY327770:BFY327790 BPU327770:BPU327790 BZQ327770:BZQ327790 CJM327770:CJM327790 CTI327770:CTI327790 DDE327770:DDE327790 DNA327770:DNA327790 DWW327770:DWW327790 EGS327770:EGS327790 EQO327770:EQO327790 FAK327770:FAK327790 FKG327770:FKG327790 FUC327770:FUC327790 GDY327770:GDY327790 GNU327770:GNU327790 GXQ327770:GXQ327790 HHM327770:HHM327790 HRI327770:HRI327790 IBE327770:IBE327790 ILA327770:ILA327790 IUW327770:IUW327790 JES327770:JES327790 JOO327770:JOO327790 JYK327770:JYK327790 KIG327770:KIG327790 KSC327770:KSC327790 LBY327770:LBY327790 LLU327770:LLU327790 LVQ327770:LVQ327790 MFM327770:MFM327790 MPI327770:MPI327790 MZE327770:MZE327790 NJA327770:NJA327790 NSW327770:NSW327790 OCS327770:OCS327790 OMO327770:OMO327790 OWK327770:OWK327790 PGG327770:PGG327790 PQC327770:PQC327790 PZY327770:PZY327790 QJU327770:QJU327790 QTQ327770:QTQ327790 RDM327770:RDM327790 RNI327770:RNI327790 RXE327770:RXE327790 SHA327770:SHA327790 SQW327770:SQW327790 TAS327770:TAS327790 TKO327770:TKO327790 TUK327770:TUK327790 UEG327770:UEG327790 UOC327770:UOC327790 UXY327770:UXY327790 VHU327770:VHU327790 VRQ327770:VRQ327790 WBM327770:WBM327790 WLI327770:WLI327790 WVE327770:WVE327790 IS393306:IS393326 SO393306:SO393326 ACK393306:ACK393326 AMG393306:AMG393326 AWC393306:AWC393326 BFY393306:BFY393326 BPU393306:BPU393326 BZQ393306:BZQ393326 CJM393306:CJM393326 CTI393306:CTI393326 DDE393306:DDE393326 DNA393306:DNA393326 DWW393306:DWW393326 EGS393306:EGS393326 EQO393306:EQO393326 FAK393306:FAK393326 FKG393306:FKG393326 FUC393306:FUC393326 GDY393306:GDY393326 GNU393306:GNU393326 GXQ393306:GXQ393326 HHM393306:HHM393326 HRI393306:HRI393326 IBE393306:IBE393326 ILA393306:ILA393326 IUW393306:IUW393326 JES393306:JES393326 JOO393306:JOO393326 JYK393306:JYK393326 KIG393306:KIG393326 KSC393306:KSC393326 LBY393306:LBY393326 LLU393306:LLU393326 LVQ393306:LVQ393326 MFM393306:MFM393326 MPI393306:MPI393326 MZE393306:MZE393326 NJA393306:NJA393326 NSW393306:NSW393326 OCS393306:OCS393326 OMO393306:OMO393326 OWK393306:OWK393326 PGG393306:PGG393326 PQC393306:PQC393326 PZY393306:PZY393326 QJU393306:QJU393326 QTQ393306:QTQ393326 RDM393306:RDM393326 RNI393306:RNI393326 RXE393306:RXE393326 SHA393306:SHA393326 SQW393306:SQW393326 TAS393306:TAS393326 TKO393306:TKO393326 TUK393306:TUK393326 UEG393306:UEG393326 UOC393306:UOC393326 UXY393306:UXY393326 VHU393306:VHU393326 VRQ393306:VRQ393326 WBM393306:WBM393326 WLI393306:WLI393326 WVE393306:WVE393326 IS458842:IS458862 SO458842:SO458862 ACK458842:ACK458862 AMG458842:AMG458862 AWC458842:AWC458862 BFY458842:BFY458862 BPU458842:BPU458862 BZQ458842:BZQ458862 CJM458842:CJM458862 CTI458842:CTI458862 DDE458842:DDE458862 DNA458842:DNA458862 DWW458842:DWW458862 EGS458842:EGS458862 EQO458842:EQO458862 FAK458842:FAK458862 FKG458842:FKG458862 FUC458842:FUC458862 GDY458842:GDY458862 GNU458842:GNU458862 GXQ458842:GXQ458862 HHM458842:HHM458862 HRI458842:HRI458862 IBE458842:IBE458862 ILA458842:ILA458862 IUW458842:IUW458862 JES458842:JES458862 JOO458842:JOO458862 JYK458842:JYK458862 KIG458842:KIG458862 KSC458842:KSC458862 LBY458842:LBY458862 LLU458842:LLU458862 LVQ458842:LVQ458862 MFM458842:MFM458862 MPI458842:MPI458862 MZE458842:MZE458862 NJA458842:NJA458862 NSW458842:NSW458862 OCS458842:OCS458862 OMO458842:OMO458862 OWK458842:OWK458862 PGG458842:PGG458862 PQC458842:PQC458862 PZY458842:PZY458862 QJU458842:QJU458862 QTQ458842:QTQ458862 RDM458842:RDM458862 RNI458842:RNI458862 RXE458842:RXE458862 SHA458842:SHA458862 SQW458842:SQW458862 TAS458842:TAS458862 TKO458842:TKO458862 TUK458842:TUK458862 UEG458842:UEG458862 UOC458842:UOC458862 UXY458842:UXY458862 VHU458842:VHU458862 VRQ458842:VRQ458862 WBM458842:WBM458862 WLI458842:WLI458862 WVE458842:WVE458862 IS524378:IS524398 SO524378:SO524398 ACK524378:ACK524398 AMG524378:AMG524398 AWC524378:AWC524398 BFY524378:BFY524398 BPU524378:BPU524398 BZQ524378:BZQ524398 CJM524378:CJM524398 CTI524378:CTI524398 DDE524378:DDE524398 DNA524378:DNA524398 DWW524378:DWW524398 EGS524378:EGS524398 EQO524378:EQO524398 FAK524378:FAK524398 FKG524378:FKG524398 FUC524378:FUC524398 GDY524378:GDY524398 GNU524378:GNU524398 GXQ524378:GXQ524398 HHM524378:HHM524398 HRI524378:HRI524398 IBE524378:IBE524398 ILA524378:ILA524398 IUW524378:IUW524398 JES524378:JES524398 JOO524378:JOO524398 JYK524378:JYK524398 KIG524378:KIG524398 KSC524378:KSC524398 LBY524378:LBY524398 LLU524378:LLU524398 LVQ524378:LVQ524398 MFM524378:MFM524398 MPI524378:MPI524398 MZE524378:MZE524398 NJA524378:NJA524398 NSW524378:NSW524398 OCS524378:OCS524398 OMO524378:OMO524398 OWK524378:OWK524398 PGG524378:PGG524398 PQC524378:PQC524398 PZY524378:PZY524398 QJU524378:QJU524398 QTQ524378:QTQ524398 RDM524378:RDM524398 RNI524378:RNI524398 RXE524378:RXE524398 SHA524378:SHA524398 SQW524378:SQW524398 TAS524378:TAS524398 TKO524378:TKO524398 TUK524378:TUK524398 UEG524378:UEG524398 UOC524378:UOC524398 UXY524378:UXY524398 VHU524378:VHU524398 VRQ524378:VRQ524398 WBM524378:WBM524398 WLI524378:WLI524398 WVE524378:WVE524398 IS589914:IS589934 SO589914:SO589934 ACK589914:ACK589934 AMG589914:AMG589934 AWC589914:AWC589934 BFY589914:BFY589934 BPU589914:BPU589934 BZQ589914:BZQ589934 CJM589914:CJM589934 CTI589914:CTI589934 DDE589914:DDE589934 DNA589914:DNA589934 DWW589914:DWW589934 EGS589914:EGS589934 EQO589914:EQO589934 FAK589914:FAK589934 FKG589914:FKG589934 FUC589914:FUC589934 GDY589914:GDY589934 GNU589914:GNU589934 GXQ589914:GXQ589934 HHM589914:HHM589934 HRI589914:HRI589934 IBE589914:IBE589934 ILA589914:ILA589934 IUW589914:IUW589934 JES589914:JES589934 JOO589914:JOO589934 JYK589914:JYK589934 KIG589914:KIG589934 KSC589914:KSC589934 LBY589914:LBY589934 LLU589914:LLU589934 LVQ589914:LVQ589934 MFM589914:MFM589934 MPI589914:MPI589934 MZE589914:MZE589934 NJA589914:NJA589934 NSW589914:NSW589934 OCS589914:OCS589934 OMO589914:OMO589934 OWK589914:OWK589934 PGG589914:PGG589934 PQC589914:PQC589934 PZY589914:PZY589934 QJU589914:QJU589934 QTQ589914:QTQ589934 RDM589914:RDM589934 RNI589914:RNI589934 RXE589914:RXE589934 SHA589914:SHA589934 SQW589914:SQW589934 TAS589914:TAS589934 TKO589914:TKO589934 TUK589914:TUK589934 UEG589914:UEG589934 UOC589914:UOC589934 UXY589914:UXY589934 VHU589914:VHU589934 VRQ589914:VRQ589934 WBM589914:WBM589934 WLI589914:WLI589934 WVE589914:WVE589934 IS655450:IS655470 SO655450:SO655470 ACK655450:ACK655470 AMG655450:AMG655470 AWC655450:AWC655470 BFY655450:BFY655470 BPU655450:BPU655470 BZQ655450:BZQ655470 CJM655450:CJM655470 CTI655450:CTI655470 DDE655450:DDE655470 DNA655450:DNA655470 DWW655450:DWW655470 EGS655450:EGS655470 EQO655450:EQO655470 FAK655450:FAK655470 FKG655450:FKG655470 FUC655450:FUC655470 GDY655450:GDY655470 GNU655450:GNU655470 GXQ655450:GXQ655470 HHM655450:HHM655470 HRI655450:HRI655470 IBE655450:IBE655470 ILA655450:ILA655470 IUW655450:IUW655470 JES655450:JES655470 JOO655450:JOO655470 JYK655450:JYK655470 KIG655450:KIG655470 KSC655450:KSC655470 LBY655450:LBY655470 LLU655450:LLU655470 LVQ655450:LVQ655470 MFM655450:MFM655470 MPI655450:MPI655470 MZE655450:MZE655470 NJA655450:NJA655470 NSW655450:NSW655470 OCS655450:OCS655470 OMO655450:OMO655470 OWK655450:OWK655470 PGG655450:PGG655470 PQC655450:PQC655470 PZY655450:PZY655470 QJU655450:QJU655470 QTQ655450:QTQ655470 RDM655450:RDM655470 RNI655450:RNI655470 RXE655450:RXE655470 SHA655450:SHA655470 SQW655450:SQW655470 TAS655450:TAS655470 TKO655450:TKO655470 TUK655450:TUK655470 UEG655450:UEG655470 UOC655450:UOC655470 UXY655450:UXY655470 VHU655450:VHU655470 VRQ655450:VRQ655470 WBM655450:WBM655470 WLI655450:WLI655470 WVE655450:WVE655470 IS720986:IS721006 SO720986:SO721006 ACK720986:ACK721006 AMG720986:AMG721006 AWC720986:AWC721006 BFY720986:BFY721006 BPU720986:BPU721006 BZQ720986:BZQ721006 CJM720986:CJM721006 CTI720986:CTI721006 DDE720986:DDE721006 DNA720986:DNA721006 DWW720986:DWW721006 EGS720986:EGS721006 EQO720986:EQO721006 FAK720986:FAK721006 FKG720986:FKG721006 FUC720986:FUC721006 GDY720986:GDY721006 GNU720986:GNU721006 GXQ720986:GXQ721006 HHM720986:HHM721006 HRI720986:HRI721006 IBE720986:IBE721006 ILA720986:ILA721006 IUW720986:IUW721006 JES720986:JES721006 JOO720986:JOO721006 JYK720986:JYK721006 KIG720986:KIG721006 KSC720986:KSC721006 LBY720986:LBY721006 LLU720986:LLU721006 LVQ720986:LVQ721006 MFM720986:MFM721006 MPI720986:MPI721006 MZE720986:MZE721006 NJA720986:NJA721006 NSW720986:NSW721006 OCS720986:OCS721006 OMO720986:OMO721006 OWK720986:OWK721006 PGG720986:PGG721006 PQC720986:PQC721006 PZY720986:PZY721006 QJU720986:QJU721006 QTQ720986:QTQ721006 RDM720986:RDM721006 RNI720986:RNI721006 RXE720986:RXE721006 SHA720986:SHA721006 SQW720986:SQW721006 TAS720986:TAS721006 TKO720986:TKO721006 TUK720986:TUK721006 UEG720986:UEG721006 UOC720986:UOC721006 UXY720986:UXY721006 VHU720986:VHU721006 VRQ720986:VRQ721006 WBM720986:WBM721006 WLI720986:WLI721006 WVE720986:WVE721006 IS786522:IS786542 SO786522:SO786542 ACK786522:ACK786542 AMG786522:AMG786542 AWC786522:AWC786542 BFY786522:BFY786542 BPU786522:BPU786542 BZQ786522:BZQ786542 CJM786522:CJM786542 CTI786522:CTI786542 DDE786522:DDE786542 DNA786522:DNA786542 DWW786522:DWW786542 EGS786522:EGS786542 EQO786522:EQO786542 FAK786522:FAK786542 FKG786522:FKG786542 FUC786522:FUC786542 GDY786522:GDY786542 GNU786522:GNU786542 GXQ786522:GXQ786542 HHM786522:HHM786542 HRI786522:HRI786542 IBE786522:IBE786542 ILA786522:ILA786542 IUW786522:IUW786542 JES786522:JES786542 JOO786522:JOO786542 JYK786522:JYK786542 KIG786522:KIG786542 KSC786522:KSC786542 LBY786522:LBY786542 LLU786522:LLU786542 LVQ786522:LVQ786542 MFM786522:MFM786542 MPI786522:MPI786542 MZE786522:MZE786542 NJA786522:NJA786542 NSW786522:NSW786542 OCS786522:OCS786542 OMO786522:OMO786542 OWK786522:OWK786542 PGG786522:PGG786542 PQC786522:PQC786542 PZY786522:PZY786542 QJU786522:QJU786542 QTQ786522:QTQ786542 RDM786522:RDM786542 RNI786522:RNI786542 RXE786522:RXE786542 SHA786522:SHA786542 SQW786522:SQW786542 TAS786522:TAS786542 TKO786522:TKO786542 TUK786522:TUK786542 UEG786522:UEG786542 UOC786522:UOC786542 UXY786522:UXY786542 VHU786522:VHU786542 VRQ786522:VRQ786542 WBM786522:WBM786542 WLI786522:WLI786542 WVE786522:WVE786542 IS852058:IS852078 SO852058:SO852078 ACK852058:ACK852078 AMG852058:AMG852078 AWC852058:AWC852078 BFY852058:BFY852078 BPU852058:BPU852078 BZQ852058:BZQ852078 CJM852058:CJM852078 CTI852058:CTI852078 DDE852058:DDE852078 DNA852058:DNA852078 DWW852058:DWW852078 EGS852058:EGS852078 EQO852058:EQO852078 FAK852058:FAK852078 FKG852058:FKG852078 FUC852058:FUC852078 GDY852058:GDY852078 GNU852058:GNU852078 GXQ852058:GXQ852078 HHM852058:HHM852078 HRI852058:HRI852078 IBE852058:IBE852078 ILA852058:ILA852078 IUW852058:IUW852078 JES852058:JES852078 JOO852058:JOO852078 JYK852058:JYK852078 KIG852058:KIG852078 KSC852058:KSC852078 LBY852058:LBY852078 LLU852058:LLU852078 LVQ852058:LVQ852078 MFM852058:MFM852078 MPI852058:MPI852078 MZE852058:MZE852078 NJA852058:NJA852078 NSW852058:NSW852078 OCS852058:OCS852078 OMO852058:OMO852078 OWK852058:OWK852078 PGG852058:PGG852078 PQC852058:PQC852078 PZY852058:PZY852078 QJU852058:QJU852078 QTQ852058:QTQ852078 RDM852058:RDM852078 RNI852058:RNI852078 RXE852058:RXE852078 SHA852058:SHA852078 SQW852058:SQW852078 TAS852058:TAS852078 TKO852058:TKO852078 TUK852058:TUK852078 UEG852058:UEG852078 UOC852058:UOC852078 UXY852058:UXY852078 VHU852058:VHU852078 VRQ852058:VRQ852078 WBM852058:WBM852078 WLI852058:WLI852078 WVE852058:WVE852078 IS917594:IS917614 SO917594:SO917614 ACK917594:ACK917614 AMG917594:AMG917614 AWC917594:AWC917614 BFY917594:BFY917614 BPU917594:BPU917614 BZQ917594:BZQ917614 CJM917594:CJM917614 CTI917594:CTI917614 DDE917594:DDE917614 DNA917594:DNA917614 DWW917594:DWW917614 EGS917594:EGS917614 EQO917594:EQO917614 FAK917594:FAK917614 FKG917594:FKG917614 FUC917594:FUC917614 GDY917594:GDY917614 GNU917594:GNU917614 GXQ917594:GXQ917614 HHM917594:HHM917614 HRI917594:HRI917614 IBE917594:IBE917614 ILA917594:ILA917614 IUW917594:IUW917614 JES917594:JES917614 JOO917594:JOO917614 JYK917594:JYK917614 KIG917594:KIG917614 KSC917594:KSC917614 LBY917594:LBY917614 LLU917594:LLU917614 LVQ917594:LVQ917614 MFM917594:MFM917614 MPI917594:MPI917614 MZE917594:MZE917614 NJA917594:NJA917614 NSW917594:NSW917614 OCS917594:OCS917614 OMO917594:OMO917614 OWK917594:OWK917614 PGG917594:PGG917614 PQC917594:PQC917614 PZY917594:PZY917614 QJU917594:QJU917614 QTQ917594:QTQ917614 RDM917594:RDM917614 RNI917594:RNI917614 RXE917594:RXE917614 SHA917594:SHA917614 SQW917594:SQW917614 TAS917594:TAS917614 TKO917594:TKO917614 TUK917594:TUK917614 UEG917594:UEG917614 UOC917594:UOC917614 UXY917594:UXY917614 VHU917594:VHU917614 VRQ917594:VRQ917614 WBM917594:WBM917614 WLI917594:WLI917614 WVE917594:WVE917614 IS983130:IS983150 SO983130:SO983150 ACK983130:ACK983150 AMG983130:AMG983150 AWC983130:AWC983150 BFY983130:BFY983150 BPU983130:BPU983150 BZQ983130:BZQ983150 CJM983130:CJM983150 CTI983130:CTI983150 DDE983130:DDE983150 DNA983130:DNA983150 DWW983130:DWW983150 EGS983130:EGS983150 EQO983130:EQO983150 FAK983130:FAK983150 FKG983130:FKG983150 FUC983130:FUC983150 GDY983130:GDY983150 GNU983130:GNU983150 GXQ983130:GXQ983150 HHM983130:HHM983150 HRI983130:HRI983150 IBE983130:IBE983150 ILA983130:ILA983150 IUW983130:IUW983150 JES983130:JES983150 JOO983130:JOO983150 JYK983130:JYK983150 KIG983130:KIG983150 KSC983130:KSC983150 LBY983130:LBY983150 LLU983130:LLU983150 LVQ983130:LVQ983150 MFM983130:MFM983150 MPI983130:MPI983150 MZE983130:MZE983150 NJA983130:NJA983150 NSW983130:NSW983150 OCS983130:OCS983150 OMO983130:OMO983150 OWK983130:OWK983150 PGG983130:PGG983150 PQC983130:PQC983150 PZY983130:PZY983150 QJU983130:QJU983150 QTQ983130:QTQ983150 RDM983130:RDM983150 RNI983130:RNI983150 RXE983130:RXE983150 SHA983130:SHA983150 SQW983130:SQW983150 TAS983130:TAS983150 TKO983130:TKO983150 TUK983130:TUK983150 UEG983130:UEG983150 UOC983130:UOC983150 UXY983130:UXY983150 VHU983130:VHU983150 VRQ983130:VRQ983150 WBM983130:WBM983150 WLI983130:WLI983150 WVE983130:WVE983150">
      <formula1>Insurance_options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3" name="Button 1">
              <controlPr defaultSize="0" print="0" autoFill="0" autoPict="0" macro="[1]!Print_Wage_Page">
                <anchor moveWithCells="1" sizeWithCells="1">
                  <from>
                    <xdr:col>14</xdr:col>
                    <xdr:colOff>9525</xdr:colOff>
                    <xdr:row>0</xdr:row>
                    <xdr:rowOff>9525</xdr:rowOff>
                  </from>
                  <to>
                    <xdr:col>15</xdr:col>
                    <xdr:colOff>619125</xdr:colOff>
                    <xdr:row>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4" name="Button 2">
              <controlPr defaultSize="0" print="0" autoFill="0" autoPict="0" macro="[1]!Print_Benefits_page">
                <anchor moveWithCells="1" sizeWithCells="1">
                  <from>
                    <xdr:col>16</xdr:col>
                    <xdr:colOff>28575</xdr:colOff>
                    <xdr:row>0</xdr:row>
                    <xdr:rowOff>19050</xdr:rowOff>
                  </from>
                  <to>
                    <xdr:col>17</xdr:col>
                    <xdr:colOff>628650</xdr:colOff>
                    <xdr:row>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5" name="Button 3">
              <controlPr defaultSize="0" print="0" autoFill="0" autoPict="0" macro="[1]!Sort_by_name">
                <anchor moveWithCells="1" sizeWithCells="1">
                  <from>
                    <xdr:col>18</xdr:col>
                    <xdr:colOff>66675</xdr:colOff>
                    <xdr:row>0</xdr:row>
                    <xdr:rowOff>38100</xdr:rowOff>
                  </from>
                  <to>
                    <xdr:col>20</xdr:col>
                    <xdr:colOff>647700</xdr:colOff>
                    <xdr:row>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6" name="Button 4">
              <controlPr defaultSize="0" print="0" autoFill="0" autoPict="0" macro="[1]!Sort_by_position">
                <anchor moveWithCells="1" sizeWithCells="1">
                  <from>
                    <xdr:col>21</xdr:col>
                    <xdr:colOff>57150</xdr:colOff>
                    <xdr:row>0</xdr:row>
                    <xdr:rowOff>19050</xdr:rowOff>
                  </from>
                  <to>
                    <xdr:col>22</xdr:col>
                    <xdr:colOff>504825</xdr:colOff>
                    <xdr:row>1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tabColor rgb="FFFFC000"/>
  </sheetPr>
  <dimension ref="A1:HQ668"/>
  <sheetViews>
    <sheetView zoomScale="85" zoomScaleNormal="85" workbookViewId="0">
      <selection activeCell="C7" sqref="C7"/>
    </sheetView>
  </sheetViews>
  <sheetFormatPr defaultColWidth="12.42578125" defaultRowHeight="15"/>
  <cols>
    <col min="1" max="1" width="35" style="304" customWidth="1"/>
    <col min="2" max="2" width="33.140625" style="120" customWidth="1"/>
    <col min="3" max="3" width="9.7109375" style="308" customWidth="1"/>
    <col min="4" max="4" width="10.7109375" style="1" customWidth="1"/>
    <col min="5" max="8" width="12.42578125" style="1" customWidth="1"/>
    <col min="9" max="9" width="12.85546875" style="1" customWidth="1"/>
    <col min="10" max="10" width="19.5703125" style="1" customWidth="1"/>
    <col min="11" max="11" width="12.42578125" style="1" customWidth="1"/>
    <col min="12" max="12" width="13.28515625" style="1" customWidth="1"/>
    <col min="13" max="13" width="12.5703125" style="1" customWidth="1"/>
    <col min="14" max="16" width="12.42578125" style="1" customWidth="1"/>
    <col min="17" max="17" width="15.5703125" style="3" customWidth="1"/>
    <col min="18" max="18" width="12.5703125" style="1" customWidth="1"/>
    <col min="19" max="20" width="12.42578125" style="1" customWidth="1"/>
    <col min="21" max="21" width="15.28515625" style="1" customWidth="1"/>
    <col min="22" max="23" width="15" style="1" customWidth="1"/>
    <col min="24" max="24" width="15" style="3" customWidth="1"/>
    <col min="25" max="25" width="4.7109375" style="1" customWidth="1"/>
    <col min="26" max="26" width="12.42578125" style="4" customWidth="1"/>
    <col min="27" max="27" width="12.140625" style="4" customWidth="1"/>
    <col min="28" max="29" width="12.42578125" style="4" customWidth="1"/>
    <col min="30" max="30" width="13.7109375" style="4" customWidth="1"/>
    <col min="31" max="31" width="2.140625" style="4" customWidth="1"/>
    <col min="32" max="32" width="12.42578125" style="4" customWidth="1"/>
    <col min="33" max="33" width="2.140625" style="4" customWidth="1"/>
    <col min="34" max="34" width="12.42578125" style="4" customWidth="1"/>
    <col min="35" max="35" width="2.140625" style="4" customWidth="1"/>
    <col min="36" max="36" width="12.42578125" style="4"/>
    <col min="37" max="37" width="26.140625" style="4" customWidth="1"/>
    <col min="38" max="225" width="12.42578125" style="4"/>
    <col min="226" max="226" width="35" style="4" customWidth="1"/>
    <col min="227" max="227" width="33.140625" style="4" customWidth="1"/>
    <col min="228" max="228" width="9.7109375" style="4" customWidth="1"/>
    <col min="229" max="229" width="10.7109375" style="4" customWidth="1"/>
    <col min="230" max="233" width="12.42578125" style="4" customWidth="1"/>
    <col min="234" max="234" width="12.85546875" style="4" customWidth="1"/>
    <col min="235" max="235" width="19.5703125" style="4" customWidth="1"/>
    <col min="236" max="236" width="12.42578125" style="4" customWidth="1"/>
    <col min="237" max="237" width="13.28515625" style="4" customWidth="1"/>
    <col min="238" max="238" width="12.5703125" style="4" customWidth="1"/>
    <col min="239" max="241" width="12.42578125" style="4" customWidth="1"/>
    <col min="242" max="242" width="15.5703125" style="4" customWidth="1"/>
    <col min="243" max="243" width="12.5703125" style="4" customWidth="1"/>
    <col min="244" max="245" width="12.42578125" style="4" customWidth="1"/>
    <col min="246" max="246" width="15.28515625" style="4" customWidth="1"/>
    <col min="247" max="249" width="15" style="4" customWidth="1"/>
    <col min="250" max="250" width="4.7109375" style="4" customWidth="1"/>
    <col min="251" max="251" width="16.28515625" style="4" customWidth="1"/>
    <col min="252" max="252" width="13.7109375" style="4" customWidth="1"/>
    <col min="253" max="253" width="12" style="4" customWidth="1"/>
    <col min="254" max="254" width="14.140625" style="4" customWidth="1"/>
    <col min="255" max="255" width="11.7109375" style="4" customWidth="1"/>
    <col min="256" max="258" width="12.42578125" style="4" customWidth="1"/>
    <col min="259" max="259" width="14.42578125" style="4" customWidth="1"/>
    <col min="260" max="260" width="15.7109375" style="4" customWidth="1"/>
    <col min="261" max="261" width="13.7109375" style="4" customWidth="1"/>
    <col min="262" max="262" width="12.42578125" style="4" customWidth="1"/>
    <col min="263" max="263" width="13.42578125" style="4" customWidth="1"/>
    <col min="264" max="266" width="15" style="4" customWidth="1"/>
    <col min="267" max="267" width="14.85546875" style="4" customWidth="1"/>
    <col min="268" max="268" width="15.140625" style="4" customWidth="1"/>
    <col min="269" max="272" width="12.42578125" style="4" customWidth="1"/>
    <col min="273" max="273" width="11.5703125" style="4" customWidth="1"/>
    <col min="274" max="274" width="12.42578125" style="4" customWidth="1"/>
    <col min="275" max="275" width="16.7109375" style="4" customWidth="1"/>
    <col min="276" max="276" width="15.28515625" style="4" bestFit="1" customWidth="1"/>
    <col min="277" max="277" width="13.28515625" style="4" customWidth="1"/>
    <col min="278" max="278" width="12.42578125" style="4" customWidth="1"/>
    <col min="279" max="279" width="12.5703125" style="4" customWidth="1"/>
    <col min="280" max="281" width="11.42578125" style="4" customWidth="1"/>
    <col min="282" max="282" width="12.42578125" style="4" customWidth="1"/>
    <col min="283" max="283" width="12.140625" style="4" customWidth="1"/>
    <col min="284" max="285" width="12.42578125" style="4" customWidth="1"/>
    <col min="286" max="286" width="13.7109375" style="4" customWidth="1"/>
    <col min="287" max="287" width="2.140625" style="4" customWidth="1"/>
    <col min="288" max="288" width="12.42578125" style="4" customWidth="1"/>
    <col min="289" max="289" width="2.140625" style="4" customWidth="1"/>
    <col min="290" max="290" width="12.42578125" style="4" customWidth="1"/>
    <col min="291" max="291" width="2.140625" style="4" customWidth="1"/>
    <col min="292" max="292" width="12.42578125" style="4"/>
    <col min="293" max="293" width="26.140625" style="4" customWidth="1"/>
    <col min="294" max="481" width="12.42578125" style="4"/>
    <col min="482" max="482" width="35" style="4" customWidth="1"/>
    <col min="483" max="483" width="33.140625" style="4" customWidth="1"/>
    <col min="484" max="484" width="9.7109375" style="4" customWidth="1"/>
    <col min="485" max="485" width="10.7109375" style="4" customWidth="1"/>
    <col min="486" max="489" width="12.42578125" style="4" customWidth="1"/>
    <col min="490" max="490" width="12.85546875" style="4" customWidth="1"/>
    <col min="491" max="491" width="19.5703125" style="4" customWidth="1"/>
    <col min="492" max="492" width="12.42578125" style="4" customWidth="1"/>
    <col min="493" max="493" width="13.28515625" style="4" customWidth="1"/>
    <col min="494" max="494" width="12.5703125" style="4" customWidth="1"/>
    <col min="495" max="497" width="12.42578125" style="4" customWidth="1"/>
    <col min="498" max="498" width="15.5703125" style="4" customWidth="1"/>
    <col min="499" max="499" width="12.5703125" style="4" customWidth="1"/>
    <col min="500" max="501" width="12.42578125" style="4" customWidth="1"/>
    <col min="502" max="502" width="15.28515625" style="4" customWidth="1"/>
    <col min="503" max="505" width="15" style="4" customWidth="1"/>
    <col min="506" max="506" width="4.7109375" style="4" customWidth="1"/>
    <col min="507" max="507" width="16.28515625" style="4" customWidth="1"/>
    <col min="508" max="508" width="13.7109375" style="4" customWidth="1"/>
    <col min="509" max="509" width="12" style="4" customWidth="1"/>
    <col min="510" max="510" width="14.140625" style="4" customWidth="1"/>
    <col min="511" max="511" width="11.7109375" style="4" customWidth="1"/>
    <col min="512" max="514" width="12.42578125" style="4" customWidth="1"/>
    <col min="515" max="515" width="14.42578125" style="4" customWidth="1"/>
    <col min="516" max="516" width="15.7109375" style="4" customWidth="1"/>
    <col min="517" max="517" width="13.7109375" style="4" customWidth="1"/>
    <col min="518" max="518" width="12.42578125" style="4" customWidth="1"/>
    <col min="519" max="519" width="13.42578125" style="4" customWidth="1"/>
    <col min="520" max="522" width="15" style="4" customWidth="1"/>
    <col min="523" max="523" width="14.85546875" style="4" customWidth="1"/>
    <col min="524" max="524" width="15.140625" style="4" customWidth="1"/>
    <col min="525" max="528" width="12.42578125" style="4" customWidth="1"/>
    <col min="529" max="529" width="11.5703125" style="4" customWidth="1"/>
    <col min="530" max="530" width="12.42578125" style="4" customWidth="1"/>
    <col min="531" max="531" width="16.7109375" style="4" customWidth="1"/>
    <col min="532" max="532" width="15.28515625" style="4" bestFit="1" customWidth="1"/>
    <col min="533" max="533" width="13.28515625" style="4" customWidth="1"/>
    <col min="534" max="534" width="12.42578125" style="4" customWidth="1"/>
    <col min="535" max="535" width="12.5703125" style="4" customWidth="1"/>
    <col min="536" max="537" width="11.42578125" style="4" customWidth="1"/>
    <col min="538" max="538" width="12.42578125" style="4" customWidth="1"/>
    <col min="539" max="539" width="12.140625" style="4" customWidth="1"/>
    <col min="540" max="541" width="12.42578125" style="4" customWidth="1"/>
    <col min="542" max="542" width="13.7109375" style="4" customWidth="1"/>
    <col min="543" max="543" width="2.140625" style="4" customWidth="1"/>
    <col min="544" max="544" width="12.42578125" style="4" customWidth="1"/>
    <col min="545" max="545" width="2.140625" style="4" customWidth="1"/>
    <col min="546" max="546" width="12.42578125" style="4" customWidth="1"/>
    <col min="547" max="547" width="2.140625" style="4" customWidth="1"/>
    <col min="548" max="548" width="12.42578125" style="4"/>
    <col min="549" max="549" width="26.140625" style="4" customWidth="1"/>
    <col min="550" max="737" width="12.42578125" style="4"/>
    <col min="738" max="738" width="35" style="4" customWidth="1"/>
    <col min="739" max="739" width="33.140625" style="4" customWidth="1"/>
    <col min="740" max="740" width="9.7109375" style="4" customWidth="1"/>
    <col min="741" max="741" width="10.7109375" style="4" customWidth="1"/>
    <col min="742" max="745" width="12.42578125" style="4" customWidth="1"/>
    <col min="746" max="746" width="12.85546875" style="4" customWidth="1"/>
    <col min="747" max="747" width="19.5703125" style="4" customWidth="1"/>
    <col min="748" max="748" width="12.42578125" style="4" customWidth="1"/>
    <col min="749" max="749" width="13.28515625" style="4" customWidth="1"/>
    <col min="750" max="750" width="12.5703125" style="4" customWidth="1"/>
    <col min="751" max="753" width="12.42578125" style="4" customWidth="1"/>
    <col min="754" max="754" width="15.5703125" style="4" customWidth="1"/>
    <col min="755" max="755" width="12.5703125" style="4" customWidth="1"/>
    <col min="756" max="757" width="12.42578125" style="4" customWidth="1"/>
    <col min="758" max="758" width="15.28515625" style="4" customWidth="1"/>
    <col min="759" max="761" width="15" style="4" customWidth="1"/>
    <col min="762" max="762" width="4.7109375" style="4" customWidth="1"/>
    <col min="763" max="763" width="16.28515625" style="4" customWidth="1"/>
    <col min="764" max="764" width="13.7109375" style="4" customWidth="1"/>
    <col min="765" max="765" width="12" style="4" customWidth="1"/>
    <col min="766" max="766" width="14.140625" style="4" customWidth="1"/>
    <col min="767" max="767" width="11.7109375" style="4" customWidth="1"/>
    <col min="768" max="770" width="12.42578125" style="4" customWidth="1"/>
    <col min="771" max="771" width="14.42578125" style="4" customWidth="1"/>
    <col min="772" max="772" width="15.7109375" style="4" customWidth="1"/>
    <col min="773" max="773" width="13.7109375" style="4" customWidth="1"/>
    <col min="774" max="774" width="12.42578125" style="4" customWidth="1"/>
    <col min="775" max="775" width="13.42578125" style="4" customWidth="1"/>
    <col min="776" max="778" width="15" style="4" customWidth="1"/>
    <col min="779" max="779" width="14.85546875" style="4" customWidth="1"/>
    <col min="780" max="780" width="15.140625" style="4" customWidth="1"/>
    <col min="781" max="784" width="12.42578125" style="4" customWidth="1"/>
    <col min="785" max="785" width="11.5703125" style="4" customWidth="1"/>
    <col min="786" max="786" width="12.42578125" style="4" customWidth="1"/>
    <col min="787" max="787" width="16.7109375" style="4" customWidth="1"/>
    <col min="788" max="788" width="15.28515625" style="4" bestFit="1" customWidth="1"/>
    <col min="789" max="789" width="13.28515625" style="4" customWidth="1"/>
    <col min="790" max="790" width="12.42578125" style="4" customWidth="1"/>
    <col min="791" max="791" width="12.5703125" style="4" customWidth="1"/>
    <col min="792" max="793" width="11.42578125" style="4" customWidth="1"/>
    <col min="794" max="794" width="12.42578125" style="4" customWidth="1"/>
    <col min="795" max="795" width="12.140625" style="4" customWidth="1"/>
    <col min="796" max="797" width="12.42578125" style="4" customWidth="1"/>
    <col min="798" max="798" width="13.7109375" style="4" customWidth="1"/>
    <col min="799" max="799" width="2.140625" style="4" customWidth="1"/>
    <col min="800" max="800" width="12.42578125" style="4" customWidth="1"/>
    <col min="801" max="801" width="2.140625" style="4" customWidth="1"/>
    <col min="802" max="802" width="12.42578125" style="4" customWidth="1"/>
    <col min="803" max="803" width="2.140625" style="4" customWidth="1"/>
    <col min="804" max="804" width="12.42578125" style="4"/>
    <col min="805" max="805" width="26.140625" style="4" customWidth="1"/>
    <col min="806" max="993" width="12.42578125" style="4"/>
    <col min="994" max="994" width="35" style="4" customWidth="1"/>
    <col min="995" max="995" width="33.140625" style="4" customWidth="1"/>
    <col min="996" max="996" width="9.7109375" style="4" customWidth="1"/>
    <col min="997" max="997" width="10.7109375" style="4" customWidth="1"/>
    <col min="998" max="1001" width="12.42578125" style="4" customWidth="1"/>
    <col min="1002" max="1002" width="12.85546875" style="4" customWidth="1"/>
    <col min="1003" max="1003" width="19.5703125" style="4" customWidth="1"/>
    <col min="1004" max="1004" width="12.42578125" style="4" customWidth="1"/>
    <col min="1005" max="1005" width="13.28515625" style="4" customWidth="1"/>
    <col min="1006" max="1006" width="12.5703125" style="4" customWidth="1"/>
    <col min="1007" max="1009" width="12.42578125" style="4" customWidth="1"/>
    <col min="1010" max="1010" width="15.5703125" style="4" customWidth="1"/>
    <col min="1011" max="1011" width="12.5703125" style="4" customWidth="1"/>
    <col min="1012" max="1013" width="12.42578125" style="4" customWidth="1"/>
    <col min="1014" max="1014" width="15.28515625" style="4" customWidth="1"/>
    <col min="1015" max="1017" width="15" style="4" customWidth="1"/>
    <col min="1018" max="1018" width="4.7109375" style="4" customWidth="1"/>
    <col min="1019" max="1019" width="16.28515625" style="4" customWidth="1"/>
    <col min="1020" max="1020" width="13.7109375" style="4" customWidth="1"/>
    <col min="1021" max="1021" width="12" style="4" customWidth="1"/>
    <col min="1022" max="1022" width="14.140625" style="4" customWidth="1"/>
    <col min="1023" max="1023" width="11.7109375" style="4" customWidth="1"/>
    <col min="1024" max="1026" width="12.42578125" style="4" customWidth="1"/>
    <col min="1027" max="1027" width="14.42578125" style="4" customWidth="1"/>
    <col min="1028" max="1028" width="15.7109375" style="4" customWidth="1"/>
    <col min="1029" max="1029" width="13.7109375" style="4" customWidth="1"/>
    <col min="1030" max="1030" width="12.42578125" style="4" customWidth="1"/>
    <col min="1031" max="1031" width="13.42578125" style="4" customWidth="1"/>
    <col min="1032" max="1034" width="15" style="4" customWidth="1"/>
    <col min="1035" max="1035" width="14.85546875" style="4" customWidth="1"/>
    <col min="1036" max="1036" width="15.140625" style="4" customWidth="1"/>
    <col min="1037" max="1040" width="12.42578125" style="4" customWidth="1"/>
    <col min="1041" max="1041" width="11.5703125" style="4" customWidth="1"/>
    <col min="1042" max="1042" width="12.42578125" style="4" customWidth="1"/>
    <col min="1043" max="1043" width="16.7109375" style="4" customWidth="1"/>
    <col min="1044" max="1044" width="15.28515625" style="4" bestFit="1" customWidth="1"/>
    <col min="1045" max="1045" width="13.28515625" style="4" customWidth="1"/>
    <col min="1046" max="1046" width="12.42578125" style="4" customWidth="1"/>
    <col min="1047" max="1047" width="12.5703125" style="4" customWidth="1"/>
    <col min="1048" max="1049" width="11.42578125" style="4" customWidth="1"/>
    <col min="1050" max="1050" width="12.42578125" style="4" customWidth="1"/>
    <col min="1051" max="1051" width="12.140625" style="4" customWidth="1"/>
    <col min="1052" max="1053" width="12.42578125" style="4" customWidth="1"/>
    <col min="1054" max="1054" width="13.7109375" style="4" customWidth="1"/>
    <col min="1055" max="1055" width="2.140625" style="4" customWidth="1"/>
    <col min="1056" max="1056" width="12.42578125" style="4" customWidth="1"/>
    <col min="1057" max="1057" width="2.140625" style="4" customWidth="1"/>
    <col min="1058" max="1058" width="12.42578125" style="4" customWidth="1"/>
    <col min="1059" max="1059" width="2.140625" style="4" customWidth="1"/>
    <col min="1060" max="1060" width="12.42578125" style="4"/>
    <col min="1061" max="1061" width="26.140625" style="4" customWidth="1"/>
    <col min="1062" max="1249" width="12.42578125" style="4"/>
    <col min="1250" max="1250" width="35" style="4" customWidth="1"/>
    <col min="1251" max="1251" width="33.140625" style="4" customWidth="1"/>
    <col min="1252" max="1252" width="9.7109375" style="4" customWidth="1"/>
    <col min="1253" max="1253" width="10.7109375" style="4" customWidth="1"/>
    <col min="1254" max="1257" width="12.42578125" style="4" customWidth="1"/>
    <col min="1258" max="1258" width="12.85546875" style="4" customWidth="1"/>
    <col min="1259" max="1259" width="19.5703125" style="4" customWidth="1"/>
    <col min="1260" max="1260" width="12.42578125" style="4" customWidth="1"/>
    <col min="1261" max="1261" width="13.28515625" style="4" customWidth="1"/>
    <col min="1262" max="1262" width="12.5703125" style="4" customWidth="1"/>
    <col min="1263" max="1265" width="12.42578125" style="4" customWidth="1"/>
    <col min="1266" max="1266" width="15.5703125" style="4" customWidth="1"/>
    <col min="1267" max="1267" width="12.5703125" style="4" customWidth="1"/>
    <col min="1268" max="1269" width="12.42578125" style="4" customWidth="1"/>
    <col min="1270" max="1270" width="15.28515625" style="4" customWidth="1"/>
    <col min="1271" max="1273" width="15" style="4" customWidth="1"/>
    <col min="1274" max="1274" width="4.7109375" style="4" customWidth="1"/>
    <col min="1275" max="1275" width="16.28515625" style="4" customWidth="1"/>
    <col min="1276" max="1276" width="13.7109375" style="4" customWidth="1"/>
    <col min="1277" max="1277" width="12" style="4" customWidth="1"/>
    <col min="1278" max="1278" width="14.140625" style="4" customWidth="1"/>
    <col min="1279" max="1279" width="11.7109375" style="4" customWidth="1"/>
    <col min="1280" max="1282" width="12.42578125" style="4" customWidth="1"/>
    <col min="1283" max="1283" width="14.42578125" style="4" customWidth="1"/>
    <col min="1284" max="1284" width="15.7109375" style="4" customWidth="1"/>
    <col min="1285" max="1285" width="13.7109375" style="4" customWidth="1"/>
    <col min="1286" max="1286" width="12.42578125" style="4" customWidth="1"/>
    <col min="1287" max="1287" width="13.42578125" style="4" customWidth="1"/>
    <col min="1288" max="1290" width="15" style="4" customWidth="1"/>
    <col min="1291" max="1291" width="14.85546875" style="4" customWidth="1"/>
    <col min="1292" max="1292" width="15.140625" style="4" customWidth="1"/>
    <col min="1293" max="1296" width="12.42578125" style="4" customWidth="1"/>
    <col min="1297" max="1297" width="11.5703125" style="4" customWidth="1"/>
    <col min="1298" max="1298" width="12.42578125" style="4" customWidth="1"/>
    <col min="1299" max="1299" width="16.7109375" style="4" customWidth="1"/>
    <col min="1300" max="1300" width="15.28515625" style="4" bestFit="1" customWidth="1"/>
    <col min="1301" max="1301" width="13.28515625" style="4" customWidth="1"/>
    <col min="1302" max="1302" width="12.42578125" style="4" customWidth="1"/>
    <col min="1303" max="1303" width="12.5703125" style="4" customWidth="1"/>
    <col min="1304" max="1305" width="11.42578125" style="4" customWidth="1"/>
    <col min="1306" max="1306" width="12.42578125" style="4" customWidth="1"/>
    <col min="1307" max="1307" width="12.140625" style="4" customWidth="1"/>
    <col min="1308" max="1309" width="12.42578125" style="4" customWidth="1"/>
    <col min="1310" max="1310" width="13.7109375" style="4" customWidth="1"/>
    <col min="1311" max="1311" width="2.140625" style="4" customWidth="1"/>
    <col min="1312" max="1312" width="12.42578125" style="4" customWidth="1"/>
    <col min="1313" max="1313" width="2.140625" style="4" customWidth="1"/>
    <col min="1314" max="1314" width="12.42578125" style="4" customWidth="1"/>
    <col min="1315" max="1315" width="2.140625" style="4" customWidth="1"/>
    <col min="1316" max="1316" width="12.42578125" style="4"/>
    <col min="1317" max="1317" width="26.140625" style="4" customWidth="1"/>
    <col min="1318" max="1505" width="12.42578125" style="4"/>
    <col min="1506" max="1506" width="35" style="4" customWidth="1"/>
    <col min="1507" max="1507" width="33.140625" style="4" customWidth="1"/>
    <col min="1508" max="1508" width="9.7109375" style="4" customWidth="1"/>
    <col min="1509" max="1509" width="10.7109375" style="4" customWidth="1"/>
    <col min="1510" max="1513" width="12.42578125" style="4" customWidth="1"/>
    <col min="1514" max="1514" width="12.85546875" style="4" customWidth="1"/>
    <col min="1515" max="1515" width="19.5703125" style="4" customWidth="1"/>
    <col min="1516" max="1516" width="12.42578125" style="4" customWidth="1"/>
    <col min="1517" max="1517" width="13.28515625" style="4" customWidth="1"/>
    <col min="1518" max="1518" width="12.5703125" style="4" customWidth="1"/>
    <col min="1519" max="1521" width="12.42578125" style="4" customWidth="1"/>
    <col min="1522" max="1522" width="15.5703125" style="4" customWidth="1"/>
    <col min="1523" max="1523" width="12.5703125" style="4" customWidth="1"/>
    <col min="1524" max="1525" width="12.42578125" style="4" customWidth="1"/>
    <col min="1526" max="1526" width="15.28515625" style="4" customWidth="1"/>
    <col min="1527" max="1529" width="15" style="4" customWidth="1"/>
    <col min="1530" max="1530" width="4.7109375" style="4" customWidth="1"/>
    <col min="1531" max="1531" width="16.28515625" style="4" customWidth="1"/>
    <col min="1532" max="1532" width="13.7109375" style="4" customWidth="1"/>
    <col min="1533" max="1533" width="12" style="4" customWidth="1"/>
    <col min="1534" max="1534" width="14.140625" style="4" customWidth="1"/>
    <col min="1535" max="1535" width="11.7109375" style="4" customWidth="1"/>
    <col min="1536" max="1538" width="12.42578125" style="4" customWidth="1"/>
    <col min="1539" max="1539" width="14.42578125" style="4" customWidth="1"/>
    <col min="1540" max="1540" width="15.7109375" style="4" customWidth="1"/>
    <col min="1541" max="1541" width="13.7109375" style="4" customWidth="1"/>
    <col min="1542" max="1542" width="12.42578125" style="4" customWidth="1"/>
    <col min="1543" max="1543" width="13.42578125" style="4" customWidth="1"/>
    <col min="1544" max="1546" width="15" style="4" customWidth="1"/>
    <col min="1547" max="1547" width="14.85546875" style="4" customWidth="1"/>
    <col min="1548" max="1548" width="15.140625" style="4" customWidth="1"/>
    <col min="1549" max="1552" width="12.42578125" style="4" customWidth="1"/>
    <col min="1553" max="1553" width="11.5703125" style="4" customWidth="1"/>
    <col min="1554" max="1554" width="12.42578125" style="4" customWidth="1"/>
    <col min="1555" max="1555" width="16.7109375" style="4" customWidth="1"/>
    <col min="1556" max="1556" width="15.28515625" style="4" bestFit="1" customWidth="1"/>
    <col min="1557" max="1557" width="13.28515625" style="4" customWidth="1"/>
    <col min="1558" max="1558" width="12.42578125" style="4" customWidth="1"/>
    <col min="1559" max="1559" width="12.5703125" style="4" customWidth="1"/>
    <col min="1560" max="1561" width="11.42578125" style="4" customWidth="1"/>
    <col min="1562" max="1562" width="12.42578125" style="4" customWidth="1"/>
    <col min="1563" max="1563" width="12.140625" style="4" customWidth="1"/>
    <col min="1564" max="1565" width="12.42578125" style="4" customWidth="1"/>
    <col min="1566" max="1566" width="13.7109375" style="4" customWidth="1"/>
    <col min="1567" max="1567" width="2.140625" style="4" customWidth="1"/>
    <col min="1568" max="1568" width="12.42578125" style="4" customWidth="1"/>
    <col min="1569" max="1569" width="2.140625" style="4" customWidth="1"/>
    <col min="1570" max="1570" width="12.42578125" style="4" customWidth="1"/>
    <col min="1571" max="1571" width="2.140625" style="4" customWidth="1"/>
    <col min="1572" max="1572" width="12.42578125" style="4"/>
    <col min="1573" max="1573" width="26.140625" style="4" customWidth="1"/>
    <col min="1574" max="1761" width="12.42578125" style="4"/>
    <col min="1762" max="1762" width="35" style="4" customWidth="1"/>
    <col min="1763" max="1763" width="33.140625" style="4" customWidth="1"/>
    <col min="1764" max="1764" width="9.7109375" style="4" customWidth="1"/>
    <col min="1765" max="1765" width="10.7109375" style="4" customWidth="1"/>
    <col min="1766" max="1769" width="12.42578125" style="4" customWidth="1"/>
    <col min="1770" max="1770" width="12.85546875" style="4" customWidth="1"/>
    <col min="1771" max="1771" width="19.5703125" style="4" customWidth="1"/>
    <col min="1772" max="1772" width="12.42578125" style="4" customWidth="1"/>
    <col min="1773" max="1773" width="13.28515625" style="4" customWidth="1"/>
    <col min="1774" max="1774" width="12.5703125" style="4" customWidth="1"/>
    <col min="1775" max="1777" width="12.42578125" style="4" customWidth="1"/>
    <col min="1778" max="1778" width="15.5703125" style="4" customWidth="1"/>
    <col min="1779" max="1779" width="12.5703125" style="4" customWidth="1"/>
    <col min="1780" max="1781" width="12.42578125" style="4" customWidth="1"/>
    <col min="1782" max="1782" width="15.28515625" style="4" customWidth="1"/>
    <col min="1783" max="1785" width="15" style="4" customWidth="1"/>
    <col min="1786" max="1786" width="4.7109375" style="4" customWidth="1"/>
    <col min="1787" max="1787" width="16.28515625" style="4" customWidth="1"/>
    <col min="1788" max="1788" width="13.7109375" style="4" customWidth="1"/>
    <col min="1789" max="1789" width="12" style="4" customWidth="1"/>
    <col min="1790" max="1790" width="14.140625" style="4" customWidth="1"/>
    <col min="1791" max="1791" width="11.7109375" style="4" customWidth="1"/>
    <col min="1792" max="1794" width="12.42578125" style="4" customWidth="1"/>
    <col min="1795" max="1795" width="14.42578125" style="4" customWidth="1"/>
    <col min="1796" max="1796" width="15.7109375" style="4" customWidth="1"/>
    <col min="1797" max="1797" width="13.7109375" style="4" customWidth="1"/>
    <col min="1798" max="1798" width="12.42578125" style="4" customWidth="1"/>
    <col min="1799" max="1799" width="13.42578125" style="4" customWidth="1"/>
    <col min="1800" max="1802" width="15" style="4" customWidth="1"/>
    <col min="1803" max="1803" width="14.85546875" style="4" customWidth="1"/>
    <col min="1804" max="1804" width="15.140625" style="4" customWidth="1"/>
    <col min="1805" max="1808" width="12.42578125" style="4" customWidth="1"/>
    <col min="1809" max="1809" width="11.5703125" style="4" customWidth="1"/>
    <col min="1810" max="1810" width="12.42578125" style="4" customWidth="1"/>
    <col min="1811" max="1811" width="16.7109375" style="4" customWidth="1"/>
    <col min="1812" max="1812" width="15.28515625" style="4" bestFit="1" customWidth="1"/>
    <col min="1813" max="1813" width="13.28515625" style="4" customWidth="1"/>
    <col min="1814" max="1814" width="12.42578125" style="4" customWidth="1"/>
    <col min="1815" max="1815" width="12.5703125" style="4" customWidth="1"/>
    <col min="1816" max="1817" width="11.42578125" style="4" customWidth="1"/>
    <col min="1818" max="1818" width="12.42578125" style="4" customWidth="1"/>
    <col min="1819" max="1819" width="12.140625" style="4" customWidth="1"/>
    <col min="1820" max="1821" width="12.42578125" style="4" customWidth="1"/>
    <col min="1822" max="1822" width="13.7109375" style="4" customWidth="1"/>
    <col min="1823" max="1823" width="2.140625" style="4" customWidth="1"/>
    <col min="1824" max="1824" width="12.42578125" style="4" customWidth="1"/>
    <col min="1825" max="1825" width="2.140625" style="4" customWidth="1"/>
    <col min="1826" max="1826" width="12.42578125" style="4" customWidth="1"/>
    <col min="1827" max="1827" width="2.140625" style="4" customWidth="1"/>
    <col min="1828" max="1828" width="12.42578125" style="4"/>
    <col min="1829" max="1829" width="26.140625" style="4" customWidth="1"/>
    <col min="1830" max="2017" width="12.42578125" style="4"/>
    <col min="2018" max="2018" width="35" style="4" customWidth="1"/>
    <col min="2019" max="2019" width="33.140625" style="4" customWidth="1"/>
    <col min="2020" max="2020" width="9.7109375" style="4" customWidth="1"/>
    <col min="2021" max="2021" width="10.7109375" style="4" customWidth="1"/>
    <col min="2022" max="2025" width="12.42578125" style="4" customWidth="1"/>
    <col min="2026" max="2026" width="12.85546875" style="4" customWidth="1"/>
    <col min="2027" max="2027" width="19.5703125" style="4" customWidth="1"/>
    <col min="2028" max="2028" width="12.42578125" style="4" customWidth="1"/>
    <col min="2029" max="2029" width="13.28515625" style="4" customWidth="1"/>
    <col min="2030" max="2030" width="12.5703125" style="4" customWidth="1"/>
    <col min="2031" max="2033" width="12.42578125" style="4" customWidth="1"/>
    <col min="2034" max="2034" width="15.5703125" style="4" customWidth="1"/>
    <col min="2035" max="2035" width="12.5703125" style="4" customWidth="1"/>
    <col min="2036" max="2037" width="12.42578125" style="4" customWidth="1"/>
    <col min="2038" max="2038" width="15.28515625" style="4" customWidth="1"/>
    <col min="2039" max="2041" width="15" style="4" customWidth="1"/>
    <col min="2042" max="2042" width="4.7109375" style="4" customWidth="1"/>
    <col min="2043" max="2043" width="16.28515625" style="4" customWidth="1"/>
    <col min="2044" max="2044" width="13.7109375" style="4" customWidth="1"/>
    <col min="2045" max="2045" width="12" style="4" customWidth="1"/>
    <col min="2046" max="2046" width="14.140625" style="4" customWidth="1"/>
    <col min="2047" max="2047" width="11.7109375" style="4" customWidth="1"/>
    <col min="2048" max="2050" width="12.42578125" style="4" customWidth="1"/>
    <col min="2051" max="2051" width="14.42578125" style="4" customWidth="1"/>
    <col min="2052" max="2052" width="15.7109375" style="4" customWidth="1"/>
    <col min="2053" max="2053" width="13.7109375" style="4" customWidth="1"/>
    <col min="2054" max="2054" width="12.42578125" style="4" customWidth="1"/>
    <col min="2055" max="2055" width="13.42578125" style="4" customWidth="1"/>
    <col min="2056" max="2058" width="15" style="4" customWidth="1"/>
    <col min="2059" max="2059" width="14.85546875" style="4" customWidth="1"/>
    <col min="2060" max="2060" width="15.140625" style="4" customWidth="1"/>
    <col min="2061" max="2064" width="12.42578125" style="4" customWidth="1"/>
    <col min="2065" max="2065" width="11.5703125" style="4" customWidth="1"/>
    <col min="2066" max="2066" width="12.42578125" style="4" customWidth="1"/>
    <col min="2067" max="2067" width="16.7109375" style="4" customWidth="1"/>
    <col min="2068" max="2068" width="15.28515625" style="4" bestFit="1" customWidth="1"/>
    <col min="2069" max="2069" width="13.28515625" style="4" customWidth="1"/>
    <col min="2070" max="2070" width="12.42578125" style="4" customWidth="1"/>
    <col min="2071" max="2071" width="12.5703125" style="4" customWidth="1"/>
    <col min="2072" max="2073" width="11.42578125" style="4" customWidth="1"/>
    <col min="2074" max="2074" width="12.42578125" style="4" customWidth="1"/>
    <col min="2075" max="2075" width="12.140625" style="4" customWidth="1"/>
    <col min="2076" max="2077" width="12.42578125" style="4" customWidth="1"/>
    <col min="2078" max="2078" width="13.7109375" style="4" customWidth="1"/>
    <col min="2079" max="2079" width="2.140625" style="4" customWidth="1"/>
    <col min="2080" max="2080" width="12.42578125" style="4" customWidth="1"/>
    <col min="2081" max="2081" width="2.140625" style="4" customWidth="1"/>
    <col min="2082" max="2082" width="12.42578125" style="4" customWidth="1"/>
    <col min="2083" max="2083" width="2.140625" style="4" customWidth="1"/>
    <col min="2084" max="2084" width="12.42578125" style="4"/>
    <col min="2085" max="2085" width="26.140625" style="4" customWidth="1"/>
    <col min="2086" max="2273" width="12.42578125" style="4"/>
    <col min="2274" max="2274" width="35" style="4" customWidth="1"/>
    <col min="2275" max="2275" width="33.140625" style="4" customWidth="1"/>
    <col min="2276" max="2276" width="9.7109375" style="4" customWidth="1"/>
    <col min="2277" max="2277" width="10.7109375" style="4" customWidth="1"/>
    <col min="2278" max="2281" width="12.42578125" style="4" customWidth="1"/>
    <col min="2282" max="2282" width="12.85546875" style="4" customWidth="1"/>
    <col min="2283" max="2283" width="19.5703125" style="4" customWidth="1"/>
    <col min="2284" max="2284" width="12.42578125" style="4" customWidth="1"/>
    <col min="2285" max="2285" width="13.28515625" style="4" customWidth="1"/>
    <col min="2286" max="2286" width="12.5703125" style="4" customWidth="1"/>
    <col min="2287" max="2289" width="12.42578125" style="4" customWidth="1"/>
    <col min="2290" max="2290" width="15.5703125" style="4" customWidth="1"/>
    <col min="2291" max="2291" width="12.5703125" style="4" customWidth="1"/>
    <col min="2292" max="2293" width="12.42578125" style="4" customWidth="1"/>
    <col min="2294" max="2294" width="15.28515625" style="4" customWidth="1"/>
    <col min="2295" max="2297" width="15" style="4" customWidth="1"/>
    <col min="2298" max="2298" width="4.7109375" style="4" customWidth="1"/>
    <col min="2299" max="2299" width="16.28515625" style="4" customWidth="1"/>
    <col min="2300" max="2300" width="13.7109375" style="4" customWidth="1"/>
    <col min="2301" max="2301" width="12" style="4" customWidth="1"/>
    <col min="2302" max="2302" width="14.140625" style="4" customWidth="1"/>
    <col min="2303" max="2303" width="11.7109375" style="4" customWidth="1"/>
    <col min="2304" max="2306" width="12.42578125" style="4" customWidth="1"/>
    <col min="2307" max="2307" width="14.42578125" style="4" customWidth="1"/>
    <col min="2308" max="2308" width="15.7109375" style="4" customWidth="1"/>
    <col min="2309" max="2309" width="13.7109375" style="4" customWidth="1"/>
    <col min="2310" max="2310" width="12.42578125" style="4" customWidth="1"/>
    <col min="2311" max="2311" width="13.42578125" style="4" customWidth="1"/>
    <col min="2312" max="2314" width="15" style="4" customWidth="1"/>
    <col min="2315" max="2315" width="14.85546875" style="4" customWidth="1"/>
    <col min="2316" max="2316" width="15.140625" style="4" customWidth="1"/>
    <col min="2317" max="2320" width="12.42578125" style="4" customWidth="1"/>
    <col min="2321" max="2321" width="11.5703125" style="4" customWidth="1"/>
    <col min="2322" max="2322" width="12.42578125" style="4" customWidth="1"/>
    <col min="2323" max="2323" width="16.7109375" style="4" customWidth="1"/>
    <col min="2324" max="2324" width="15.28515625" style="4" bestFit="1" customWidth="1"/>
    <col min="2325" max="2325" width="13.28515625" style="4" customWidth="1"/>
    <col min="2326" max="2326" width="12.42578125" style="4" customWidth="1"/>
    <col min="2327" max="2327" width="12.5703125" style="4" customWidth="1"/>
    <col min="2328" max="2329" width="11.42578125" style="4" customWidth="1"/>
    <col min="2330" max="2330" width="12.42578125" style="4" customWidth="1"/>
    <col min="2331" max="2331" width="12.140625" style="4" customWidth="1"/>
    <col min="2332" max="2333" width="12.42578125" style="4" customWidth="1"/>
    <col min="2334" max="2334" width="13.7109375" style="4" customWidth="1"/>
    <col min="2335" max="2335" width="2.140625" style="4" customWidth="1"/>
    <col min="2336" max="2336" width="12.42578125" style="4" customWidth="1"/>
    <col min="2337" max="2337" width="2.140625" style="4" customWidth="1"/>
    <col min="2338" max="2338" width="12.42578125" style="4" customWidth="1"/>
    <col min="2339" max="2339" width="2.140625" style="4" customWidth="1"/>
    <col min="2340" max="2340" width="12.42578125" style="4"/>
    <col min="2341" max="2341" width="26.140625" style="4" customWidth="1"/>
    <col min="2342" max="2529" width="12.42578125" style="4"/>
    <col min="2530" max="2530" width="35" style="4" customWidth="1"/>
    <col min="2531" max="2531" width="33.140625" style="4" customWidth="1"/>
    <col min="2532" max="2532" width="9.7109375" style="4" customWidth="1"/>
    <col min="2533" max="2533" width="10.7109375" style="4" customWidth="1"/>
    <col min="2534" max="2537" width="12.42578125" style="4" customWidth="1"/>
    <col min="2538" max="2538" width="12.85546875" style="4" customWidth="1"/>
    <col min="2539" max="2539" width="19.5703125" style="4" customWidth="1"/>
    <col min="2540" max="2540" width="12.42578125" style="4" customWidth="1"/>
    <col min="2541" max="2541" width="13.28515625" style="4" customWidth="1"/>
    <col min="2542" max="2542" width="12.5703125" style="4" customWidth="1"/>
    <col min="2543" max="2545" width="12.42578125" style="4" customWidth="1"/>
    <col min="2546" max="2546" width="15.5703125" style="4" customWidth="1"/>
    <col min="2547" max="2547" width="12.5703125" style="4" customWidth="1"/>
    <col min="2548" max="2549" width="12.42578125" style="4" customWidth="1"/>
    <col min="2550" max="2550" width="15.28515625" style="4" customWidth="1"/>
    <col min="2551" max="2553" width="15" style="4" customWidth="1"/>
    <col min="2554" max="2554" width="4.7109375" style="4" customWidth="1"/>
    <col min="2555" max="2555" width="16.28515625" style="4" customWidth="1"/>
    <col min="2556" max="2556" width="13.7109375" style="4" customWidth="1"/>
    <col min="2557" max="2557" width="12" style="4" customWidth="1"/>
    <col min="2558" max="2558" width="14.140625" style="4" customWidth="1"/>
    <col min="2559" max="2559" width="11.7109375" style="4" customWidth="1"/>
    <col min="2560" max="2562" width="12.42578125" style="4" customWidth="1"/>
    <col min="2563" max="2563" width="14.42578125" style="4" customWidth="1"/>
    <col min="2564" max="2564" width="15.7109375" style="4" customWidth="1"/>
    <col min="2565" max="2565" width="13.7109375" style="4" customWidth="1"/>
    <col min="2566" max="2566" width="12.42578125" style="4" customWidth="1"/>
    <col min="2567" max="2567" width="13.42578125" style="4" customWidth="1"/>
    <col min="2568" max="2570" width="15" style="4" customWidth="1"/>
    <col min="2571" max="2571" width="14.85546875" style="4" customWidth="1"/>
    <col min="2572" max="2572" width="15.140625" style="4" customWidth="1"/>
    <col min="2573" max="2576" width="12.42578125" style="4" customWidth="1"/>
    <col min="2577" max="2577" width="11.5703125" style="4" customWidth="1"/>
    <col min="2578" max="2578" width="12.42578125" style="4" customWidth="1"/>
    <col min="2579" max="2579" width="16.7109375" style="4" customWidth="1"/>
    <col min="2580" max="2580" width="15.28515625" style="4" bestFit="1" customWidth="1"/>
    <col min="2581" max="2581" width="13.28515625" style="4" customWidth="1"/>
    <col min="2582" max="2582" width="12.42578125" style="4" customWidth="1"/>
    <col min="2583" max="2583" width="12.5703125" style="4" customWidth="1"/>
    <col min="2584" max="2585" width="11.42578125" style="4" customWidth="1"/>
    <col min="2586" max="2586" width="12.42578125" style="4" customWidth="1"/>
    <col min="2587" max="2587" width="12.140625" style="4" customWidth="1"/>
    <col min="2588" max="2589" width="12.42578125" style="4" customWidth="1"/>
    <col min="2590" max="2590" width="13.7109375" style="4" customWidth="1"/>
    <col min="2591" max="2591" width="2.140625" style="4" customWidth="1"/>
    <col min="2592" max="2592" width="12.42578125" style="4" customWidth="1"/>
    <col min="2593" max="2593" width="2.140625" style="4" customWidth="1"/>
    <col min="2594" max="2594" width="12.42578125" style="4" customWidth="1"/>
    <col min="2595" max="2595" width="2.140625" style="4" customWidth="1"/>
    <col min="2596" max="2596" width="12.42578125" style="4"/>
    <col min="2597" max="2597" width="26.140625" style="4" customWidth="1"/>
    <col min="2598" max="2785" width="12.42578125" style="4"/>
    <col min="2786" max="2786" width="35" style="4" customWidth="1"/>
    <col min="2787" max="2787" width="33.140625" style="4" customWidth="1"/>
    <col min="2788" max="2788" width="9.7109375" style="4" customWidth="1"/>
    <col min="2789" max="2789" width="10.7109375" style="4" customWidth="1"/>
    <col min="2790" max="2793" width="12.42578125" style="4" customWidth="1"/>
    <col min="2794" max="2794" width="12.85546875" style="4" customWidth="1"/>
    <col min="2795" max="2795" width="19.5703125" style="4" customWidth="1"/>
    <col min="2796" max="2796" width="12.42578125" style="4" customWidth="1"/>
    <col min="2797" max="2797" width="13.28515625" style="4" customWidth="1"/>
    <col min="2798" max="2798" width="12.5703125" style="4" customWidth="1"/>
    <col min="2799" max="2801" width="12.42578125" style="4" customWidth="1"/>
    <col min="2802" max="2802" width="15.5703125" style="4" customWidth="1"/>
    <col min="2803" max="2803" width="12.5703125" style="4" customWidth="1"/>
    <col min="2804" max="2805" width="12.42578125" style="4" customWidth="1"/>
    <col min="2806" max="2806" width="15.28515625" style="4" customWidth="1"/>
    <col min="2807" max="2809" width="15" style="4" customWidth="1"/>
    <col min="2810" max="2810" width="4.7109375" style="4" customWidth="1"/>
    <col min="2811" max="2811" width="16.28515625" style="4" customWidth="1"/>
    <col min="2812" max="2812" width="13.7109375" style="4" customWidth="1"/>
    <col min="2813" max="2813" width="12" style="4" customWidth="1"/>
    <col min="2814" max="2814" width="14.140625" style="4" customWidth="1"/>
    <col min="2815" max="2815" width="11.7109375" style="4" customWidth="1"/>
    <col min="2816" max="2818" width="12.42578125" style="4" customWidth="1"/>
    <col min="2819" max="2819" width="14.42578125" style="4" customWidth="1"/>
    <col min="2820" max="2820" width="15.7109375" style="4" customWidth="1"/>
    <col min="2821" max="2821" width="13.7109375" style="4" customWidth="1"/>
    <col min="2822" max="2822" width="12.42578125" style="4" customWidth="1"/>
    <col min="2823" max="2823" width="13.42578125" style="4" customWidth="1"/>
    <col min="2824" max="2826" width="15" style="4" customWidth="1"/>
    <col min="2827" max="2827" width="14.85546875" style="4" customWidth="1"/>
    <col min="2828" max="2828" width="15.140625" style="4" customWidth="1"/>
    <col min="2829" max="2832" width="12.42578125" style="4" customWidth="1"/>
    <col min="2833" max="2833" width="11.5703125" style="4" customWidth="1"/>
    <col min="2834" max="2834" width="12.42578125" style="4" customWidth="1"/>
    <col min="2835" max="2835" width="16.7109375" style="4" customWidth="1"/>
    <col min="2836" max="2836" width="15.28515625" style="4" bestFit="1" customWidth="1"/>
    <col min="2837" max="2837" width="13.28515625" style="4" customWidth="1"/>
    <col min="2838" max="2838" width="12.42578125" style="4" customWidth="1"/>
    <col min="2839" max="2839" width="12.5703125" style="4" customWidth="1"/>
    <col min="2840" max="2841" width="11.42578125" style="4" customWidth="1"/>
    <col min="2842" max="2842" width="12.42578125" style="4" customWidth="1"/>
    <col min="2843" max="2843" width="12.140625" style="4" customWidth="1"/>
    <col min="2844" max="2845" width="12.42578125" style="4" customWidth="1"/>
    <col min="2846" max="2846" width="13.7109375" style="4" customWidth="1"/>
    <col min="2847" max="2847" width="2.140625" style="4" customWidth="1"/>
    <col min="2848" max="2848" width="12.42578125" style="4" customWidth="1"/>
    <col min="2849" max="2849" width="2.140625" style="4" customWidth="1"/>
    <col min="2850" max="2850" width="12.42578125" style="4" customWidth="1"/>
    <col min="2851" max="2851" width="2.140625" style="4" customWidth="1"/>
    <col min="2852" max="2852" width="12.42578125" style="4"/>
    <col min="2853" max="2853" width="26.140625" style="4" customWidth="1"/>
    <col min="2854" max="3041" width="12.42578125" style="4"/>
    <col min="3042" max="3042" width="35" style="4" customWidth="1"/>
    <col min="3043" max="3043" width="33.140625" style="4" customWidth="1"/>
    <col min="3044" max="3044" width="9.7109375" style="4" customWidth="1"/>
    <col min="3045" max="3045" width="10.7109375" style="4" customWidth="1"/>
    <col min="3046" max="3049" width="12.42578125" style="4" customWidth="1"/>
    <col min="3050" max="3050" width="12.85546875" style="4" customWidth="1"/>
    <col min="3051" max="3051" width="19.5703125" style="4" customWidth="1"/>
    <col min="3052" max="3052" width="12.42578125" style="4" customWidth="1"/>
    <col min="3053" max="3053" width="13.28515625" style="4" customWidth="1"/>
    <col min="3054" max="3054" width="12.5703125" style="4" customWidth="1"/>
    <col min="3055" max="3057" width="12.42578125" style="4" customWidth="1"/>
    <col min="3058" max="3058" width="15.5703125" style="4" customWidth="1"/>
    <col min="3059" max="3059" width="12.5703125" style="4" customWidth="1"/>
    <col min="3060" max="3061" width="12.42578125" style="4" customWidth="1"/>
    <col min="3062" max="3062" width="15.28515625" style="4" customWidth="1"/>
    <col min="3063" max="3065" width="15" style="4" customWidth="1"/>
    <col min="3066" max="3066" width="4.7109375" style="4" customWidth="1"/>
    <col min="3067" max="3067" width="16.28515625" style="4" customWidth="1"/>
    <col min="3068" max="3068" width="13.7109375" style="4" customWidth="1"/>
    <col min="3069" max="3069" width="12" style="4" customWidth="1"/>
    <col min="3070" max="3070" width="14.140625" style="4" customWidth="1"/>
    <col min="3071" max="3071" width="11.7109375" style="4" customWidth="1"/>
    <col min="3072" max="3074" width="12.42578125" style="4" customWidth="1"/>
    <col min="3075" max="3075" width="14.42578125" style="4" customWidth="1"/>
    <col min="3076" max="3076" width="15.7109375" style="4" customWidth="1"/>
    <col min="3077" max="3077" width="13.7109375" style="4" customWidth="1"/>
    <col min="3078" max="3078" width="12.42578125" style="4" customWidth="1"/>
    <col min="3079" max="3079" width="13.42578125" style="4" customWidth="1"/>
    <col min="3080" max="3082" width="15" style="4" customWidth="1"/>
    <col min="3083" max="3083" width="14.85546875" style="4" customWidth="1"/>
    <col min="3084" max="3084" width="15.140625" style="4" customWidth="1"/>
    <col min="3085" max="3088" width="12.42578125" style="4" customWidth="1"/>
    <col min="3089" max="3089" width="11.5703125" style="4" customWidth="1"/>
    <col min="3090" max="3090" width="12.42578125" style="4" customWidth="1"/>
    <col min="3091" max="3091" width="16.7109375" style="4" customWidth="1"/>
    <col min="3092" max="3092" width="15.28515625" style="4" bestFit="1" customWidth="1"/>
    <col min="3093" max="3093" width="13.28515625" style="4" customWidth="1"/>
    <col min="3094" max="3094" width="12.42578125" style="4" customWidth="1"/>
    <col min="3095" max="3095" width="12.5703125" style="4" customWidth="1"/>
    <col min="3096" max="3097" width="11.42578125" style="4" customWidth="1"/>
    <col min="3098" max="3098" width="12.42578125" style="4" customWidth="1"/>
    <col min="3099" max="3099" width="12.140625" style="4" customWidth="1"/>
    <col min="3100" max="3101" width="12.42578125" style="4" customWidth="1"/>
    <col min="3102" max="3102" width="13.7109375" style="4" customWidth="1"/>
    <col min="3103" max="3103" width="2.140625" style="4" customWidth="1"/>
    <col min="3104" max="3104" width="12.42578125" style="4" customWidth="1"/>
    <col min="3105" max="3105" width="2.140625" style="4" customWidth="1"/>
    <col min="3106" max="3106" width="12.42578125" style="4" customWidth="1"/>
    <col min="3107" max="3107" width="2.140625" style="4" customWidth="1"/>
    <col min="3108" max="3108" width="12.42578125" style="4"/>
    <col min="3109" max="3109" width="26.140625" style="4" customWidth="1"/>
    <col min="3110" max="3297" width="12.42578125" style="4"/>
    <col min="3298" max="3298" width="35" style="4" customWidth="1"/>
    <col min="3299" max="3299" width="33.140625" style="4" customWidth="1"/>
    <col min="3300" max="3300" width="9.7109375" style="4" customWidth="1"/>
    <col min="3301" max="3301" width="10.7109375" style="4" customWidth="1"/>
    <col min="3302" max="3305" width="12.42578125" style="4" customWidth="1"/>
    <col min="3306" max="3306" width="12.85546875" style="4" customWidth="1"/>
    <col min="3307" max="3307" width="19.5703125" style="4" customWidth="1"/>
    <col min="3308" max="3308" width="12.42578125" style="4" customWidth="1"/>
    <col min="3309" max="3309" width="13.28515625" style="4" customWidth="1"/>
    <col min="3310" max="3310" width="12.5703125" style="4" customWidth="1"/>
    <col min="3311" max="3313" width="12.42578125" style="4" customWidth="1"/>
    <col min="3314" max="3314" width="15.5703125" style="4" customWidth="1"/>
    <col min="3315" max="3315" width="12.5703125" style="4" customWidth="1"/>
    <col min="3316" max="3317" width="12.42578125" style="4" customWidth="1"/>
    <col min="3318" max="3318" width="15.28515625" style="4" customWidth="1"/>
    <col min="3319" max="3321" width="15" style="4" customWidth="1"/>
    <col min="3322" max="3322" width="4.7109375" style="4" customWidth="1"/>
    <col min="3323" max="3323" width="16.28515625" style="4" customWidth="1"/>
    <col min="3324" max="3324" width="13.7109375" style="4" customWidth="1"/>
    <col min="3325" max="3325" width="12" style="4" customWidth="1"/>
    <col min="3326" max="3326" width="14.140625" style="4" customWidth="1"/>
    <col min="3327" max="3327" width="11.7109375" style="4" customWidth="1"/>
    <col min="3328" max="3330" width="12.42578125" style="4" customWidth="1"/>
    <col min="3331" max="3331" width="14.42578125" style="4" customWidth="1"/>
    <col min="3332" max="3332" width="15.7109375" style="4" customWidth="1"/>
    <col min="3333" max="3333" width="13.7109375" style="4" customWidth="1"/>
    <col min="3334" max="3334" width="12.42578125" style="4" customWidth="1"/>
    <col min="3335" max="3335" width="13.42578125" style="4" customWidth="1"/>
    <col min="3336" max="3338" width="15" style="4" customWidth="1"/>
    <col min="3339" max="3339" width="14.85546875" style="4" customWidth="1"/>
    <col min="3340" max="3340" width="15.140625" style="4" customWidth="1"/>
    <col min="3341" max="3344" width="12.42578125" style="4" customWidth="1"/>
    <col min="3345" max="3345" width="11.5703125" style="4" customWidth="1"/>
    <col min="3346" max="3346" width="12.42578125" style="4" customWidth="1"/>
    <col min="3347" max="3347" width="16.7109375" style="4" customWidth="1"/>
    <col min="3348" max="3348" width="15.28515625" style="4" bestFit="1" customWidth="1"/>
    <col min="3349" max="3349" width="13.28515625" style="4" customWidth="1"/>
    <col min="3350" max="3350" width="12.42578125" style="4" customWidth="1"/>
    <col min="3351" max="3351" width="12.5703125" style="4" customWidth="1"/>
    <col min="3352" max="3353" width="11.42578125" style="4" customWidth="1"/>
    <col min="3354" max="3354" width="12.42578125" style="4" customWidth="1"/>
    <col min="3355" max="3355" width="12.140625" style="4" customWidth="1"/>
    <col min="3356" max="3357" width="12.42578125" style="4" customWidth="1"/>
    <col min="3358" max="3358" width="13.7109375" style="4" customWidth="1"/>
    <col min="3359" max="3359" width="2.140625" style="4" customWidth="1"/>
    <col min="3360" max="3360" width="12.42578125" style="4" customWidth="1"/>
    <col min="3361" max="3361" width="2.140625" style="4" customWidth="1"/>
    <col min="3362" max="3362" width="12.42578125" style="4" customWidth="1"/>
    <col min="3363" max="3363" width="2.140625" style="4" customWidth="1"/>
    <col min="3364" max="3364" width="12.42578125" style="4"/>
    <col min="3365" max="3365" width="26.140625" style="4" customWidth="1"/>
    <col min="3366" max="3553" width="12.42578125" style="4"/>
    <col min="3554" max="3554" width="35" style="4" customWidth="1"/>
    <col min="3555" max="3555" width="33.140625" style="4" customWidth="1"/>
    <col min="3556" max="3556" width="9.7109375" style="4" customWidth="1"/>
    <col min="3557" max="3557" width="10.7109375" style="4" customWidth="1"/>
    <col min="3558" max="3561" width="12.42578125" style="4" customWidth="1"/>
    <col min="3562" max="3562" width="12.85546875" style="4" customWidth="1"/>
    <col min="3563" max="3563" width="19.5703125" style="4" customWidth="1"/>
    <col min="3564" max="3564" width="12.42578125" style="4" customWidth="1"/>
    <col min="3565" max="3565" width="13.28515625" style="4" customWidth="1"/>
    <col min="3566" max="3566" width="12.5703125" style="4" customWidth="1"/>
    <col min="3567" max="3569" width="12.42578125" style="4" customWidth="1"/>
    <col min="3570" max="3570" width="15.5703125" style="4" customWidth="1"/>
    <col min="3571" max="3571" width="12.5703125" style="4" customWidth="1"/>
    <col min="3572" max="3573" width="12.42578125" style="4" customWidth="1"/>
    <col min="3574" max="3574" width="15.28515625" style="4" customWidth="1"/>
    <col min="3575" max="3577" width="15" style="4" customWidth="1"/>
    <col min="3578" max="3578" width="4.7109375" style="4" customWidth="1"/>
    <col min="3579" max="3579" width="16.28515625" style="4" customWidth="1"/>
    <col min="3580" max="3580" width="13.7109375" style="4" customWidth="1"/>
    <col min="3581" max="3581" width="12" style="4" customWidth="1"/>
    <col min="3582" max="3582" width="14.140625" style="4" customWidth="1"/>
    <col min="3583" max="3583" width="11.7109375" style="4" customWidth="1"/>
    <col min="3584" max="3586" width="12.42578125" style="4" customWidth="1"/>
    <col min="3587" max="3587" width="14.42578125" style="4" customWidth="1"/>
    <col min="3588" max="3588" width="15.7109375" style="4" customWidth="1"/>
    <col min="3589" max="3589" width="13.7109375" style="4" customWidth="1"/>
    <col min="3590" max="3590" width="12.42578125" style="4" customWidth="1"/>
    <col min="3591" max="3591" width="13.42578125" style="4" customWidth="1"/>
    <col min="3592" max="3594" width="15" style="4" customWidth="1"/>
    <col min="3595" max="3595" width="14.85546875" style="4" customWidth="1"/>
    <col min="3596" max="3596" width="15.140625" style="4" customWidth="1"/>
    <col min="3597" max="3600" width="12.42578125" style="4" customWidth="1"/>
    <col min="3601" max="3601" width="11.5703125" style="4" customWidth="1"/>
    <col min="3602" max="3602" width="12.42578125" style="4" customWidth="1"/>
    <col min="3603" max="3603" width="16.7109375" style="4" customWidth="1"/>
    <col min="3604" max="3604" width="15.28515625" style="4" bestFit="1" customWidth="1"/>
    <col min="3605" max="3605" width="13.28515625" style="4" customWidth="1"/>
    <col min="3606" max="3606" width="12.42578125" style="4" customWidth="1"/>
    <col min="3607" max="3607" width="12.5703125" style="4" customWidth="1"/>
    <col min="3608" max="3609" width="11.42578125" style="4" customWidth="1"/>
    <col min="3610" max="3610" width="12.42578125" style="4" customWidth="1"/>
    <col min="3611" max="3611" width="12.140625" style="4" customWidth="1"/>
    <col min="3612" max="3613" width="12.42578125" style="4" customWidth="1"/>
    <col min="3614" max="3614" width="13.7109375" style="4" customWidth="1"/>
    <col min="3615" max="3615" width="2.140625" style="4" customWidth="1"/>
    <col min="3616" max="3616" width="12.42578125" style="4" customWidth="1"/>
    <col min="3617" max="3617" width="2.140625" style="4" customWidth="1"/>
    <col min="3618" max="3618" width="12.42578125" style="4" customWidth="1"/>
    <col min="3619" max="3619" width="2.140625" style="4" customWidth="1"/>
    <col min="3620" max="3620" width="12.42578125" style="4"/>
    <col min="3621" max="3621" width="26.140625" style="4" customWidth="1"/>
    <col min="3622" max="3809" width="12.42578125" style="4"/>
    <col min="3810" max="3810" width="35" style="4" customWidth="1"/>
    <col min="3811" max="3811" width="33.140625" style="4" customWidth="1"/>
    <col min="3812" max="3812" width="9.7109375" style="4" customWidth="1"/>
    <col min="3813" max="3813" width="10.7109375" style="4" customWidth="1"/>
    <col min="3814" max="3817" width="12.42578125" style="4" customWidth="1"/>
    <col min="3818" max="3818" width="12.85546875" style="4" customWidth="1"/>
    <col min="3819" max="3819" width="19.5703125" style="4" customWidth="1"/>
    <col min="3820" max="3820" width="12.42578125" style="4" customWidth="1"/>
    <col min="3821" max="3821" width="13.28515625" style="4" customWidth="1"/>
    <col min="3822" max="3822" width="12.5703125" style="4" customWidth="1"/>
    <col min="3823" max="3825" width="12.42578125" style="4" customWidth="1"/>
    <col min="3826" max="3826" width="15.5703125" style="4" customWidth="1"/>
    <col min="3827" max="3827" width="12.5703125" style="4" customWidth="1"/>
    <col min="3828" max="3829" width="12.42578125" style="4" customWidth="1"/>
    <col min="3830" max="3830" width="15.28515625" style="4" customWidth="1"/>
    <col min="3831" max="3833" width="15" style="4" customWidth="1"/>
    <col min="3834" max="3834" width="4.7109375" style="4" customWidth="1"/>
    <col min="3835" max="3835" width="16.28515625" style="4" customWidth="1"/>
    <col min="3836" max="3836" width="13.7109375" style="4" customWidth="1"/>
    <col min="3837" max="3837" width="12" style="4" customWidth="1"/>
    <col min="3838" max="3838" width="14.140625" style="4" customWidth="1"/>
    <col min="3839" max="3839" width="11.7109375" style="4" customWidth="1"/>
    <col min="3840" max="3842" width="12.42578125" style="4" customWidth="1"/>
    <col min="3843" max="3843" width="14.42578125" style="4" customWidth="1"/>
    <col min="3844" max="3844" width="15.7109375" style="4" customWidth="1"/>
    <col min="3845" max="3845" width="13.7109375" style="4" customWidth="1"/>
    <col min="3846" max="3846" width="12.42578125" style="4" customWidth="1"/>
    <col min="3847" max="3847" width="13.42578125" style="4" customWidth="1"/>
    <col min="3848" max="3850" width="15" style="4" customWidth="1"/>
    <col min="3851" max="3851" width="14.85546875" style="4" customWidth="1"/>
    <col min="3852" max="3852" width="15.140625" style="4" customWidth="1"/>
    <col min="3853" max="3856" width="12.42578125" style="4" customWidth="1"/>
    <col min="3857" max="3857" width="11.5703125" style="4" customWidth="1"/>
    <col min="3858" max="3858" width="12.42578125" style="4" customWidth="1"/>
    <col min="3859" max="3859" width="16.7109375" style="4" customWidth="1"/>
    <col min="3860" max="3860" width="15.28515625" style="4" bestFit="1" customWidth="1"/>
    <col min="3861" max="3861" width="13.28515625" style="4" customWidth="1"/>
    <col min="3862" max="3862" width="12.42578125" style="4" customWidth="1"/>
    <col min="3863" max="3863" width="12.5703125" style="4" customWidth="1"/>
    <col min="3864" max="3865" width="11.42578125" style="4" customWidth="1"/>
    <col min="3866" max="3866" width="12.42578125" style="4" customWidth="1"/>
    <col min="3867" max="3867" width="12.140625" style="4" customWidth="1"/>
    <col min="3868" max="3869" width="12.42578125" style="4" customWidth="1"/>
    <col min="3870" max="3870" width="13.7109375" style="4" customWidth="1"/>
    <col min="3871" max="3871" width="2.140625" style="4" customWidth="1"/>
    <col min="3872" max="3872" width="12.42578125" style="4" customWidth="1"/>
    <col min="3873" max="3873" width="2.140625" style="4" customWidth="1"/>
    <col min="3874" max="3874" width="12.42578125" style="4" customWidth="1"/>
    <col min="3875" max="3875" width="2.140625" style="4" customWidth="1"/>
    <col min="3876" max="3876" width="12.42578125" style="4"/>
    <col min="3877" max="3877" width="26.140625" style="4" customWidth="1"/>
    <col min="3878" max="4065" width="12.42578125" style="4"/>
    <col min="4066" max="4066" width="35" style="4" customWidth="1"/>
    <col min="4067" max="4067" width="33.140625" style="4" customWidth="1"/>
    <col min="4068" max="4068" width="9.7109375" style="4" customWidth="1"/>
    <col min="4069" max="4069" width="10.7109375" style="4" customWidth="1"/>
    <col min="4070" max="4073" width="12.42578125" style="4" customWidth="1"/>
    <col min="4074" max="4074" width="12.85546875" style="4" customWidth="1"/>
    <col min="4075" max="4075" width="19.5703125" style="4" customWidth="1"/>
    <col min="4076" max="4076" width="12.42578125" style="4" customWidth="1"/>
    <col min="4077" max="4077" width="13.28515625" style="4" customWidth="1"/>
    <col min="4078" max="4078" width="12.5703125" style="4" customWidth="1"/>
    <col min="4079" max="4081" width="12.42578125" style="4" customWidth="1"/>
    <col min="4082" max="4082" width="15.5703125" style="4" customWidth="1"/>
    <col min="4083" max="4083" width="12.5703125" style="4" customWidth="1"/>
    <col min="4084" max="4085" width="12.42578125" style="4" customWidth="1"/>
    <col min="4086" max="4086" width="15.28515625" style="4" customWidth="1"/>
    <col min="4087" max="4089" width="15" style="4" customWidth="1"/>
    <col min="4090" max="4090" width="4.7109375" style="4" customWidth="1"/>
    <col min="4091" max="4091" width="16.28515625" style="4" customWidth="1"/>
    <col min="4092" max="4092" width="13.7109375" style="4" customWidth="1"/>
    <col min="4093" max="4093" width="12" style="4" customWidth="1"/>
    <col min="4094" max="4094" width="14.140625" style="4" customWidth="1"/>
    <col min="4095" max="4095" width="11.7109375" style="4" customWidth="1"/>
    <col min="4096" max="4098" width="12.42578125" style="4" customWidth="1"/>
    <col min="4099" max="4099" width="14.42578125" style="4" customWidth="1"/>
    <col min="4100" max="4100" width="15.7109375" style="4" customWidth="1"/>
    <col min="4101" max="4101" width="13.7109375" style="4" customWidth="1"/>
    <col min="4102" max="4102" width="12.42578125" style="4" customWidth="1"/>
    <col min="4103" max="4103" width="13.42578125" style="4" customWidth="1"/>
    <col min="4104" max="4106" width="15" style="4" customWidth="1"/>
    <col min="4107" max="4107" width="14.85546875" style="4" customWidth="1"/>
    <col min="4108" max="4108" width="15.140625" style="4" customWidth="1"/>
    <col min="4109" max="4112" width="12.42578125" style="4" customWidth="1"/>
    <col min="4113" max="4113" width="11.5703125" style="4" customWidth="1"/>
    <col min="4114" max="4114" width="12.42578125" style="4" customWidth="1"/>
    <col min="4115" max="4115" width="16.7109375" style="4" customWidth="1"/>
    <col min="4116" max="4116" width="15.28515625" style="4" bestFit="1" customWidth="1"/>
    <col min="4117" max="4117" width="13.28515625" style="4" customWidth="1"/>
    <col min="4118" max="4118" width="12.42578125" style="4" customWidth="1"/>
    <col min="4119" max="4119" width="12.5703125" style="4" customWidth="1"/>
    <col min="4120" max="4121" width="11.42578125" style="4" customWidth="1"/>
    <col min="4122" max="4122" width="12.42578125" style="4" customWidth="1"/>
    <col min="4123" max="4123" width="12.140625" style="4" customWidth="1"/>
    <col min="4124" max="4125" width="12.42578125" style="4" customWidth="1"/>
    <col min="4126" max="4126" width="13.7109375" style="4" customWidth="1"/>
    <col min="4127" max="4127" width="2.140625" style="4" customWidth="1"/>
    <col min="4128" max="4128" width="12.42578125" style="4" customWidth="1"/>
    <col min="4129" max="4129" width="2.140625" style="4" customWidth="1"/>
    <col min="4130" max="4130" width="12.42578125" style="4" customWidth="1"/>
    <col min="4131" max="4131" width="2.140625" style="4" customWidth="1"/>
    <col min="4132" max="4132" width="12.42578125" style="4"/>
    <col min="4133" max="4133" width="26.140625" style="4" customWidth="1"/>
    <col min="4134" max="4321" width="12.42578125" style="4"/>
    <col min="4322" max="4322" width="35" style="4" customWidth="1"/>
    <col min="4323" max="4323" width="33.140625" style="4" customWidth="1"/>
    <col min="4324" max="4324" width="9.7109375" style="4" customWidth="1"/>
    <col min="4325" max="4325" width="10.7109375" style="4" customWidth="1"/>
    <col min="4326" max="4329" width="12.42578125" style="4" customWidth="1"/>
    <col min="4330" max="4330" width="12.85546875" style="4" customWidth="1"/>
    <col min="4331" max="4331" width="19.5703125" style="4" customWidth="1"/>
    <col min="4332" max="4332" width="12.42578125" style="4" customWidth="1"/>
    <col min="4333" max="4333" width="13.28515625" style="4" customWidth="1"/>
    <col min="4334" max="4334" width="12.5703125" style="4" customWidth="1"/>
    <col min="4335" max="4337" width="12.42578125" style="4" customWidth="1"/>
    <col min="4338" max="4338" width="15.5703125" style="4" customWidth="1"/>
    <col min="4339" max="4339" width="12.5703125" style="4" customWidth="1"/>
    <col min="4340" max="4341" width="12.42578125" style="4" customWidth="1"/>
    <col min="4342" max="4342" width="15.28515625" style="4" customWidth="1"/>
    <col min="4343" max="4345" width="15" style="4" customWidth="1"/>
    <col min="4346" max="4346" width="4.7109375" style="4" customWidth="1"/>
    <col min="4347" max="4347" width="16.28515625" style="4" customWidth="1"/>
    <col min="4348" max="4348" width="13.7109375" style="4" customWidth="1"/>
    <col min="4349" max="4349" width="12" style="4" customWidth="1"/>
    <col min="4350" max="4350" width="14.140625" style="4" customWidth="1"/>
    <col min="4351" max="4351" width="11.7109375" style="4" customWidth="1"/>
    <col min="4352" max="4354" width="12.42578125" style="4" customWidth="1"/>
    <col min="4355" max="4355" width="14.42578125" style="4" customWidth="1"/>
    <col min="4356" max="4356" width="15.7109375" style="4" customWidth="1"/>
    <col min="4357" max="4357" width="13.7109375" style="4" customWidth="1"/>
    <col min="4358" max="4358" width="12.42578125" style="4" customWidth="1"/>
    <col min="4359" max="4359" width="13.42578125" style="4" customWidth="1"/>
    <col min="4360" max="4362" width="15" style="4" customWidth="1"/>
    <col min="4363" max="4363" width="14.85546875" style="4" customWidth="1"/>
    <col min="4364" max="4364" width="15.140625" style="4" customWidth="1"/>
    <col min="4365" max="4368" width="12.42578125" style="4" customWidth="1"/>
    <col min="4369" max="4369" width="11.5703125" style="4" customWidth="1"/>
    <col min="4370" max="4370" width="12.42578125" style="4" customWidth="1"/>
    <col min="4371" max="4371" width="16.7109375" style="4" customWidth="1"/>
    <col min="4372" max="4372" width="15.28515625" style="4" bestFit="1" customWidth="1"/>
    <col min="4373" max="4373" width="13.28515625" style="4" customWidth="1"/>
    <col min="4374" max="4374" width="12.42578125" style="4" customWidth="1"/>
    <col min="4375" max="4375" width="12.5703125" style="4" customWidth="1"/>
    <col min="4376" max="4377" width="11.42578125" style="4" customWidth="1"/>
    <col min="4378" max="4378" width="12.42578125" style="4" customWidth="1"/>
    <col min="4379" max="4379" width="12.140625" style="4" customWidth="1"/>
    <col min="4380" max="4381" width="12.42578125" style="4" customWidth="1"/>
    <col min="4382" max="4382" width="13.7109375" style="4" customWidth="1"/>
    <col min="4383" max="4383" width="2.140625" style="4" customWidth="1"/>
    <col min="4384" max="4384" width="12.42578125" style="4" customWidth="1"/>
    <col min="4385" max="4385" width="2.140625" style="4" customWidth="1"/>
    <col min="4386" max="4386" width="12.42578125" style="4" customWidth="1"/>
    <col min="4387" max="4387" width="2.140625" style="4" customWidth="1"/>
    <col min="4388" max="4388" width="12.42578125" style="4"/>
    <col min="4389" max="4389" width="26.140625" style="4" customWidth="1"/>
    <col min="4390" max="4577" width="12.42578125" style="4"/>
    <col min="4578" max="4578" width="35" style="4" customWidth="1"/>
    <col min="4579" max="4579" width="33.140625" style="4" customWidth="1"/>
    <col min="4580" max="4580" width="9.7109375" style="4" customWidth="1"/>
    <col min="4581" max="4581" width="10.7109375" style="4" customWidth="1"/>
    <col min="4582" max="4585" width="12.42578125" style="4" customWidth="1"/>
    <col min="4586" max="4586" width="12.85546875" style="4" customWidth="1"/>
    <col min="4587" max="4587" width="19.5703125" style="4" customWidth="1"/>
    <col min="4588" max="4588" width="12.42578125" style="4" customWidth="1"/>
    <col min="4589" max="4589" width="13.28515625" style="4" customWidth="1"/>
    <col min="4590" max="4590" width="12.5703125" style="4" customWidth="1"/>
    <col min="4591" max="4593" width="12.42578125" style="4" customWidth="1"/>
    <col min="4594" max="4594" width="15.5703125" style="4" customWidth="1"/>
    <col min="4595" max="4595" width="12.5703125" style="4" customWidth="1"/>
    <col min="4596" max="4597" width="12.42578125" style="4" customWidth="1"/>
    <col min="4598" max="4598" width="15.28515625" style="4" customWidth="1"/>
    <col min="4599" max="4601" width="15" style="4" customWidth="1"/>
    <col min="4602" max="4602" width="4.7109375" style="4" customWidth="1"/>
    <col min="4603" max="4603" width="16.28515625" style="4" customWidth="1"/>
    <col min="4604" max="4604" width="13.7109375" style="4" customWidth="1"/>
    <col min="4605" max="4605" width="12" style="4" customWidth="1"/>
    <col min="4606" max="4606" width="14.140625" style="4" customWidth="1"/>
    <col min="4607" max="4607" width="11.7109375" style="4" customWidth="1"/>
    <col min="4608" max="4610" width="12.42578125" style="4" customWidth="1"/>
    <col min="4611" max="4611" width="14.42578125" style="4" customWidth="1"/>
    <col min="4612" max="4612" width="15.7109375" style="4" customWidth="1"/>
    <col min="4613" max="4613" width="13.7109375" style="4" customWidth="1"/>
    <col min="4614" max="4614" width="12.42578125" style="4" customWidth="1"/>
    <col min="4615" max="4615" width="13.42578125" style="4" customWidth="1"/>
    <col min="4616" max="4618" width="15" style="4" customWidth="1"/>
    <col min="4619" max="4619" width="14.85546875" style="4" customWidth="1"/>
    <col min="4620" max="4620" width="15.140625" style="4" customWidth="1"/>
    <col min="4621" max="4624" width="12.42578125" style="4" customWidth="1"/>
    <col min="4625" max="4625" width="11.5703125" style="4" customWidth="1"/>
    <col min="4626" max="4626" width="12.42578125" style="4" customWidth="1"/>
    <col min="4627" max="4627" width="16.7109375" style="4" customWidth="1"/>
    <col min="4628" max="4628" width="15.28515625" style="4" bestFit="1" customWidth="1"/>
    <col min="4629" max="4629" width="13.28515625" style="4" customWidth="1"/>
    <col min="4630" max="4630" width="12.42578125" style="4" customWidth="1"/>
    <col min="4631" max="4631" width="12.5703125" style="4" customWidth="1"/>
    <col min="4632" max="4633" width="11.42578125" style="4" customWidth="1"/>
    <col min="4634" max="4634" width="12.42578125" style="4" customWidth="1"/>
    <col min="4635" max="4635" width="12.140625" style="4" customWidth="1"/>
    <col min="4636" max="4637" width="12.42578125" style="4" customWidth="1"/>
    <col min="4638" max="4638" width="13.7109375" style="4" customWidth="1"/>
    <col min="4639" max="4639" width="2.140625" style="4" customWidth="1"/>
    <col min="4640" max="4640" width="12.42578125" style="4" customWidth="1"/>
    <col min="4641" max="4641" width="2.140625" style="4" customWidth="1"/>
    <col min="4642" max="4642" width="12.42578125" style="4" customWidth="1"/>
    <col min="4643" max="4643" width="2.140625" style="4" customWidth="1"/>
    <col min="4644" max="4644" width="12.42578125" style="4"/>
    <col min="4645" max="4645" width="26.140625" style="4" customWidth="1"/>
    <col min="4646" max="4833" width="12.42578125" style="4"/>
    <col min="4834" max="4834" width="35" style="4" customWidth="1"/>
    <col min="4835" max="4835" width="33.140625" style="4" customWidth="1"/>
    <col min="4836" max="4836" width="9.7109375" style="4" customWidth="1"/>
    <col min="4837" max="4837" width="10.7109375" style="4" customWidth="1"/>
    <col min="4838" max="4841" width="12.42578125" style="4" customWidth="1"/>
    <col min="4842" max="4842" width="12.85546875" style="4" customWidth="1"/>
    <col min="4843" max="4843" width="19.5703125" style="4" customWidth="1"/>
    <col min="4844" max="4844" width="12.42578125" style="4" customWidth="1"/>
    <col min="4845" max="4845" width="13.28515625" style="4" customWidth="1"/>
    <col min="4846" max="4846" width="12.5703125" style="4" customWidth="1"/>
    <col min="4847" max="4849" width="12.42578125" style="4" customWidth="1"/>
    <col min="4850" max="4850" width="15.5703125" style="4" customWidth="1"/>
    <col min="4851" max="4851" width="12.5703125" style="4" customWidth="1"/>
    <col min="4852" max="4853" width="12.42578125" style="4" customWidth="1"/>
    <col min="4854" max="4854" width="15.28515625" style="4" customWidth="1"/>
    <col min="4855" max="4857" width="15" style="4" customWidth="1"/>
    <col min="4858" max="4858" width="4.7109375" style="4" customWidth="1"/>
    <col min="4859" max="4859" width="16.28515625" style="4" customWidth="1"/>
    <col min="4860" max="4860" width="13.7109375" style="4" customWidth="1"/>
    <col min="4861" max="4861" width="12" style="4" customWidth="1"/>
    <col min="4862" max="4862" width="14.140625" style="4" customWidth="1"/>
    <col min="4863" max="4863" width="11.7109375" style="4" customWidth="1"/>
    <col min="4864" max="4866" width="12.42578125" style="4" customWidth="1"/>
    <col min="4867" max="4867" width="14.42578125" style="4" customWidth="1"/>
    <col min="4868" max="4868" width="15.7109375" style="4" customWidth="1"/>
    <col min="4869" max="4869" width="13.7109375" style="4" customWidth="1"/>
    <col min="4870" max="4870" width="12.42578125" style="4" customWidth="1"/>
    <col min="4871" max="4871" width="13.42578125" style="4" customWidth="1"/>
    <col min="4872" max="4874" width="15" style="4" customWidth="1"/>
    <col min="4875" max="4875" width="14.85546875" style="4" customWidth="1"/>
    <col min="4876" max="4876" width="15.140625" style="4" customWidth="1"/>
    <col min="4877" max="4880" width="12.42578125" style="4" customWidth="1"/>
    <col min="4881" max="4881" width="11.5703125" style="4" customWidth="1"/>
    <col min="4882" max="4882" width="12.42578125" style="4" customWidth="1"/>
    <col min="4883" max="4883" width="16.7109375" style="4" customWidth="1"/>
    <col min="4884" max="4884" width="15.28515625" style="4" bestFit="1" customWidth="1"/>
    <col min="4885" max="4885" width="13.28515625" style="4" customWidth="1"/>
    <col min="4886" max="4886" width="12.42578125" style="4" customWidth="1"/>
    <col min="4887" max="4887" width="12.5703125" style="4" customWidth="1"/>
    <col min="4888" max="4889" width="11.42578125" style="4" customWidth="1"/>
    <col min="4890" max="4890" width="12.42578125" style="4" customWidth="1"/>
    <col min="4891" max="4891" width="12.140625" style="4" customWidth="1"/>
    <col min="4892" max="4893" width="12.42578125" style="4" customWidth="1"/>
    <col min="4894" max="4894" width="13.7109375" style="4" customWidth="1"/>
    <col min="4895" max="4895" width="2.140625" style="4" customWidth="1"/>
    <col min="4896" max="4896" width="12.42578125" style="4" customWidth="1"/>
    <col min="4897" max="4897" width="2.140625" style="4" customWidth="1"/>
    <col min="4898" max="4898" width="12.42578125" style="4" customWidth="1"/>
    <col min="4899" max="4899" width="2.140625" style="4" customWidth="1"/>
    <col min="4900" max="4900" width="12.42578125" style="4"/>
    <col min="4901" max="4901" width="26.140625" style="4" customWidth="1"/>
    <col min="4902" max="5089" width="12.42578125" style="4"/>
    <col min="5090" max="5090" width="35" style="4" customWidth="1"/>
    <col min="5091" max="5091" width="33.140625" style="4" customWidth="1"/>
    <col min="5092" max="5092" width="9.7109375" style="4" customWidth="1"/>
    <col min="5093" max="5093" width="10.7109375" style="4" customWidth="1"/>
    <col min="5094" max="5097" width="12.42578125" style="4" customWidth="1"/>
    <col min="5098" max="5098" width="12.85546875" style="4" customWidth="1"/>
    <col min="5099" max="5099" width="19.5703125" style="4" customWidth="1"/>
    <col min="5100" max="5100" width="12.42578125" style="4" customWidth="1"/>
    <col min="5101" max="5101" width="13.28515625" style="4" customWidth="1"/>
    <col min="5102" max="5102" width="12.5703125" style="4" customWidth="1"/>
    <col min="5103" max="5105" width="12.42578125" style="4" customWidth="1"/>
    <col min="5106" max="5106" width="15.5703125" style="4" customWidth="1"/>
    <col min="5107" max="5107" width="12.5703125" style="4" customWidth="1"/>
    <col min="5108" max="5109" width="12.42578125" style="4" customWidth="1"/>
    <col min="5110" max="5110" width="15.28515625" style="4" customWidth="1"/>
    <col min="5111" max="5113" width="15" style="4" customWidth="1"/>
    <col min="5114" max="5114" width="4.7109375" style="4" customWidth="1"/>
    <col min="5115" max="5115" width="16.28515625" style="4" customWidth="1"/>
    <col min="5116" max="5116" width="13.7109375" style="4" customWidth="1"/>
    <col min="5117" max="5117" width="12" style="4" customWidth="1"/>
    <col min="5118" max="5118" width="14.140625" style="4" customWidth="1"/>
    <col min="5119" max="5119" width="11.7109375" style="4" customWidth="1"/>
    <col min="5120" max="5122" width="12.42578125" style="4" customWidth="1"/>
    <col min="5123" max="5123" width="14.42578125" style="4" customWidth="1"/>
    <col min="5124" max="5124" width="15.7109375" style="4" customWidth="1"/>
    <col min="5125" max="5125" width="13.7109375" style="4" customWidth="1"/>
    <col min="5126" max="5126" width="12.42578125" style="4" customWidth="1"/>
    <col min="5127" max="5127" width="13.42578125" style="4" customWidth="1"/>
    <col min="5128" max="5130" width="15" style="4" customWidth="1"/>
    <col min="5131" max="5131" width="14.85546875" style="4" customWidth="1"/>
    <col min="5132" max="5132" width="15.140625" style="4" customWidth="1"/>
    <col min="5133" max="5136" width="12.42578125" style="4" customWidth="1"/>
    <col min="5137" max="5137" width="11.5703125" style="4" customWidth="1"/>
    <col min="5138" max="5138" width="12.42578125" style="4" customWidth="1"/>
    <col min="5139" max="5139" width="16.7109375" style="4" customWidth="1"/>
    <col min="5140" max="5140" width="15.28515625" style="4" bestFit="1" customWidth="1"/>
    <col min="5141" max="5141" width="13.28515625" style="4" customWidth="1"/>
    <col min="5142" max="5142" width="12.42578125" style="4" customWidth="1"/>
    <col min="5143" max="5143" width="12.5703125" style="4" customWidth="1"/>
    <col min="5144" max="5145" width="11.42578125" style="4" customWidth="1"/>
    <col min="5146" max="5146" width="12.42578125" style="4" customWidth="1"/>
    <col min="5147" max="5147" width="12.140625" style="4" customWidth="1"/>
    <col min="5148" max="5149" width="12.42578125" style="4" customWidth="1"/>
    <col min="5150" max="5150" width="13.7109375" style="4" customWidth="1"/>
    <col min="5151" max="5151" width="2.140625" style="4" customWidth="1"/>
    <col min="5152" max="5152" width="12.42578125" style="4" customWidth="1"/>
    <col min="5153" max="5153" width="2.140625" style="4" customWidth="1"/>
    <col min="5154" max="5154" width="12.42578125" style="4" customWidth="1"/>
    <col min="5155" max="5155" width="2.140625" style="4" customWidth="1"/>
    <col min="5156" max="5156" width="12.42578125" style="4"/>
    <col min="5157" max="5157" width="26.140625" style="4" customWidth="1"/>
    <col min="5158" max="5345" width="12.42578125" style="4"/>
    <col min="5346" max="5346" width="35" style="4" customWidth="1"/>
    <col min="5347" max="5347" width="33.140625" style="4" customWidth="1"/>
    <col min="5348" max="5348" width="9.7109375" style="4" customWidth="1"/>
    <col min="5349" max="5349" width="10.7109375" style="4" customWidth="1"/>
    <col min="5350" max="5353" width="12.42578125" style="4" customWidth="1"/>
    <col min="5354" max="5354" width="12.85546875" style="4" customWidth="1"/>
    <col min="5355" max="5355" width="19.5703125" style="4" customWidth="1"/>
    <col min="5356" max="5356" width="12.42578125" style="4" customWidth="1"/>
    <col min="5357" max="5357" width="13.28515625" style="4" customWidth="1"/>
    <col min="5358" max="5358" width="12.5703125" style="4" customWidth="1"/>
    <col min="5359" max="5361" width="12.42578125" style="4" customWidth="1"/>
    <col min="5362" max="5362" width="15.5703125" style="4" customWidth="1"/>
    <col min="5363" max="5363" width="12.5703125" style="4" customWidth="1"/>
    <col min="5364" max="5365" width="12.42578125" style="4" customWidth="1"/>
    <col min="5366" max="5366" width="15.28515625" style="4" customWidth="1"/>
    <col min="5367" max="5369" width="15" style="4" customWidth="1"/>
    <col min="5370" max="5370" width="4.7109375" style="4" customWidth="1"/>
    <col min="5371" max="5371" width="16.28515625" style="4" customWidth="1"/>
    <col min="5372" max="5372" width="13.7109375" style="4" customWidth="1"/>
    <col min="5373" max="5373" width="12" style="4" customWidth="1"/>
    <col min="5374" max="5374" width="14.140625" style="4" customWidth="1"/>
    <col min="5375" max="5375" width="11.7109375" style="4" customWidth="1"/>
    <col min="5376" max="5378" width="12.42578125" style="4" customWidth="1"/>
    <col min="5379" max="5379" width="14.42578125" style="4" customWidth="1"/>
    <col min="5380" max="5380" width="15.7109375" style="4" customWidth="1"/>
    <col min="5381" max="5381" width="13.7109375" style="4" customWidth="1"/>
    <col min="5382" max="5382" width="12.42578125" style="4" customWidth="1"/>
    <col min="5383" max="5383" width="13.42578125" style="4" customWidth="1"/>
    <col min="5384" max="5386" width="15" style="4" customWidth="1"/>
    <col min="5387" max="5387" width="14.85546875" style="4" customWidth="1"/>
    <col min="5388" max="5388" width="15.140625" style="4" customWidth="1"/>
    <col min="5389" max="5392" width="12.42578125" style="4" customWidth="1"/>
    <col min="5393" max="5393" width="11.5703125" style="4" customWidth="1"/>
    <col min="5394" max="5394" width="12.42578125" style="4" customWidth="1"/>
    <col min="5395" max="5395" width="16.7109375" style="4" customWidth="1"/>
    <col min="5396" max="5396" width="15.28515625" style="4" bestFit="1" customWidth="1"/>
    <col min="5397" max="5397" width="13.28515625" style="4" customWidth="1"/>
    <col min="5398" max="5398" width="12.42578125" style="4" customWidth="1"/>
    <col min="5399" max="5399" width="12.5703125" style="4" customWidth="1"/>
    <col min="5400" max="5401" width="11.42578125" style="4" customWidth="1"/>
    <col min="5402" max="5402" width="12.42578125" style="4" customWidth="1"/>
    <col min="5403" max="5403" width="12.140625" style="4" customWidth="1"/>
    <col min="5404" max="5405" width="12.42578125" style="4" customWidth="1"/>
    <col min="5406" max="5406" width="13.7109375" style="4" customWidth="1"/>
    <col min="5407" max="5407" width="2.140625" style="4" customWidth="1"/>
    <col min="5408" max="5408" width="12.42578125" style="4" customWidth="1"/>
    <col min="5409" max="5409" width="2.140625" style="4" customWidth="1"/>
    <col min="5410" max="5410" width="12.42578125" style="4" customWidth="1"/>
    <col min="5411" max="5411" width="2.140625" style="4" customWidth="1"/>
    <col min="5412" max="5412" width="12.42578125" style="4"/>
    <col min="5413" max="5413" width="26.140625" style="4" customWidth="1"/>
    <col min="5414" max="5601" width="12.42578125" style="4"/>
    <col min="5602" max="5602" width="35" style="4" customWidth="1"/>
    <col min="5603" max="5603" width="33.140625" style="4" customWidth="1"/>
    <col min="5604" max="5604" width="9.7109375" style="4" customWidth="1"/>
    <col min="5605" max="5605" width="10.7109375" style="4" customWidth="1"/>
    <col min="5606" max="5609" width="12.42578125" style="4" customWidth="1"/>
    <col min="5610" max="5610" width="12.85546875" style="4" customWidth="1"/>
    <col min="5611" max="5611" width="19.5703125" style="4" customWidth="1"/>
    <col min="5612" max="5612" width="12.42578125" style="4" customWidth="1"/>
    <col min="5613" max="5613" width="13.28515625" style="4" customWidth="1"/>
    <col min="5614" max="5614" width="12.5703125" style="4" customWidth="1"/>
    <col min="5615" max="5617" width="12.42578125" style="4" customWidth="1"/>
    <col min="5618" max="5618" width="15.5703125" style="4" customWidth="1"/>
    <col min="5619" max="5619" width="12.5703125" style="4" customWidth="1"/>
    <col min="5620" max="5621" width="12.42578125" style="4" customWidth="1"/>
    <col min="5622" max="5622" width="15.28515625" style="4" customWidth="1"/>
    <col min="5623" max="5625" width="15" style="4" customWidth="1"/>
    <col min="5626" max="5626" width="4.7109375" style="4" customWidth="1"/>
    <col min="5627" max="5627" width="16.28515625" style="4" customWidth="1"/>
    <col min="5628" max="5628" width="13.7109375" style="4" customWidth="1"/>
    <col min="5629" max="5629" width="12" style="4" customWidth="1"/>
    <col min="5630" max="5630" width="14.140625" style="4" customWidth="1"/>
    <col min="5631" max="5631" width="11.7109375" style="4" customWidth="1"/>
    <col min="5632" max="5634" width="12.42578125" style="4" customWidth="1"/>
    <col min="5635" max="5635" width="14.42578125" style="4" customWidth="1"/>
    <col min="5636" max="5636" width="15.7109375" style="4" customWidth="1"/>
    <col min="5637" max="5637" width="13.7109375" style="4" customWidth="1"/>
    <col min="5638" max="5638" width="12.42578125" style="4" customWidth="1"/>
    <col min="5639" max="5639" width="13.42578125" style="4" customWidth="1"/>
    <col min="5640" max="5642" width="15" style="4" customWidth="1"/>
    <col min="5643" max="5643" width="14.85546875" style="4" customWidth="1"/>
    <col min="5644" max="5644" width="15.140625" style="4" customWidth="1"/>
    <col min="5645" max="5648" width="12.42578125" style="4" customWidth="1"/>
    <col min="5649" max="5649" width="11.5703125" style="4" customWidth="1"/>
    <col min="5650" max="5650" width="12.42578125" style="4" customWidth="1"/>
    <col min="5651" max="5651" width="16.7109375" style="4" customWidth="1"/>
    <col min="5652" max="5652" width="15.28515625" style="4" bestFit="1" customWidth="1"/>
    <col min="5653" max="5653" width="13.28515625" style="4" customWidth="1"/>
    <col min="5654" max="5654" width="12.42578125" style="4" customWidth="1"/>
    <col min="5655" max="5655" width="12.5703125" style="4" customWidth="1"/>
    <col min="5656" max="5657" width="11.42578125" style="4" customWidth="1"/>
    <col min="5658" max="5658" width="12.42578125" style="4" customWidth="1"/>
    <col min="5659" max="5659" width="12.140625" style="4" customWidth="1"/>
    <col min="5660" max="5661" width="12.42578125" style="4" customWidth="1"/>
    <col min="5662" max="5662" width="13.7109375" style="4" customWidth="1"/>
    <col min="5663" max="5663" width="2.140625" style="4" customWidth="1"/>
    <col min="5664" max="5664" width="12.42578125" style="4" customWidth="1"/>
    <col min="5665" max="5665" width="2.140625" style="4" customWidth="1"/>
    <col min="5666" max="5666" width="12.42578125" style="4" customWidth="1"/>
    <col min="5667" max="5667" width="2.140625" style="4" customWidth="1"/>
    <col min="5668" max="5668" width="12.42578125" style="4"/>
    <col min="5669" max="5669" width="26.140625" style="4" customWidth="1"/>
    <col min="5670" max="5857" width="12.42578125" style="4"/>
    <col min="5858" max="5858" width="35" style="4" customWidth="1"/>
    <col min="5859" max="5859" width="33.140625" style="4" customWidth="1"/>
    <col min="5860" max="5860" width="9.7109375" style="4" customWidth="1"/>
    <col min="5861" max="5861" width="10.7109375" style="4" customWidth="1"/>
    <col min="5862" max="5865" width="12.42578125" style="4" customWidth="1"/>
    <col min="5866" max="5866" width="12.85546875" style="4" customWidth="1"/>
    <col min="5867" max="5867" width="19.5703125" style="4" customWidth="1"/>
    <col min="5868" max="5868" width="12.42578125" style="4" customWidth="1"/>
    <col min="5869" max="5869" width="13.28515625" style="4" customWidth="1"/>
    <col min="5870" max="5870" width="12.5703125" style="4" customWidth="1"/>
    <col min="5871" max="5873" width="12.42578125" style="4" customWidth="1"/>
    <col min="5874" max="5874" width="15.5703125" style="4" customWidth="1"/>
    <col min="5875" max="5875" width="12.5703125" style="4" customWidth="1"/>
    <col min="5876" max="5877" width="12.42578125" style="4" customWidth="1"/>
    <col min="5878" max="5878" width="15.28515625" style="4" customWidth="1"/>
    <col min="5879" max="5881" width="15" style="4" customWidth="1"/>
    <col min="5882" max="5882" width="4.7109375" style="4" customWidth="1"/>
    <col min="5883" max="5883" width="16.28515625" style="4" customWidth="1"/>
    <col min="5884" max="5884" width="13.7109375" style="4" customWidth="1"/>
    <col min="5885" max="5885" width="12" style="4" customWidth="1"/>
    <col min="5886" max="5886" width="14.140625" style="4" customWidth="1"/>
    <col min="5887" max="5887" width="11.7109375" style="4" customWidth="1"/>
    <col min="5888" max="5890" width="12.42578125" style="4" customWidth="1"/>
    <col min="5891" max="5891" width="14.42578125" style="4" customWidth="1"/>
    <col min="5892" max="5892" width="15.7109375" style="4" customWidth="1"/>
    <col min="5893" max="5893" width="13.7109375" style="4" customWidth="1"/>
    <col min="5894" max="5894" width="12.42578125" style="4" customWidth="1"/>
    <col min="5895" max="5895" width="13.42578125" style="4" customWidth="1"/>
    <col min="5896" max="5898" width="15" style="4" customWidth="1"/>
    <col min="5899" max="5899" width="14.85546875" style="4" customWidth="1"/>
    <col min="5900" max="5900" width="15.140625" style="4" customWidth="1"/>
    <col min="5901" max="5904" width="12.42578125" style="4" customWidth="1"/>
    <col min="5905" max="5905" width="11.5703125" style="4" customWidth="1"/>
    <col min="5906" max="5906" width="12.42578125" style="4" customWidth="1"/>
    <col min="5907" max="5907" width="16.7109375" style="4" customWidth="1"/>
    <col min="5908" max="5908" width="15.28515625" style="4" bestFit="1" customWidth="1"/>
    <col min="5909" max="5909" width="13.28515625" style="4" customWidth="1"/>
    <col min="5910" max="5910" width="12.42578125" style="4" customWidth="1"/>
    <col min="5911" max="5911" width="12.5703125" style="4" customWidth="1"/>
    <col min="5912" max="5913" width="11.42578125" style="4" customWidth="1"/>
    <col min="5914" max="5914" width="12.42578125" style="4" customWidth="1"/>
    <col min="5915" max="5915" width="12.140625" style="4" customWidth="1"/>
    <col min="5916" max="5917" width="12.42578125" style="4" customWidth="1"/>
    <col min="5918" max="5918" width="13.7109375" style="4" customWidth="1"/>
    <col min="5919" max="5919" width="2.140625" style="4" customWidth="1"/>
    <col min="5920" max="5920" width="12.42578125" style="4" customWidth="1"/>
    <col min="5921" max="5921" width="2.140625" style="4" customWidth="1"/>
    <col min="5922" max="5922" width="12.42578125" style="4" customWidth="1"/>
    <col min="5923" max="5923" width="2.140625" style="4" customWidth="1"/>
    <col min="5924" max="5924" width="12.42578125" style="4"/>
    <col min="5925" max="5925" width="26.140625" style="4" customWidth="1"/>
    <col min="5926" max="6113" width="12.42578125" style="4"/>
    <col min="6114" max="6114" width="35" style="4" customWidth="1"/>
    <col min="6115" max="6115" width="33.140625" style="4" customWidth="1"/>
    <col min="6116" max="6116" width="9.7109375" style="4" customWidth="1"/>
    <col min="6117" max="6117" width="10.7109375" style="4" customWidth="1"/>
    <col min="6118" max="6121" width="12.42578125" style="4" customWidth="1"/>
    <col min="6122" max="6122" width="12.85546875" style="4" customWidth="1"/>
    <col min="6123" max="6123" width="19.5703125" style="4" customWidth="1"/>
    <col min="6124" max="6124" width="12.42578125" style="4" customWidth="1"/>
    <col min="6125" max="6125" width="13.28515625" style="4" customWidth="1"/>
    <col min="6126" max="6126" width="12.5703125" style="4" customWidth="1"/>
    <col min="6127" max="6129" width="12.42578125" style="4" customWidth="1"/>
    <col min="6130" max="6130" width="15.5703125" style="4" customWidth="1"/>
    <col min="6131" max="6131" width="12.5703125" style="4" customWidth="1"/>
    <col min="6132" max="6133" width="12.42578125" style="4" customWidth="1"/>
    <col min="6134" max="6134" width="15.28515625" style="4" customWidth="1"/>
    <col min="6135" max="6137" width="15" style="4" customWidth="1"/>
    <col min="6138" max="6138" width="4.7109375" style="4" customWidth="1"/>
    <col min="6139" max="6139" width="16.28515625" style="4" customWidth="1"/>
    <col min="6140" max="6140" width="13.7109375" style="4" customWidth="1"/>
    <col min="6141" max="6141" width="12" style="4" customWidth="1"/>
    <col min="6142" max="6142" width="14.140625" style="4" customWidth="1"/>
    <col min="6143" max="6143" width="11.7109375" style="4" customWidth="1"/>
    <col min="6144" max="6146" width="12.42578125" style="4" customWidth="1"/>
    <col min="6147" max="6147" width="14.42578125" style="4" customWidth="1"/>
    <col min="6148" max="6148" width="15.7109375" style="4" customWidth="1"/>
    <col min="6149" max="6149" width="13.7109375" style="4" customWidth="1"/>
    <col min="6150" max="6150" width="12.42578125" style="4" customWidth="1"/>
    <col min="6151" max="6151" width="13.42578125" style="4" customWidth="1"/>
    <col min="6152" max="6154" width="15" style="4" customWidth="1"/>
    <col min="6155" max="6155" width="14.85546875" style="4" customWidth="1"/>
    <col min="6156" max="6156" width="15.140625" style="4" customWidth="1"/>
    <col min="6157" max="6160" width="12.42578125" style="4" customWidth="1"/>
    <col min="6161" max="6161" width="11.5703125" style="4" customWidth="1"/>
    <col min="6162" max="6162" width="12.42578125" style="4" customWidth="1"/>
    <col min="6163" max="6163" width="16.7109375" style="4" customWidth="1"/>
    <col min="6164" max="6164" width="15.28515625" style="4" bestFit="1" customWidth="1"/>
    <col min="6165" max="6165" width="13.28515625" style="4" customWidth="1"/>
    <col min="6166" max="6166" width="12.42578125" style="4" customWidth="1"/>
    <col min="6167" max="6167" width="12.5703125" style="4" customWidth="1"/>
    <col min="6168" max="6169" width="11.42578125" style="4" customWidth="1"/>
    <col min="6170" max="6170" width="12.42578125" style="4" customWidth="1"/>
    <col min="6171" max="6171" width="12.140625" style="4" customWidth="1"/>
    <col min="6172" max="6173" width="12.42578125" style="4" customWidth="1"/>
    <col min="6174" max="6174" width="13.7109375" style="4" customWidth="1"/>
    <col min="6175" max="6175" width="2.140625" style="4" customWidth="1"/>
    <col min="6176" max="6176" width="12.42578125" style="4" customWidth="1"/>
    <col min="6177" max="6177" width="2.140625" style="4" customWidth="1"/>
    <col min="6178" max="6178" width="12.42578125" style="4" customWidth="1"/>
    <col min="6179" max="6179" width="2.140625" style="4" customWidth="1"/>
    <col min="6180" max="6180" width="12.42578125" style="4"/>
    <col min="6181" max="6181" width="26.140625" style="4" customWidth="1"/>
    <col min="6182" max="6369" width="12.42578125" style="4"/>
    <col min="6370" max="6370" width="35" style="4" customWidth="1"/>
    <col min="6371" max="6371" width="33.140625" style="4" customWidth="1"/>
    <col min="6372" max="6372" width="9.7109375" style="4" customWidth="1"/>
    <col min="6373" max="6373" width="10.7109375" style="4" customWidth="1"/>
    <col min="6374" max="6377" width="12.42578125" style="4" customWidth="1"/>
    <col min="6378" max="6378" width="12.85546875" style="4" customWidth="1"/>
    <col min="6379" max="6379" width="19.5703125" style="4" customWidth="1"/>
    <col min="6380" max="6380" width="12.42578125" style="4" customWidth="1"/>
    <col min="6381" max="6381" width="13.28515625" style="4" customWidth="1"/>
    <col min="6382" max="6382" width="12.5703125" style="4" customWidth="1"/>
    <col min="6383" max="6385" width="12.42578125" style="4" customWidth="1"/>
    <col min="6386" max="6386" width="15.5703125" style="4" customWidth="1"/>
    <col min="6387" max="6387" width="12.5703125" style="4" customWidth="1"/>
    <col min="6388" max="6389" width="12.42578125" style="4" customWidth="1"/>
    <col min="6390" max="6390" width="15.28515625" style="4" customWidth="1"/>
    <col min="6391" max="6393" width="15" style="4" customWidth="1"/>
    <col min="6394" max="6394" width="4.7109375" style="4" customWidth="1"/>
    <col min="6395" max="6395" width="16.28515625" style="4" customWidth="1"/>
    <col min="6396" max="6396" width="13.7109375" style="4" customWidth="1"/>
    <col min="6397" max="6397" width="12" style="4" customWidth="1"/>
    <col min="6398" max="6398" width="14.140625" style="4" customWidth="1"/>
    <col min="6399" max="6399" width="11.7109375" style="4" customWidth="1"/>
    <col min="6400" max="6402" width="12.42578125" style="4" customWidth="1"/>
    <col min="6403" max="6403" width="14.42578125" style="4" customWidth="1"/>
    <col min="6404" max="6404" width="15.7109375" style="4" customWidth="1"/>
    <col min="6405" max="6405" width="13.7109375" style="4" customWidth="1"/>
    <col min="6406" max="6406" width="12.42578125" style="4" customWidth="1"/>
    <col min="6407" max="6407" width="13.42578125" style="4" customWidth="1"/>
    <col min="6408" max="6410" width="15" style="4" customWidth="1"/>
    <col min="6411" max="6411" width="14.85546875" style="4" customWidth="1"/>
    <col min="6412" max="6412" width="15.140625" style="4" customWidth="1"/>
    <col min="6413" max="6416" width="12.42578125" style="4" customWidth="1"/>
    <col min="6417" max="6417" width="11.5703125" style="4" customWidth="1"/>
    <col min="6418" max="6418" width="12.42578125" style="4" customWidth="1"/>
    <col min="6419" max="6419" width="16.7109375" style="4" customWidth="1"/>
    <col min="6420" max="6420" width="15.28515625" style="4" bestFit="1" customWidth="1"/>
    <col min="6421" max="6421" width="13.28515625" style="4" customWidth="1"/>
    <col min="6422" max="6422" width="12.42578125" style="4" customWidth="1"/>
    <col min="6423" max="6423" width="12.5703125" style="4" customWidth="1"/>
    <col min="6424" max="6425" width="11.42578125" style="4" customWidth="1"/>
    <col min="6426" max="6426" width="12.42578125" style="4" customWidth="1"/>
    <col min="6427" max="6427" width="12.140625" style="4" customWidth="1"/>
    <col min="6428" max="6429" width="12.42578125" style="4" customWidth="1"/>
    <col min="6430" max="6430" width="13.7109375" style="4" customWidth="1"/>
    <col min="6431" max="6431" width="2.140625" style="4" customWidth="1"/>
    <col min="6432" max="6432" width="12.42578125" style="4" customWidth="1"/>
    <col min="6433" max="6433" width="2.140625" style="4" customWidth="1"/>
    <col min="6434" max="6434" width="12.42578125" style="4" customWidth="1"/>
    <col min="6435" max="6435" width="2.140625" style="4" customWidth="1"/>
    <col min="6436" max="6436" width="12.42578125" style="4"/>
    <col min="6437" max="6437" width="26.140625" style="4" customWidth="1"/>
    <col min="6438" max="6625" width="12.42578125" style="4"/>
    <col min="6626" max="6626" width="35" style="4" customWidth="1"/>
    <col min="6627" max="6627" width="33.140625" style="4" customWidth="1"/>
    <col min="6628" max="6628" width="9.7109375" style="4" customWidth="1"/>
    <col min="6629" max="6629" width="10.7109375" style="4" customWidth="1"/>
    <col min="6630" max="6633" width="12.42578125" style="4" customWidth="1"/>
    <col min="6634" max="6634" width="12.85546875" style="4" customWidth="1"/>
    <col min="6635" max="6635" width="19.5703125" style="4" customWidth="1"/>
    <col min="6636" max="6636" width="12.42578125" style="4" customWidth="1"/>
    <col min="6637" max="6637" width="13.28515625" style="4" customWidth="1"/>
    <col min="6638" max="6638" width="12.5703125" style="4" customWidth="1"/>
    <col min="6639" max="6641" width="12.42578125" style="4" customWidth="1"/>
    <col min="6642" max="6642" width="15.5703125" style="4" customWidth="1"/>
    <col min="6643" max="6643" width="12.5703125" style="4" customWidth="1"/>
    <col min="6644" max="6645" width="12.42578125" style="4" customWidth="1"/>
    <col min="6646" max="6646" width="15.28515625" style="4" customWidth="1"/>
    <col min="6647" max="6649" width="15" style="4" customWidth="1"/>
    <col min="6650" max="6650" width="4.7109375" style="4" customWidth="1"/>
    <col min="6651" max="6651" width="16.28515625" style="4" customWidth="1"/>
    <col min="6652" max="6652" width="13.7109375" style="4" customWidth="1"/>
    <col min="6653" max="6653" width="12" style="4" customWidth="1"/>
    <col min="6654" max="6654" width="14.140625" style="4" customWidth="1"/>
    <col min="6655" max="6655" width="11.7109375" style="4" customWidth="1"/>
    <col min="6656" max="6658" width="12.42578125" style="4" customWidth="1"/>
    <col min="6659" max="6659" width="14.42578125" style="4" customWidth="1"/>
    <col min="6660" max="6660" width="15.7109375" style="4" customWidth="1"/>
    <col min="6661" max="6661" width="13.7109375" style="4" customWidth="1"/>
    <col min="6662" max="6662" width="12.42578125" style="4" customWidth="1"/>
    <col min="6663" max="6663" width="13.42578125" style="4" customWidth="1"/>
    <col min="6664" max="6666" width="15" style="4" customWidth="1"/>
    <col min="6667" max="6667" width="14.85546875" style="4" customWidth="1"/>
    <col min="6668" max="6668" width="15.140625" style="4" customWidth="1"/>
    <col min="6669" max="6672" width="12.42578125" style="4" customWidth="1"/>
    <col min="6673" max="6673" width="11.5703125" style="4" customWidth="1"/>
    <col min="6674" max="6674" width="12.42578125" style="4" customWidth="1"/>
    <col min="6675" max="6675" width="16.7109375" style="4" customWidth="1"/>
    <col min="6676" max="6676" width="15.28515625" style="4" bestFit="1" customWidth="1"/>
    <col min="6677" max="6677" width="13.28515625" style="4" customWidth="1"/>
    <col min="6678" max="6678" width="12.42578125" style="4" customWidth="1"/>
    <col min="6679" max="6679" width="12.5703125" style="4" customWidth="1"/>
    <col min="6680" max="6681" width="11.42578125" style="4" customWidth="1"/>
    <col min="6682" max="6682" width="12.42578125" style="4" customWidth="1"/>
    <col min="6683" max="6683" width="12.140625" style="4" customWidth="1"/>
    <col min="6684" max="6685" width="12.42578125" style="4" customWidth="1"/>
    <col min="6686" max="6686" width="13.7109375" style="4" customWidth="1"/>
    <col min="6687" max="6687" width="2.140625" style="4" customWidth="1"/>
    <col min="6688" max="6688" width="12.42578125" style="4" customWidth="1"/>
    <col min="6689" max="6689" width="2.140625" style="4" customWidth="1"/>
    <col min="6690" max="6690" width="12.42578125" style="4" customWidth="1"/>
    <col min="6691" max="6691" width="2.140625" style="4" customWidth="1"/>
    <col min="6692" max="6692" width="12.42578125" style="4"/>
    <col min="6693" max="6693" width="26.140625" style="4" customWidth="1"/>
    <col min="6694" max="6881" width="12.42578125" style="4"/>
    <col min="6882" max="6882" width="35" style="4" customWidth="1"/>
    <col min="6883" max="6883" width="33.140625" style="4" customWidth="1"/>
    <col min="6884" max="6884" width="9.7109375" style="4" customWidth="1"/>
    <col min="6885" max="6885" width="10.7109375" style="4" customWidth="1"/>
    <col min="6886" max="6889" width="12.42578125" style="4" customWidth="1"/>
    <col min="6890" max="6890" width="12.85546875" style="4" customWidth="1"/>
    <col min="6891" max="6891" width="19.5703125" style="4" customWidth="1"/>
    <col min="6892" max="6892" width="12.42578125" style="4" customWidth="1"/>
    <col min="6893" max="6893" width="13.28515625" style="4" customWidth="1"/>
    <col min="6894" max="6894" width="12.5703125" style="4" customWidth="1"/>
    <col min="6895" max="6897" width="12.42578125" style="4" customWidth="1"/>
    <col min="6898" max="6898" width="15.5703125" style="4" customWidth="1"/>
    <col min="6899" max="6899" width="12.5703125" style="4" customWidth="1"/>
    <col min="6900" max="6901" width="12.42578125" style="4" customWidth="1"/>
    <col min="6902" max="6902" width="15.28515625" style="4" customWidth="1"/>
    <col min="6903" max="6905" width="15" style="4" customWidth="1"/>
    <col min="6906" max="6906" width="4.7109375" style="4" customWidth="1"/>
    <col min="6907" max="6907" width="16.28515625" style="4" customWidth="1"/>
    <col min="6908" max="6908" width="13.7109375" style="4" customWidth="1"/>
    <col min="6909" max="6909" width="12" style="4" customWidth="1"/>
    <col min="6910" max="6910" width="14.140625" style="4" customWidth="1"/>
    <col min="6911" max="6911" width="11.7109375" style="4" customWidth="1"/>
    <col min="6912" max="6914" width="12.42578125" style="4" customWidth="1"/>
    <col min="6915" max="6915" width="14.42578125" style="4" customWidth="1"/>
    <col min="6916" max="6916" width="15.7109375" style="4" customWidth="1"/>
    <col min="6917" max="6917" width="13.7109375" style="4" customWidth="1"/>
    <col min="6918" max="6918" width="12.42578125" style="4" customWidth="1"/>
    <col min="6919" max="6919" width="13.42578125" style="4" customWidth="1"/>
    <col min="6920" max="6922" width="15" style="4" customWidth="1"/>
    <col min="6923" max="6923" width="14.85546875" style="4" customWidth="1"/>
    <col min="6924" max="6924" width="15.140625" style="4" customWidth="1"/>
    <col min="6925" max="6928" width="12.42578125" style="4" customWidth="1"/>
    <col min="6929" max="6929" width="11.5703125" style="4" customWidth="1"/>
    <col min="6930" max="6930" width="12.42578125" style="4" customWidth="1"/>
    <col min="6931" max="6931" width="16.7109375" style="4" customWidth="1"/>
    <col min="6932" max="6932" width="15.28515625" style="4" bestFit="1" customWidth="1"/>
    <col min="6933" max="6933" width="13.28515625" style="4" customWidth="1"/>
    <col min="6934" max="6934" width="12.42578125" style="4" customWidth="1"/>
    <col min="6935" max="6935" width="12.5703125" style="4" customWidth="1"/>
    <col min="6936" max="6937" width="11.42578125" style="4" customWidth="1"/>
    <col min="6938" max="6938" width="12.42578125" style="4" customWidth="1"/>
    <col min="6939" max="6939" width="12.140625" style="4" customWidth="1"/>
    <col min="6940" max="6941" width="12.42578125" style="4" customWidth="1"/>
    <col min="6942" max="6942" width="13.7109375" style="4" customWidth="1"/>
    <col min="6943" max="6943" width="2.140625" style="4" customWidth="1"/>
    <col min="6944" max="6944" width="12.42578125" style="4" customWidth="1"/>
    <col min="6945" max="6945" width="2.140625" style="4" customWidth="1"/>
    <col min="6946" max="6946" width="12.42578125" style="4" customWidth="1"/>
    <col min="6947" max="6947" width="2.140625" style="4" customWidth="1"/>
    <col min="6948" max="6948" width="12.42578125" style="4"/>
    <col min="6949" max="6949" width="26.140625" style="4" customWidth="1"/>
    <col min="6950" max="7137" width="12.42578125" style="4"/>
    <col min="7138" max="7138" width="35" style="4" customWidth="1"/>
    <col min="7139" max="7139" width="33.140625" style="4" customWidth="1"/>
    <col min="7140" max="7140" width="9.7109375" style="4" customWidth="1"/>
    <col min="7141" max="7141" width="10.7109375" style="4" customWidth="1"/>
    <col min="7142" max="7145" width="12.42578125" style="4" customWidth="1"/>
    <col min="7146" max="7146" width="12.85546875" style="4" customWidth="1"/>
    <col min="7147" max="7147" width="19.5703125" style="4" customWidth="1"/>
    <col min="7148" max="7148" width="12.42578125" style="4" customWidth="1"/>
    <col min="7149" max="7149" width="13.28515625" style="4" customWidth="1"/>
    <col min="7150" max="7150" width="12.5703125" style="4" customWidth="1"/>
    <col min="7151" max="7153" width="12.42578125" style="4" customWidth="1"/>
    <col min="7154" max="7154" width="15.5703125" style="4" customWidth="1"/>
    <col min="7155" max="7155" width="12.5703125" style="4" customWidth="1"/>
    <col min="7156" max="7157" width="12.42578125" style="4" customWidth="1"/>
    <col min="7158" max="7158" width="15.28515625" style="4" customWidth="1"/>
    <col min="7159" max="7161" width="15" style="4" customWidth="1"/>
    <col min="7162" max="7162" width="4.7109375" style="4" customWidth="1"/>
    <col min="7163" max="7163" width="16.28515625" style="4" customWidth="1"/>
    <col min="7164" max="7164" width="13.7109375" style="4" customWidth="1"/>
    <col min="7165" max="7165" width="12" style="4" customWidth="1"/>
    <col min="7166" max="7166" width="14.140625" style="4" customWidth="1"/>
    <col min="7167" max="7167" width="11.7109375" style="4" customWidth="1"/>
    <col min="7168" max="7170" width="12.42578125" style="4" customWidth="1"/>
    <col min="7171" max="7171" width="14.42578125" style="4" customWidth="1"/>
    <col min="7172" max="7172" width="15.7109375" style="4" customWidth="1"/>
    <col min="7173" max="7173" width="13.7109375" style="4" customWidth="1"/>
    <col min="7174" max="7174" width="12.42578125" style="4" customWidth="1"/>
    <col min="7175" max="7175" width="13.42578125" style="4" customWidth="1"/>
    <col min="7176" max="7178" width="15" style="4" customWidth="1"/>
    <col min="7179" max="7179" width="14.85546875" style="4" customWidth="1"/>
    <col min="7180" max="7180" width="15.140625" style="4" customWidth="1"/>
    <col min="7181" max="7184" width="12.42578125" style="4" customWidth="1"/>
    <col min="7185" max="7185" width="11.5703125" style="4" customWidth="1"/>
    <col min="7186" max="7186" width="12.42578125" style="4" customWidth="1"/>
    <col min="7187" max="7187" width="16.7109375" style="4" customWidth="1"/>
    <col min="7188" max="7188" width="15.28515625" style="4" bestFit="1" customWidth="1"/>
    <col min="7189" max="7189" width="13.28515625" style="4" customWidth="1"/>
    <col min="7190" max="7190" width="12.42578125" style="4" customWidth="1"/>
    <col min="7191" max="7191" width="12.5703125" style="4" customWidth="1"/>
    <col min="7192" max="7193" width="11.42578125" style="4" customWidth="1"/>
    <col min="7194" max="7194" width="12.42578125" style="4" customWidth="1"/>
    <col min="7195" max="7195" width="12.140625" style="4" customWidth="1"/>
    <col min="7196" max="7197" width="12.42578125" style="4" customWidth="1"/>
    <col min="7198" max="7198" width="13.7109375" style="4" customWidth="1"/>
    <col min="7199" max="7199" width="2.140625" style="4" customWidth="1"/>
    <col min="7200" max="7200" width="12.42578125" style="4" customWidth="1"/>
    <col min="7201" max="7201" width="2.140625" style="4" customWidth="1"/>
    <col min="7202" max="7202" width="12.42578125" style="4" customWidth="1"/>
    <col min="7203" max="7203" width="2.140625" style="4" customWidth="1"/>
    <col min="7204" max="7204" width="12.42578125" style="4"/>
    <col min="7205" max="7205" width="26.140625" style="4" customWidth="1"/>
    <col min="7206" max="7393" width="12.42578125" style="4"/>
    <col min="7394" max="7394" width="35" style="4" customWidth="1"/>
    <col min="7395" max="7395" width="33.140625" style="4" customWidth="1"/>
    <col min="7396" max="7396" width="9.7109375" style="4" customWidth="1"/>
    <col min="7397" max="7397" width="10.7109375" style="4" customWidth="1"/>
    <col min="7398" max="7401" width="12.42578125" style="4" customWidth="1"/>
    <col min="7402" max="7402" width="12.85546875" style="4" customWidth="1"/>
    <col min="7403" max="7403" width="19.5703125" style="4" customWidth="1"/>
    <col min="7404" max="7404" width="12.42578125" style="4" customWidth="1"/>
    <col min="7405" max="7405" width="13.28515625" style="4" customWidth="1"/>
    <col min="7406" max="7406" width="12.5703125" style="4" customWidth="1"/>
    <col min="7407" max="7409" width="12.42578125" style="4" customWidth="1"/>
    <col min="7410" max="7410" width="15.5703125" style="4" customWidth="1"/>
    <col min="7411" max="7411" width="12.5703125" style="4" customWidth="1"/>
    <col min="7412" max="7413" width="12.42578125" style="4" customWidth="1"/>
    <col min="7414" max="7414" width="15.28515625" style="4" customWidth="1"/>
    <col min="7415" max="7417" width="15" style="4" customWidth="1"/>
    <col min="7418" max="7418" width="4.7109375" style="4" customWidth="1"/>
    <col min="7419" max="7419" width="16.28515625" style="4" customWidth="1"/>
    <col min="7420" max="7420" width="13.7109375" style="4" customWidth="1"/>
    <col min="7421" max="7421" width="12" style="4" customWidth="1"/>
    <col min="7422" max="7422" width="14.140625" style="4" customWidth="1"/>
    <col min="7423" max="7423" width="11.7109375" style="4" customWidth="1"/>
    <col min="7424" max="7426" width="12.42578125" style="4" customWidth="1"/>
    <col min="7427" max="7427" width="14.42578125" style="4" customWidth="1"/>
    <col min="7428" max="7428" width="15.7109375" style="4" customWidth="1"/>
    <col min="7429" max="7429" width="13.7109375" style="4" customWidth="1"/>
    <col min="7430" max="7430" width="12.42578125" style="4" customWidth="1"/>
    <col min="7431" max="7431" width="13.42578125" style="4" customWidth="1"/>
    <col min="7432" max="7434" width="15" style="4" customWidth="1"/>
    <col min="7435" max="7435" width="14.85546875" style="4" customWidth="1"/>
    <col min="7436" max="7436" width="15.140625" style="4" customWidth="1"/>
    <col min="7437" max="7440" width="12.42578125" style="4" customWidth="1"/>
    <col min="7441" max="7441" width="11.5703125" style="4" customWidth="1"/>
    <col min="7442" max="7442" width="12.42578125" style="4" customWidth="1"/>
    <col min="7443" max="7443" width="16.7109375" style="4" customWidth="1"/>
    <col min="7444" max="7444" width="15.28515625" style="4" bestFit="1" customWidth="1"/>
    <col min="7445" max="7445" width="13.28515625" style="4" customWidth="1"/>
    <col min="7446" max="7446" width="12.42578125" style="4" customWidth="1"/>
    <col min="7447" max="7447" width="12.5703125" style="4" customWidth="1"/>
    <col min="7448" max="7449" width="11.42578125" style="4" customWidth="1"/>
    <col min="7450" max="7450" width="12.42578125" style="4" customWidth="1"/>
    <col min="7451" max="7451" width="12.140625" style="4" customWidth="1"/>
    <col min="7452" max="7453" width="12.42578125" style="4" customWidth="1"/>
    <col min="7454" max="7454" width="13.7109375" style="4" customWidth="1"/>
    <col min="7455" max="7455" width="2.140625" style="4" customWidth="1"/>
    <col min="7456" max="7456" width="12.42578125" style="4" customWidth="1"/>
    <col min="7457" max="7457" width="2.140625" style="4" customWidth="1"/>
    <col min="7458" max="7458" width="12.42578125" style="4" customWidth="1"/>
    <col min="7459" max="7459" width="2.140625" style="4" customWidth="1"/>
    <col min="7460" max="7460" width="12.42578125" style="4"/>
    <col min="7461" max="7461" width="26.140625" style="4" customWidth="1"/>
    <col min="7462" max="7649" width="12.42578125" style="4"/>
    <col min="7650" max="7650" width="35" style="4" customWidth="1"/>
    <col min="7651" max="7651" width="33.140625" style="4" customWidth="1"/>
    <col min="7652" max="7652" width="9.7109375" style="4" customWidth="1"/>
    <col min="7653" max="7653" width="10.7109375" style="4" customWidth="1"/>
    <col min="7654" max="7657" width="12.42578125" style="4" customWidth="1"/>
    <col min="7658" max="7658" width="12.85546875" style="4" customWidth="1"/>
    <col min="7659" max="7659" width="19.5703125" style="4" customWidth="1"/>
    <col min="7660" max="7660" width="12.42578125" style="4" customWidth="1"/>
    <col min="7661" max="7661" width="13.28515625" style="4" customWidth="1"/>
    <col min="7662" max="7662" width="12.5703125" style="4" customWidth="1"/>
    <col min="7663" max="7665" width="12.42578125" style="4" customWidth="1"/>
    <col min="7666" max="7666" width="15.5703125" style="4" customWidth="1"/>
    <col min="7667" max="7667" width="12.5703125" style="4" customWidth="1"/>
    <col min="7668" max="7669" width="12.42578125" style="4" customWidth="1"/>
    <col min="7670" max="7670" width="15.28515625" style="4" customWidth="1"/>
    <col min="7671" max="7673" width="15" style="4" customWidth="1"/>
    <col min="7674" max="7674" width="4.7109375" style="4" customWidth="1"/>
    <col min="7675" max="7675" width="16.28515625" style="4" customWidth="1"/>
    <col min="7676" max="7676" width="13.7109375" style="4" customWidth="1"/>
    <col min="7677" max="7677" width="12" style="4" customWidth="1"/>
    <col min="7678" max="7678" width="14.140625" style="4" customWidth="1"/>
    <col min="7679" max="7679" width="11.7109375" style="4" customWidth="1"/>
    <col min="7680" max="7682" width="12.42578125" style="4" customWidth="1"/>
    <col min="7683" max="7683" width="14.42578125" style="4" customWidth="1"/>
    <col min="7684" max="7684" width="15.7109375" style="4" customWidth="1"/>
    <col min="7685" max="7685" width="13.7109375" style="4" customWidth="1"/>
    <col min="7686" max="7686" width="12.42578125" style="4" customWidth="1"/>
    <col min="7687" max="7687" width="13.42578125" style="4" customWidth="1"/>
    <col min="7688" max="7690" width="15" style="4" customWidth="1"/>
    <col min="7691" max="7691" width="14.85546875" style="4" customWidth="1"/>
    <col min="7692" max="7692" width="15.140625" style="4" customWidth="1"/>
    <col min="7693" max="7696" width="12.42578125" style="4" customWidth="1"/>
    <col min="7697" max="7697" width="11.5703125" style="4" customWidth="1"/>
    <col min="7698" max="7698" width="12.42578125" style="4" customWidth="1"/>
    <col min="7699" max="7699" width="16.7109375" style="4" customWidth="1"/>
    <col min="7700" max="7700" width="15.28515625" style="4" bestFit="1" customWidth="1"/>
    <col min="7701" max="7701" width="13.28515625" style="4" customWidth="1"/>
    <col min="7702" max="7702" width="12.42578125" style="4" customWidth="1"/>
    <col min="7703" max="7703" width="12.5703125" style="4" customWidth="1"/>
    <col min="7704" max="7705" width="11.42578125" style="4" customWidth="1"/>
    <col min="7706" max="7706" width="12.42578125" style="4" customWidth="1"/>
    <col min="7707" max="7707" width="12.140625" style="4" customWidth="1"/>
    <col min="7708" max="7709" width="12.42578125" style="4" customWidth="1"/>
    <col min="7710" max="7710" width="13.7109375" style="4" customWidth="1"/>
    <col min="7711" max="7711" width="2.140625" style="4" customWidth="1"/>
    <col min="7712" max="7712" width="12.42578125" style="4" customWidth="1"/>
    <col min="7713" max="7713" width="2.140625" style="4" customWidth="1"/>
    <col min="7714" max="7714" width="12.42578125" style="4" customWidth="1"/>
    <col min="7715" max="7715" width="2.140625" style="4" customWidth="1"/>
    <col min="7716" max="7716" width="12.42578125" style="4"/>
    <col min="7717" max="7717" width="26.140625" style="4" customWidth="1"/>
    <col min="7718" max="7905" width="12.42578125" style="4"/>
    <col min="7906" max="7906" width="35" style="4" customWidth="1"/>
    <col min="7907" max="7907" width="33.140625" style="4" customWidth="1"/>
    <col min="7908" max="7908" width="9.7109375" style="4" customWidth="1"/>
    <col min="7909" max="7909" width="10.7109375" style="4" customWidth="1"/>
    <col min="7910" max="7913" width="12.42578125" style="4" customWidth="1"/>
    <col min="7914" max="7914" width="12.85546875" style="4" customWidth="1"/>
    <col min="7915" max="7915" width="19.5703125" style="4" customWidth="1"/>
    <col min="7916" max="7916" width="12.42578125" style="4" customWidth="1"/>
    <col min="7917" max="7917" width="13.28515625" style="4" customWidth="1"/>
    <col min="7918" max="7918" width="12.5703125" style="4" customWidth="1"/>
    <col min="7919" max="7921" width="12.42578125" style="4" customWidth="1"/>
    <col min="7922" max="7922" width="15.5703125" style="4" customWidth="1"/>
    <col min="7923" max="7923" width="12.5703125" style="4" customWidth="1"/>
    <col min="7924" max="7925" width="12.42578125" style="4" customWidth="1"/>
    <col min="7926" max="7926" width="15.28515625" style="4" customWidth="1"/>
    <col min="7927" max="7929" width="15" style="4" customWidth="1"/>
    <col min="7930" max="7930" width="4.7109375" style="4" customWidth="1"/>
    <col min="7931" max="7931" width="16.28515625" style="4" customWidth="1"/>
    <col min="7932" max="7932" width="13.7109375" style="4" customWidth="1"/>
    <col min="7933" max="7933" width="12" style="4" customWidth="1"/>
    <col min="7934" max="7934" width="14.140625" style="4" customWidth="1"/>
    <col min="7935" max="7935" width="11.7109375" style="4" customWidth="1"/>
    <col min="7936" max="7938" width="12.42578125" style="4" customWidth="1"/>
    <col min="7939" max="7939" width="14.42578125" style="4" customWidth="1"/>
    <col min="7940" max="7940" width="15.7109375" style="4" customWidth="1"/>
    <col min="7941" max="7941" width="13.7109375" style="4" customWidth="1"/>
    <col min="7942" max="7942" width="12.42578125" style="4" customWidth="1"/>
    <col min="7943" max="7943" width="13.42578125" style="4" customWidth="1"/>
    <col min="7944" max="7946" width="15" style="4" customWidth="1"/>
    <col min="7947" max="7947" width="14.85546875" style="4" customWidth="1"/>
    <col min="7948" max="7948" width="15.140625" style="4" customWidth="1"/>
    <col min="7949" max="7952" width="12.42578125" style="4" customWidth="1"/>
    <col min="7953" max="7953" width="11.5703125" style="4" customWidth="1"/>
    <col min="7954" max="7954" width="12.42578125" style="4" customWidth="1"/>
    <col min="7955" max="7955" width="16.7109375" style="4" customWidth="1"/>
    <col min="7956" max="7956" width="15.28515625" style="4" bestFit="1" customWidth="1"/>
    <col min="7957" max="7957" width="13.28515625" style="4" customWidth="1"/>
    <col min="7958" max="7958" width="12.42578125" style="4" customWidth="1"/>
    <col min="7959" max="7959" width="12.5703125" style="4" customWidth="1"/>
    <col min="7960" max="7961" width="11.42578125" style="4" customWidth="1"/>
    <col min="7962" max="7962" width="12.42578125" style="4" customWidth="1"/>
    <col min="7963" max="7963" width="12.140625" style="4" customWidth="1"/>
    <col min="7964" max="7965" width="12.42578125" style="4" customWidth="1"/>
    <col min="7966" max="7966" width="13.7109375" style="4" customWidth="1"/>
    <col min="7967" max="7967" width="2.140625" style="4" customWidth="1"/>
    <col min="7968" max="7968" width="12.42578125" style="4" customWidth="1"/>
    <col min="7969" max="7969" width="2.140625" style="4" customWidth="1"/>
    <col min="7970" max="7970" width="12.42578125" style="4" customWidth="1"/>
    <col min="7971" max="7971" width="2.140625" style="4" customWidth="1"/>
    <col min="7972" max="7972" width="12.42578125" style="4"/>
    <col min="7973" max="7973" width="26.140625" style="4" customWidth="1"/>
    <col min="7974" max="8161" width="12.42578125" style="4"/>
    <col min="8162" max="8162" width="35" style="4" customWidth="1"/>
    <col min="8163" max="8163" width="33.140625" style="4" customWidth="1"/>
    <col min="8164" max="8164" width="9.7109375" style="4" customWidth="1"/>
    <col min="8165" max="8165" width="10.7109375" style="4" customWidth="1"/>
    <col min="8166" max="8169" width="12.42578125" style="4" customWidth="1"/>
    <col min="8170" max="8170" width="12.85546875" style="4" customWidth="1"/>
    <col min="8171" max="8171" width="19.5703125" style="4" customWidth="1"/>
    <col min="8172" max="8172" width="12.42578125" style="4" customWidth="1"/>
    <col min="8173" max="8173" width="13.28515625" style="4" customWidth="1"/>
    <col min="8174" max="8174" width="12.5703125" style="4" customWidth="1"/>
    <col min="8175" max="8177" width="12.42578125" style="4" customWidth="1"/>
    <col min="8178" max="8178" width="15.5703125" style="4" customWidth="1"/>
    <col min="8179" max="8179" width="12.5703125" style="4" customWidth="1"/>
    <col min="8180" max="8181" width="12.42578125" style="4" customWidth="1"/>
    <col min="8182" max="8182" width="15.28515625" style="4" customWidth="1"/>
    <col min="8183" max="8185" width="15" style="4" customWidth="1"/>
    <col min="8186" max="8186" width="4.7109375" style="4" customWidth="1"/>
    <col min="8187" max="8187" width="16.28515625" style="4" customWidth="1"/>
    <col min="8188" max="8188" width="13.7109375" style="4" customWidth="1"/>
    <col min="8189" max="8189" width="12" style="4" customWidth="1"/>
    <col min="8190" max="8190" width="14.140625" style="4" customWidth="1"/>
    <col min="8191" max="8191" width="11.7109375" style="4" customWidth="1"/>
    <col min="8192" max="8194" width="12.42578125" style="4" customWidth="1"/>
    <col min="8195" max="8195" width="14.42578125" style="4" customWidth="1"/>
    <col min="8196" max="8196" width="15.7109375" style="4" customWidth="1"/>
    <col min="8197" max="8197" width="13.7109375" style="4" customWidth="1"/>
    <col min="8198" max="8198" width="12.42578125" style="4" customWidth="1"/>
    <col min="8199" max="8199" width="13.42578125" style="4" customWidth="1"/>
    <col min="8200" max="8202" width="15" style="4" customWidth="1"/>
    <col min="8203" max="8203" width="14.85546875" style="4" customWidth="1"/>
    <col min="8204" max="8204" width="15.140625" style="4" customWidth="1"/>
    <col min="8205" max="8208" width="12.42578125" style="4" customWidth="1"/>
    <col min="8209" max="8209" width="11.5703125" style="4" customWidth="1"/>
    <col min="8210" max="8210" width="12.42578125" style="4" customWidth="1"/>
    <col min="8211" max="8211" width="16.7109375" style="4" customWidth="1"/>
    <col min="8212" max="8212" width="15.28515625" style="4" bestFit="1" customWidth="1"/>
    <col min="8213" max="8213" width="13.28515625" style="4" customWidth="1"/>
    <col min="8214" max="8214" width="12.42578125" style="4" customWidth="1"/>
    <col min="8215" max="8215" width="12.5703125" style="4" customWidth="1"/>
    <col min="8216" max="8217" width="11.42578125" style="4" customWidth="1"/>
    <col min="8218" max="8218" width="12.42578125" style="4" customWidth="1"/>
    <col min="8219" max="8219" width="12.140625" style="4" customWidth="1"/>
    <col min="8220" max="8221" width="12.42578125" style="4" customWidth="1"/>
    <col min="8222" max="8222" width="13.7109375" style="4" customWidth="1"/>
    <col min="8223" max="8223" width="2.140625" style="4" customWidth="1"/>
    <col min="8224" max="8224" width="12.42578125" style="4" customWidth="1"/>
    <col min="8225" max="8225" width="2.140625" style="4" customWidth="1"/>
    <col min="8226" max="8226" width="12.42578125" style="4" customWidth="1"/>
    <col min="8227" max="8227" width="2.140625" style="4" customWidth="1"/>
    <col min="8228" max="8228" width="12.42578125" style="4"/>
    <col min="8229" max="8229" width="26.140625" style="4" customWidth="1"/>
    <col min="8230" max="8417" width="12.42578125" style="4"/>
    <col min="8418" max="8418" width="35" style="4" customWidth="1"/>
    <col min="8419" max="8419" width="33.140625" style="4" customWidth="1"/>
    <col min="8420" max="8420" width="9.7109375" style="4" customWidth="1"/>
    <col min="8421" max="8421" width="10.7109375" style="4" customWidth="1"/>
    <col min="8422" max="8425" width="12.42578125" style="4" customWidth="1"/>
    <col min="8426" max="8426" width="12.85546875" style="4" customWidth="1"/>
    <col min="8427" max="8427" width="19.5703125" style="4" customWidth="1"/>
    <col min="8428" max="8428" width="12.42578125" style="4" customWidth="1"/>
    <col min="8429" max="8429" width="13.28515625" style="4" customWidth="1"/>
    <col min="8430" max="8430" width="12.5703125" style="4" customWidth="1"/>
    <col min="8431" max="8433" width="12.42578125" style="4" customWidth="1"/>
    <col min="8434" max="8434" width="15.5703125" style="4" customWidth="1"/>
    <col min="8435" max="8435" width="12.5703125" style="4" customWidth="1"/>
    <col min="8436" max="8437" width="12.42578125" style="4" customWidth="1"/>
    <col min="8438" max="8438" width="15.28515625" style="4" customWidth="1"/>
    <col min="8439" max="8441" width="15" style="4" customWidth="1"/>
    <col min="8442" max="8442" width="4.7109375" style="4" customWidth="1"/>
    <col min="8443" max="8443" width="16.28515625" style="4" customWidth="1"/>
    <col min="8444" max="8444" width="13.7109375" style="4" customWidth="1"/>
    <col min="8445" max="8445" width="12" style="4" customWidth="1"/>
    <col min="8446" max="8446" width="14.140625" style="4" customWidth="1"/>
    <col min="8447" max="8447" width="11.7109375" style="4" customWidth="1"/>
    <col min="8448" max="8450" width="12.42578125" style="4" customWidth="1"/>
    <col min="8451" max="8451" width="14.42578125" style="4" customWidth="1"/>
    <col min="8452" max="8452" width="15.7109375" style="4" customWidth="1"/>
    <col min="8453" max="8453" width="13.7109375" style="4" customWidth="1"/>
    <col min="8454" max="8454" width="12.42578125" style="4" customWidth="1"/>
    <col min="8455" max="8455" width="13.42578125" style="4" customWidth="1"/>
    <col min="8456" max="8458" width="15" style="4" customWidth="1"/>
    <col min="8459" max="8459" width="14.85546875" style="4" customWidth="1"/>
    <col min="8460" max="8460" width="15.140625" style="4" customWidth="1"/>
    <col min="8461" max="8464" width="12.42578125" style="4" customWidth="1"/>
    <col min="8465" max="8465" width="11.5703125" style="4" customWidth="1"/>
    <col min="8466" max="8466" width="12.42578125" style="4" customWidth="1"/>
    <col min="8467" max="8467" width="16.7109375" style="4" customWidth="1"/>
    <col min="8468" max="8468" width="15.28515625" style="4" bestFit="1" customWidth="1"/>
    <col min="8469" max="8469" width="13.28515625" style="4" customWidth="1"/>
    <col min="8470" max="8470" width="12.42578125" style="4" customWidth="1"/>
    <col min="8471" max="8471" width="12.5703125" style="4" customWidth="1"/>
    <col min="8472" max="8473" width="11.42578125" style="4" customWidth="1"/>
    <col min="8474" max="8474" width="12.42578125" style="4" customWidth="1"/>
    <col min="8475" max="8475" width="12.140625" style="4" customWidth="1"/>
    <col min="8476" max="8477" width="12.42578125" style="4" customWidth="1"/>
    <col min="8478" max="8478" width="13.7109375" style="4" customWidth="1"/>
    <col min="8479" max="8479" width="2.140625" style="4" customWidth="1"/>
    <col min="8480" max="8480" width="12.42578125" style="4" customWidth="1"/>
    <col min="8481" max="8481" width="2.140625" style="4" customWidth="1"/>
    <col min="8482" max="8482" width="12.42578125" style="4" customWidth="1"/>
    <col min="8483" max="8483" width="2.140625" style="4" customWidth="1"/>
    <col min="8484" max="8484" width="12.42578125" style="4"/>
    <col min="8485" max="8485" width="26.140625" style="4" customWidth="1"/>
    <col min="8486" max="8673" width="12.42578125" style="4"/>
    <col min="8674" max="8674" width="35" style="4" customWidth="1"/>
    <col min="8675" max="8675" width="33.140625" style="4" customWidth="1"/>
    <col min="8676" max="8676" width="9.7109375" style="4" customWidth="1"/>
    <col min="8677" max="8677" width="10.7109375" style="4" customWidth="1"/>
    <col min="8678" max="8681" width="12.42578125" style="4" customWidth="1"/>
    <col min="8682" max="8682" width="12.85546875" style="4" customWidth="1"/>
    <col min="8683" max="8683" width="19.5703125" style="4" customWidth="1"/>
    <col min="8684" max="8684" width="12.42578125" style="4" customWidth="1"/>
    <col min="8685" max="8685" width="13.28515625" style="4" customWidth="1"/>
    <col min="8686" max="8686" width="12.5703125" style="4" customWidth="1"/>
    <col min="8687" max="8689" width="12.42578125" style="4" customWidth="1"/>
    <col min="8690" max="8690" width="15.5703125" style="4" customWidth="1"/>
    <col min="8691" max="8691" width="12.5703125" style="4" customWidth="1"/>
    <col min="8692" max="8693" width="12.42578125" style="4" customWidth="1"/>
    <col min="8694" max="8694" width="15.28515625" style="4" customWidth="1"/>
    <col min="8695" max="8697" width="15" style="4" customWidth="1"/>
    <col min="8698" max="8698" width="4.7109375" style="4" customWidth="1"/>
    <col min="8699" max="8699" width="16.28515625" style="4" customWidth="1"/>
    <col min="8700" max="8700" width="13.7109375" style="4" customWidth="1"/>
    <col min="8701" max="8701" width="12" style="4" customWidth="1"/>
    <col min="8702" max="8702" width="14.140625" style="4" customWidth="1"/>
    <col min="8703" max="8703" width="11.7109375" style="4" customWidth="1"/>
    <col min="8704" max="8706" width="12.42578125" style="4" customWidth="1"/>
    <col min="8707" max="8707" width="14.42578125" style="4" customWidth="1"/>
    <col min="8708" max="8708" width="15.7109375" style="4" customWidth="1"/>
    <col min="8709" max="8709" width="13.7109375" style="4" customWidth="1"/>
    <col min="8710" max="8710" width="12.42578125" style="4" customWidth="1"/>
    <col min="8711" max="8711" width="13.42578125" style="4" customWidth="1"/>
    <col min="8712" max="8714" width="15" style="4" customWidth="1"/>
    <col min="8715" max="8715" width="14.85546875" style="4" customWidth="1"/>
    <col min="8716" max="8716" width="15.140625" style="4" customWidth="1"/>
    <col min="8717" max="8720" width="12.42578125" style="4" customWidth="1"/>
    <col min="8721" max="8721" width="11.5703125" style="4" customWidth="1"/>
    <col min="8722" max="8722" width="12.42578125" style="4" customWidth="1"/>
    <col min="8723" max="8723" width="16.7109375" style="4" customWidth="1"/>
    <col min="8724" max="8724" width="15.28515625" style="4" bestFit="1" customWidth="1"/>
    <col min="8725" max="8725" width="13.28515625" style="4" customWidth="1"/>
    <col min="8726" max="8726" width="12.42578125" style="4" customWidth="1"/>
    <col min="8727" max="8727" width="12.5703125" style="4" customWidth="1"/>
    <col min="8728" max="8729" width="11.42578125" style="4" customWidth="1"/>
    <col min="8730" max="8730" width="12.42578125" style="4" customWidth="1"/>
    <col min="8731" max="8731" width="12.140625" style="4" customWidth="1"/>
    <col min="8732" max="8733" width="12.42578125" style="4" customWidth="1"/>
    <col min="8734" max="8734" width="13.7109375" style="4" customWidth="1"/>
    <col min="8735" max="8735" width="2.140625" style="4" customWidth="1"/>
    <col min="8736" max="8736" width="12.42578125" style="4" customWidth="1"/>
    <col min="8737" max="8737" width="2.140625" style="4" customWidth="1"/>
    <col min="8738" max="8738" width="12.42578125" style="4" customWidth="1"/>
    <col min="8739" max="8739" width="2.140625" style="4" customWidth="1"/>
    <col min="8740" max="8740" width="12.42578125" style="4"/>
    <col min="8741" max="8741" width="26.140625" style="4" customWidth="1"/>
    <col min="8742" max="8929" width="12.42578125" style="4"/>
    <col min="8930" max="8930" width="35" style="4" customWidth="1"/>
    <col min="8931" max="8931" width="33.140625" style="4" customWidth="1"/>
    <col min="8932" max="8932" width="9.7109375" style="4" customWidth="1"/>
    <col min="8933" max="8933" width="10.7109375" style="4" customWidth="1"/>
    <col min="8934" max="8937" width="12.42578125" style="4" customWidth="1"/>
    <col min="8938" max="8938" width="12.85546875" style="4" customWidth="1"/>
    <col min="8939" max="8939" width="19.5703125" style="4" customWidth="1"/>
    <col min="8940" max="8940" width="12.42578125" style="4" customWidth="1"/>
    <col min="8941" max="8941" width="13.28515625" style="4" customWidth="1"/>
    <col min="8942" max="8942" width="12.5703125" style="4" customWidth="1"/>
    <col min="8943" max="8945" width="12.42578125" style="4" customWidth="1"/>
    <col min="8946" max="8946" width="15.5703125" style="4" customWidth="1"/>
    <col min="8947" max="8947" width="12.5703125" style="4" customWidth="1"/>
    <col min="8948" max="8949" width="12.42578125" style="4" customWidth="1"/>
    <col min="8950" max="8950" width="15.28515625" style="4" customWidth="1"/>
    <col min="8951" max="8953" width="15" style="4" customWidth="1"/>
    <col min="8954" max="8954" width="4.7109375" style="4" customWidth="1"/>
    <col min="8955" max="8955" width="16.28515625" style="4" customWidth="1"/>
    <col min="8956" max="8956" width="13.7109375" style="4" customWidth="1"/>
    <col min="8957" max="8957" width="12" style="4" customWidth="1"/>
    <col min="8958" max="8958" width="14.140625" style="4" customWidth="1"/>
    <col min="8959" max="8959" width="11.7109375" style="4" customWidth="1"/>
    <col min="8960" max="8962" width="12.42578125" style="4" customWidth="1"/>
    <col min="8963" max="8963" width="14.42578125" style="4" customWidth="1"/>
    <col min="8964" max="8964" width="15.7109375" style="4" customWidth="1"/>
    <col min="8965" max="8965" width="13.7109375" style="4" customWidth="1"/>
    <col min="8966" max="8966" width="12.42578125" style="4" customWidth="1"/>
    <col min="8967" max="8967" width="13.42578125" style="4" customWidth="1"/>
    <col min="8968" max="8970" width="15" style="4" customWidth="1"/>
    <col min="8971" max="8971" width="14.85546875" style="4" customWidth="1"/>
    <col min="8972" max="8972" width="15.140625" style="4" customWidth="1"/>
    <col min="8973" max="8976" width="12.42578125" style="4" customWidth="1"/>
    <col min="8977" max="8977" width="11.5703125" style="4" customWidth="1"/>
    <col min="8978" max="8978" width="12.42578125" style="4" customWidth="1"/>
    <col min="8979" max="8979" width="16.7109375" style="4" customWidth="1"/>
    <col min="8980" max="8980" width="15.28515625" style="4" bestFit="1" customWidth="1"/>
    <col min="8981" max="8981" width="13.28515625" style="4" customWidth="1"/>
    <col min="8982" max="8982" width="12.42578125" style="4" customWidth="1"/>
    <col min="8983" max="8983" width="12.5703125" style="4" customWidth="1"/>
    <col min="8984" max="8985" width="11.42578125" style="4" customWidth="1"/>
    <col min="8986" max="8986" width="12.42578125" style="4" customWidth="1"/>
    <col min="8987" max="8987" width="12.140625" style="4" customWidth="1"/>
    <col min="8988" max="8989" width="12.42578125" style="4" customWidth="1"/>
    <col min="8990" max="8990" width="13.7109375" style="4" customWidth="1"/>
    <col min="8991" max="8991" width="2.140625" style="4" customWidth="1"/>
    <col min="8992" max="8992" width="12.42578125" style="4" customWidth="1"/>
    <col min="8993" max="8993" width="2.140625" style="4" customWidth="1"/>
    <col min="8994" max="8994" width="12.42578125" style="4" customWidth="1"/>
    <col min="8995" max="8995" width="2.140625" style="4" customWidth="1"/>
    <col min="8996" max="8996" width="12.42578125" style="4"/>
    <col min="8997" max="8997" width="26.140625" style="4" customWidth="1"/>
    <col min="8998" max="9185" width="12.42578125" style="4"/>
    <col min="9186" max="9186" width="35" style="4" customWidth="1"/>
    <col min="9187" max="9187" width="33.140625" style="4" customWidth="1"/>
    <col min="9188" max="9188" width="9.7109375" style="4" customWidth="1"/>
    <col min="9189" max="9189" width="10.7109375" style="4" customWidth="1"/>
    <col min="9190" max="9193" width="12.42578125" style="4" customWidth="1"/>
    <col min="9194" max="9194" width="12.85546875" style="4" customWidth="1"/>
    <col min="9195" max="9195" width="19.5703125" style="4" customWidth="1"/>
    <col min="9196" max="9196" width="12.42578125" style="4" customWidth="1"/>
    <col min="9197" max="9197" width="13.28515625" style="4" customWidth="1"/>
    <col min="9198" max="9198" width="12.5703125" style="4" customWidth="1"/>
    <col min="9199" max="9201" width="12.42578125" style="4" customWidth="1"/>
    <col min="9202" max="9202" width="15.5703125" style="4" customWidth="1"/>
    <col min="9203" max="9203" width="12.5703125" style="4" customWidth="1"/>
    <col min="9204" max="9205" width="12.42578125" style="4" customWidth="1"/>
    <col min="9206" max="9206" width="15.28515625" style="4" customWidth="1"/>
    <col min="9207" max="9209" width="15" style="4" customWidth="1"/>
    <col min="9210" max="9210" width="4.7109375" style="4" customWidth="1"/>
    <col min="9211" max="9211" width="16.28515625" style="4" customWidth="1"/>
    <col min="9212" max="9212" width="13.7109375" style="4" customWidth="1"/>
    <col min="9213" max="9213" width="12" style="4" customWidth="1"/>
    <col min="9214" max="9214" width="14.140625" style="4" customWidth="1"/>
    <col min="9215" max="9215" width="11.7109375" style="4" customWidth="1"/>
    <col min="9216" max="9218" width="12.42578125" style="4" customWidth="1"/>
    <col min="9219" max="9219" width="14.42578125" style="4" customWidth="1"/>
    <col min="9220" max="9220" width="15.7109375" style="4" customWidth="1"/>
    <col min="9221" max="9221" width="13.7109375" style="4" customWidth="1"/>
    <col min="9222" max="9222" width="12.42578125" style="4" customWidth="1"/>
    <col min="9223" max="9223" width="13.42578125" style="4" customWidth="1"/>
    <col min="9224" max="9226" width="15" style="4" customWidth="1"/>
    <col min="9227" max="9227" width="14.85546875" style="4" customWidth="1"/>
    <col min="9228" max="9228" width="15.140625" style="4" customWidth="1"/>
    <col min="9229" max="9232" width="12.42578125" style="4" customWidth="1"/>
    <col min="9233" max="9233" width="11.5703125" style="4" customWidth="1"/>
    <col min="9234" max="9234" width="12.42578125" style="4" customWidth="1"/>
    <col min="9235" max="9235" width="16.7109375" style="4" customWidth="1"/>
    <col min="9236" max="9236" width="15.28515625" style="4" bestFit="1" customWidth="1"/>
    <col min="9237" max="9237" width="13.28515625" style="4" customWidth="1"/>
    <col min="9238" max="9238" width="12.42578125" style="4" customWidth="1"/>
    <col min="9239" max="9239" width="12.5703125" style="4" customWidth="1"/>
    <col min="9240" max="9241" width="11.42578125" style="4" customWidth="1"/>
    <col min="9242" max="9242" width="12.42578125" style="4" customWidth="1"/>
    <col min="9243" max="9243" width="12.140625" style="4" customWidth="1"/>
    <col min="9244" max="9245" width="12.42578125" style="4" customWidth="1"/>
    <col min="9246" max="9246" width="13.7109375" style="4" customWidth="1"/>
    <col min="9247" max="9247" width="2.140625" style="4" customWidth="1"/>
    <col min="9248" max="9248" width="12.42578125" style="4" customWidth="1"/>
    <col min="9249" max="9249" width="2.140625" style="4" customWidth="1"/>
    <col min="9250" max="9250" width="12.42578125" style="4" customWidth="1"/>
    <col min="9251" max="9251" width="2.140625" style="4" customWidth="1"/>
    <col min="9252" max="9252" width="12.42578125" style="4"/>
    <col min="9253" max="9253" width="26.140625" style="4" customWidth="1"/>
    <col min="9254" max="9441" width="12.42578125" style="4"/>
    <col min="9442" max="9442" width="35" style="4" customWidth="1"/>
    <col min="9443" max="9443" width="33.140625" style="4" customWidth="1"/>
    <col min="9444" max="9444" width="9.7109375" style="4" customWidth="1"/>
    <col min="9445" max="9445" width="10.7109375" style="4" customWidth="1"/>
    <col min="9446" max="9449" width="12.42578125" style="4" customWidth="1"/>
    <col min="9450" max="9450" width="12.85546875" style="4" customWidth="1"/>
    <col min="9451" max="9451" width="19.5703125" style="4" customWidth="1"/>
    <col min="9452" max="9452" width="12.42578125" style="4" customWidth="1"/>
    <col min="9453" max="9453" width="13.28515625" style="4" customWidth="1"/>
    <col min="9454" max="9454" width="12.5703125" style="4" customWidth="1"/>
    <col min="9455" max="9457" width="12.42578125" style="4" customWidth="1"/>
    <col min="9458" max="9458" width="15.5703125" style="4" customWidth="1"/>
    <col min="9459" max="9459" width="12.5703125" style="4" customWidth="1"/>
    <col min="9460" max="9461" width="12.42578125" style="4" customWidth="1"/>
    <col min="9462" max="9462" width="15.28515625" style="4" customWidth="1"/>
    <col min="9463" max="9465" width="15" style="4" customWidth="1"/>
    <col min="9466" max="9466" width="4.7109375" style="4" customWidth="1"/>
    <col min="9467" max="9467" width="16.28515625" style="4" customWidth="1"/>
    <col min="9468" max="9468" width="13.7109375" style="4" customWidth="1"/>
    <col min="9469" max="9469" width="12" style="4" customWidth="1"/>
    <col min="9470" max="9470" width="14.140625" style="4" customWidth="1"/>
    <col min="9471" max="9471" width="11.7109375" style="4" customWidth="1"/>
    <col min="9472" max="9474" width="12.42578125" style="4" customWidth="1"/>
    <col min="9475" max="9475" width="14.42578125" style="4" customWidth="1"/>
    <col min="9476" max="9476" width="15.7109375" style="4" customWidth="1"/>
    <col min="9477" max="9477" width="13.7109375" style="4" customWidth="1"/>
    <col min="9478" max="9478" width="12.42578125" style="4" customWidth="1"/>
    <col min="9479" max="9479" width="13.42578125" style="4" customWidth="1"/>
    <col min="9480" max="9482" width="15" style="4" customWidth="1"/>
    <col min="9483" max="9483" width="14.85546875" style="4" customWidth="1"/>
    <col min="9484" max="9484" width="15.140625" style="4" customWidth="1"/>
    <col min="9485" max="9488" width="12.42578125" style="4" customWidth="1"/>
    <col min="9489" max="9489" width="11.5703125" style="4" customWidth="1"/>
    <col min="9490" max="9490" width="12.42578125" style="4" customWidth="1"/>
    <col min="9491" max="9491" width="16.7109375" style="4" customWidth="1"/>
    <col min="9492" max="9492" width="15.28515625" style="4" bestFit="1" customWidth="1"/>
    <col min="9493" max="9493" width="13.28515625" style="4" customWidth="1"/>
    <col min="9494" max="9494" width="12.42578125" style="4" customWidth="1"/>
    <col min="9495" max="9495" width="12.5703125" style="4" customWidth="1"/>
    <col min="9496" max="9497" width="11.42578125" style="4" customWidth="1"/>
    <col min="9498" max="9498" width="12.42578125" style="4" customWidth="1"/>
    <col min="9499" max="9499" width="12.140625" style="4" customWidth="1"/>
    <col min="9500" max="9501" width="12.42578125" style="4" customWidth="1"/>
    <col min="9502" max="9502" width="13.7109375" style="4" customWidth="1"/>
    <col min="9503" max="9503" width="2.140625" style="4" customWidth="1"/>
    <col min="9504" max="9504" width="12.42578125" style="4" customWidth="1"/>
    <col min="9505" max="9505" width="2.140625" style="4" customWidth="1"/>
    <col min="9506" max="9506" width="12.42578125" style="4" customWidth="1"/>
    <col min="9507" max="9507" width="2.140625" style="4" customWidth="1"/>
    <col min="9508" max="9508" width="12.42578125" style="4"/>
    <col min="9509" max="9509" width="26.140625" style="4" customWidth="1"/>
    <col min="9510" max="9697" width="12.42578125" style="4"/>
    <col min="9698" max="9698" width="35" style="4" customWidth="1"/>
    <col min="9699" max="9699" width="33.140625" style="4" customWidth="1"/>
    <col min="9700" max="9700" width="9.7109375" style="4" customWidth="1"/>
    <col min="9701" max="9701" width="10.7109375" style="4" customWidth="1"/>
    <col min="9702" max="9705" width="12.42578125" style="4" customWidth="1"/>
    <col min="9706" max="9706" width="12.85546875" style="4" customWidth="1"/>
    <col min="9707" max="9707" width="19.5703125" style="4" customWidth="1"/>
    <col min="9708" max="9708" width="12.42578125" style="4" customWidth="1"/>
    <col min="9709" max="9709" width="13.28515625" style="4" customWidth="1"/>
    <col min="9710" max="9710" width="12.5703125" style="4" customWidth="1"/>
    <col min="9711" max="9713" width="12.42578125" style="4" customWidth="1"/>
    <col min="9714" max="9714" width="15.5703125" style="4" customWidth="1"/>
    <col min="9715" max="9715" width="12.5703125" style="4" customWidth="1"/>
    <col min="9716" max="9717" width="12.42578125" style="4" customWidth="1"/>
    <col min="9718" max="9718" width="15.28515625" style="4" customWidth="1"/>
    <col min="9719" max="9721" width="15" style="4" customWidth="1"/>
    <col min="9722" max="9722" width="4.7109375" style="4" customWidth="1"/>
    <col min="9723" max="9723" width="16.28515625" style="4" customWidth="1"/>
    <col min="9724" max="9724" width="13.7109375" style="4" customWidth="1"/>
    <col min="9725" max="9725" width="12" style="4" customWidth="1"/>
    <col min="9726" max="9726" width="14.140625" style="4" customWidth="1"/>
    <col min="9727" max="9727" width="11.7109375" style="4" customWidth="1"/>
    <col min="9728" max="9730" width="12.42578125" style="4" customWidth="1"/>
    <col min="9731" max="9731" width="14.42578125" style="4" customWidth="1"/>
    <col min="9732" max="9732" width="15.7109375" style="4" customWidth="1"/>
    <col min="9733" max="9733" width="13.7109375" style="4" customWidth="1"/>
    <col min="9734" max="9734" width="12.42578125" style="4" customWidth="1"/>
    <col min="9735" max="9735" width="13.42578125" style="4" customWidth="1"/>
    <col min="9736" max="9738" width="15" style="4" customWidth="1"/>
    <col min="9739" max="9739" width="14.85546875" style="4" customWidth="1"/>
    <col min="9740" max="9740" width="15.140625" style="4" customWidth="1"/>
    <col min="9741" max="9744" width="12.42578125" style="4" customWidth="1"/>
    <col min="9745" max="9745" width="11.5703125" style="4" customWidth="1"/>
    <col min="9746" max="9746" width="12.42578125" style="4" customWidth="1"/>
    <col min="9747" max="9747" width="16.7109375" style="4" customWidth="1"/>
    <col min="9748" max="9748" width="15.28515625" style="4" bestFit="1" customWidth="1"/>
    <col min="9749" max="9749" width="13.28515625" style="4" customWidth="1"/>
    <col min="9750" max="9750" width="12.42578125" style="4" customWidth="1"/>
    <col min="9751" max="9751" width="12.5703125" style="4" customWidth="1"/>
    <col min="9752" max="9753" width="11.42578125" style="4" customWidth="1"/>
    <col min="9754" max="9754" width="12.42578125" style="4" customWidth="1"/>
    <col min="9755" max="9755" width="12.140625" style="4" customWidth="1"/>
    <col min="9756" max="9757" width="12.42578125" style="4" customWidth="1"/>
    <col min="9758" max="9758" width="13.7109375" style="4" customWidth="1"/>
    <col min="9759" max="9759" width="2.140625" style="4" customWidth="1"/>
    <col min="9760" max="9760" width="12.42578125" style="4" customWidth="1"/>
    <col min="9761" max="9761" width="2.140625" style="4" customWidth="1"/>
    <col min="9762" max="9762" width="12.42578125" style="4" customWidth="1"/>
    <col min="9763" max="9763" width="2.140625" style="4" customWidth="1"/>
    <col min="9764" max="9764" width="12.42578125" style="4"/>
    <col min="9765" max="9765" width="26.140625" style="4" customWidth="1"/>
    <col min="9766" max="9953" width="12.42578125" style="4"/>
    <col min="9954" max="9954" width="35" style="4" customWidth="1"/>
    <col min="9955" max="9955" width="33.140625" style="4" customWidth="1"/>
    <col min="9956" max="9956" width="9.7109375" style="4" customWidth="1"/>
    <col min="9957" max="9957" width="10.7109375" style="4" customWidth="1"/>
    <col min="9958" max="9961" width="12.42578125" style="4" customWidth="1"/>
    <col min="9962" max="9962" width="12.85546875" style="4" customWidth="1"/>
    <col min="9963" max="9963" width="19.5703125" style="4" customWidth="1"/>
    <col min="9964" max="9964" width="12.42578125" style="4" customWidth="1"/>
    <col min="9965" max="9965" width="13.28515625" style="4" customWidth="1"/>
    <col min="9966" max="9966" width="12.5703125" style="4" customWidth="1"/>
    <col min="9967" max="9969" width="12.42578125" style="4" customWidth="1"/>
    <col min="9970" max="9970" width="15.5703125" style="4" customWidth="1"/>
    <col min="9971" max="9971" width="12.5703125" style="4" customWidth="1"/>
    <col min="9972" max="9973" width="12.42578125" style="4" customWidth="1"/>
    <col min="9974" max="9974" width="15.28515625" style="4" customWidth="1"/>
    <col min="9975" max="9977" width="15" style="4" customWidth="1"/>
    <col min="9978" max="9978" width="4.7109375" style="4" customWidth="1"/>
    <col min="9979" max="9979" width="16.28515625" style="4" customWidth="1"/>
    <col min="9980" max="9980" width="13.7109375" style="4" customWidth="1"/>
    <col min="9981" max="9981" width="12" style="4" customWidth="1"/>
    <col min="9982" max="9982" width="14.140625" style="4" customWidth="1"/>
    <col min="9983" max="9983" width="11.7109375" style="4" customWidth="1"/>
    <col min="9984" max="9986" width="12.42578125" style="4" customWidth="1"/>
    <col min="9987" max="9987" width="14.42578125" style="4" customWidth="1"/>
    <col min="9988" max="9988" width="15.7109375" style="4" customWidth="1"/>
    <col min="9989" max="9989" width="13.7109375" style="4" customWidth="1"/>
    <col min="9990" max="9990" width="12.42578125" style="4" customWidth="1"/>
    <col min="9991" max="9991" width="13.42578125" style="4" customWidth="1"/>
    <col min="9992" max="9994" width="15" style="4" customWidth="1"/>
    <col min="9995" max="9995" width="14.85546875" style="4" customWidth="1"/>
    <col min="9996" max="9996" width="15.140625" style="4" customWidth="1"/>
    <col min="9997" max="10000" width="12.42578125" style="4" customWidth="1"/>
    <col min="10001" max="10001" width="11.5703125" style="4" customWidth="1"/>
    <col min="10002" max="10002" width="12.42578125" style="4" customWidth="1"/>
    <col min="10003" max="10003" width="16.7109375" style="4" customWidth="1"/>
    <col min="10004" max="10004" width="15.28515625" style="4" bestFit="1" customWidth="1"/>
    <col min="10005" max="10005" width="13.28515625" style="4" customWidth="1"/>
    <col min="10006" max="10006" width="12.42578125" style="4" customWidth="1"/>
    <col min="10007" max="10007" width="12.5703125" style="4" customWidth="1"/>
    <col min="10008" max="10009" width="11.42578125" style="4" customWidth="1"/>
    <col min="10010" max="10010" width="12.42578125" style="4" customWidth="1"/>
    <col min="10011" max="10011" width="12.140625" style="4" customWidth="1"/>
    <col min="10012" max="10013" width="12.42578125" style="4" customWidth="1"/>
    <col min="10014" max="10014" width="13.7109375" style="4" customWidth="1"/>
    <col min="10015" max="10015" width="2.140625" style="4" customWidth="1"/>
    <col min="10016" max="10016" width="12.42578125" style="4" customWidth="1"/>
    <col min="10017" max="10017" width="2.140625" style="4" customWidth="1"/>
    <col min="10018" max="10018" width="12.42578125" style="4" customWidth="1"/>
    <col min="10019" max="10019" width="2.140625" style="4" customWidth="1"/>
    <col min="10020" max="10020" width="12.42578125" style="4"/>
    <col min="10021" max="10021" width="26.140625" style="4" customWidth="1"/>
    <col min="10022" max="10209" width="12.42578125" style="4"/>
    <col min="10210" max="10210" width="35" style="4" customWidth="1"/>
    <col min="10211" max="10211" width="33.140625" style="4" customWidth="1"/>
    <col min="10212" max="10212" width="9.7109375" style="4" customWidth="1"/>
    <col min="10213" max="10213" width="10.7109375" style="4" customWidth="1"/>
    <col min="10214" max="10217" width="12.42578125" style="4" customWidth="1"/>
    <col min="10218" max="10218" width="12.85546875" style="4" customWidth="1"/>
    <col min="10219" max="10219" width="19.5703125" style="4" customWidth="1"/>
    <col min="10220" max="10220" width="12.42578125" style="4" customWidth="1"/>
    <col min="10221" max="10221" width="13.28515625" style="4" customWidth="1"/>
    <col min="10222" max="10222" width="12.5703125" style="4" customWidth="1"/>
    <col min="10223" max="10225" width="12.42578125" style="4" customWidth="1"/>
    <col min="10226" max="10226" width="15.5703125" style="4" customWidth="1"/>
    <col min="10227" max="10227" width="12.5703125" style="4" customWidth="1"/>
    <col min="10228" max="10229" width="12.42578125" style="4" customWidth="1"/>
    <col min="10230" max="10230" width="15.28515625" style="4" customWidth="1"/>
    <col min="10231" max="10233" width="15" style="4" customWidth="1"/>
    <col min="10234" max="10234" width="4.7109375" style="4" customWidth="1"/>
    <col min="10235" max="10235" width="16.28515625" style="4" customWidth="1"/>
    <col min="10236" max="10236" width="13.7109375" style="4" customWidth="1"/>
    <col min="10237" max="10237" width="12" style="4" customWidth="1"/>
    <col min="10238" max="10238" width="14.140625" style="4" customWidth="1"/>
    <col min="10239" max="10239" width="11.7109375" style="4" customWidth="1"/>
    <col min="10240" max="10242" width="12.42578125" style="4" customWidth="1"/>
    <col min="10243" max="10243" width="14.42578125" style="4" customWidth="1"/>
    <col min="10244" max="10244" width="15.7109375" style="4" customWidth="1"/>
    <col min="10245" max="10245" width="13.7109375" style="4" customWidth="1"/>
    <col min="10246" max="10246" width="12.42578125" style="4" customWidth="1"/>
    <col min="10247" max="10247" width="13.42578125" style="4" customWidth="1"/>
    <col min="10248" max="10250" width="15" style="4" customWidth="1"/>
    <col min="10251" max="10251" width="14.85546875" style="4" customWidth="1"/>
    <col min="10252" max="10252" width="15.140625" style="4" customWidth="1"/>
    <col min="10253" max="10256" width="12.42578125" style="4" customWidth="1"/>
    <col min="10257" max="10257" width="11.5703125" style="4" customWidth="1"/>
    <col min="10258" max="10258" width="12.42578125" style="4" customWidth="1"/>
    <col min="10259" max="10259" width="16.7109375" style="4" customWidth="1"/>
    <col min="10260" max="10260" width="15.28515625" style="4" bestFit="1" customWidth="1"/>
    <col min="10261" max="10261" width="13.28515625" style="4" customWidth="1"/>
    <col min="10262" max="10262" width="12.42578125" style="4" customWidth="1"/>
    <col min="10263" max="10263" width="12.5703125" style="4" customWidth="1"/>
    <col min="10264" max="10265" width="11.42578125" style="4" customWidth="1"/>
    <col min="10266" max="10266" width="12.42578125" style="4" customWidth="1"/>
    <col min="10267" max="10267" width="12.140625" style="4" customWidth="1"/>
    <col min="10268" max="10269" width="12.42578125" style="4" customWidth="1"/>
    <col min="10270" max="10270" width="13.7109375" style="4" customWidth="1"/>
    <col min="10271" max="10271" width="2.140625" style="4" customWidth="1"/>
    <col min="10272" max="10272" width="12.42578125" style="4" customWidth="1"/>
    <col min="10273" max="10273" width="2.140625" style="4" customWidth="1"/>
    <col min="10274" max="10274" width="12.42578125" style="4" customWidth="1"/>
    <col min="10275" max="10275" width="2.140625" style="4" customWidth="1"/>
    <col min="10276" max="10276" width="12.42578125" style="4"/>
    <col min="10277" max="10277" width="26.140625" style="4" customWidth="1"/>
    <col min="10278" max="10465" width="12.42578125" style="4"/>
    <col min="10466" max="10466" width="35" style="4" customWidth="1"/>
    <col min="10467" max="10467" width="33.140625" style="4" customWidth="1"/>
    <col min="10468" max="10468" width="9.7109375" style="4" customWidth="1"/>
    <col min="10469" max="10469" width="10.7109375" style="4" customWidth="1"/>
    <col min="10470" max="10473" width="12.42578125" style="4" customWidth="1"/>
    <col min="10474" max="10474" width="12.85546875" style="4" customWidth="1"/>
    <col min="10475" max="10475" width="19.5703125" style="4" customWidth="1"/>
    <col min="10476" max="10476" width="12.42578125" style="4" customWidth="1"/>
    <col min="10477" max="10477" width="13.28515625" style="4" customWidth="1"/>
    <col min="10478" max="10478" width="12.5703125" style="4" customWidth="1"/>
    <col min="10479" max="10481" width="12.42578125" style="4" customWidth="1"/>
    <col min="10482" max="10482" width="15.5703125" style="4" customWidth="1"/>
    <col min="10483" max="10483" width="12.5703125" style="4" customWidth="1"/>
    <col min="10484" max="10485" width="12.42578125" style="4" customWidth="1"/>
    <col min="10486" max="10486" width="15.28515625" style="4" customWidth="1"/>
    <col min="10487" max="10489" width="15" style="4" customWidth="1"/>
    <col min="10490" max="10490" width="4.7109375" style="4" customWidth="1"/>
    <col min="10491" max="10491" width="16.28515625" style="4" customWidth="1"/>
    <col min="10492" max="10492" width="13.7109375" style="4" customWidth="1"/>
    <col min="10493" max="10493" width="12" style="4" customWidth="1"/>
    <col min="10494" max="10494" width="14.140625" style="4" customWidth="1"/>
    <col min="10495" max="10495" width="11.7109375" style="4" customWidth="1"/>
    <col min="10496" max="10498" width="12.42578125" style="4" customWidth="1"/>
    <col min="10499" max="10499" width="14.42578125" style="4" customWidth="1"/>
    <col min="10500" max="10500" width="15.7109375" style="4" customWidth="1"/>
    <col min="10501" max="10501" width="13.7109375" style="4" customWidth="1"/>
    <col min="10502" max="10502" width="12.42578125" style="4" customWidth="1"/>
    <col min="10503" max="10503" width="13.42578125" style="4" customWidth="1"/>
    <col min="10504" max="10506" width="15" style="4" customWidth="1"/>
    <col min="10507" max="10507" width="14.85546875" style="4" customWidth="1"/>
    <col min="10508" max="10508" width="15.140625" style="4" customWidth="1"/>
    <col min="10509" max="10512" width="12.42578125" style="4" customWidth="1"/>
    <col min="10513" max="10513" width="11.5703125" style="4" customWidth="1"/>
    <col min="10514" max="10514" width="12.42578125" style="4" customWidth="1"/>
    <col min="10515" max="10515" width="16.7109375" style="4" customWidth="1"/>
    <col min="10516" max="10516" width="15.28515625" style="4" bestFit="1" customWidth="1"/>
    <col min="10517" max="10517" width="13.28515625" style="4" customWidth="1"/>
    <col min="10518" max="10518" width="12.42578125" style="4" customWidth="1"/>
    <col min="10519" max="10519" width="12.5703125" style="4" customWidth="1"/>
    <col min="10520" max="10521" width="11.42578125" style="4" customWidth="1"/>
    <col min="10522" max="10522" width="12.42578125" style="4" customWidth="1"/>
    <col min="10523" max="10523" width="12.140625" style="4" customWidth="1"/>
    <col min="10524" max="10525" width="12.42578125" style="4" customWidth="1"/>
    <col min="10526" max="10526" width="13.7109375" style="4" customWidth="1"/>
    <col min="10527" max="10527" width="2.140625" style="4" customWidth="1"/>
    <col min="10528" max="10528" width="12.42578125" style="4" customWidth="1"/>
    <col min="10529" max="10529" width="2.140625" style="4" customWidth="1"/>
    <col min="10530" max="10530" width="12.42578125" style="4" customWidth="1"/>
    <col min="10531" max="10531" width="2.140625" style="4" customWidth="1"/>
    <col min="10532" max="10532" width="12.42578125" style="4"/>
    <col min="10533" max="10533" width="26.140625" style="4" customWidth="1"/>
    <col min="10534" max="10721" width="12.42578125" style="4"/>
    <col min="10722" max="10722" width="35" style="4" customWidth="1"/>
    <col min="10723" max="10723" width="33.140625" style="4" customWidth="1"/>
    <col min="10724" max="10724" width="9.7109375" style="4" customWidth="1"/>
    <col min="10725" max="10725" width="10.7109375" style="4" customWidth="1"/>
    <col min="10726" max="10729" width="12.42578125" style="4" customWidth="1"/>
    <col min="10730" max="10730" width="12.85546875" style="4" customWidth="1"/>
    <col min="10731" max="10731" width="19.5703125" style="4" customWidth="1"/>
    <col min="10732" max="10732" width="12.42578125" style="4" customWidth="1"/>
    <col min="10733" max="10733" width="13.28515625" style="4" customWidth="1"/>
    <col min="10734" max="10734" width="12.5703125" style="4" customWidth="1"/>
    <col min="10735" max="10737" width="12.42578125" style="4" customWidth="1"/>
    <col min="10738" max="10738" width="15.5703125" style="4" customWidth="1"/>
    <col min="10739" max="10739" width="12.5703125" style="4" customWidth="1"/>
    <col min="10740" max="10741" width="12.42578125" style="4" customWidth="1"/>
    <col min="10742" max="10742" width="15.28515625" style="4" customWidth="1"/>
    <col min="10743" max="10745" width="15" style="4" customWidth="1"/>
    <col min="10746" max="10746" width="4.7109375" style="4" customWidth="1"/>
    <col min="10747" max="10747" width="16.28515625" style="4" customWidth="1"/>
    <col min="10748" max="10748" width="13.7109375" style="4" customWidth="1"/>
    <col min="10749" max="10749" width="12" style="4" customWidth="1"/>
    <col min="10750" max="10750" width="14.140625" style="4" customWidth="1"/>
    <col min="10751" max="10751" width="11.7109375" style="4" customWidth="1"/>
    <col min="10752" max="10754" width="12.42578125" style="4" customWidth="1"/>
    <col min="10755" max="10755" width="14.42578125" style="4" customWidth="1"/>
    <col min="10756" max="10756" width="15.7109375" style="4" customWidth="1"/>
    <col min="10757" max="10757" width="13.7109375" style="4" customWidth="1"/>
    <col min="10758" max="10758" width="12.42578125" style="4" customWidth="1"/>
    <col min="10759" max="10759" width="13.42578125" style="4" customWidth="1"/>
    <col min="10760" max="10762" width="15" style="4" customWidth="1"/>
    <col min="10763" max="10763" width="14.85546875" style="4" customWidth="1"/>
    <col min="10764" max="10764" width="15.140625" style="4" customWidth="1"/>
    <col min="10765" max="10768" width="12.42578125" style="4" customWidth="1"/>
    <col min="10769" max="10769" width="11.5703125" style="4" customWidth="1"/>
    <col min="10770" max="10770" width="12.42578125" style="4" customWidth="1"/>
    <col min="10771" max="10771" width="16.7109375" style="4" customWidth="1"/>
    <col min="10772" max="10772" width="15.28515625" style="4" bestFit="1" customWidth="1"/>
    <col min="10773" max="10773" width="13.28515625" style="4" customWidth="1"/>
    <col min="10774" max="10774" width="12.42578125" style="4" customWidth="1"/>
    <col min="10775" max="10775" width="12.5703125" style="4" customWidth="1"/>
    <col min="10776" max="10777" width="11.42578125" style="4" customWidth="1"/>
    <col min="10778" max="10778" width="12.42578125" style="4" customWidth="1"/>
    <col min="10779" max="10779" width="12.140625" style="4" customWidth="1"/>
    <col min="10780" max="10781" width="12.42578125" style="4" customWidth="1"/>
    <col min="10782" max="10782" width="13.7109375" style="4" customWidth="1"/>
    <col min="10783" max="10783" width="2.140625" style="4" customWidth="1"/>
    <col min="10784" max="10784" width="12.42578125" style="4" customWidth="1"/>
    <col min="10785" max="10785" width="2.140625" style="4" customWidth="1"/>
    <col min="10786" max="10786" width="12.42578125" style="4" customWidth="1"/>
    <col min="10787" max="10787" width="2.140625" style="4" customWidth="1"/>
    <col min="10788" max="10788" width="12.42578125" style="4"/>
    <col min="10789" max="10789" width="26.140625" style="4" customWidth="1"/>
    <col min="10790" max="10977" width="12.42578125" style="4"/>
    <col min="10978" max="10978" width="35" style="4" customWidth="1"/>
    <col min="10979" max="10979" width="33.140625" style="4" customWidth="1"/>
    <col min="10980" max="10980" width="9.7109375" style="4" customWidth="1"/>
    <col min="10981" max="10981" width="10.7109375" style="4" customWidth="1"/>
    <col min="10982" max="10985" width="12.42578125" style="4" customWidth="1"/>
    <col min="10986" max="10986" width="12.85546875" style="4" customWidth="1"/>
    <col min="10987" max="10987" width="19.5703125" style="4" customWidth="1"/>
    <col min="10988" max="10988" width="12.42578125" style="4" customWidth="1"/>
    <col min="10989" max="10989" width="13.28515625" style="4" customWidth="1"/>
    <col min="10990" max="10990" width="12.5703125" style="4" customWidth="1"/>
    <col min="10991" max="10993" width="12.42578125" style="4" customWidth="1"/>
    <col min="10994" max="10994" width="15.5703125" style="4" customWidth="1"/>
    <col min="10995" max="10995" width="12.5703125" style="4" customWidth="1"/>
    <col min="10996" max="10997" width="12.42578125" style="4" customWidth="1"/>
    <col min="10998" max="10998" width="15.28515625" style="4" customWidth="1"/>
    <col min="10999" max="11001" width="15" style="4" customWidth="1"/>
    <col min="11002" max="11002" width="4.7109375" style="4" customWidth="1"/>
    <col min="11003" max="11003" width="16.28515625" style="4" customWidth="1"/>
    <col min="11004" max="11004" width="13.7109375" style="4" customWidth="1"/>
    <col min="11005" max="11005" width="12" style="4" customWidth="1"/>
    <col min="11006" max="11006" width="14.140625" style="4" customWidth="1"/>
    <col min="11007" max="11007" width="11.7109375" style="4" customWidth="1"/>
    <col min="11008" max="11010" width="12.42578125" style="4" customWidth="1"/>
    <col min="11011" max="11011" width="14.42578125" style="4" customWidth="1"/>
    <col min="11012" max="11012" width="15.7109375" style="4" customWidth="1"/>
    <col min="11013" max="11013" width="13.7109375" style="4" customWidth="1"/>
    <col min="11014" max="11014" width="12.42578125" style="4" customWidth="1"/>
    <col min="11015" max="11015" width="13.42578125" style="4" customWidth="1"/>
    <col min="11016" max="11018" width="15" style="4" customWidth="1"/>
    <col min="11019" max="11019" width="14.85546875" style="4" customWidth="1"/>
    <col min="11020" max="11020" width="15.140625" style="4" customWidth="1"/>
    <col min="11021" max="11024" width="12.42578125" style="4" customWidth="1"/>
    <col min="11025" max="11025" width="11.5703125" style="4" customWidth="1"/>
    <col min="11026" max="11026" width="12.42578125" style="4" customWidth="1"/>
    <col min="11027" max="11027" width="16.7109375" style="4" customWidth="1"/>
    <col min="11028" max="11028" width="15.28515625" style="4" bestFit="1" customWidth="1"/>
    <col min="11029" max="11029" width="13.28515625" style="4" customWidth="1"/>
    <col min="11030" max="11030" width="12.42578125" style="4" customWidth="1"/>
    <col min="11031" max="11031" width="12.5703125" style="4" customWidth="1"/>
    <col min="11032" max="11033" width="11.42578125" style="4" customWidth="1"/>
    <col min="11034" max="11034" width="12.42578125" style="4" customWidth="1"/>
    <col min="11035" max="11035" width="12.140625" style="4" customWidth="1"/>
    <col min="11036" max="11037" width="12.42578125" style="4" customWidth="1"/>
    <col min="11038" max="11038" width="13.7109375" style="4" customWidth="1"/>
    <col min="11039" max="11039" width="2.140625" style="4" customWidth="1"/>
    <col min="11040" max="11040" width="12.42578125" style="4" customWidth="1"/>
    <col min="11041" max="11041" width="2.140625" style="4" customWidth="1"/>
    <col min="11042" max="11042" width="12.42578125" style="4" customWidth="1"/>
    <col min="11043" max="11043" width="2.140625" style="4" customWidth="1"/>
    <col min="11044" max="11044" width="12.42578125" style="4"/>
    <col min="11045" max="11045" width="26.140625" style="4" customWidth="1"/>
    <col min="11046" max="11233" width="12.42578125" style="4"/>
    <col min="11234" max="11234" width="35" style="4" customWidth="1"/>
    <col min="11235" max="11235" width="33.140625" style="4" customWidth="1"/>
    <col min="11236" max="11236" width="9.7109375" style="4" customWidth="1"/>
    <col min="11237" max="11237" width="10.7109375" style="4" customWidth="1"/>
    <col min="11238" max="11241" width="12.42578125" style="4" customWidth="1"/>
    <col min="11242" max="11242" width="12.85546875" style="4" customWidth="1"/>
    <col min="11243" max="11243" width="19.5703125" style="4" customWidth="1"/>
    <col min="11244" max="11244" width="12.42578125" style="4" customWidth="1"/>
    <col min="11245" max="11245" width="13.28515625" style="4" customWidth="1"/>
    <col min="11246" max="11246" width="12.5703125" style="4" customWidth="1"/>
    <col min="11247" max="11249" width="12.42578125" style="4" customWidth="1"/>
    <col min="11250" max="11250" width="15.5703125" style="4" customWidth="1"/>
    <col min="11251" max="11251" width="12.5703125" style="4" customWidth="1"/>
    <col min="11252" max="11253" width="12.42578125" style="4" customWidth="1"/>
    <col min="11254" max="11254" width="15.28515625" style="4" customWidth="1"/>
    <col min="11255" max="11257" width="15" style="4" customWidth="1"/>
    <col min="11258" max="11258" width="4.7109375" style="4" customWidth="1"/>
    <col min="11259" max="11259" width="16.28515625" style="4" customWidth="1"/>
    <col min="11260" max="11260" width="13.7109375" style="4" customWidth="1"/>
    <col min="11261" max="11261" width="12" style="4" customWidth="1"/>
    <col min="11262" max="11262" width="14.140625" style="4" customWidth="1"/>
    <col min="11263" max="11263" width="11.7109375" style="4" customWidth="1"/>
    <col min="11264" max="11266" width="12.42578125" style="4" customWidth="1"/>
    <col min="11267" max="11267" width="14.42578125" style="4" customWidth="1"/>
    <col min="11268" max="11268" width="15.7109375" style="4" customWidth="1"/>
    <col min="11269" max="11269" width="13.7109375" style="4" customWidth="1"/>
    <col min="11270" max="11270" width="12.42578125" style="4" customWidth="1"/>
    <col min="11271" max="11271" width="13.42578125" style="4" customWidth="1"/>
    <col min="11272" max="11274" width="15" style="4" customWidth="1"/>
    <col min="11275" max="11275" width="14.85546875" style="4" customWidth="1"/>
    <col min="11276" max="11276" width="15.140625" style="4" customWidth="1"/>
    <col min="11277" max="11280" width="12.42578125" style="4" customWidth="1"/>
    <col min="11281" max="11281" width="11.5703125" style="4" customWidth="1"/>
    <col min="11282" max="11282" width="12.42578125" style="4" customWidth="1"/>
    <col min="11283" max="11283" width="16.7109375" style="4" customWidth="1"/>
    <col min="11284" max="11284" width="15.28515625" style="4" bestFit="1" customWidth="1"/>
    <col min="11285" max="11285" width="13.28515625" style="4" customWidth="1"/>
    <col min="11286" max="11286" width="12.42578125" style="4" customWidth="1"/>
    <col min="11287" max="11287" width="12.5703125" style="4" customWidth="1"/>
    <col min="11288" max="11289" width="11.42578125" style="4" customWidth="1"/>
    <col min="11290" max="11290" width="12.42578125" style="4" customWidth="1"/>
    <col min="11291" max="11291" width="12.140625" style="4" customWidth="1"/>
    <col min="11292" max="11293" width="12.42578125" style="4" customWidth="1"/>
    <col min="11294" max="11294" width="13.7109375" style="4" customWidth="1"/>
    <col min="11295" max="11295" width="2.140625" style="4" customWidth="1"/>
    <col min="11296" max="11296" width="12.42578125" style="4" customWidth="1"/>
    <col min="11297" max="11297" width="2.140625" style="4" customWidth="1"/>
    <col min="11298" max="11298" width="12.42578125" style="4" customWidth="1"/>
    <col min="11299" max="11299" width="2.140625" style="4" customWidth="1"/>
    <col min="11300" max="11300" width="12.42578125" style="4"/>
    <col min="11301" max="11301" width="26.140625" style="4" customWidth="1"/>
    <col min="11302" max="11489" width="12.42578125" style="4"/>
    <col min="11490" max="11490" width="35" style="4" customWidth="1"/>
    <col min="11491" max="11491" width="33.140625" style="4" customWidth="1"/>
    <col min="11492" max="11492" width="9.7109375" style="4" customWidth="1"/>
    <col min="11493" max="11493" width="10.7109375" style="4" customWidth="1"/>
    <col min="11494" max="11497" width="12.42578125" style="4" customWidth="1"/>
    <col min="11498" max="11498" width="12.85546875" style="4" customWidth="1"/>
    <col min="11499" max="11499" width="19.5703125" style="4" customWidth="1"/>
    <col min="11500" max="11500" width="12.42578125" style="4" customWidth="1"/>
    <col min="11501" max="11501" width="13.28515625" style="4" customWidth="1"/>
    <col min="11502" max="11502" width="12.5703125" style="4" customWidth="1"/>
    <col min="11503" max="11505" width="12.42578125" style="4" customWidth="1"/>
    <col min="11506" max="11506" width="15.5703125" style="4" customWidth="1"/>
    <col min="11507" max="11507" width="12.5703125" style="4" customWidth="1"/>
    <col min="11508" max="11509" width="12.42578125" style="4" customWidth="1"/>
    <col min="11510" max="11510" width="15.28515625" style="4" customWidth="1"/>
    <col min="11511" max="11513" width="15" style="4" customWidth="1"/>
    <col min="11514" max="11514" width="4.7109375" style="4" customWidth="1"/>
    <col min="11515" max="11515" width="16.28515625" style="4" customWidth="1"/>
    <col min="11516" max="11516" width="13.7109375" style="4" customWidth="1"/>
    <col min="11517" max="11517" width="12" style="4" customWidth="1"/>
    <col min="11518" max="11518" width="14.140625" style="4" customWidth="1"/>
    <col min="11519" max="11519" width="11.7109375" style="4" customWidth="1"/>
    <col min="11520" max="11522" width="12.42578125" style="4" customWidth="1"/>
    <col min="11523" max="11523" width="14.42578125" style="4" customWidth="1"/>
    <col min="11524" max="11524" width="15.7109375" style="4" customWidth="1"/>
    <col min="11525" max="11525" width="13.7109375" style="4" customWidth="1"/>
    <col min="11526" max="11526" width="12.42578125" style="4" customWidth="1"/>
    <col min="11527" max="11527" width="13.42578125" style="4" customWidth="1"/>
    <col min="11528" max="11530" width="15" style="4" customWidth="1"/>
    <col min="11531" max="11531" width="14.85546875" style="4" customWidth="1"/>
    <col min="11532" max="11532" width="15.140625" style="4" customWidth="1"/>
    <col min="11533" max="11536" width="12.42578125" style="4" customWidth="1"/>
    <col min="11537" max="11537" width="11.5703125" style="4" customWidth="1"/>
    <col min="11538" max="11538" width="12.42578125" style="4" customWidth="1"/>
    <col min="11539" max="11539" width="16.7109375" style="4" customWidth="1"/>
    <col min="11540" max="11540" width="15.28515625" style="4" bestFit="1" customWidth="1"/>
    <col min="11541" max="11541" width="13.28515625" style="4" customWidth="1"/>
    <col min="11542" max="11542" width="12.42578125" style="4" customWidth="1"/>
    <col min="11543" max="11543" width="12.5703125" style="4" customWidth="1"/>
    <col min="11544" max="11545" width="11.42578125" style="4" customWidth="1"/>
    <col min="11546" max="11546" width="12.42578125" style="4" customWidth="1"/>
    <col min="11547" max="11547" width="12.140625" style="4" customWidth="1"/>
    <col min="11548" max="11549" width="12.42578125" style="4" customWidth="1"/>
    <col min="11550" max="11550" width="13.7109375" style="4" customWidth="1"/>
    <col min="11551" max="11551" width="2.140625" style="4" customWidth="1"/>
    <col min="11552" max="11552" width="12.42578125" style="4" customWidth="1"/>
    <col min="11553" max="11553" width="2.140625" style="4" customWidth="1"/>
    <col min="11554" max="11554" width="12.42578125" style="4" customWidth="1"/>
    <col min="11555" max="11555" width="2.140625" style="4" customWidth="1"/>
    <col min="11556" max="11556" width="12.42578125" style="4"/>
    <col min="11557" max="11557" width="26.140625" style="4" customWidth="1"/>
    <col min="11558" max="11745" width="12.42578125" style="4"/>
    <col min="11746" max="11746" width="35" style="4" customWidth="1"/>
    <col min="11747" max="11747" width="33.140625" style="4" customWidth="1"/>
    <col min="11748" max="11748" width="9.7109375" style="4" customWidth="1"/>
    <col min="11749" max="11749" width="10.7109375" style="4" customWidth="1"/>
    <col min="11750" max="11753" width="12.42578125" style="4" customWidth="1"/>
    <col min="11754" max="11754" width="12.85546875" style="4" customWidth="1"/>
    <col min="11755" max="11755" width="19.5703125" style="4" customWidth="1"/>
    <col min="11756" max="11756" width="12.42578125" style="4" customWidth="1"/>
    <col min="11757" max="11757" width="13.28515625" style="4" customWidth="1"/>
    <col min="11758" max="11758" width="12.5703125" style="4" customWidth="1"/>
    <col min="11759" max="11761" width="12.42578125" style="4" customWidth="1"/>
    <col min="11762" max="11762" width="15.5703125" style="4" customWidth="1"/>
    <col min="11763" max="11763" width="12.5703125" style="4" customWidth="1"/>
    <col min="11764" max="11765" width="12.42578125" style="4" customWidth="1"/>
    <col min="11766" max="11766" width="15.28515625" style="4" customWidth="1"/>
    <col min="11767" max="11769" width="15" style="4" customWidth="1"/>
    <col min="11770" max="11770" width="4.7109375" style="4" customWidth="1"/>
    <col min="11771" max="11771" width="16.28515625" style="4" customWidth="1"/>
    <col min="11772" max="11772" width="13.7109375" style="4" customWidth="1"/>
    <col min="11773" max="11773" width="12" style="4" customWidth="1"/>
    <col min="11774" max="11774" width="14.140625" style="4" customWidth="1"/>
    <col min="11775" max="11775" width="11.7109375" style="4" customWidth="1"/>
    <col min="11776" max="11778" width="12.42578125" style="4" customWidth="1"/>
    <col min="11779" max="11779" width="14.42578125" style="4" customWidth="1"/>
    <col min="11780" max="11780" width="15.7109375" style="4" customWidth="1"/>
    <col min="11781" max="11781" width="13.7109375" style="4" customWidth="1"/>
    <col min="11782" max="11782" width="12.42578125" style="4" customWidth="1"/>
    <col min="11783" max="11783" width="13.42578125" style="4" customWidth="1"/>
    <col min="11784" max="11786" width="15" style="4" customWidth="1"/>
    <col min="11787" max="11787" width="14.85546875" style="4" customWidth="1"/>
    <col min="11788" max="11788" width="15.140625" style="4" customWidth="1"/>
    <col min="11789" max="11792" width="12.42578125" style="4" customWidth="1"/>
    <col min="11793" max="11793" width="11.5703125" style="4" customWidth="1"/>
    <col min="11794" max="11794" width="12.42578125" style="4" customWidth="1"/>
    <col min="11795" max="11795" width="16.7109375" style="4" customWidth="1"/>
    <col min="11796" max="11796" width="15.28515625" style="4" bestFit="1" customWidth="1"/>
    <col min="11797" max="11797" width="13.28515625" style="4" customWidth="1"/>
    <col min="11798" max="11798" width="12.42578125" style="4" customWidth="1"/>
    <col min="11799" max="11799" width="12.5703125" style="4" customWidth="1"/>
    <col min="11800" max="11801" width="11.42578125" style="4" customWidth="1"/>
    <col min="11802" max="11802" width="12.42578125" style="4" customWidth="1"/>
    <col min="11803" max="11803" width="12.140625" style="4" customWidth="1"/>
    <col min="11804" max="11805" width="12.42578125" style="4" customWidth="1"/>
    <col min="11806" max="11806" width="13.7109375" style="4" customWidth="1"/>
    <col min="11807" max="11807" width="2.140625" style="4" customWidth="1"/>
    <col min="11808" max="11808" width="12.42578125" style="4" customWidth="1"/>
    <col min="11809" max="11809" width="2.140625" style="4" customWidth="1"/>
    <col min="11810" max="11810" width="12.42578125" style="4" customWidth="1"/>
    <col min="11811" max="11811" width="2.140625" style="4" customWidth="1"/>
    <col min="11812" max="11812" width="12.42578125" style="4"/>
    <col min="11813" max="11813" width="26.140625" style="4" customWidth="1"/>
    <col min="11814" max="12001" width="12.42578125" style="4"/>
    <col min="12002" max="12002" width="35" style="4" customWidth="1"/>
    <col min="12003" max="12003" width="33.140625" style="4" customWidth="1"/>
    <col min="12004" max="12004" width="9.7109375" style="4" customWidth="1"/>
    <col min="12005" max="12005" width="10.7109375" style="4" customWidth="1"/>
    <col min="12006" max="12009" width="12.42578125" style="4" customWidth="1"/>
    <col min="12010" max="12010" width="12.85546875" style="4" customWidth="1"/>
    <col min="12011" max="12011" width="19.5703125" style="4" customWidth="1"/>
    <col min="12012" max="12012" width="12.42578125" style="4" customWidth="1"/>
    <col min="12013" max="12013" width="13.28515625" style="4" customWidth="1"/>
    <col min="12014" max="12014" width="12.5703125" style="4" customWidth="1"/>
    <col min="12015" max="12017" width="12.42578125" style="4" customWidth="1"/>
    <col min="12018" max="12018" width="15.5703125" style="4" customWidth="1"/>
    <col min="12019" max="12019" width="12.5703125" style="4" customWidth="1"/>
    <col min="12020" max="12021" width="12.42578125" style="4" customWidth="1"/>
    <col min="12022" max="12022" width="15.28515625" style="4" customWidth="1"/>
    <col min="12023" max="12025" width="15" style="4" customWidth="1"/>
    <col min="12026" max="12026" width="4.7109375" style="4" customWidth="1"/>
    <col min="12027" max="12027" width="16.28515625" style="4" customWidth="1"/>
    <col min="12028" max="12028" width="13.7109375" style="4" customWidth="1"/>
    <col min="12029" max="12029" width="12" style="4" customWidth="1"/>
    <col min="12030" max="12030" width="14.140625" style="4" customWidth="1"/>
    <col min="12031" max="12031" width="11.7109375" style="4" customWidth="1"/>
    <col min="12032" max="12034" width="12.42578125" style="4" customWidth="1"/>
    <col min="12035" max="12035" width="14.42578125" style="4" customWidth="1"/>
    <col min="12036" max="12036" width="15.7109375" style="4" customWidth="1"/>
    <col min="12037" max="12037" width="13.7109375" style="4" customWidth="1"/>
    <col min="12038" max="12038" width="12.42578125" style="4" customWidth="1"/>
    <col min="12039" max="12039" width="13.42578125" style="4" customWidth="1"/>
    <col min="12040" max="12042" width="15" style="4" customWidth="1"/>
    <col min="12043" max="12043" width="14.85546875" style="4" customWidth="1"/>
    <col min="12044" max="12044" width="15.140625" style="4" customWidth="1"/>
    <col min="12045" max="12048" width="12.42578125" style="4" customWidth="1"/>
    <col min="12049" max="12049" width="11.5703125" style="4" customWidth="1"/>
    <col min="12050" max="12050" width="12.42578125" style="4" customWidth="1"/>
    <col min="12051" max="12051" width="16.7109375" style="4" customWidth="1"/>
    <col min="12052" max="12052" width="15.28515625" style="4" bestFit="1" customWidth="1"/>
    <col min="12053" max="12053" width="13.28515625" style="4" customWidth="1"/>
    <col min="12054" max="12054" width="12.42578125" style="4" customWidth="1"/>
    <col min="12055" max="12055" width="12.5703125" style="4" customWidth="1"/>
    <col min="12056" max="12057" width="11.42578125" style="4" customWidth="1"/>
    <col min="12058" max="12058" width="12.42578125" style="4" customWidth="1"/>
    <col min="12059" max="12059" width="12.140625" style="4" customWidth="1"/>
    <col min="12060" max="12061" width="12.42578125" style="4" customWidth="1"/>
    <col min="12062" max="12062" width="13.7109375" style="4" customWidth="1"/>
    <col min="12063" max="12063" width="2.140625" style="4" customWidth="1"/>
    <col min="12064" max="12064" width="12.42578125" style="4" customWidth="1"/>
    <col min="12065" max="12065" width="2.140625" style="4" customWidth="1"/>
    <col min="12066" max="12066" width="12.42578125" style="4" customWidth="1"/>
    <col min="12067" max="12067" width="2.140625" style="4" customWidth="1"/>
    <col min="12068" max="12068" width="12.42578125" style="4"/>
    <col min="12069" max="12069" width="26.140625" style="4" customWidth="1"/>
    <col min="12070" max="12257" width="12.42578125" style="4"/>
    <col min="12258" max="12258" width="35" style="4" customWidth="1"/>
    <col min="12259" max="12259" width="33.140625" style="4" customWidth="1"/>
    <col min="12260" max="12260" width="9.7109375" style="4" customWidth="1"/>
    <col min="12261" max="12261" width="10.7109375" style="4" customWidth="1"/>
    <col min="12262" max="12265" width="12.42578125" style="4" customWidth="1"/>
    <col min="12266" max="12266" width="12.85546875" style="4" customWidth="1"/>
    <col min="12267" max="12267" width="19.5703125" style="4" customWidth="1"/>
    <col min="12268" max="12268" width="12.42578125" style="4" customWidth="1"/>
    <col min="12269" max="12269" width="13.28515625" style="4" customWidth="1"/>
    <col min="12270" max="12270" width="12.5703125" style="4" customWidth="1"/>
    <col min="12271" max="12273" width="12.42578125" style="4" customWidth="1"/>
    <col min="12274" max="12274" width="15.5703125" style="4" customWidth="1"/>
    <col min="12275" max="12275" width="12.5703125" style="4" customWidth="1"/>
    <col min="12276" max="12277" width="12.42578125" style="4" customWidth="1"/>
    <col min="12278" max="12278" width="15.28515625" style="4" customWidth="1"/>
    <col min="12279" max="12281" width="15" style="4" customWidth="1"/>
    <col min="12282" max="12282" width="4.7109375" style="4" customWidth="1"/>
    <col min="12283" max="12283" width="16.28515625" style="4" customWidth="1"/>
    <col min="12284" max="12284" width="13.7109375" style="4" customWidth="1"/>
    <col min="12285" max="12285" width="12" style="4" customWidth="1"/>
    <col min="12286" max="12286" width="14.140625" style="4" customWidth="1"/>
    <col min="12287" max="12287" width="11.7109375" style="4" customWidth="1"/>
    <col min="12288" max="12290" width="12.42578125" style="4" customWidth="1"/>
    <col min="12291" max="12291" width="14.42578125" style="4" customWidth="1"/>
    <col min="12292" max="12292" width="15.7109375" style="4" customWidth="1"/>
    <col min="12293" max="12293" width="13.7109375" style="4" customWidth="1"/>
    <col min="12294" max="12294" width="12.42578125" style="4" customWidth="1"/>
    <col min="12295" max="12295" width="13.42578125" style="4" customWidth="1"/>
    <col min="12296" max="12298" width="15" style="4" customWidth="1"/>
    <col min="12299" max="12299" width="14.85546875" style="4" customWidth="1"/>
    <col min="12300" max="12300" width="15.140625" style="4" customWidth="1"/>
    <col min="12301" max="12304" width="12.42578125" style="4" customWidth="1"/>
    <col min="12305" max="12305" width="11.5703125" style="4" customWidth="1"/>
    <col min="12306" max="12306" width="12.42578125" style="4" customWidth="1"/>
    <col min="12307" max="12307" width="16.7109375" style="4" customWidth="1"/>
    <col min="12308" max="12308" width="15.28515625" style="4" bestFit="1" customWidth="1"/>
    <col min="12309" max="12309" width="13.28515625" style="4" customWidth="1"/>
    <col min="12310" max="12310" width="12.42578125" style="4" customWidth="1"/>
    <col min="12311" max="12311" width="12.5703125" style="4" customWidth="1"/>
    <col min="12312" max="12313" width="11.42578125" style="4" customWidth="1"/>
    <col min="12314" max="12314" width="12.42578125" style="4" customWidth="1"/>
    <col min="12315" max="12315" width="12.140625" style="4" customWidth="1"/>
    <col min="12316" max="12317" width="12.42578125" style="4" customWidth="1"/>
    <col min="12318" max="12318" width="13.7109375" style="4" customWidth="1"/>
    <col min="12319" max="12319" width="2.140625" style="4" customWidth="1"/>
    <col min="12320" max="12320" width="12.42578125" style="4" customWidth="1"/>
    <col min="12321" max="12321" width="2.140625" style="4" customWidth="1"/>
    <col min="12322" max="12322" width="12.42578125" style="4" customWidth="1"/>
    <col min="12323" max="12323" width="2.140625" style="4" customWidth="1"/>
    <col min="12324" max="12324" width="12.42578125" style="4"/>
    <col min="12325" max="12325" width="26.140625" style="4" customWidth="1"/>
    <col min="12326" max="12513" width="12.42578125" style="4"/>
    <col min="12514" max="12514" width="35" style="4" customWidth="1"/>
    <col min="12515" max="12515" width="33.140625" style="4" customWidth="1"/>
    <col min="12516" max="12516" width="9.7109375" style="4" customWidth="1"/>
    <col min="12517" max="12517" width="10.7109375" style="4" customWidth="1"/>
    <col min="12518" max="12521" width="12.42578125" style="4" customWidth="1"/>
    <col min="12522" max="12522" width="12.85546875" style="4" customWidth="1"/>
    <col min="12523" max="12523" width="19.5703125" style="4" customWidth="1"/>
    <col min="12524" max="12524" width="12.42578125" style="4" customWidth="1"/>
    <col min="12525" max="12525" width="13.28515625" style="4" customWidth="1"/>
    <col min="12526" max="12526" width="12.5703125" style="4" customWidth="1"/>
    <col min="12527" max="12529" width="12.42578125" style="4" customWidth="1"/>
    <col min="12530" max="12530" width="15.5703125" style="4" customWidth="1"/>
    <col min="12531" max="12531" width="12.5703125" style="4" customWidth="1"/>
    <col min="12532" max="12533" width="12.42578125" style="4" customWidth="1"/>
    <col min="12534" max="12534" width="15.28515625" style="4" customWidth="1"/>
    <col min="12535" max="12537" width="15" style="4" customWidth="1"/>
    <col min="12538" max="12538" width="4.7109375" style="4" customWidth="1"/>
    <col min="12539" max="12539" width="16.28515625" style="4" customWidth="1"/>
    <col min="12540" max="12540" width="13.7109375" style="4" customWidth="1"/>
    <col min="12541" max="12541" width="12" style="4" customWidth="1"/>
    <col min="12542" max="12542" width="14.140625" style="4" customWidth="1"/>
    <col min="12543" max="12543" width="11.7109375" style="4" customWidth="1"/>
    <col min="12544" max="12546" width="12.42578125" style="4" customWidth="1"/>
    <col min="12547" max="12547" width="14.42578125" style="4" customWidth="1"/>
    <col min="12548" max="12548" width="15.7109375" style="4" customWidth="1"/>
    <col min="12549" max="12549" width="13.7109375" style="4" customWidth="1"/>
    <col min="12550" max="12550" width="12.42578125" style="4" customWidth="1"/>
    <col min="12551" max="12551" width="13.42578125" style="4" customWidth="1"/>
    <col min="12552" max="12554" width="15" style="4" customWidth="1"/>
    <col min="12555" max="12555" width="14.85546875" style="4" customWidth="1"/>
    <col min="12556" max="12556" width="15.140625" style="4" customWidth="1"/>
    <col min="12557" max="12560" width="12.42578125" style="4" customWidth="1"/>
    <col min="12561" max="12561" width="11.5703125" style="4" customWidth="1"/>
    <col min="12562" max="12562" width="12.42578125" style="4" customWidth="1"/>
    <col min="12563" max="12563" width="16.7109375" style="4" customWidth="1"/>
    <col min="12564" max="12564" width="15.28515625" style="4" bestFit="1" customWidth="1"/>
    <col min="12565" max="12565" width="13.28515625" style="4" customWidth="1"/>
    <col min="12566" max="12566" width="12.42578125" style="4" customWidth="1"/>
    <col min="12567" max="12567" width="12.5703125" style="4" customWidth="1"/>
    <col min="12568" max="12569" width="11.42578125" style="4" customWidth="1"/>
    <col min="12570" max="12570" width="12.42578125" style="4" customWidth="1"/>
    <col min="12571" max="12571" width="12.140625" style="4" customWidth="1"/>
    <col min="12572" max="12573" width="12.42578125" style="4" customWidth="1"/>
    <col min="12574" max="12574" width="13.7109375" style="4" customWidth="1"/>
    <col min="12575" max="12575" width="2.140625" style="4" customWidth="1"/>
    <col min="12576" max="12576" width="12.42578125" style="4" customWidth="1"/>
    <col min="12577" max="12577" width="2.140625" style="4" customWidth="1"/>
    <col min="12578" max="12578" width="12.42578125" style="4" customWidth="1"/>
    <col min="12579" max="12579" width="2.140625" style="4" customWidth="1"/>
    <col min="12580" max="12580" width="12.42578125" style="4"/>
    <col min="12581" max="12581" width="26.140625" style="4" customWidth="1"/>
    <col min="12582" max="12769" width="12.42578125" style="4"/>
    <col min="12770" max="12770" width="35" style="4" customWidth="1"/>
    <col min="12771" max="12771" width="33.140625" style="4" customWidth="1"/>
    <col min="12772" max="12772" width="9.7109375" style="4" customWidth="1"/>
    <col min="12773" max="12773" width="10.7109375" style="4" customWidth="1"/>
    <col min="12774" max="12777" width="12.42578125" style="4" customWidth="1"/>
    <col min="12778" max="12778" width="12.85546875" style="4" customWidth="1"/>
    <col min="12779" max="12779" width="19.5703125" style="4" customWidth="1"/>
    <col min="12780" max="12780" width="12.42578125" style="4" customWidth="1"/>
    <col min="12781" max="12781" width="13.28515625" style="4" customWidth="1"/>
    <col min="12782" max="12782" width="12.5703125" style="4" customWidth="1"/>
    <col min="12783" max="12785" width="12.42578125" style="4" customWidth="1"/>
    <col min="12786" max="12786" width="15.5703125" style="4" customWidth="1"/>
    <col min="12787" max="12787" width="12.5703125" style="4" customWidth="1"/>
    <col min="12788" max="12789" width="12.42578125" style="4" customWidth="1"/>
    <col min="12790" max="12790" width="15.28515625" style="4" customWidth="1"/>
    <col min="12791" max="12793" width="15" style="4" customWidth="1"/>
    <col min="12794" max="12794" width="4.7109375" style="4" customWidth="1"/>
    <col min="12795" max="12795" width="16.28515625" style="4" customWidth="1"/>
    <col min="12796" max="12796" width="13.7109375" style="4" customWidth="1"/>
    <col min="12797" max="12797" width="12" style="4" customWidth="1"/>
    <col min="12798" max="12798" width="14.140625" style="4" customWidth="1"/>
    <col min="12799" max="12799" width="11.7109375" style="4" customWidth="1"/>
    <col min="12800" max="12802" width="12.42578125" style="4" customWidth="1"/>
    <col min="12803" max="12803" width="14.42578125" style="4" customWidth="1"/>
    <col min="12804" max="12804" width="15.7109375" style="4" customWidth="1"/>
    <col min="12805" max="12805" width="13.7109375" style="4" customWidth="1"/>
    <col min="12806" max="12806" width="12.42578125" style="4" customWidth="1"/>
    <col min="12807" max="12807" width="13.42578125" style="4" customWidth="1"/>
    <col min="12808" max="12810" width="15" style="4" customWidth="1"/>
    <col min="12811" max="12811" width="14.85546875" style="4" customWidth="1"/>
    <col min="12812" max="12812" width="15.140625" style="4" customWidth="1"/>
    <col min="12813" max="12816" width="12.42578125" style="4" customWidth="1"/>
    <col min="12817" max="12817" width="11.5703125" style="4" customWidth="1"/>
    <col min="12818" max="12818" width="12.42578125" style="4" customWidth="1"/>
    <col min="12819" max="12819" width="16.7109375" style="4" customWidth="1"/>
    <col min="12820" max="12820" width="15.28515625" style="4" bestFit="1" customWidth="1"/>
    <col min="12821" max="12821" width="13.28515625" style="4" customWidth="1"/>
    <col min="12822" max="12822" width="12.42578125" style="4" customWidth="1"/>
    <col min="12823" max="12823" width="12.5703125" style="4" customWidth="1"/>
    <col min="12824" max="12825" width="11.42578125" style="4" customWidth="1"/>
    <col min="12826" max="12826" width="12.42578125" style="4" customWidth="1"/>
    <col min="12827" max="12827" width="12.140625" style="4" customWidth="1"/>
    <col min="12828" max="12829" width="12.42578125" style="4" customWidth="1"/>
    <col min="12830" max="12830" width="13.7109375" style="4" customWidth="1"/>
    <col min="12831" max="12831" width="2.140625" style="4" customWidth="1"/>
    <col min="12832" max="12832" width="12.42578125" style="4" customWidth="1"/>
    <col min="12833" max="12833" width="2.140625" style="4" customWidth="1"/>
    <col min="12834" max="12834" width="12.42578125" style="4" customWidth="1"/>
    <col min="12835" max="12835" width="2.140625" style="4" customWidth="1"/>
    <col min="12836" max="12836" width="12.42578125" style="4"/>
    <col min="12837" max="12837" width="26.140625" style="4" customWidth="1"/>
    <col min="12838" max="13025" width="12.42578125" style="4"/>
    <col min="13026" max="13026" width="35" style="4" customWidth="1"/>
    <col min="13027" max="13027" width="33.140625" style="4" customWidth="1"/>
    <col min="13028" max="13028" width="9.7109375" style="4" customWidth="1"/>
    <col min="13029" max="13029" width="10.7109375" style="4" customWidth="1"/>
    <col min="13030" max="13033" width="12.42578125" style="4" customWidth="1"/>
    <col min="13034" max="13034" width="12.85546875" style="4" customWidth="1"/>
    <col min="13035" max="13035" width="19.5703125" style="4" customWidth="1"/>
    <col min="13036" max="13036" width="12.42578125" style="4" customWidth="1"/>
    <col min="13037" max="13037" width="13.28515625" style="4" customWidth="1"/>
    <col min="13038" max="13038" width="12.5703125" style="4" customWidth="1"/>
    <col min="13039" max="13041" width="12.42578125" style="4" customWidth="1"/>
    <col min="13042" max="13042" width="15.5703125" style="4" customWidth="1"/>
    <col min="13043" max="13043" width="12.5703125" style="4" customWidth="1"/>
    <col min="13044" max="13045" width="12.42578125" style="4" customWidth="1"/>
    <col min="13046" max="13046" width="15.28515625" style="4" customWidth="1"/>
    <col min="13047" max="13049" width="15" style="4" customWidth="1"/>
    <col min="13050" max="13050" width="4.7109375" style="4" customWidth="1"/>
    <col min="13051" max="13051" width="16.28515625" style="4" customWidth="1"/>
    <col min="13052" max="13052" width="13.7109375" style="4" customWidth="1"/>
    <col min="13053" max="13053" width="12" style="4" customWidth="1"/>
    <col min="13054" max="13054" width="14.140625" style="4" customWidth="1"/>
    <col min="13055" max="13055" width="11.7109375" style="4" customWidth="1"/>
    <col min="13056" max="13058" width="12.42578125" style="4" customWidth="1"/>
    <col min="13059" max="13059" width="14.42578125" style="4" customWidth="1"/>
    <col min="13060" max="13060" width="15.7109375" style="4" customWidth="1"/>
    <col min="13061" max="13061" width="13.7109375" style="4" customWidth="1"/>
    <col min="13062" max="13062" width="12.42578125" style="4" customWidth="1"/>
    <col min="13063" max="13063" width="13.42578125" style="4" customWidth="1"/>
    <col min="13064" max="13066" width="15" style="4" customWidth="1"/>
    <col min="13067" max="13067" width="14.85546875" style="4" customWidth="1"/>
    <col min="13068" max="13068" width="15.140625" style="4" customWidth="1"/>
    <col min="13069" max="13072" width="12.42578125" style="4" customWidth="1"/>
    <col min="13073" max="13073" width="11.5703125" style="4" customWidth="1"/>
    <col min="13074" max="13074" width="12.42578125" style="4" customWidth="1"/>
    <col min="13075" max="13075" width="16.7109375" style="4" customWidth="1"/>
    <col min="13076" max="13076" width="15.28515625" style="4" bestFit="1" customWidth="1"/>
    <col min="13077" max="13077" width="13.28515625" style="4" customWidth="1"/>
    <col min="13078" max="13078" width="12.42578125" style="4" customWidth="1"/>
    <col min="13079" max="13079" width="12.5703125" style="4" customWidth="1"/>
    <col min="13080" max="13081" width="11.42578125" style="4" customWidth="1"/>
    <col min="13082" max="13082" width="12.42578125" style="4" customWidth="1"/>
    <col min="13083" max="13083" width="12.140625" style="4" customWidth="1"/>
    <col min="13084" max="13085" width="12.42578125" style="4" customWidth="1"/>
    <col min="13086" max="13086" width="13.7109375" style="4" customWidth="1"/>
    <col min="13087" max="13087" width="2.140625" style="4" customWidth="1"/>
    <col min="13088" max="13088" width="12.42578125" style="4" customWidth="1"/>
    <col min="13089" max="13089" width="2.140625" style="4" customWidth="1"/>
    <col min="13090" max="13090" width="12.42578125" style="4" customWidth="1"/>
    <col min="13091" max="13091" width="2.140625" style="4" customWidth="1"/>
    <col min="13092" max="13092" width="12.42578125" style="4"/>
    <col min="13093" max="13093" width="26.140625" style="4" customWidth="1"/>
    <col min="13094" max="13281" width="12.42578125" style="4"/>
    <col min="13282" max="13282" width="35" style="4" customWidth="1"/>
    <col min="13283" max="13283" width="33.140625" style="4" customWidth="1"/>
    <col min="13284" max="13284" width="9.7109375" style="4" customWidth="1"/>
    <col min="13285" max="13285" width="10.7109375" style="4" customWidth="1"/>
    <col min="13286" max="13289" width="12.42578125" style="4" customWidth="1"/>
    <col min="13290" max="13290" width="12.85546875" style="4" customWidth="1"/>
    <col min="13291" max="13291" width="19.5703125" style="4" customWidth="1"/>
    <col min="13292" max="13292" width="12.42578125" style="4" customWidth="1"/>
    <col min="13293" max="13293" width="13.28515625" style="4" customWidth="1"/>
    <col min="13294" max="13294" width="12.5703125" style="4" customWidth="1"/>
    <col min="13295" max="13297" width="12.42578125" style="4" customWidth="1"/>
    <col min="13298" max="13298" width="15.5703125" style="4" customWidth="1"/>
    <col min="13299" max="13299" width="12.5703125" style="4" customWidth="1"/>
    <col min="13300" max="13301" width="12.42578125" style="4" customWidth="1"/>
    <col min="13302" max="13302" width="15.28515625" style="4" customWidth="1"/>
    <col min="13303" max="13305" width="15" style="4" customWidth="1"/>
    <col min="13306" max="13306" width="4.7109375" style="4" customWidth="1"/>
    <col min="13307" max="13307" width="16.28515625" style="4" customWidth="1"/>
    <col min="13308" max="13308" width="13.7109375" style="4" customWidth="1"/>
    <col min="13309" max="13309" width="12" style="4" customWidth="1"/>
    <col min="13310" max="13310" width="14.140625" style="4" customWidth="1"/>
    <col min="13311" max="13311" width="11.7109375" style="4" customWidth="1"/>
    <col min="13312" max="13314" width="12.42578125" style="4" customWidth="1"/>
    <col min="13315" max="13315" width="14.42578125" style="4" customWidth="1"/>
    <col min="13316" max="13316" width="15.7109375" style="4" customWidth="1"/>
    <col min="13317" max="13317" width="13.7109375" style="4" customWidth="1"/>
    <col min="13318" max="13318" width="12.42578125" style="4" customWidth="1"/>
    <col min="13319" max="13319" width="13.42578125" style="4" customWidth="1"/>
    <col min="13320" max="13322" width="15" style="4" customWidth="1"/>
    <col min="13323" max="13323" width="14.85546875" style="4" customWidth="1"/>
    <col min="13324" max="13324" width="15.140625" style="4" customWidth="1"/>
    <col min="13325" max="13328" width="12.42578125" style="4" customWidth="1"/>
    <col min="13329" max="13329" width="11.5703125" style="4" customWidth="1"/>
    <col min="13330" max="13330" width="12.42578125" style="4" customWidth="1"/>
    <col min="13331" max="13331" width="16.7109375" style="4" customWidth="1"/>
    <col min="13332" max="13332" width="15.28515625" style="4" bestFit="1" customWidth="1"/>
    <col min="13333" max="13333" width="13.28515625" style="4" customWidth="1"/>
    <col min="13334" max="13334" width="12.42578125" style="4" customWidth="1"/>
    <col min="13335" max="13335" width="12.5703125" style="4" customWidth="1"/>
    <col min="13336" max="13337" width="11.42578125" style="4" customWidth="1"/>
    <col min="13338" max="13338" width="12.42578125" style="4" customWidth="1"/>
    <col min="13339" max="13339" width="12.140625" style="4" customWidth="1"/>
    <col min="13340" max="13341" width="12.42578125" style="4" customWidth="1"/>
    <col min="13342" max="13342" width="13.7109375" style="4" customWidth="1"/>
    <col min="13343" max="13343" width="2.140625" style="4" customWidth="1"/>
    <col min="13344" max="13344" width="12.42578125" style="4" customWidth="1"/>
    <col min="13345" max="13345" width="2.140625" style="4" customWidth="1"/>
    <col min="13346" max="13346" width="12.42578125" style="4" customWidth="1"/>
    <col min="13347" max="13347" width="2.140625" style="4" customWidth="1"/>
    <col min="13348" max="13348" width="12.42578125" style="4"/>
    <col min="13349" max="13349" width="26.140625" style="4" customWidth="1"/>
    <col min="13350" max="13537" width="12.42578125" style="4"/>
    <col min="13538" max="13538" width="35" style="4" customWidth="1"/>
    <col min="13539" max="13539" width="33.140625" style="4" customWidth="1"/>
    <col min="13540" max="13540" width="9.7109375" style="4" customWidth="1"/>
    <col min="13541" max="13541" width="10.7109375" style="4" customWidth="1"/>
    <col min="13542" max="13545" width="12.42578125" style="4" customWidth="1"/>
    <col min="13546" max="13546" width="12.85546875" style="4" customWidth="1"/>
    <col min="13547" max="13547" width="19.5703125" style="4" customWidth="1"/>
    <col min="13548" max="13548" width="12.42578125" style="4" customWidth="1"/>
    <col min="13549" max="13549" width="13.28515625" style="4" customWidth="1"/>
    <col min="13550" max="13550" width="12.5703125" style="4" customWidth="1"/>
    <col min="13551" max="13553" width="12.42578125" style="4" customWidth="1"/>
    <col min="13554" max="13554" width="15.5703125" style="4" customWidth="1"/>
    <col min="13555" max="13555" width="12.5703125" style="4" customWidth="1"/>
    <col min="13556" max="13557" width="12.42578125" style="4" customWidth="1"/>
    <col min="13558" max="13558" width="15.28515625" style="4" customWidth="1"/>
    <col min="13559" max="13561" width="15" style="4" customWidth="1"/>
    <col min="13562" max="13562" width="4.7109375" style="4" customWidth="1"/>
    <col min="13563" max="13563" width="16.28515625" style="4" customWidth="1"/>
    <col min="13564" max="13564" width="13.7109375" style="4" customWidth="1"/>
    <col min="13565" max="13565" width="12" style="4" customWidth="1"/>
    <col min="13566" max="13566" width="14.140625" style="4" customWidth="1"/>
    <col min="13567" max="13567" width="11.7109375" style="4" customWidth="1"/>
    <col min="13568" max="13570" width="12.42578125" style="4" customWidth="1"/>
    <col min="13571" max="13571" width="14.42578125" style="4" customWidth="1"/>
    <col min="13572" max="13572" width="15.7109375" style="4" customWidth="1"/>
    <col min="13573" max="13573" width="13.7109375" style="4" customWidth="1"/>
    <col min="13574" max="13574" width="12.42578125" style="4" customWidth="1"/>
    <col min="13575" max="13575" width="13.42578125" style="4" customWidth="1"/>
    <col min="13576" max="13578" width="15" style="4" customWidth="1"/>
    <col min="13579" max="13579" width="14.85546875" style="4" customWidth="1"/>
    <col min="13580" max="13580" width="15.140625" style="4" customWidth="1"/>
    <col min="13581" max="13584" width="12.42578125" style="4" customWidth="1"/>
    <col min="13585" max="13585" width="11.5703125" style="4" customWidth="1"/>
    <col min="13586" max="13586" width="12.42578125" style="4" customWidth="1"/>
    <col min="13587" max="13587" width="16.7109375" style="4" customWidth="1"/>
    <col min="13588" max="13588" width="15.28515625" style="4" bestFit="1" customWidth="1"/>
    <col min="13589" max="13589" width="13.28515625" style="4" customWidth="1"/>
    <col min="13590" max="13590" width="12.42578125" style="4" customWidth="1"/>
    <col min="13591" max="13591" width="12.5703125" style="4" customWidth="1"/>
    <col min="13592" max="13593" width="11.42578125" style="4" customWidth="1"/>
    <col min="13594" max="13594" width="12.42578125" style="4" customWidth="1"/>
    <col min="13595" max="13595" width="12.140625" style="4" customWidth="1"/>
    <col min="13596" max="13597" width="12.42578125" style="4" customWidth="1"/>
    <col min="13598" max="13598" width="13.7109375" style="4" customWidth="1"/>
    <col min="13599" max="13599" width="2.140625" style="4" customWidth="1"/>
    <col min="13600" max="13600" width="12.42578125" style="4" customWidth="1"/>
    <col min="13601" max="13601" width="2.140625" style="4" customWidth="1"/>
    <col min="13602" max="13602" width="12.42578125" style="4" customWidth="1"/>
    <col min="13603" max="13603" width="2.140625" style="4" customWidth="1"/>
    <col min="13604" max="13604" width="12.42578125" style="4"/>
    <col min="13605" max="13605" width="26.140625" style="4" customWidth="1"/>
    <col min="13606" max="13793" width="12.42578125" style="4"/>
    <col min="13794" max="13794" width="35" style="4" customWidth="1"/>
    <col min="13795" max="13795" width="33.140625" style="4" customWidth="1"/>
    <col min="13796" max="13796" width="9.7109375" style="4" customWidth="1"/>
    <col min="13797" max="13797" width="10.7109375" style="4" customWidth="1"/>
    <col min="13798" max="13801" width="12.42578125" style="4" customWidth="1"/>
    <col min="13802" max="13802" width="12.85546875" style="4" customWidth="1"/>
    <col min="13803" max="13803" width="19.5703125" style="4" customWidth="1"/>
    <col min="13804" max="13804" width="12.42578125" style="4" customWidth="1"/>
    <col min="13805" max="13805" width="13.28515625" style="4" customWidth="1"/>
    <col min="13806" max="13806" width="12.5703125" style="4" customWidth="1"/>
    <col min="13807" max="13809" width="12.42578125" style="4" customWidth="1"/>
    <col min="13810" max="13810" width="15.5703125" style="4" customWidth="1"/>
    <col min="13811" max="13811" width="12.5703125" style="4" customWidth="1"/>
    <col min="13812" max="13813" width="12.42578125" style="4" customWidth="1"/>
    <col min="13814" max="13814" width="15.28515625" style="4" customWidth="1"/>
    <col min="13815" max="13817" width="15" style="4" customWidth="1"/>
    <col min="13818" max="13818" width="4.7109375" style="4" customWidth="1"/>
    <col min="13819" max="13819" width="16.28515625" style="4" customWidth="1"/>
    <col min="13820" max="13820" width="13.7109375" style="4" customWidth="1"/>
    <col min="13821" max="13821" width="12" style="4" customWidth="1"/>
    <col min="13822" max="13822" width="14.140625" style="4" customWidth="1"/>
    <col min="13823" max="13823" width="11.7109375" style="4" customWidth="1"/>
    <col min="13824" max="13826" width="12.42578125" style="4" customWidth="1"/>
    <col min="13827" max="13827" width="14.42578125" style="4" customWidth="1"/>
    <col min="13828" max="13828" width="15.7109375" style="4" customWidth="1"/>
    <col min="13829" max="13829" width="13.7109375" style="4" customWidth="1"/>
    <col min="13830" max="13830" width="12.42578125" style="4" customWidth="1"/>
    <col min="13831" max="13831" width="13.42578125" style="4" customWidth="1"/>
    <col min="13832" max="13834" width="15" style="4" customWidth="1"/>
    <col min="13835" max="13835" width="14.85546875" style="4" customWidth="1"/>
    <col min="13836" max="13836" width="15.140625" style="4" customWidth="1"/>
    <col min="13837" max="13840" width="12.42578125" style="4" customWidth="1"/>
    <col min="13841" max="13841" width="11.5703125" style="4" customWidth="1"/>
    <col min="13842" max="13842" width="12.42578125" style="4" customWidth="1"/>
    <col min="13843" max="13843" width="16.7109375" style="4" customWidth="1"/>
    <col min="13844" max="13844" width="15.28515625" style="4" bestFit="1" customWidth="1"/>
    <col min="13845" max="13845" width="13.28515625" style="4" customWidth="1"/>
    <col min="13846" max="13846" width="12.42578125" style="4" customWidth="1"/>
    <col min="13847" max="13847" width="12.5703125" style="4" customWidth="1"/>
    <col min="13848" max="13849" width="11.42578125" style="4" customWidth="1"/>
    <col min="13850" max="13850" width="12.42578125" style="4" customWidth="1"/>
    <col min="13851" max="13851" width="12.140625" style="4" customWidth="1"/>
    <col min="13852" max="13853" width="12.42578125" style="4" customWidth="1"/>
    <col min="13854" max="13854" width="13.7109375" style="4" customWidth="1"/>
    <col min="13855" max="13855" width="2.140625" style="4" customWidth="1"/>
    <col min="13856" max="13856" width="12.42578125" style="4" customWidth="1"/>
    <col min="13857" max="13857" width="2.140625" style="4" customWidth="1"/>
    <col min="13858" max="13858" width="12.42578125" style="4" customWidth="1"/>
    <col min="13859" max="13859" width="2.140625" style="4" customWidth="1"/>
    <col min="13860" max="13860" width="12.42578125" style="4"/>
    <col min="13861" max="13861" width="26.140625" style="4" customWidth="1"/>
    <col min="13862" max="14049" width="12.42578125" style="4"/>
    <col min="14050" max="14050" width="35" style="4" customWidth="1"/>
    <col min="14051" max="14051" width="33.140625" style="4" customWidth="1"/>
    <col min="14052" max="14052" width="9.7109375" style="4" customWidth="1"/>
    <col min="14053" max="14053" width="10.7109375" style="4" customWidth="1"/>
    <col min="14054" max="14057" width="12.42578125" style="4" customWidth="1"/>
    <col min="14058" max="14058" width="12.85546875" style="4" customWidth="1"/>
    <col min="14059" max="14059" width="19.5703125" style="4" customWidth="1"/>
    <col min="14060" max="14060" width="12.42578125" style="4" customWidth="1"/>
    <col min="14061" max="14061" width="13.28515625" style="4" customWidth="1"/>
    <col min="14062" max="14062" width="12.5703125" style="4" customWidth="1"/>
    <col min="14063" max="14065" width="12.42578125" style="4" customWidth="1"/>
    <col min="14066" max="14066" width="15.5703125" style="4" customWidth="1"/>
    <col min="14067" max="14067" width="12.5703125" style="4" customWidth="1"/>
    <col min="14068" max="14069" width="12.42578125" style="4" customWidth="1"/>
    <col min="14070" max="14070" width="15.28515625" style="4" customWidth="1"/>
    <col min="14071" max="14073" width="15" style="4" customWidth="1"/>
    <col min="14074" max="14074" width="4.7109375" style="4" customWidth="1"/>
    <col min="14075" max="14075" width="16.28515625" style="4" customWidth="1"/>
    <col min="14076" max="14076" width="13.7109375" style="4" customWidth="1"/>
    <col min="14077" max="14077" width="12" style="4" customWidth="1"/>
    <col min="14078" max="14078" width="14.140625" style="4" customWidth="1"/>
    <col min="14079" max="14079" width="11.7109375" style="4" customWidth="1"/>
    <col min="14080" max="14082" width="12.42578125" style="4" customWidth="1"/>
    <col min="14083" max="14083" width="14.42578125" style="4" customWidth="1"/>
    <col min="14084" max="14084" width="15.7109375" style="4" customWidth="1"/>
    <col min="14085" max="14085" width="13.7109375" style="4" customWidth="1"/>
    <col min="14086" max="14086" width="12.42578125" style="4" customWidth="1"/>
    <col min="14087" max="14087" width="13.42578125" style="4" customWidth="1"/>
    <col min="14088" max="14090" width="15" style="4" customWidth="1"/>
    <col min="14091" max="14091" width="14.85546875" style="4" customWidth="1"/>
    <col min="14092" max="14092" width="15.140625" style="4" customWidth="1"/>
    <col min="14093" max="14096" width="12.42578125" style="4" customWidth="1"/>
    <col min="14097" max="14097" width="11.5703125" style="4" customWidth="1"/>
    <col min="14098" max="14098" width="12.42578125" style="4" customWidth="1"/>
    <col min="14099" max="14099" width="16.7109375" style="4" customWidth="1"/>
    <col min="14100" max="14100" width="15.28515625" style="4" bestFit="1" customWidth="1"/>
    <col min="14101" max="14101" width="13.28515625" style="4" customWidth="1"/>
    <col min="14102" max="14102" width="12.42578125" style="4" customWidth="1"/>
    <col min="14103" max="14103" width="12.5703125" style="4" customWidth="1"/>
    <col min="14104" max="14105" width="11.42578125" style="4" customWidth="1"/>
    <col min="14106" max="14106" width="12.42578125" style="4" customWidth="1"/>
    <col min="14107" max="14107" width="12.140625" style="4" customWidth="1"/>
    <col min="14108" max="14109" width="12.42578125" style="4" customWidth="1"/>
    <col min="14110" max="14110" width="13.7109375" style="4" customWidth="1"/>
    <col min="14111" max="14111" width="2.140625" style="4" customWidth="1"/>
    <col min="14112" max="14112" width="12.42578125" style="4" customWidth="1"/>
    <col min="14113" max="14113" width="2.140625" style="4" customWidth="1"/>
    <col min="14114" max="14114" width="12.42578125" style="4" customWidth="1"/>
    <col min="14115" max="14115" width="2.140625" style="4" customWidth="1"/>
    <col min="14116" max="14116" width="12.42578125" style="4"/>
    <col min="14117" max="14117" width="26.140625" style="4" customWidth="1"/>
    <col min="14118" max="14305" width="12.42578125" style="4"/>
    <col min="14306" max="14306" width="35" style="4" customWidth="1"/>
    <col min="14307" max="14307" width="33.140625" style="4" customWidth="1"/>
    <col min="14308" max="14308" width="9.7109375" style="4" customWidth="1"/>
    <col min="14309" max="14309" width="10.7109375" style="4" customWidth="1"/>
    <col min="14310" max="14313" width="12.42578125" style="4" customWidth="1"/>
    <col min="14314" max="14314" width="12.85546875" style="4" customWidth="1"/>
    <col min="14315" max="14315" width="19.5703125" style="4" customWidth="1"/>
    <col min="14316" max="14316" width="12.42578125" style="4" customWidth="1"/>
    <col min="14317" max="14317" width="13.28515625" style="4" customWidth="1"/>
    <col min="14318" max="14318" width="12.5703125" style="4" customWidth="1"/>
    <col min="14319" max="14321" width="12.42578125" style="4" customWidth="1"/>
    <col min="14322" max="14322" width="15.5703125" style="4" customWidth="1"/>
    <col min="14323" max="14323" width="12.5703125" style="4" customWidth="1"/>
    <col min="14324" max="14325" width="12.42578125" style="4" customWidth="1"/>
    <col min="14326" max="14326" width="15.28515625" style="4" customWidth="1"/>
    <col min="14327" max="14329" width="15" style="4" customWidth="1"/>
    <col min="14330" max="14330" width="4.7109375" style="4" customWidth="1"/>
    <col min="14331" max="14331" width="16.28515625" style="4" customWidth="1"/>
    <col min="14332" max="14332" width="13.7109375" style="4" customWidth="1"/>
    <col min="14333" max="14333" width="12" style="4" customWidth="1"/>
    <col min="14334" max="14334" width="14.140625" style="4" customWidth="1"/>
    <col min="14335" max="14335" width="11.7109375" style="4" customWidth="1"/>
    <col min="14336" max="14338" width="12.42578125" style="4" customWidth="1"/>
    <col min="14339" max="14339" width="14.42578125" style="4" customWidth="1"/>
    <col min="14340" max="14340" width="15.7109375" style="4" customWidth="1"/>
    <col min="14341" max="14341" width="13.7109375" style="4" customWidth="1"/>
    <col min="14342" max="14342" width="12.42578125" style="4" customWidth="1"/>
    <col min="14343" max="14343" width="13.42578125" style="4" customWidth="1"/>
    <col min="14344" max="14346" width="15" style="4" customWidth="1"/>
    <col min="14347" max="14347" width="14.85546875" style="4" customWidth="1"/>
    <col min="14348" max="14348" width="15.140625" style="4" customWidth="1"/>
    <col min="14349" max="14352" width="12.42578125" style="4" customWidth="1"/>
    <col min="14353" max="14353" width="11.5703125" style="4" customWidth="1"/>
    <col min="14354" max="14354" width="12.42578125" style="4" customWidth="1"/>
    <col min="14355" max="14355" width="16.7109375" style="4" customWidth="1"/>
    <col min="14356" max="14356" width="15.28515625" style="4" bestFit="1" customWidth="1"/>
    <col min="14357" max="14357" width="13.28515625" style="4" customWidth="1"/>
    <col min="14358" max="14358" width="12.42578125" style="4" customWidth="1"/>
    <col min="14359" max="14359" width="12.5703125" style="4" customWidth="1"/>
    <col min="14360" max="14361" width="11.42578125" style="4" customWidth="1"/>
    <col min="14362" max="14362" width="12.42578125" style="4" customWidth="1"/>
    <col min="14363" max="14363" width="12.140625" style="4" customWidth="1"/>
    <col min="14364" max="14365" width="12.42578125" style="4" customWidth="1"/>
    <col min="14366" max="14366" width="13.7109375" style="4" customWidth="1"/>
    <col min="14367" max="14367" width="2.140625" style="4" customWidth="1"/>
    <col min="14368" max="14368" width="12.42578125" style="4" customWidth="1"/>
    <col min="14369" max="14369" width="2.140625" style="4" customWidth="1"/>
    <col min="14370" max="14370" width="12.42578125" style="4" customWidth="1"/>
    <col min="14371" max="14371" width="2.140625" style="4" customWidth="1"/>
    <col min="14372" max="14372" width="12.42578125" style="4"/>
    <col min="14373" max="14373" width="26.140625" style="4" customWidth="1"/>
    <col min="14374" max="14561" width="12.42578125" style="4"/>
    <col min="14562" max="14562" width="35" style="4" customWidth="1"/>
    <col min="14563" max="14563" width="33.140625" style="4" customWidth="1"/>
    <col min="14564" max="14564" width="9.7109375" style="4" customWidth="1"/>
    <col min="14565" max="14565" width="10.7109375" style="4" customWidth="1"/>
    <col min="14566" max="14569" width="12.42578125" style="4" customWidth="1"/>
    <col min="14570" max="14570" width="12.85546875" style="4" customWidth="1"/>
    <col min="14571" max="14571" width="19.5703125" style="4" customWidth="1"/>
    <col min="14572" max="14572" width="12.42578125" style="4" customWidth="1"/>
    <col min="14573" max="14573" width="13.28515625" style="4" customWidth="1"/>
    <col min="14574" max="14574" width="12.5703125" style="4" customWidth="1"/>
    <col min="14575" max="14577" width="12.42578125" style="4" customWidth="1"/>
    <col min="14578" max="14578" width="15.5703125" style="4" customWidth="1"/>
    <col min="14579" max="14579" width="12.5703125" style="4" customWidth="1"/>
    <col min="14580" max="14581" width="12.42578125" style="4" customWidth="1"/>
    <col min="14582" max="14582" width="15.28515625" style="4" customWidth="1"/>
    <col min="14583" max="14585" width="15" style="4" customWidth="1"/>
    <col min="14586" max="14586" width="4.7109375" style="4" customWidth="1"/>
    <col min="14587" max="14587" width="16.28515625" style="4" customWidth="1"/>
    <col min="14588" max="14588" width="13.7109375" style="4" customWidth="1"/>
    <col min="14589" max="14589" width="12" style="4" customWidth="1"/>
    <col min="14590" max="14590" width="14.140625" style="4" customWidth="1"/>
    <col min="14591" max="14591" width="11.7109375" style="4" customWidth="1"/>
    <col min="14592" max="14594" width="12.42578125" style="4" customWidth="1"/>
    <col min="14595" max="14595" width="14.42578125" style="4" customWidth="1"/>
    <col min="14596" max="14596" width="15.7109375" style="4" customWidth="1"/>
    <col min="14597" max="14597" width="13.7109375" style="4" customWidth="1"/>
    <col min="14598" max="14598" width="12.42578125" style="4" customWidth="1"/>
    <col min="14599" max="14599" width="13.42578125" style="4" customWidth="1"/>
    <col min="14600" max="14602" width="15" style="4" customWidth="1"/>
    <col min="14603" max="14603" width="14.85546875" style="4" customWidth="1"/>
    <col min="14604" max="14604" width="15.140625" style="4" customWidth="1"/>
    <col min="14605" max="14608" width="12.42578125" style="4" customWidth="1"/>
    <col min="14609" max="14609" width="11.5703125" style="4" customWidth="1"/>
    <col min="14610" max="14610" width="12.42578125" style="4" customWidth="1"/>
    <col min="14611" max="14611" width="16.7109375" style="4" customWidth="1"/>
    <col min="14612" max="14612" width="15.28515625" style="4" bestFit="1" customWidth="1"/>
    <col min="14613" max="14613" width="13.28515625" style="4" customWidth="1"/>
    <col min="14614" max="14614" width="12.42578125" style="4" customWidth="1"/>
    <col min="14615" max="14615" width="12.5703125" style="4" customWidth="1"/>
    <col min="14616" max="14617" width="11.42578125" style="4" customWidth="1"/>
    <col min="14618" max="14618" width="12.42578125" style="4" customWidth="1"/>
    <col min="14619" max="14619" width="12.140625" style="4" customWidth="1"/>
    <col min="14620" max="14621" width="12.42578125" style="4" customWidth="1"/>
    <col min="14622" max="14622" width="13.7109375" style="4" customWidth="1"/>
    <col min="14623" max="14623" width="2.140625" style="4" customWidth="1"/>
    <col min="14624" max="14624" width="12.42578125" style="4" customWidth="1"/>
    <col min="14625" max="14625" width="2.140625" style="4" customWidth="1"/>
    <col min="14626" max="14626" width="12.42578125" style="4" customWidth="1"/>
    <col min="14627" max="14627" width="2.140625" style="4" customWidth="1"/>
    <col min="14628" max="14628" width="12.42578125" style="4"/>
    <col min="14629" max="14629" width="26.140625" style="4" customWidth="1"/>
    <col min="14630" max="14817" width="12.42578125" style="4"/>
    <col min="14818" max="14818" width="35" style="4" customWidth="1"/>
    <col min="14819" max="14819" width="33.140625" style="4" customWidth="1"/>
    <col min="14820" max="14820" width="9.7109375" style="4" customWidth="1"/>
    <col min="14821" max="14821" width="10.7109375" style="4" customWidth="1"/>
    <col min="14822" max="14825" width="12.42578125" style="4" customWidth="1"/>
    <col min="14826" max="14826" width="12.85546875" style="4" customWidth="1"/>
    <col min="14827" max="14827" width="19.5703125" style="4" customWidth="1"/>
    <col min="14828" max="14828" width="12.42578125" style="4" customWidth="1"/>
    <col min="14829" max="14829" width="13.28515625" style="4" customWidth="1"/>
    <col min="14830" max="14830" width="12.5703125" style="4" customWidth="1"/>
    <col min="14831" max="14833" width="12.42578125" style="4" customWidth="1"/>
    <col min="14834" max="14834" width="15.5703125" style="4" customWidth="1"/>
    <col min="14835" max="14835" width="12.5703125" style="4" customWidth="1"/>
    <col min="14836" max="14837" width="12.42578125" style="4" customWidth="1"/>
    <col min="14838" max="14838" width="15.28515625" style="4" customWidth="1"/>
    <col min="14839" max="14841" width="15" style="4" customWidth="1"/>
    <col min="14842" max="14842" width="4.7109375" style="4" customWidth="1"/>
    <col min="14843" max="14843" width="16.28515625" style="4" customWidth="1"/>
    <col min="14844" max="14844" width="13.7109375" style="4" customWidth="1"/>
    <col min="14845" max="14845" width="12" style="4" customWidth="1"/>
    <col min="14846" max="14846" width="14.140625" style="4" customWidth="1"/>
    <col min="14847" max="14847" width="11.7109375" style="4" customWidth="1"/>
    <col min="14848" max="14850" width="12.42578125" style="4" customWidth="1"/>
    <col min="14851" max="14851" width="14.42578125" style="4" customWidth="1"/>
    <col min="14852" max="14852" width="15.7109375" style="4" customWidth="1"/>
    <col min="14853" max="14853" width="13.7109375" style="4" customWidth="1"/>
    <col min="14854" max="14854" width="12.42578125" style="4" customWidth="1"/>
    <col min="14855" max="14855" width="13.42578125" style="4" customWidth="1"/>
    <col min="14856" max="14858" width="15" style="4" customWidth="1"/>
    <col min="14859" max="14859" width="14.85546875" style="4" customWidth="1"/>
    <col min="14860" max="14860" width="15.140625" style="4" customWidth="1"/>
    <col min="14861" max="14864" width="12.42578125" style="4" customWidth="1"/>
    <col min="14865" max="14865" width="11.5703125" style="4" customWidth="1"/>
    <col min="14866" max="14866" width="12.42578125" style="4" customWidth="1"/>
    <col min="14867" max="14867" width="16.7109375" style="4" customWidth="1"/>
    <col min="14868" max="14868" width="15.28515625" style="4" bestFit="1" customWidth="1"/>
    <col min="14869" max="14869" width="13.28515625" style="4" customWidth="1"/>
    <col min="14870" max="14870" width="12.42578125" style="4" customWidth="1"/>
    <col min="14871" max="14871" width="12.5703125" style="4" customWidth="1"/>
    <col min="14872" max="14873" width="11.42578125" style="4" customWidth="1"/>
    <col min="14874" max="14874" width="12.42578125" style="4" customWidth="1"/>
    <col min="14875" max="14875" width="12.140625" style="4" customWidth="1"/>
    <col min="14876" max="14877" width="12.42578125" style="4" customWidth="1"/>
    <col min="14878" max="14878" width="13.7109375" style="4" customWidth="1"/>
    <col min="14879" max="14879" width="2.140625" style="4" customWidth="1"/>
    <col min="14880" max="14880" width="12.42578125" style="4" customWidth="1"/>
    <col min="14881" max="14881" width="2.140625" style="4" customWidth="1"/>
    <col min="14882" max="14882" width="12.42578125" style="4" customWidth="1"/>
    <col min="14883" max="14883" width="2.140625" style="4" customWidth="1"/>
    <col min="14884" max="14884" width="12.42578125" style="4"/>
    <col min="14885" max="14885" width="26.140625" style="4" customWidth="1"/>
    <col min="14886" max="15073" width="12.42578125" style="4"/>
    <col min="15074" max="15074" width="35" style="4" customWidth="1"/>
    <col min="15075" max="15075" width="33.140625" style="4" customWidth="1"/>
    <col min="15076" max="15076" width="9.7109375" style="4" customWidth="1"/>
    <col min="15077" max="15077" width="10.7109375" style="4" customWidth="1"/>
    <col min="15078" max="15081" width="12.42578125" style="4" customWidth="1"/>
    <col min="15082" max="15082" width="12.85546875" style="4" customWidth="1"/>
    <col min="15083" max="15083" width="19.5703125" style="4" customWidth="1"/>
    <col min="15084" max="15084" width="12.42578125" style="4" customWidth="1"/>
    <col min="15085" max="15085" width="13.28515625" style="4" customWidth="1"/>
    <col min="15086" max="15086" width="12.5703125" style="4" customWidth="1"/>
    <col min="15087" max="15089" width="12.42578125" style="4" customWidth="1"/>
    <col min="15090" max="15090" width="15.5703125" style="4" customWidth="1"/>
    <col min="15091" max="15091" width="12.5703125" style="4" customWidth="1"/>
    <col min="15092" max="15093" width="12.42578125" style="4" customWidth="1"/>
    <col min="15094" max="15094" width="15.28515625" style="4" customWidth="1"/>
    <col min="15095" max="15097" width="15" style="4" customWidth="1"/>
    <col min="15098" max="15098" width="4.7109375" style="4" customWidth="1"/>
    <col min="15099" max="15099" width="16.28515625" style="4" customWidth="1"/>
    <col min="15100" max="15100" width="13.7109375" style="4" customWidth="1"/>
    <col min="15101" max="15101" width="12" style="4" customWidth="1"/>
    <col min="15102" max="15102" width="14.140625" style="4" customWidth="1"/>
    <col min="15103" max="15103" width="11.7109375" style="4" customWidth="1"/>
    <col min="15104" max="15106" width="12.42578125" style="4" customWidth="1"/>
    <col min="15107" max="15107" width="14.42578125" style="4" customWidth="1"/>
    <col min="15108" max="15108" width="15.7109375" style="4" customWidth="1"/>
    <col min="15109" max="15109" width="13.7109375" style="4" customWidth="1"/>
    <col min="15110" max="15110" width="12.42578125" style="4" customWidth="1"/>
    <col min="15111" max="15111" width="13.42578125" style="4" customWidth="1"/>
    <col min="15112" max="15114" width="15" style="4" customWidth="1"/>
    <col min="15115" max="15115" width="14.85546875" style="4" customWidth="1"/>
    <col min="15116" max="15116" width="15.140625" style="4" customWidth="1"/>
    <col min="15117" max="15120" width="12.42578125" style="4" customWidth="1"/>
    <col min="15121" max="15121" width="11.5703125" style="4" customWidth="1"/>
    <col min="15122" max="15122" width="12.42578125" style="4" customWidth="1"/>
    <col min="15123" max="15123" width="16.7109375" style="4" customWidth="1"/>
    <col min="15124" max="15124" width="15.28515625" style="4" bestFit="1" customWidth="1"/>
    <col min="15125" max="15125" width="13.28515625" style="4" customWidth="1"/>
    <col min="15126" max="15126" width="12.42578125" style="4" customWidth="1"/>
    <col min="15127" max="15127" width="12.5703125" style="4" customWidth="1"/>
    <col min="15128" max="15129" width="11.42578125" style="4" customWidth="1"/>
    <col min="15130" max="15130" width="12.42578125" style="4" customWidth="1"/>
    <col min="15131" max="15131" width="12.140625" style="4" customWidth="1"/>
    <col min="15132" max="15133" width="12.42578125" style="4" customWidth="1"/>
    <col min="15134" max="15134" width="13.7109375" style="4" customWidth="1"/>
    <col min="15135" max="15135" width="2.140625" style="4" customWidth="1"/>
    <col min="15136" max="15136" width="12.42578125" style="4" customWidth="1"/>
    <col min="15137" max="15137" width="2.140625" style="4" customWidth="1"/>
    <col min="15138" max="15138" width="12.42578125" style="4" customWidth="1"/>
    <col min="15139" max="15139" width="2.140625" style="4" customWidth="1"/>
    <col min="15140" max="15140" width="12.42578125" style="4"/>
    <col min="15141" max="15141" width="26.140625" style="4" customWidth="1"/>
    <col min="15142" max="15329" width="12.42578125" style="4"/>
    <col min="15330" max="15330" width="35" style="4" customWidth="1"/>
    <col min="15331" max="15331" width="33.140625" style="4" customWidth="1"/>
    <col min="15332" max="15332" width="9.7109375" style="4" customWidth="1"/>
    <col min="15333" max="15333" width="10.7109375" style="4" customWidth="1"/>
    <col min="15334" max="15337" width="12.42578125" style="4" customWidth="1"/>
    <col min="15338" max="15338" width="12.85546875" style="4" customWidth="1"/>
    <col min="15339" max="15339" width="19.5703125" style="4" customWidth="1"/>
    <col min="15340" max="15340" width="12.42578125" style="4" customWidth="1"/>
    <col min="15341" max="15341" width="13.28515625" style="4" customWidth="1"/>
    <col min="15342" max="15342" width="12.5703125" style="4" customWidth="1"/>
    <col min="15343" max="15345" width="12.42578125" style="4" customWidth="1"/>
    <col min="15346" max="15346" width="15.5703125" style="4" customWidth="1"/>
    <col min="15347" max="15347" width="12.5703125" style="4" customWidth="1"/>
    <col min="15348" max="15349" width="12.42578125" style="4" customWidth="1"/>
    <col min="15350" max="15350" width="15.28515625" style="4" customWidth="1"/>
    <col min="15351" max="15353" width="15" style="4" customWidth="1"/>
    <col min="15354" max="15354" width="4.7109375" style="4" customWidth="1"/>
    <col min="15355" max="15355" width="16.28515625" style="4" customWidth="1"/>
    <col min="15356" max="15356" width="13.7109375" style="4" customWidth="1"/>
    <col min="15357" max="15357" width="12" style="4" customWidth="1"/>
    <col min="15358" max="15358" width="14.140625" style="4" customWidth="1"/>
    <col min="15359" max="15359" width="11.7109375" style="4" customWidth="1"/>
    <col min="15360" max="15362" width="12.42578125" style="4" customWidth="1"/>
    <col min="15363" max="15363" width="14.42578125" style="4" customWidth="1"/>
    <col min="15364" max="15364" width="15.7109375" style="4" customWidth="1"/>
    <col min="15365" max="15365" width="13.7109375" style="4" customWidth="1"/>
    <col min="15366" max="15366" width="12.42578125" style="4" customWidth="1"/>
    <col min="15367" max="15367" width="13.42578125" style="4" customWidth="1"/>
    <col min="15368" max="15370" width="15" style="4" customWidth="1"/>
    <col min="15371" max="15371" width="14.85546875" style="4" customWidth="1"/>
    <col min="15372" max="15372" width="15.140625" style="4" customWidth="1"/>
    <col min="15373" max="15376" width="12.42578125" style="4" customWidth="1"/>
    <col min="15377" max="15377" width="11.5703125" style="4" customWidth="1"/>
    <col min="15378" max="15378" width="12.42578125" style="4" customWidth="1"/>
    <col min="15379" max="15379" width="16.7109375" style="4" customWidth="1"/>
    <col min="15380" max="15380" width="15.28515625" style="4" bestFit="1" customWidth="1"/>
    <col min="15381" max="15381" width="13.28515625" style="4" customWidth="1"/>
    <col min="15382" max="15382" width="12.42578125" style="4" customWidth="1"/>
    <col min="15383" max="15383" width="12.5703125" style="4" customWidth="1"/>
    <col min="15384" max="15385" width="11.42578125" style="4" customWidth="1"/>
    <col min="15386" max="15386" width="12.42578125" style="4" customWidth="1"/>
    <col min="15387" max="15387" width="12.140625" style="4" customWidth="1"/>
    <col min="15388" max="15389" width="12.42578125" style="4" customWidth="1"/>
    <col min="15390" max="15390" width="13.7109375" style="4" customWidth="1"/>
    <col min="15391" max="15391" width="2.140625" style="4" customWidth="1"/>
    <col min="15392" max="15392" width="12.42578125" style="4" customWidth="1"/>
    <col min="15393" max="15393" width="2.140625" style="4" customWidth="1"/>
    <col min="15394" max="15394" width="12.42578125" style="4" customWidth="1"/>
    <col min="15395" max="15395" width="2.140625" style="4" customWidth="1"/>
    <col min="15396" max="15396" width="12.42578125" style="4"/>
    <col min="15397" max="15397" width="26.140625" style="4" customWidth="1"/>
    <col min="15398" max="15585" width="12.42578125" style="4"/>
    <col min="15586" max="15586" width="35" style="4" customWidth="1"/>
    <col min="15587" max="15587" width="33.140625" style="4" customWidth="1"/>
    <col min="15588" max="15588" width="9.7109375" style="4" customWidth="1"/>
    <col min="15589" max="15589" width="10.7109375" style="4" customWidth="1"/>
    <col min="15590" max="15593" width="12.42578125" style="4" customWidth="1"/>
    <col min="15594" max="15594" width="12.85546875" style="4" customWidth="1"/>
    <col min="15595" max="15595" width="19.5703125" style="4" customWidth="1"/>
    <col min="15596" max="15596" width="12.42578125" style="4" customWidth="1"/>
    <col min="15597" max="15597" width="13.28515625" style="4" customWidth="1"/>
    <col min="15598" max="15598" width="12.5703125" style="4" customWidth="1"/>
    <col min="15599" max="15601" width="12.42578125" style="4" customWidth="1"/>
    <col min="15602" max="15602" width="15.5703125" style="4" customWidth="1"/>
    <col min="15603" max="15603" width="12.5703125" style="4" customWidth="1"/>
    <col min="15604" max="15605" width="12.42578125" style="4" customWidth="1"/>
    <col min="15606" max="15606" width="15.28515625" style="4" customWidth="1"/>
    <col min="15607" max="15609" width="15" style="4" customWidth="1"/>
    <col min="15610" max="15610" width="4.7109375" style="4" customWidth="1"/>
    <col min="15611" max="15611" width="16.28515625" style="4" customWidth="1"/>
    <col min="15612" max="15612" width="13.7109375" style="4" customWidth="1"/>
    <col min="15613" max="15613" width="12" style="4" customWidth="1"/>
    <col min="15614" max="15614" width="14.140625" style="4" customWidth="1"/>
    <col min="15615" max="15615" width="11.7109375" style="4" customWidth="1"/>
    <col min="15616" max="15618" width="12.42578125" style="4" customWidth="1"/>
    <col min="15619" max="15619" width="14.42578125" style="4" customWidth="1"/>
    <col min="15620" max="15620" width="15.7109375" style="4" customWidth="1"/>
    <col min="15621" max="15621" width="13.7109375" style="4" customWidth="1"/>
    <col min="15622" max="15622" width="12.42578125" style="4" customWidth="1"/>
    <col min="15623" max="15623" width="13.42578125" style="4" customWidth="1"/>
    <col min="15624" max="15626" width="15" style="4" customWidth="1"/>
    <col min="15627" max="15627" width="14.85546875" style="4" customWidth="1"/>
    <col min="15628" max="15628" width="15.140625" style="4" customWidth="1"/>
    <col min="15629" max="15632" width="12.42578125" style="4" customWidth="1"/>
    <col min="15633" max="15633" width="11.5703125" style="4" customWidth="1"/>
    <col min="15634" max="15634" width="12.42578125" style="4" customWidth="1"/>
    <col min="15635" max="15635" width="16.7109375" style="4" customWidth="1"/>
    <col min="15636" max="15636" width="15.28515625" style="4" bestFit="1" customWidth="1"/>
    <col min="15637" max="15637" width="13.28515625" style="4" customWidth="1"/>
    <col min="15638" max="15638" width="12.42578125" style="4" customWidth="1"/>
    <col min="15639" max="15639" width="12.5703125" style="4" customWidth="1"/>
    <col min="15640" max="15641" width="11.42578125" style="4" customWidth="1"/>
    <col min="15642" max="15642" width="12.42578125" style="4" customWidth="1"/>
    <col min="15643" max="15643" width="12.140625" style="4" customWidth="1"/>
    <col min="15644" max="15645" width="12.42578125" style="4" customWidth="1"/>
    <col min="15646" max="15646" width="13.7109375" style="4" customWidth="1"/>
    <col min="15647" max="15647" width="2.140625" style="4" customWidth="1"/>
    <col min="15648" max="15648" width="12.42578125" style="4" customWidth="1"/>
    <col min="15649" max="15649" width="2.140625" style="4" customWidth="1"/>
    <col min="15650" max="15650" width="12.42578125" style="4" customWidth="1"/>
    <col min="15651" max="15651" width="2.140625" style="4" customWidth="1"/>
    <col min="15652" max="15652" width="12.42578125" style="4"/>
    <col min="15653" max="15653" width="26.140625" style="4" customWidth="1"/>
    <col min="15654" max="15841" width="12.42578125" style="4"/>
    <col min="15842" max="15842" width="35" style="4" customWidth="1"/>
    <col min="15843" max="15843" width="33.140625" style="4" customWidth="1"/>
    <col min="15844" max="15844" width="9.7109375" style="4" customWidth="1"/>
    <col min="15845" max="15845" width="10.7109375" style="4" customWidth="1"/>
    <col min="15846" max="15849" width="12.42578125" style="4" customWidth="1"/>
    <col min="15850" max="15850" width="12.85546875" style="4" customWidth="1"/>
    <col min="15851" max="15851" width="19.5703125" style="4" customWidth="1"/>
    <col min="15852" max="15852" width="12.42578125" style="4" customWidth="1"/>
    <col min="15853" max="15853" width="13.28515625" style="4" customWidth="1"/>
    <col min="15854" max="15854" width="12.5703125" style="4" customWidth="1"/>
    <col min="15855" max="15857" width="12.42578125" style="4" customWidth="1"/>
    <col min="15858" max="15858" width="15.5703125" style="4" customWidth="1"/>
    <col min="15859" max="15859" width="12.5703125" style="4" customWidth="1"/>
    <col min="15860" max="15861" width="12.42578125" style="4" customWidth="1"/>
    <col min="15862" max="15862" width="15.28515625" style="4" customWidth="1"/>
    <col min="15863" max="15865" width="15" style="4" customWidth="1"/>
    <col min="15866" max="15866" width="4.7109375" style="4" customWidth="1"/>
    <col min="15867" max="15867" width="16.28515625" style="4" customWidth="1"/>
    <col min="15868" max="15868" width="13.7109375" style="4" customWidth="1"/>
    <col min="15869" max="15869" width="12" style="4" customWidth="1"/>
    <col min="15870" max="15870" width="14.140625" style="4" customWidth="1"/>
    <col min="15871" max="15871" width="11.7109375" style="4" customWidth="1"/>
    <col min="15872" max="15874" width="12.42578125" style="4" customWidth="1"/>
    <col min="15875" max="15875" width="14.42578125" style="4" customWidth="1"/>
    <col min="15876" max="15876" width="15.7109375" style="4" customWidth="1"/>
    <col min="15877" max="15877" width="13.7109375" style="4" customWidth="1"/>
    <col min="15878" max="15878" width="12.42578125" style="4" customWidth="1"/>
    <col min="15879" max="15879" width="13.42578125" style="4" customWidth="1"/>
    <col min="15880" max="15882" width="15" style="4" customWidth="1"/>
    <col min="15883" max="15883" width="14.85546875" style="4" customWidth="1"/>
    <col min="15884" max="15884" width="15.140625" style="4" customWidth="1"/>
    <col min="15885" max="15888" width="12.42578125" style="4" customWidth="1"/>
    <col min="15889" max="15889" width="11.5703125" style="4" customWidth="1"/>
    <col min="15890" max="15890" width="12.42578125" style="4" customWidth="1"/>
    <col min="15891" max="15891" width="16.7109375" style="4" customWidth="1"/>
    <col min="15892" max="15892" width="15.28515625" style="4" bestFit="1" customWidth="1"/>
    <col min="15893" max="15893" width="13.28515625" style="4" customWidth="1"/>
    <col min="15894" max="15894" width="12.42578125" style="4" customWidth="1"/>
    <col min="15895" max="15895" width="12.5703125" style="4" customWidth="1"/>
    <col min="15896" max="15897" width="11.42578125" style="4" customWidth="1"/>
    <col min="15898" max="15898" width="12.42578125" style="4" customWidth="1"/>
    <col min="15899" max="15899" width="12.140625" style="4" customWidth="1"/>
    <col min="15900" max="15901" width="12.42578125" style="4" customWidth="1"/>
    <col min="15902" max="15902" width="13.7109375" style="4" customWidth="1"/>
    <col min="15903" max="15903" width="2.140625" style="4" customWidth="1"/>
    <col min="15904" max="15904" width="12.42578125" style="4" customWidth="1"/>
    <col min="15905" max="15905" width="2.140625" style="4" customWidth="1"/>
    <col min="15906" max="15906" width="12.42578125" style="4" customWidth="1"/>
    <col min="15907" max="15907" width="2.140625" style="4" customWidth="1"/>
    <col min="15908" max="15908" width="12.42578125" style="4"/>
    <col min="15909" max="15909" width="26.140625" style="4" customWidth="1"/>
    <col min="15910" max="16097" width="12.42578125" style="4"/>
    <col min="16098" max="16098" width="35" style="4" customWidth="1"/>
    <col min="16099" max="16099" width="33.140625" style="4" customWidth="1"/>
    <col min="16100" max="16100" width="9.7109375" style="4" customWidth="1"/>
    <col min="16101" max="16101" width="10.7109375" style="4" customWidth="1"/>
    <col min="16102" max="16105" width="12.42578125" style="4" customWidth="1"/>
    <col min="16106" max="16106" width="12.85546875" style="4" customWidth="1"/>
    <col min="16107" max="16107" width="19.5703125" style="4" customWidth="1"/>
    <col min="16108" max="16108" width="12.42578125" style="4" customWidth="1"/>
    <col min="16109" max="16109" width="13.28515625" style="4" customWidth="1"/>
    <col min="16110" max="16110" width="12.5703125" style="4" customWidth="1"/>
    <col min="16111" max="16113" width="12.42578125" style="4" customWidth="1"/>
    <col min="16114" max="16114" width="15.5703125" style="4" customWidth="1"/>
    <col min="16115" max="16115" width="12.5703125" style="4" customWidth="1"/>
    <col min="16116" max="16117" width="12.42578125" style="4" customWidth="1"/>
    <col min="16118" max="16118" width="15.28515625" style="4" customWidth="1"/>
    <col min="16119" max="16121" width="15" style="4" customWidth="1"/>
    <col min="16122" max="16122" width="4.7109375" style="4" customWidth="1"/>
    <col min="16123" max="16123" width="16.28515625" style="4" customWidth="1"/>
    <col min="16124" max="16124" width="13.7109375" style="4" customWidth="1"/>
    <col min="16125" max="16125" width="12" style="4" customWidth="1"/>
    <col min="16126" max="16126" width="14.140625" style="4" customWidth="1"/>
    <col min="16127" max="16127" width="11.7109375" style="4" customWidth="1"/>
    <col min="16128" max="16130" width="12.42578125" style="4" customWidth="1"/>
    <col min="16131" max="16131" width="14.42578125" style="4" customWidth="1"/>
    <col min="16132" max="16132" width="15.7109375" style="4" customWidth="1"/>
    <col min="16133" max="16133" width="13.7109375" style="4" customWidth="1"/>
    <col min="16134" max="16134" width="12.42578125" style="4" customWidth="1"/>
    <col min="16135" max="16135" width="13.42578125" style="4" customWidth="1"/>
    <col min="16136" max="16138" width="15" style="4" customWidth="1"/>
    <col min="16139" max="16139" width="14.85546875" style="4" customWidth="1"/>
    <col min="16140" max="16140" width="15.140625" style="4" customWidth="1"/>
    <col min="16141" max="16144" width="12.42578125" style="4" customWidth="1"/>
    <col min="16145" max="16145" width="11.5703125" style="4" customWidth="1"/>
    <col min="16146" max="16146" width="12.42578125" style="4" customWidth="1"/>
    <col min="16147" max="16147" width="16.7109375" style="4" customWidth="1"/>
    <col min="16148" max="16148" width="15.28515625" style="4" bestFit="1" customWidth="1"/>
    <col min="16149" max="16149" width="13.28515625" style="4" customWidth="1"/>
    <col min="16150" max="16150" width="12.42578125" style="4" customWidth="1"/>
    <col min="16151" max="16151" width="12.5703125" style="4" customWidth="1"/>
    <col min="16152" max="16153" width="11.42578125" style="4" customWidth="1"/>
    <col min="16154" max="16154" width="12.42578125" style="4" customWidth="1"/>
    <col min="16155" max="16155" width="12.140625" style="4" customWidth="1"/>
    <col min="16156" max="16157" width="12.42578125" style="4" customWidth="1"/>
    <col min="16158" max="16158" width="13.7109375" style="4" customWidth="1"/>
    <col min="16159" max="16159" width="2.140625" style="4" customWidth="1"/>
    <col min="16160" max="16160" width="12.42578125" style="4" customWidth="1"/>
    <col min="16161" max="16161" width="2.140625" style="4" customWidth="1"/>
    <col min="16162" max="16162" width="12.42578125" style="4" customWidth="1"/>
    <col min="16163" max="16163" width="2.140625" style="4" customWidth="1"/>
    <col min="16164" max="16164" width="12.42578125" style="4"/>
    <col min="16165" max="16165" width="26.140625" style="4" customWidth="1"/>
    <col min="16166" max="16384" width="12.42578125" style="4"/>
  </cols>
  <sheetData>
    <row r="1" spans="1:64" ht="30">
      <c r="A1" s="196" t="s">
        <v>0</v>
      </c>
      <c r="B1" s="197">
        <f>Vacation!D3</f>
        <v>0</v>
      </c>
      <c r="E1" s="4"/>
      <c r="Q1" s="2"/>
      <c r="AH1" s="5"/>
      <c r="AI1" s="5"/>
      <c r="AJ1" s="5"/>
      <c r="AK1" s="6"/>
      <c r="AL1" s="7"/>
      <c r="AM1" s="7"/>
      <c r="AN1" s="7"/>
      <c r="AO1" s="7"/>
      <c r="AP1" s="7"/>
      <c r="AQ1" s="7"/>
      <c r="AR1" s="8"/>
      <c r="AS1" s="8"/>
      <c r="AT1" s="8"/>
      <c r="AU1" s="8"/>
      <c r="AV1" s="9"/>
      <c r="AW1" s="9"/>
      <c r="AX1" s="9"/>
      <c r="AY1" s="8"/>
      <c r="AZ1" s="9"/>
      <c r="BA1" s="9"/>
      <c r="BB1" s="8"/>
      <c r="BC1" s="8"/>
      <c r="BD1" s="10"/>
      <c r="BE1" s="8"/>
      <c r="BF1" s="8"/>
      <c r="BG1" s="8"/>
      <c r="BH1" s="8"/>
      <c r="BI1" s="8"/>
      <c r="BJ1" s="8"/>
      <c r="BK1" s="11"/>
      <c r="BL1" s="11"/>
    </row>
    <row r="2" spans="1:64" ht="18.75" thickBot="1">
      <c r="A2" s="198" t="s">
        <v>2</v>
      </c>
      <c r="B2" s="199">
        <f>Vacation!D4</f>
        <v>0</v>
      </c>
      <c r="C2" s="200"/>
      <c r="E2" s="122" t="s">
        <v>3</v>
      </c>
      <c r="G2" s="201"/>
      <c r="L2" s="115" t="s">
        <v>4</v>
      </c>
      <c r="AH2" s="5"/>
      <c r="AI2" s="5"/>
      <c r="AJ2" s="5"/>
      <c r="AK2" s="6"/>
      <c r="AL2" s="12"/>
      <c r="AM2" s="12"/>
      <c r="AN2" s="8"/>
      <c r="AO2" s="13"/>
      <c r="AP2" s="13"/>
      <c r="AQ2" s="13"/>
      <c r="AR2" s="13"/>
      <c r="AS2" s="13"/>
      <c r="AT2" s="13"/>
      <c r="AU2" s="8"/>
      <c r="AV2" s="8"/>
      <c r="AW2" s="8"/>
      <c r="AX2" s="8"/>
      <c r="AY2" s="14"/>
      <c r="AZ2" s="8"/>
      <c r="BA2" s="8"/>
      <c r="BB2" s="8"/>
      <c r="BC2" s="8"/>
      <c r="BD2" s="10"/>
      <c r="BE2" s="8"/>
      <c r="BF2" s="8"/>
      <c r="BG2" s="8"/>
      <c r="BH2" s="8"/>
      <c r="BI2" s="8"/>
      <c r="BJ2" s="8"/>
      <c r="BK2" s="11"/>
      <c r="BL2" s="11"/>
    </row>
    <row r="3" spans="1:64" s="18" customFormat="1" ht="16.5" thickTop="1">
      <c r="A3" s="202"/>
      <c r="B3" s="17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>
        <v>6410.01</v>
      </c>
      <c r="R3" s="15">
        <v>6410.03</v>
      </c>
      <c r="S3" s="15"/>
      <c r="T3" s="15">
        <v>6410.04</v>
      </c>
      <c r="U3" s="15">
        <v>6410.0401000000002</v>
      </c>
      <c r="V3" s="15">
        <v>6410.0519999999997</v>
      </c>
      <c r="W3" s="16"/>
      <c r="X3" s="15"/>
      <c r="Y3" s="15"/>
      <c r="Z3" s="315" t="s">
        <v>5</v>
      </c>
      <c r="AA3" s="315"/>
      <c r="AB3" s="315" t="s">
        <v>6</v>
      </c>
      <c r="AC3" s="315"/>
      <c r="AF3" s="19"/>
      <c r="AG3" s="19"/>
      <c r="AH3" s="20"/>
      <c r="AI3" s="21"/>
      <c r="AJ3" s="21"/>
      <c r="AK3" s="22"/>
      <c r="AL3" s="20"/>
      <c r="AM3" s="20"/>
      <c r="AN3" s="20"/>
      <c r="AO3" s="20"/>
      <c r="AP3" s="20"/>
      <c r="AQ3" s="20"/>
      <c r="AR3" s="20"/>
      <c r="AS3" s="20"/>
      <c r="AT3" s="20"/>
      <c r="AU3" s="23"/>
      <c r="AV3" s="23"/>
      <c r="AW3" s="23"/>
      <c r="AX3" s="23"/>
      <c r="AY3" s="23"/>
      <c r="AZ3" s="23"/>
      <c r="BA3" s="23"/>
      <c r="BB3" s="23"/>
      <c r="BC3" s="20"/>
      <c r="BD3" s="23"/>
      <c r="BE3" s="23"/>
      <c r="BF3" s="23"/>
      <c r="BG3" s="20"/>
      <c r="BH3" s="20"/>
      <c r="BI3" s="20"/>
      <c r="BJ3" s="20"/>
      <c r="BK3" s="19"/>
      <c r="BL3" s="19"/>
    </row>
    <row r="4" spans="1:64" ht="15.75">
      <c r="A4" s="203" t="s">
        <v>7</v>
      </c>
      <c r="B4" s="26" t="s">
        <v>8</v>
      </c>
      <c r="C4" s="204" t="s">
        <v>9</v>
      </c>
      <c r="D4" s="24"/>
      <c r="E4" s="24"/>
      <c r="F4" s="24"/>
      <c r="G4" s="26" t="s">
        <v>10</v>
      </c>
      <c r="H4" s="26" t="s">
        <v>10</v>
      </c>
      <c r="I4" s="24"/>
      <c r="J4" s="24"/>
      <c r="K4" s="24"/>
      <c r="L4" s="26" t="s">
        <v>11</v>
      </c>
      <c r="M4" s="26" t="s">
        <v>11</v>
      </c>
      <c r="N4" s="24" t="s">
        <v>12</v>
      </c>
      <c r="O4" s="24" t="s">
        <v>12</v>
      </c>
      <c r="P4" s="24"/>
      <c r="Q4" s="25"/>
      <c r="R4" s="24"/>
      <c r="S4" s="24"/>
      <c r="T4" s="26" t="s">
        <v>11</v>
      </c>
      <c r="U4" s="24"/>
      <c r="V4" s="24"/>
      <c r="W4" s="27"/>
      <c r="X4" s="28"/>
      <c r="Y4" s="24"/>
      <c r="Z4" s="315"/>
      <c r="AA4" s="315"/>
      <c r="AB4" s="315"/>
      <c r="AC4" s="315"/>
      <c r="AF4" s="11"/>
      <c r="AG4" s="11"/>
      <c r="AH4" s="29"/>
      <c r="AI4" s="30"/>
      <c r="AJ4" s="30"/>
      <c r="AK4" s="6"/>
      <c r="AL4" s="31"/>
      <c r="AM4" s="31"/>
      <c r="AN4" s="29"/>
      <c r="AO4" s="29"/>
      <c r="AP4" s="29"/>
      <c r="AQ4" s="29"/>
      <c r="AR4" s="29"/>
      <c r="AS4" s="29"/>
      <c r="AT4" s="29"/>
      <c r="AU4" s="8"/>
      <c r="AV4" s="8"/>
      <c r="AW4" s="8"/>
      <c r="AX4" s="8"/>
      <c r="AY4" s="8"/>
      <c r="AZ4" s="8"/>
      <c r="BA4" s="8"/>
      <c r="BB4" s="8"/>
      <c r="BC4" s="29"/>
      <c r="BD4" s="10"/>
      <c r="BE4" s="8"/>
      <c r="BF4" s="8"/>
      <c r="BG4" s="29"/>
      <c r="BH4" s="29"/>
      <c r="BI4" s="29"/>
      <c r="BJ4" s="29"/>
      <c r="BK4" s="11"/>
      <c r="BL4" s="11"/>
    </row>
    <row r="5" spans="1:64" ht="15.75">
      <c r="A5" s="203" t="s">
        <v>14</v>
      </c>
      <c r="B5" s="26"/>
      <c r="C5" s="204" t="s">
        <v>15</v>
      </c>
      <c r="D5" s="26" t="s">
        <v>16</v>
      </c>
      <c r="E5" s="26" t="s">
        <v>17</v>
      </c>
      <c r="F5" s="26" t="s">
        <v>18</v>
      </c>
      <c r="G5" s="26" t="s">
        <v>19</v>
      </c>
      <c r="H5" s="26" t="s">
        <v>20</v>
      </c>
      <c r="I5" s="26" t="s">
        <v>21</v>
      </c>
      <c r="J5" s="26" t="s">
        <v>22</v>
      </c>
      <c r="K5" s="26" t="s">
        <v>23</v>
      </c>
      <c r="L5" s="26" t="s">
        <v>19</v>
      </c>
      <c r="M5" s="26" t="s">
        <v>20</v>
      </c>
      <c r="N5" s="26" t="s">
        <v>19</v>
      </c>
      <c r="O5" s="26" t="s">
        <v>20</v>
      </c>
      <c r="P5" s="26" t="s">
        <v>24</v>
      </c>
      <c r="Q5" s="32" t="s">
        <v>17</v>
      </c>
      <c r="R5" s="26" t="s">
        <v>18</v>
      </c>
      <c r="S5" s="26" t="s">
        <v>25</v>
      </c>
      <c r="T5" s="26" t="s">
        <v>19</v>
      </c>
      <c r="U5" s="26" t="s">
        <v>19</v>
      </c>
      <c r="V5" s="26" t="s">
        <v>23</v>
      </c>
      <c r="W5" s="26" t="s">
        <v>20</v>
      </c>
      <c r="X5" s="32" t="s">
        <v>24</v>
      </c>
      <c r="Y5" s="24"/>
      <c r="Z5" s="316" t="s">
        <v>26</v>
      </c>
      <c r="AA5" s="317" t="s">
        <v>27</v>
      </c>
      <c r="AB5" s="316" t="s">
        <v>26</v>
      </c>
      <c r="AC5" s="317" t="s">
        <v>27</v>
      </c>
      <c r="AF5" s="11"/>
      <c r="AG5" s="11"/>
      <c r="AH5" s="29"/>
      <c r="AI5" s="30"/>
      <c r="AJ5" s="30"/>
      <c r="AK5" s="6"/>
      <c r="AL5" s="29"/>
      <c r="AM5" s="29"/>
      <c r="AN5" s="29"/>
      <c r="AO5" s="29"/>
      <c r="AP5" s="29"/>
      <c r="AQ5" s="29"/>
      <c r="AR5" s="29"/>
      <c r="AS5" s="29"/>
      <c r="AT5" s="29"/>
      <c r="AU5" s="8"/>
      <c r="AV5" s="8"/>
      <c r="AW5" s="8"/>
      <c r="AX5" s="8"/>
      <c r="AY5" s="8"/>
      <c r="AZ5" s="8"/>
      <c r="BA5" s="8"/>
      <c r="BB5" s="8"/>
      <c r="BC5" s="29"/>
      <c r="BD5" s="10"/>
      <c r="BE5" s="8"/>
      <c r="BF5" s="8"/>
      <c r="BG5" s="29"/>
      <c r="BH5" s="29"/>
      <c r="BI5" s="29"/>
      <c r="BJ5" s="29"/>
      <c r="BK5" s="11"/>
      <c r="BL5" s="11"/>
    </row>
    <row r="6" spans="1:64" ht="16.5" thickBot="1">
      <c r="A6" s="205" t="s">
        <v>28</v>
      </c>
      <c r="B6" s="206"/>
      <c r="C6" s="207"/>
      <c r="D6" s="208"/>
      <c r="E6" s="26" t="s">
        <v>29</v>
      </c>
      <c r="F6" s="26" t="s">
        <v>29</v>
      </c>
      <c r="G6" s="26" t="s">
        <v>29</v>
      </c>
      <c r="H6" s="26" t="s">
        <v>29</v>
      </c>
      <c r="I6" s="26" t="s">
        <v>29</v>
      </c>
      <c r="J6" s="26" t="s">
        <v>29</v>
      </c>
      <c r="K6" s="26" t="s">
        <v>29</v>
      </c>
      <c r="L6" s="26" t="s">
        <v>29</v>
      </c>
      <c r="M6" s="26" t="s">
        <v>29</v>
      </c>
      <c r="N6" s="26" t="s">
        <v>29</v>
      </c>
      <c r="O6" s="26" t="s">
        <v>29</v>
      </c>
      <c r="P6" s="26" t="s">
        <v>30</v>
      </c>
      <c r="Q6" s="32" t="s">
        <v>31</v>
      </c>
      <c r="R6" s="26" t="s">
        <v>31</v>
      </c>
      <c r="S6" s="26" t="s">
        <v>31</v>
      </c>
      <c r="T6" s="26" t="s">
        <v>31</v>
      </c>
      <c r="U6" s="26" t="s">
        <v>31</v>
      </c>
      <c r="V6" s="26" t="s">
        <v>31</v>
      </c>
      <c r="W6" s="26" t="s">
        <v>31</v>
      </c>
      <c r="X6" s="32" t="s">
        <v>31</v>
      </c>
      <c r="Y6" s="24"/>
      <c r="Z6" s="316"/>
      <c r="AA6" s="317"/>
      <c r="AB6" s="316"/>
      <c r="AC6" s="317"/>
      <c r="AF6" s="11"/>
      <c r="AG6" s="11"/>
      <c r="AH6" s="29"/>
      <c r="AI6" s="30"/>
      <c r="AJ6" s="30"/>
      <c r="AK6" s="6"/>
      <c r="AL6" s="29"/>
      <c r="AM6" s="29"/>
      <c r="AN6" s="29"/>
      <c r="AO6" s="29"/>
      <c r="AP6" s="29"/>
      <c r="AQ6" s="29"/>
      <c r="AR6" s="29"/>
      <c r="AS6" s="29"/>
      <c r="AT6" s="29"/>
      <c r="AU6" s="8"/>
      <c r="AV6" s="8"/>
      <c r="AW6" s="8"/>
      <c r="AX6" s="8"/>
      <c r="AY6" s="8"/>
      <c r="AZ6" s="8"/>
      <c r="BA6" s="8"/>
      <c r="BB6" s="8"/>
      <c r="BC6" s="29"/>
      <c r="BD6" s="8"/>
      <c r="BE6" s="8"/>
      <c r="BF6" s="8"/>
      <c r="BG6" s="29"/>
      <c r="BH6" s="29"/>
      <c r="BI6" s="29"/>
      <c r="BJ6" s="29"/>
      <c r="BK6" s="11"/>
      <c r="BL6" s="11"/>
    </row>
    <row r="7" spans="1:64" ht="17.100000000000001" customHeight="1" thickTop="1" thickBot="1">
      <c r="A7" s="185" t="str">
        <f>Vacation!C11</f>
        <v>Doe, Jane</v>
      </c>
      <c r="B7" s="185" t="str">
        <f>Vacation!F11</f>
        <v>Cook</v>
      </c>
      <c r="C7" s="186"/>
      <c r="D7" s="33">
        <f>Vacation!E11</f>
        <v>15.5</v>
      </c>
      <c r="E7" s="34"/>
      <c r="F7" s="35"/>
      <c r="G7" s="36"/>
      <c r="H7" s="36"/>
      <c r="I7" s="36"/>
      <c r="J7" s="36"/>
      <c r="K7" s="36"/>
      <c r="L7" s="37"/>
      <c r="M7" s="38"/>
      <c r="N7" s="38"/>
      <c r="O7" s="36"/>
      <c r="P7" s="39">
        <f t="shared" ref="P7:P42" si="0">SUM(E7:O7)</f>
        <v>0</v>
      </c>
      <c r="Q7" s="40">
        <f t="shared" ref="Q7:Q42" si="1">E7*D7</f>
        <v>0</v>
      </c>
      <c r="R7" s="40">
        <f t="shared" ref="R7:R42" si="2">F7*(D7*1.5)</f>
        <v>0</v>
      </c>
      <c r="S7" s="41">
        <f t="shared" ref="S7:S42" si="3">(I7+J7)*D7</f>
        <v>0</v>
      </c>
      <c r="T7" s="41">
        <f t="shared" ref="T7:T42" si="4">(G7+L7)*D7</f>
        <v>0</v>
      </c>
      <c r="U7" s="41">
        <f t="shared" ref="U7:U42" si="5">N7*D7</f>
        <v>0</v>
      </c>
      <c r="V7" s="41">
        <f t="shared" ref="V7:V42" si="6">K7*D7</f>
        <v>0</v>
      </c>
      <c r="W7" s="41">
        <f t="shared" ref="W7:W42" si="7">(H7+M7+O7)*D7</f>
        <v>0</v>
      </c>
      <c r="X7" s="40">
        <f t="shared" ref="X7:X42" si="8">SUM(Q7:W7)</f>
        <v>0</v>
      </c>
      <c r="Y7" s="42"/>
      <c r="Z7" s="209" t="e">
        <f>#REF!</f>
        <v>#REF!</v>
      </c>
      <c r="AA7" s="210">
        <f>Vacation!AF11</f>
        <v>40</v>
      </c>
      <c r="AB7" s="4" t="e">
        <f>#REF!</f>
        <v>#REF!</v>
      </c>
      <c r="AC7" s="4" t="b">
        <f>Vacation!AE11</f>
        <v>1</v>
      </c>
      <c r="AF7" s="11"/>
      <c r="AG7" s="11"/>
      <c r="AH7" s="233"/>
      <c r="AI7" s="234"/>
      <c r="AJ7" s="234"/>
      <c r="AK7" s="6"/>
      <c r="AL7" s="233"/>
      <c r="AM7" s="233"/>
      <c r="AN7" s="233"/>
      <c r="AO7" s="233"/>
      <c r="AP7" s="233"/>
      <c r="AQ7" s="233"/>
      <c r="AR7" s="233"/>
      <c r="AS7" s="233"/>
      <c r="AT7" s="233"/>
      <c r="AU7" s="8"/>
      <c r="AV7" s="235"/>
      <c r="AW7" s="233"/>
      <c r="AX7" s="8"/>
      <c r="AY7" s="9"/>
      <c r="AZ7" s="9"/>
      <c r="BA7" s="9"/>
      <c r="BB7" s="8"/>
      <c r="BC7" s="8"/>
      <c r="BD7" s="233"/>
      <c r="BE7" s="233"/>
      <c r="BF7" s="233"/>
      <c r="BG7" s="233"/>
      <c r="BH7" s="233"/>
      <c r="BI7" s="233"/>
      <c r="BJ7" s="233"/>
      <c r="BK7" s="11"/>
      <c r="BL7" s="11"/>
    </row>
    <row r="8" spans="1:64" ht="17.100000000000001" customHeight="1" thickTop="1" thickBot="1">
      <c r="A8" s="185" t="str">
        <f>Vacation!C12</f>
        <v>Jones, Dan</v>
      </c>
      <c r="B8" s="185" t="str">
        <f>Vacation!F12</f>
        <v>Utility</v>
      </c>
      <c r="C8" s="186"/>
      <c r="D8" s="33">
        <f>Vacation!E12</f>
        <v>12.5</v>
      </c>
      <c r="E8" s="34"/>
      <c r="F8" s="45"/>
      <c r="G8" s="38"/>
      <c r="H8" s="38"/>
      <c r="I8" s="38"/>
      <c r="J8" s="38"/>
      <c r="K8" s="38"/>
      <c r="L8" s="37"/>
      <c r="M8" s="38"/>
      <c r="N8" s="38"/>
      <c r="O8" s="38"/>
      <c r="P8" s="39">
        <f t="shared" si="0"/>
        <v>0</v>
      </c>
      <c r="Q8" s="40">
        <f t="shared" si="1"/>
        <v>0</v>
      </c>
      <c r="R8" s="40">
        <f t="shared" si="2"/>
        <v>0</v>
      </c>
      <c r="S8" s="41">
        <f t="shared" si="3"/>
        <v>0</v>
      </c>
      <c r="T8" s="41">
        <f t="shared" si="4"/>
        <v>0</v>
      </c>
      <c r="U8" s="41">
        <f t="shared" si="5"/>
        <v>0</v>
      </c>
      <c r="V8" s="41">
        <f t="shared" si="6"/>
        <v>0</v>
      </c>
      <c r="W8" s="41">
        <f t="shared" si="7"/>
        <v>0</v>
      </c>
      <c r="X8" s="41">
        <f t="shared" si="8"/>
        <v>0</v>
      </c>
      <c r="Y8" s="42"/>
      <c r="Z8" s="209" t="e">
        <f>#REF!</f>
        <v>#REF!</v>
      </c>
      <c r="AA8" s="210">
        <f>Vacation!AF12</f>
        <v>40</v>
      </c>
      <c r="AB8" s="4" t="e">
        <f>#REF!</f>
        <v>#REF!</v>
      </c>
      <c r="AC8" s="4" t="b">
        <f>Vacation!AE12</f>
        <v>1</v>
      </c>
      <c r="AF8" s="11"/>
      <c r="AG8" s="11"/>
      <c r="AH8" s="233"/>
      <c r="AI8" s="234"/>
      <c r="AJ8" s="234"/>
      <c r="AK8" s="233"/>
      <c r="AL8" s="233"/>
      <c r="AM8" s="233"/>
      <c r="AN8" s="233"/>
      <c r="AO8" s="233"/>
      <c r="AP8" s="233"/>
      <c r="AQ8" s="233"/>
      <c r="AR8" s="233"/>
      <c r="AS8" s="233"/>
      <c r="AT8" s="233"/>
      <c r="AU8" s="8"/>
      <c r="AV8" s="8"/>
      <c r="AW8" s="8"/>
      <c r="AX8" s="8"/>
      <c r="AY8" s="9"/>
      <c r="AZ8" s="9"/>
      <c r="BA8" s="9"/>
      <c r="BB8" s="8"/>
      <c r="BC8" s="233"/>
      <c r="BD8" s="233"/>
      <c r="BE8" s="233"/>
      <c r="BF8" s="233"/>
      <c r="BG8" s="233"/>
      <c r="BH8" s="233"/>
      <c r="BI8" s="233"/>
      <c r="BJ8" s="233"/>
      <c r="BK8" s="11"/>
      <c r="BL8" s="11"/>
    </row>
    <row r="9" spans="1:64" ht="17.100000000000001" customHeight="1" thickTop="1" thickBot="1">
      <c r="A9" s="185" t="str">
        <f>Vacation!C13</f>
        <v>Last, First</v>
      </c>
      <c r="B9" s="185" t="str">
        <f>Vacation!F13</f>
        <v>Cook</v>
      </c>
      <c r="C9" s="186"/>
      <c r="D9" s="33">
        <f>Vacation!E13</f>
        <v>15.25</v>
      </c>
      <c r="E9" s="34"/>
      <c r="F9" s="45"/>
      <c r="G9" s="38"/>
      <c r="H9" s="38"/>
      <c r="I9" s="38"/>
      <c r="J9" s="38"/>
      <c r="K9" s="38"/>
      <c r="L9" s="37"/>
      <c r="M9" s="38"/>
      <c r="N9" s="38"/>
      <c r="O9" s="38"/>
      <c r="P9" s="39">
        <f t="shared" si="0"/>
        <v>0</v>
      </c>
      <c r="Q9" s="40">
        <f t="shared" si="1"/>
        <v>0</v>
      </c>
      <c r="R9" s="40">
        <f t="shared" si="2"/>
        <v>0</v>
      </c>
      <c r="S9" s="41">
        <f t="shared" si="3"/>
        <v>0</v>
      </c>
      <c r="T9" s="41">
        <f t="shared" si="4"/>
        <v>0</v>
      </c>
      <c r="U9" s="41">
        <f t="shared" si="5"/>
        <v>0</v>
      </c>
      <c r="V9" s="41">
        <f t="shared" si="6"/>
        <v>0</v>
      </c>
      <c r="W9" s="41">
        <f t="shared" si="7"/>
        <v>0</v>
      </c>
      <c r="X9" s="41">
        <f t="shared" si="8"/>
        <v>0</v>
      </c>
      <c r="Y9" s="42"/>
      <c r="Z9" s="209" t="e">
        <f>#REF!</f>
        <v>#REF!</v>
      </c>
      <c r="AA9" s="210">
        <f>Vacation!AF13</f>
        <v>0</v>
      </c>
      <c r="AB9" s="4" t="e">
        <f>#REF!</f>
        <v>#REF!</v>
      </c>
      <c r="AC9" s="4" t="b">
        <f>Vacation!AE13</f>
        <v>1</v>
      </c>
      <c r="AF9" s="11"/>
      <c r="AG9" s="11"/>
      <c r="AH9" s="233"/>
      <c r="AI9" s="234"/>
      <c r="AJ9" s="234"/>
      <c r="AK9" s="233"/>
      <c r="AL9" s="233"/>
      <c r="AM9" s="233"/>
      <c r="AN9" s="233"/>
      <c r="AO9" s="233"/>
      <c r="AP9" s="233"/>
      <c r="AQ9" s="233"/>
      <c r="AR9" s="233"/>
      <c r="AS9" s="233"/>
      <c r="AT9" s="233"/>
      <c r="AU9" s="8"/>
      <c r="AV9" s="8"/>
      <c r="AW9" s="8"/>
      <c r="AX9" s="8"/>
      <c r="AY9" s="9"/>
      <c r="AZ9" s="9"/>
      <c r="BA9" s="9"/>
      <c r="BB9" s="8"/>
      <c r="BC9" s="233"/>
      <c r="BD9" s="233"/>
      <c r="BE9" s="233"/>
      <c r="BF9" s="233"/>
      <c r="BG9" s="233"/>
      <c r="BH9" s="233"/>
      <c r="BI9" s="233"/>
      <c r="BJ9" s="233"/>
      <c r="BK9" s="11"/>
      <c r="BL9" s="11"/>
    </row>
    <row r="10" spans="1:64" ht="17.100000000000001" customHeight="1" thickTop="1" thickBot="1">
      <c r="A10" s="185" t="str">
        <f>Vacation!C14</f>
        <v>Smith, Sam</v>
      </c>
      <c r="B10" s="185" t="str">
        <f>Vacation!F14</f>
        <v>Lead Cook</v>
      </c>
      <c r="C10" s="186"/>
      <c r="D10" s="33">
        <f>Vacation!E14</f>
        <v>20.100000000000001</v>
      </c>
      <c r="E10" s="34"/>
      <c r="F10" s="45"/>
      <c r="G10" s="38"/>
      <c r="H10" s="38"/>
      <c r="I10" s="38"/>
      <c r="J10" s="38"/>
      <c r="K10" s="38"/>
      <c r="L10" s="37"/>
      <c r="M10" s="38"/>
      <c r="N10" s="38"/>
      <c r="O10" s="38"/>
      <c r="P10" s="39">
        <f t="shared" si="0"/>
        <v>0</v>
      </c>
      <c r="Q10" s="40">
        <f t="shared" si="1"/>
        <v>0</v>
      </c>
      <c r="R10" s="40">
        <f t="shared" si="2"/>
        <v>0</v>
      </c>
      <c r="S10" s="41">
        <f t="shared" si="3"/>
        <v>0</v>
      </c>
      <c r="T10" s="41">
        <f t="shared" si="4"/>
        <v>0</v>
      </c>
      <c r="U10" s="41">
        <f t="shared" si="5"/>
        <v>0</v>
      </c>
      <c r="V10" s="41">
        <f t="shared" si="6"/>
        <v>0</v>
      </c>
      <c r="W10" s="41">
        <f t="shared" si="7"/>
        <v>0</v>
      </c>
      <c r="X10" s="41">
        <f t="shared" si="8"/>
        <v>0</v>
      </c>
      <c r="Y10" s="42"/>
      <c r="Z10" s="209" t="e">
        <f>#REF!</f>
        <v>#REF!</v>
      </c>
      <c r="AA10" s="210">
        <f>Vacation!AF14</f>
        <v>32</v>
      </c>
      <c r="AB10" s="4" t="e">
        <f>#REF!</f>
        <v>#REF!</v>
      </c>
      <c r="AC10" s="4" t="b">
        <f>Vacation!AE14</f>
        <v>1</v>
      </c>
      <c r="AF10" s="11"/>
      <c r="AG10" s="11"/>
      <c r="AH10" s="233"/>
      <c r="AI10" s="234"/>
      <c r="AJ10" s="234"/>
      <c r="AK10" s="233"/>
      <c r="AL10" s="233"/>
      <c r="AM10" s="233"/>
      <c r="AN10" s="233"/>
      <c r="AO10" s="233"/>
      <c r="AP10" s="233"/>
      <c r="AQ10" s="233"/>
      <c r="AR10" s="233"/>
      <c r="AS10" s="233"/>
      <c r="AT10" s="233"/>
      <c r="AU10" s="8"/>
      <c r="AV10" s="8"/>
      <c r="AW10" s="8"/>
      <c r="AX10" s="8"/>
      <c r="AY10" s="9"/>
      <c r="AZ10" s="9"/>
      <c r="BA10" s="9"/>
      <c r="BB10" s="8"/>
      <c r="BC10" s="233"/>
      <c r="BD10" s="233"/>
      <c r="BE10" s="233"/>
      <c r="BF10" s="233"/>
      <c r="BG10" s="233"/>
      <c r="BH10" s="233"/>
      <c r="BI10" s="233"/>
      <c r="BJ10" s="233"/>
      <c r="BK10" s="11"/>
      <c r="BL10" s="11"/>
    </row>
    <row r="11" spans="1:64" ht="17.100000000000001" customHeight="1" thickTop="1" thickBot="1">
      <c r="A11" s="185" t="str">
        <f>Vacation!C15</f>
        <v xml:space="preserve">, </v>
      </c>
      <c r="B11" s="185">
        <f>Vacation!F15</f>
        <v>0</v>
      </c>
      <c r="C11" s="186"/>
      <c r="D11" s="33">
        <f>Vacation!E15</f>
        <v>0</v>
      </c>
      <c r="E11" s="34"/>
      <c r="F11" s="45"/>
      <c r="G11" s="38"/>
      <c r="H11" s="38"/>
      <c r="I11" s="38"/>
      <c r="J11" s="38"/>
      <c r="K11" s="38"/>
      <c r="L11" s="37"/>
      <c r="M11" s="38"/>
      <c r="N11" s="38"/>
      <c r="O11" s="38"/>
      <c r="P11" s="39">
        <f t="shared" si="0"/>
        <v>0</v>
      </c>
      <c r="Q11" s="40">
        <f t="shared" si="1"/>
        <v>0</v>
      </c>
      <c r="R11" s="40">
        <f t="shared" si="2"/>
        <v>0</v>
      </c>
      <c r="S11" s="41">
        <f t="shared" si="3"/>
        <v>0</v>
      </c>
      <c r="T11" s="41">
        <f t="shared" si="4"/>
        <v>0</v>
      </c>
      <c r="U11" s="41">
        <f t="shared" si="5"/>
        <v>0</v>
      </c>
      <c r="V11" s="41">
        <f t="shared" si="6"/>
        <v>0</v>
      </c>
      <c r="W11" s="41">
        <f t="shared" si="7"/>
        <v>0</v>
      </c>
      <c r="X11" s="41">
        <f t="shared" si="8"/>
        <v>0</v>
      </c>
      <c r="Y11" s="42"/>
      <c r="Z11" s="209" t="e">
        <f>#REF!</f>
        <v>#REF!</v>
      </c>
      <c r="AA11" s="210">
        <f>Vacation!AF15</f>
        <v>0</v>
      </c>
      <c r="AB11" s="4" t="e">
        <f>#REF!</f>
        <v>#REF!</v>
      </c>
      <c r="AC11" s="4" t="b">
        <f>Vacation!AE15</f>
        <v>1</v>
      </c>
      <c r="AF11" s="11"/>
      <c r="AG11" s="11"/>
      <c r="AH11" s="233"/>
      <c r="AI11" s="234"/>
      <c r="AJ11" s="234"/>
      <c r="AK11" s="233"/>
      <c r="AL11" s="233"/>
      <c r="AM11" s="233"/>
      <c r="AN11" s="233"/>
      <c r="AO11" s="233"/>
      <c r="AP11" s="233"/>
      <c r="AQ11" s="233"/>
      <c r="AR11" s="233"/>
      <c r="AS11" s="233"/>
      <c r="AT11" s="233"/>
      <c r="AU11" s="8"/>
      <c r="AV11" s="8"/>
      <c r="AW11" s="8"/>
      <c r="AX11" s="8"/>
      <c r="AY11" s="9"/>
      <c r="AZ11" s="9"/>
      <c r="BA11" s="9"/>
      <c r="BB11" s="8"/>
      <c r="BC11" s="233"/>
      <c r="BD11" s="233"/>
      <c r="BE11" s="233"/>
      <c r="BF11" s="233"/>
      <c r="BG11" s="233"/>
      <c r="BH11" s="233"/>
      <c r="BI11" s="233"/>
      <c r="BJ11" s="233"/>
      <c r="BK11" s="11"/>
      <c r="BL11" s="11"/>
    </row>
    <row r="12" spans="1:64" ht="17.100000000000001" customHeight="1" thickTop="1" thickBot="1">
      <c r="A12" s="185" t="str">
        <f>Vacation!C16</f>
        <v>October, Hire</v>
      </c>
      <c r="B12" s="185" t="str">
        <f>Vacation!F16</f>
        <v>Utility</v>
      </c>
      <c r="C12" s="186"/>
      <c r="D12" s="33">
        <f>Vacation!E16</f>
        <v>11</v>
      </c>
      <c r="E12" s="34"/>
      <c r="F12" s="45"/>
      <c r="G12" s="38"/>
      <c r="H12" s="38"/>
      <c r="I12" s="38"/>
      <c r="J12" s="38"/>
      <c r="K12" s="38"/>
      <c r="L12" s="37"/>
      <c r="M12" s="38"/>
      <c r="N12" s="38"/>
      <c r="O12" s="38"/>
      <c r="P12" s="39">
        <f t="shared" si="0"/>
        <v>0</v>
      </c>
      <c r="Q12" s="40">
        <f t="shared" si="1"/>
        <v>0</v>
      </c>
      <c r="R12" s="40">
        <f t="shared" si="2"/>
        <v>0</v>
      </c>
      <c r="S12" s="41">
        <f t="shared" si="3"/>
        <v>0</v>
      </c>
      <c r="T12" s="41">
        <f t="shared" si="4"/>
        <v>0</v>
      </c>
      <c r="U12" s="41">
        <f t="shared" si="5"/>
        <v>0</v>
      </c>
      <c r="V12" s="41">
        <f t="shared" si="6"/>
        <v>0</v>
      </c>
      <c r="W12" s="41">
        <f t="shared" si="7"/>
        <v>0</v>
      </c>
      <c r="X12" s="41">
        <f t="shared" si="8"/>
        <v>0</v>
      </c>
      <c r="Y12" s="42"/>
      <c r="Z12" s="209" t="e">
        <f>#REF!</f>
        <v>#REF!</v>
      </c>
      <c r="AA12" s="210">
        <f>Vacation!AF16</f>
        <v>0</v>
      </c>
      <c r="AB12" s="4" t="e">
        <f>#REF!</f>
        <v>#REF!</v>
      </c>
      <c r="AC12" s="4" t="b">
        <f>Vacation!AE16</f>
        <v>1</v>
      </c>
      <c r="AF12" s="11"/>
      <c r="AG12" s="11"/>
      <c r="AH12" s="233"/>
      <c r="AI12" s="234"/>
      <c r="AJ12" s="234"/>
      <c r="AK12" s="233"/>
      <c r="AL12" s="233"/>
      <c r="AM12" s="233"/>
      <c r="AN12" s="233"/>
      <c r="AO12" s="233"/>
      <c r="AP12" s="233"/>
      <c r="AQ12" s="233"/>
      <c r="AR12" s="233"/>
      <c r="AS12" s="233"/>
      <c r="AT12" s="233"/>
      <c r="AU12" s="8"/>
      <c r="AV12" s="8"/>
      <c r="AW12" s="8"/>
      <c r="AX12" s="8"/>
      <c r="AY12" s="9"/>
      <c r="AZ12" s="9"/>
      <c r="BA12" s="9"/>
      <c r="BB12" s="8"/>
      <c r="BC12" s="233"/>
      <c r="BD12" s="233"/>
      <c r="BE12" s="233"/>
      <c r="BF12" s="233"/>
      <c r="BG12" s="233"/>
      <c r="BH12" s="233"/>
      <c r="BI12" s="233"/>
      <c r="BJ12" s="233"/>
      <c r="BK12" s="11"/>
      <c r="BL12" s="11"/>
    </row>
    <row r="13" spans="1:64" ht="17.100000000000001" customHeight="1" thickTop="1" thickBot="1">
      <c r="A13" s="185" t="str">
        <f>Vacation!C17</f>
        <v xml:space="preserve">, </v>
      </c>
      <c r="B13" s="185">
        <f>Vacation!F17</f>
        <v>0</v>
      </c>
      <c r="C13" s="186"/>
      <c r="D13" s="33">
        <f>Vacation!E17</f>
        <v>0</v>
      </c>
      <c r="E13" s="34"/>
      <c r="F13" s="53"/>
      <c r="G13" s="54"/>
      <c r="H13" s="54"/>
      <c r="I13" s="54"/>
      <c r="J13" s="54"/>
      <c r="K13" s="54"/>
      <c r="L13" s="37"/>
      <c r="M13" s="38"/>
      <c r="N13" s="54"/>
      <c r="O13" s="54"/>
      <c r="P13" s="39">
        <f t="shared" si="0"/>
        <v>0</v>
      </c>
      <c r="Q13" s="55">
        <f t="shared" si="1"/>
        <v>0</v>
      </c>
      <c r="R13" s="55">
        <f t="shared" si="2"/>
        <v>0</v>
      </c>
      <c r="S13" s="56">
        <f t="shared" si="3"/>
        <v>0</v>
      </c>
      <c r="T13" s="56">
        <f t="shared" si="4"/>
        <v>0</v>
      </c>
      <c r="U13" s="56">
        <f t="shared" si="5"/>
        <v>0</v>
      </c>
      <c r="V13" s="56">
        <f t="shared" si="6"/>
        <v>0</v>
      </c>
      <c r="W13" s="56">
        <f t="shared" si="7"/>
        <v>0</v>
      </c>
      <c r="X13" s="56">
        <f t="shared" si="8"/>
        <v>0</v>
      </c>
      <c r="Y13" s="42"/>
      <c r="Z13" s="209" t="e">
        <f>#REF!</f>
        <v>#REF!</v>
      </c>
      <c r="AA13" s="210">
        <f>Vacation!AF17</f>
        <v>0</v>
      </c>
      <c r="AB13" s="4" t="e">
        <f>#REF!</f>
        <v>#REF!</v>
      </c>
      <c r="AC13" s="4" t="b">
        <f>Vacation!AE17</f>
        <v>1</v>
      </c>
      <c r="AF13" s="11"/>
      <c r="AG13" s="11"/>
      <c r="AH13" s="233"/>
      <c r="AI13" s="234"/>
      <c r="AJ13" s="234"/>
      <c r="AK13" s="233"/>
      <c r="AL13" s="233"/>
      <c r="AM13" s="233"/>
      <c r="AN13" s="233"/>
      <c r="AO13" s="233"/>
      <c r="AP13" s="233"/>
      <c r="AQ13" s="233"/>
      <c r="AR13" s="233"/>
      <c r="AS13" s="233"/>
      <c r="AT13" s="233"/>
      <c r="AU13" s="8"/>
      <c r="AV13" s="8"/>
      <c r="AW13" s="8"/>
      <c r="AX13" s="8"/>
      <c r="AY13" s="9"/>
      <c r="AZ13" s="9"/>
      <c r="BA13" s="9"/>
      <c r="BB13" s="8"/>
      <c r="BC13" s="233"/>
      <c r="BD13" s="233"/>
      <c r="BE13" s="233"/>
      <c r="BF13" s="233"/>
      <c r="BG13" s="233"/>
      <c r="BH13" s="233"/>
      <c r="BI13" s="233"/>
      <c r="BJ13" s="233"/>
      <c r="BK13" s="11"/>
      <c r="BL13" s="11"/>
    </row>
    <row r="14" spans="1:64" ht="17.100000000000001" customHeight="1" thickTop="1" thickBot="1">
      <c r="A14" s="185" t="str">
        <f>Vacation!C18</f>
        <v xml:space="preserve">, </v>
      </c>
      <c r="B14" s="185">
        <f>Vacation!F18</f>
        <v>0</v>
      </c>
      <c r="C14" s="186"/>
      <c r="D14" s="33">
        <f>Vacation!E18</f>
        <v>0</v>
      </c>
      <c r="E14" s="34"/>
      <c r="F14" s="45"/>
      <c r="G14" s="38"/>
      <c r="H14" s="38"/>
      <c r="I14" s="38"/>
      <c r="J14" s="38"/>
      <c r="K14" s="38"/>
      <c r="L14" s="37"/>
      <c r="M14" s="38"/>
      <c r="N14" s="38"/>
      <c r="O14" s="38"/>
      <c r="P14" s="39">
        <f t="shared" si="0"/>
        <v>0</v>
      </c>
      <c r="Q14" s="40">
        <f t="shared" si="1"/>
        <v>0</v>
      </c>
      <c r="R14" s="40">
        <f t="shared" si="2"/>
        <v>0</v>
      </c>
      <c r="S14" s="41">
        <f t="shared" si="3"/>
        <v>0</v>
      </c>
      <c r="T14" s="41">
        <f t="shared" si="4"/>
        <v>0</v>
      </c>
      <c r="U14" s="41">
        <f t="shared" si="5"/>
        <v>0</v>
      </c>
      <c r="V14" s="41">
        <f t="shared" si="6"/>
        <v>0</v>
      </c>
      <c r="W14" s="41">
        <f t="shared" si="7"/>
        <v>0</v>
      </c>
      <c r="X14" s="41">
        <f t="shared" si="8"/>
        <v>0</v>
      </c>
      <c r="Y14" s="42"/>
      <c r="Z14" s="209" t="e">
        <f>#REF!</f>
        <v>#REF!</v>
      </c>
      <c r="AA14" s="210">
        <f>Vacation!AF18</f>
        <v>0</v>
      </c>
      <c r="AB14" s="4" t="e">
        <f>#REF!</f>
        <v>#REF!</v>
      </c>
      <c r="AC14" s="4" t="b">
        <f>Vacation!AE18</f>
        <v>1</v>
      </c>
      <c r="AF14" s="11"/>
      <c r="AG14" s="11"/>
      <c r="AH14" s="233"/>
      <c r="AI14" s="234"/>
      <c r="AJ14" s="234"/>
      <c r="AK14" s="233"/>
      <c r="AL14" s="233"/>
      <c r="AM14" s="233"/>
      <c r="AN14" s="233"/>
      <c r="AO14" s="233"/>
      <c r="AP14" s="233"/>
      <c r="AQ14" s="233"/>
      <c r="AR14" s="233"/>
      <c r="AS14" s="233"/>
      <c r="AT14" s="233"/>
      <c r="AU14" s="8"/>
      <c r="AV14" s="8"/>
      <c r="AW14" s="8"/>
      <c r="AX14" s="8"/>
      <c r="AY14" s="9"/>
      <c r="AZ14" s="9"/>
      <c r="BA14" s="9"/>
      <c r="BB14" s="8"/>
      <c r="BC14" s="233"/>
      <c r="BD14" s="233"/>
      <c r="BE14" s="233"/>
      <c r="BF14" s="233"/>
      <c r="BG14" s="233"/>
      <c r="BH14" s="233"/>
      <c r="BI14" s="233"/>
      <c r="BJ14" s="233"/>
      <c r="BK14" s="11"/>
      <c r="BL14" s="11"/>
    </row>
    <row r="15" spans="1:64" ht="17.100000000000001" customHeight="1" thickTop="1" thickBot="1">
      <c r="A15" s="185" t="str">
        <f>Vacation!C19</f>
        <v xml:space="preserve">, </v>
      </c>
      <c r="B15" s="185">
        <f>Vacation!F19</f>
        <v>0</v>
      </c>
      <c r="C15" s="186"/>
      <c r="D15" s="33">
        <f>Vacation!E19</f>
        <v>0</v>
      </c>
      <c r="E15" s="34"/>
      <c r="F15" s="45"/>
      <c r="G15" s="38"/>
      <c r="H15" s="38"/>
      <c r="I15" s="38"/>
      <c r="J15" s="38"/>
      <c r="K15" s="38"/>
      <c r="L15" s="37"/>
      <c r="M15" s="38"/>
      <c r="N15" s="38"/>
      <c r="O15" s="38"/>
      <c r="P15" s="39">
        <f t="shared" si="0"/>
        <v>0</v>
      </c>
      <c r="Q15" s="55">
        <f t="shared" si="1"/>
        <v>0</v>
      </c>
      <c r="R15" s="55">
        <f t="shared" si="2"/>
        <v>0</v>
      </c>
      <c r="S15" s="56">
        <f t="shared" si="3"/>
        <v>0</v>
      </c>
      <c r="T15" s="56">
        <f t="shared" si="4"/>
        <v>0</v>
      </c>
      <c r="U15" s="56">
        <f t="shared" si="5"/>
        <v>0</v>
      </c>
      <c r="V15" s="56">
        <f t="shared" si="6"/>
        <v>0</v>
      </c>
      <c r="W15" s="56">
        <f t="shared" si="7"/>
        <v>0</v>
      </c>
      <c r="X15" s="56">
        <f t="shared" si="8"/>
        <v>0</v>
      </c>
      <c r="Y15" s="42"/>
      <c r="Z15" s="209" t="e">
        <f>#REF!</f>
        <v>#REF!</v>
      </c>
      <c r="AA15" s="210">
        <f>Vacation!AF19</f>
        <v>0</v>
      </c>
      <c r="AB15" s="4" t="e">
        <f>#REF!</f>
        <v>#REF!</v>
      </c>
      <c r="AC15" s="4" t="b">
        <f>Vacation!AE19</f>
        <v>1</v>
      </c>
      <c r="AF15" s="11"/>
      <c r="AG15" s="11"/>
      <c r="AH15" s="233"/>
      <c r="AI15" s="234"/>
      <c r="AJ15" s="234"/>
      <c r="AK15" s="233"/>
      <c r="AL15" s="233"/>
      <c r="AM15" s="233"/>
      <c r="AN15" s="233"/>
      <c r="AO15" s="233"/>
      <c r="AP15" s="233"/>
      <c r="AQ15" s="233"/>
      <c r="AR15" s="233"/>
      <c r="AS15" s="233"/>
      <c r="AT15" s="233"/>
      <c r="AU15" s="8"/>
      <c r="AV15" s="8"/>
      <c r="AW15" s="8"/>
      <c r="AX15" s="8"/>
      <c r="AY15" s="9"/>
      <c r="AZ15" s="9"/>
      <c r="BA15" s="9"/>
      <c r="BB15" s="8"/>
      <c r="BC15" s="233"/>
      <c r="BD15" s="233"/>
      <c r="BE15" s="233"/>
      <c r="BF15" s="233"/>
      <c r="BG15" s="233"/>
      <c r="BH15" s="233"/>
      <c r="BI15" s="233"/>
      <c r="BJ15" s="233"/>
      <c r="BK15" s="11"/>
      <c r="BL15" s="11"/>
    </row>
    <row r="16" spans="1:64" ht="17.100000000000001" customHeight="1" thickTop="1" thickBot="1">
      <c r="A16" s="185" t="str">
        <f>Vacation!C20</f>
        <v xml:space="preserve">, </v>
      </c>
      <c r="B16" s="185">
        <f>Vacation!F20</f>
        <v>0</v>
      </c>
      <c r="C16" s="186"/>
      <c r="D16" s="33">
        <f>Vacation!E20</f>
        <v>0</v>
      </c>
      <c r="E16" s="34"/>
      <c r="F16" s="45"/>
      <c r="G16" s="38"/>
      <c r="H16" s="38"/>
      <c r="I16" s="38"/>
      <c r="J16" s="38"/>
      <c r="K16" s="38"/>
      <c r="L16" s="37"/>
      <c r="M16" s="38"/>
      <c r="N16" s="38"/>
      <c r="O16" s="38"/>
      <c r="P16" s="39">
        <f t="shared" si="0"/>
        <v>0</v>
      </c>
      <c r="Q16" s="55">
        <f t="shared" si="1"/>
        <v>0</v>
      </c>
      <c r="R16" s="55">
        <f t="shared" si="2"/>
        <v>0</v>
      </c>
      <c r="S16" s="56">
        <f t="shared" si="3"/>
        <v>0</v>
      </c>
      <c r="T16" s="56">
        <f t="shared" si="4"/>
        <v>0</v>
      </c>
      <c r="U16" s="56">
        <f t="shared" si="5"/>
        <v>0</v>
      </c>
      <c r="V16" s="56">
        <f t="shared" si="6"/>
        <v>0</v>
      </c>
      <c r="W16" s="56">
        <f t="shared" si="7"/>
        <v>0</v>
      </c>
      <c r="X16" s="56">
        <f t="shared" si="8"/>
        <v>0</v>
      </c>
      <c r="Y16" s="42"/>
      <c r="Z16" s="209" t="e">
        <f>#REF!</f>
        <v>#REF!</v>
      </c>
      <c r="AA16" s="210">
        <f>Vacation!AF20</f>
        <v>0</v>
      </c>
      <c r="AB16" s="4" t="e">
        <f>#REF!</f>
        <v>#REF!</v>
      </c>
      <c r="AC16" s="4" t="b">
        <f>Vacation!AE20</f>
        <v>1</v>
      </c>
      <c r="AF16" s="11"/>
      <c r="AG16" s="11"/>
      <c r="AH16" s="233"/>
      <c r="AI16" s="234"/>
      <c r="AJ16" s="234"/>
      <c r="AK16" s="233"/>
      <c r="AL16" s="233"/>
      <c r="AM16" s="233"/>
      <c r="AN16" s="233"/>
      <c r="AO16" s="233"/>
      <c r="AP16" s="233"/>
      <c r="AQ16" s="233"/>
      <c r="AR16" s="233"/>
      <c r="AS16" s="233"/>
      <c r="AT16" s="233"/>
      <c r="AU16" s="8"/>
      <c r="AV16" s="8"/>
      <c r="AW16" s="8"/>
      <c r="AX16" s="8"/>
      <c r="AY16" s="9"/>
      <c r="AZ16" s="9"/>
      <c r="BA16" s="9"/>
      <c r="BB16" s="8"/>
      <c r="BC16" s="233"/>
      <c r="BD16" s="233"/>
      <c r="BE16" s="233"/>
      <c r="BF16" s="233"/>
      <c r="BG16" s="233"/>
      <c r="BH16" s="233"/>
      <c r="BI16" s="233"/>
      <c r="BJ16" s="233"/>
      <c r="BK16" s="11"/>
      <c r="BL16" s="11"/>
    </row>
    <row r="17" spans="1:64" ht="17.100000000000001" customHeight="1" thickTop="1" thickBot="1">
      <c r="A17" s="185" t="str">
        <f>Vacation!C21</f>
        <v xml:space="preserve">, </v>
      </c>
      <c r="B17" s="185">
        <f>Vacation!F21</f>
        <v>0</v>
      </c>
      <c r="C17" s="187"/>
      <c r="D17" s="33">
        <f>Vacation!E21</f>
        <v>0</v>
      </c>
      <c r="E17" s="57"/>
      <c r="F17" s="53"/>
      <c r="G17" s="54"/>
      <c r="H17" s="54"/>
      <c r="I17" s="54"/>
      <c r="J17" s="54"/>
      <c r="K17" s="54"/>
      <c r="L17" s="37"/>
      <c r="M17" s="38"/>
      <c r="N17" s="54"/>
      <c r="O17" s="54"/>
      <c r="P17" s="39">
        <f t="shared" si="0"/>
        <v>0</v>
      </c>
      <c r="Q17" s="40">
        <f t="shared" si="1"/>
        <v>0</v>
      </c>
      <c r="R17" s="40">
        <f t="shared" si="2"/>
        <v>0</v>
      </c>
      <c r="S17" s="41">
        <f t="shared" si="3"/>
        <v>0</v>
      </c>
      <c r="T17" s="41">
        <f t="shared" si="4"/>
        <v>0</v>
      </c>
      <c r="U17" s="41">
        <f t="shared" si="5"/>
        <v>0</v>
      </c>
      <c r="V17" s="41">
        <f t="shared" si="6"/>
        <v>0</v>
      </c>
      <c r="W17" s="41">
        <f t="shared" si="7"/>
        <v>0</v>
      </c>
      <c r="X17" s="41">
        <f t="shared" si="8"/>
        <v>0</v>
      </c>
      <c r="Y17" s="42"/>
      <c r="Z17" s="209" t="e">
        <f>#REF!</f>
        <v>#REF!</v>
      </c>
      <c r="AA17" s="210">
        <f>Vacation!AF21</f>
        <v>0</v>
      </c>
      <c r="AB17" s="4" t="e">
        <f>#REF!</f>
        <v>#REF!</v>
      </c>
      <c r="AC17" s="4" t="b">
        <f>Vacation!AE21</f>
        <v>1</v>
      </c>
      <c r="AF17" s="11"/>
      <c r="AG17" s="11"/>
      <c r="AH17" s="233"/>
      <c r="AI17" s="234"/>
      <c r="AJ17" s="234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8"/>
      <c r="AV17" s="8"/>
      <c r="AW17" s="8"/>
      <c r="AX17" s="8"/>
      <c r="AY17" s="9"/>
      <c r="AZ17" s="9"/>
      <c r="BA17" s="9"/>
      <c r="BB17" s="8"/>
      <c r="BC17" s="233"/>
      <c r="BD17" s="233"/>
      <c r="BE17" s="233"/>
      <c r="BF17" s="233"/>
      <c r="BG17" s="233"/>
      <c r="BH17" s="233"/>
      <c r="BI17" s="233"/>
      <c r="BJ17" s="233"/>
      <c r="BK17" s="11"/>
      <c r="BL17" s="11"/>
    </row>
    <row r="18" spans="1:64" ht="17.100000000000001" customHeight="1" thickTop="1" thickBot="1">
      <c r="A18" s="185" t="str">
        <f>Vacation!C22</f>
        <v xml:space="preserve">, </v>
      </c>
      <c r="B18" s="185">
        <f>Vacation!F22</f>
        <v>0</v>
      </c>
      <c r="C18" s="186"/>
      <c r="D18" s="33">
        <f>Vacation!E22</f>
        <v>0</v>
      </c>
      <c r="E18" s="34"/>
      <c r="F18" s="45"/>
      <c r="G18" s="38"/>
      <c r="H18" s="38"/>
      <c r="I18" s="38"/>
      <c r="J18" s="38"/>
      <c r="K18" s="38"/>
      <c r="L18" s="37"/>
      <c r="M18" s="38"/>
      <c r="N18" s="38"/>
      <c r="O18" s="38"/>
      <c r="P18" s="39">
        <f t="shared" si="0"/>
        <v>0</v>
      </c>
      <c r="Q18" s="40">
        <f t="shared" si="1"/>
        <v>0</v>
      </c>
      <c r="R18" s="40">
        <f t="shared" si="2"/>
        <v>0</v>
      </c>
      <c r="S18" s="41">
        <f t="shared" si="3"/>
        <v>0</v>
      </c>
      <c r="T18" s="41">
        <f t="shared" si="4"/>
        <v>0</v>
      </c>
      <c r="U18" s="41">
        <f t="shared" si="5"/>
        <v>0</v>
      </c>
      <c r="V18" s="41">
        <f t="shared" si="6"/>
        <v>0</v>
      </c>
      <c r="W18" s="41">
        <f t="shared" si="7"/>
        <v>0</v>
      </c>
      <c r="X18" s="41">
        <f t="shared" si="8"/>
        <v>0</v>
      </c>
      <c r="Y18" s="42"/>
      <c r="Z18" s="209" t="e">
        <f>#REF!</f>
        <v>#REF!</v>
      </c>
      <c r="AA18" s="210">
        <f>Vacation!AF22</f>
        <v>0</v>
      </c>
      <c r="AB18" s="4" t="e">
        <f>#REF!</f>
        <v>#REF!</v>
      </c>
      <c r="AC18" s="4" t="b">
        <f>Vacation!AE22</f>
        <v>1</v>
      </c>
      <c r="AF18" s="11"/>
      <c r="AG18" s="11"/>
      <c r="AH18" s="233"/>
      <c r="AI18" s="234"/>
      <c r="AJ18" s="234"/>
      <c r="AK18" s="233"/>
      <c r="AL18" s="233"/>
      <c r="AM18" s="233"/>
      <c r="AN18" s="233"/>
      <c r="AO18" s="233"/>
      <c r="AP18" s="233"/>
      <c r="AQ18" s="233"/>
      <c r="AR18" s="233"/>
      <c r="AS18" s="233"/>
      <c r="AT18" s="233"/>
      <c r="AU18" s="8"/>
      <c r="AV18" s="8"/>
      <c r="AW18" s="8"/>
      <c r="AX18" s="8"/>
      <c r="AY18" s="9"/>
      <c r="AZ18" s="9"/>
      <c r="BA18" s="9"/>
      <c r="BB18" s="8"/>
      <c r="BC18" s="233"/>
      <c r="BD18" s="233"/>
      <c r="BE18" s="233"/>
      <c r="BF18" s="233"/>
      <c r="BG18" s="233"/>
      <c r="BH18" s="233"/>
      <c r="BI18" s="233"/>
      <c r="BJ18" s="233"/>
      <c r="BK18" s="11"/>
      <c r="BL18" s="11"/>
    </row>
    <row r="19" spans="1:64" ht="17.100000000000001" customHeight="1" thickTop="1" thickBot="1">
      <c r="A19" s="185" t="str">
        <f>Vacation!C23</f>
        <v xml:space="preserve">, </v>
      </c>
      <c r="B19" s="185">
        <f>Vacation!F23</f>
        <v>0</v>
      </c>
      <c r="C19" s="186"/>
      <c r="D19" s="33">
        <f>Vacation!E23</f>
        <v>0</v>
      </c>
      <c r="E19" s="58"/>
      <c r="F19" s="45"/>
      <c r="G19" s="38"/>
      <c r="H19" s="38"/>
      <c r="I19" s="38"/>
      <c r="J19" s="38"/>
      <c r="K19" s="38"/>
      <c r="L19" s="37"/>
      <c r="M19" s="38"/>
      <c r="N19" s="38"/>
      <c r="O19" s="38"/>
      <c r="P19" s="39">
        <f t="shared" si="0"/>
        <v>0</v>
      </c>
      <c r="Q19" s="55">
        <f t="shared" si="1"/>
        <v>0</v>
      </c>
      <c r="R19" s="55">
        <f t="shared" si="2"/>
        <v>0</v>
      </c>
      <c r="S19" s="56">
        <f t="shared" si="3"/>
        <v>0</v>
      </c>
      <c r="T19" s="56">
        <f t="shared" si="4"/>
        <v>0</v>
      </c>
      <c r="U19" s="56">
        <f t="shared" si="5"/>
        <v>0</v>
      </c>
      <c r="V19" s="56">
        <f t="shared" si="6"/>
        <v>0</v>
      </c>
      <c r="W19" s="56">
        <f t="shared" si="7"/>
        <v>0</v>
      </c>
      <c r="X19" s="56">
        <f t="shared" si="8"/>
        <v>0</v>
      </c>
      <c r="Y19" s="42"/>
      <c r="Z19" s="209" t="e">
        <f>#REF!</f>
        <v>#REF!</v>
      </c>
      <c r="AA19" s="210">
        <f>Vacation!AF23</f>
        <v>0</v>
      </c>
      <c r="AB19" s="4" t="e">
        <f>#REF!</f>
        <v>#REF!</v>
      </c>
      <c r="AC19" s="4" t="b">
        <f>Vacation!AE23</f>
        <v>1</v>
      </c>
      <c r="AF19" s="11"/>
      <c r="AG19" s="11"/>
      <c r="AH19" s="233"/>
      <c r="AI19" s="234"/>
      <c r="AJ19" s="234"/>
      <c r="AK19" s="233"/>
      <c r="AL19" s="233"/>
      <c r="AM19" s="233"/>
      <c r="AN19" s="233"/>
      <c r="AO19" s="233"/>
      <c r="AP19" s="233"/>
      <c r="AQ19" s="233"/>
      <c r="AR19" s="233"/>
      <c r="AS19" s="233"/>
      <c r="AT19" s="233"/>
      <c r="AU19" s="8"/>
      <c r="AV19" s="8"/>
      <c r="AW19" s="8"/>
      <c r="AX19" s="8"/>
      <c r="AY19" s="9"/>
      <c r="AZ19" s="9"/>
      <c r="BA19" s="9"/>
      <c r="BB19" s="8"/>
      <c r="BC19" s="233"/>
      <c r="BD19" s="233"/>
      <c r="BE19" s="233"/>
      <c r="BF19" s="233"/>
      <c r="BG19" s="233"/>
      <c r="BH19" s="233"/>
      <c r="BI19" s="233"/>
      <c r="BJ19" s="233"/>
      <c r="BK19" s="11"/>
      <c r="BL19" s="11"/>
    </row>
    <row r="20" spans="1:64" ht="17.100000000000001" customHeight="1" thickTop="1" thickBot="1">
      <c r="A20" s="185" t="str">
        <f>Vacation!C24</f>
        <v xml:space="preserve">, </v>
      </c>
      <c r="B20" s="185">
        <f>Vacation!F24</f>
        <v>0</v>
      </c>
      <c r="C20" s="186"/>
      <c r="D20" s="33">
        <f>Vacation!E24</f>
        <v>0</v>
      </c>
      <c r="E20" s="34"/>
      <c r="F20" s="45"/>
      <c r="G20" s="38"/>
      <c r="H20" s="38"/>
      <c r="I20" s="38"/>
      <c r="J20" s="38"/>
      <c r="K20" s="38"/>
      <c r="L20" s="37"/>
      <c r="M20" s="38"/>
      <c r="N20" s="38"/>
      <c r="O20" s="38"/>
      <c r="P20" s="39">
        <f t="shared" si="0"/>
        <v>0</v>
      </c>
      <c r="Q20" s="40">
        <f t="shared" si="1"/>
        <v>0</v>
      </c>
      <c r="R20" s="40">
        <f t="shared" si="2"/>
        <v>0</v>
      </c>
      <c r="S20" s="41">
        <f t="shared" si="3"/>
        <v>0</v>
      </c>
      <c r="T20" s="41">
        <f t="shared" si="4"/>
        <v>0</v>
      </c>
      <c r="U20" s="41">
        <f t="shared" si="5"/>
        <v>0</v>
      </c>
      <c r="V20" s="41">
        <f t="shared" si="6"/>
        <v>0</v>
      </c>
      <c r="W20" s="41">
        <f t="shared" si="7"/>
        <v>0</v>
      </c>
      <c r="X20" s="41">
        <f t="shared" si="8"/>
        <v>0</v>
      </c>
      <c r="Y20" s="42"/>
      <c r="Z20" s="209" t="e">
        <f>#REF!</f>
        <v>#REF!</v>
      </c>
      <c r="AA20" s="210">
        <f>Vacation!AF24</f>
        <v>0</v>
      </c>
      <c r="AB20" s="4" t="e">
        <f>#REF!</f>
        <v>#REF!</v>
      </c>
      <c r="AC20" s="4" t="b">
        <f>Vacation!AE24</f>
        <v>1</v>
      </c>
      <c r="AF20" s="11"/>
      <c r="AG20" s="11"/>
      <c r="AH20" s="233"/>
      <c r="AI20" s="234"/>
      <c r="AJ20" s="234"/>
      <c r="AK20" s="233"/>
      <c r="AL20" s="233"/>
      <c r="AM20" s="233"/>
      <c r="AN20" s="233"/>
      <c r="AO20" s="233"/>
      <c r="AP20" s="233"/>
      <c r="AQ20" s="233"/>
      <c r="AR20" s="233"/>
      <c r="AS20" s="233"/>
      <c r="AT20" s="233"/>
      <c r="AU20" s="8"/>
      <c r="AV20" s="8"/>
      <c r="AW20" s="8"/>
      <c r="AX20" s="8"/>
      <c r="AY20" s="9"/>
      <c r="AZ20" s="9"/>
      <c r="BA20" s="9"/>
      <c r="BB20" s="8"/>
      <c r="BC20" s="233"/>
      <c r="BD20" s="233"/>
      <c r="BE20" s="233"/>
      <c r="BF20" s="233"/>
      <c r="BG20" s="233"/>
      <c r="BH20" s="233"/>
      <c r="BI20" s="233"/>
      <c r="BJ20" s="233"/>
      <c r="BK20" s="11"/>
      <c r="BL20" s="11"/>
    </row>
    <row r="21" spans="1:64" ht="17.100000000000001" customHeight="1" thickTop="1" thickBot="1">
      <c r="A21" s="185" t="str">
        <f>Vacation!C25</f>
        <v xml:space="preserve">, </v>
      </c>
      <c r="B21" s="185">
        <f>Vacation!F25</f>
        <v>0</v>
      </c>
      <c r="C21" s="186"/>
      <c r="D21" s="33">
        <f>Vacation!E25</f>
        <v>0</v>
      </c>
      <c r="E21" s="34"/>
      <c r="F21" s="45"/>
      <c r="G21" s="38"/>
      <c r="H21" s="38"/>
      <c r="I21" s="38"/>
      <c r="J21" s="38"/>
      <c r="K21" s="38"/>
      <c r="L21" s="37"/>
      <c r="M21" s="38"/>
      <c r="N21" s="38"/>
      <c r="O21" s="38"/>
      <c r="P21" s="39">
        <f t="shared" si="0"/>
        <v>0</v>
      </c>
      <c r="Q21" s="40">
        <f t="shared" si="1"/>
        <v>0</v>
      </c>
      <c r="R21" s="40">
        <f t="shared" si="2"/>
        <v>0</v>
      </c>
      <c r="S21" s="41">
        <f t="shared" si="3"/>
        <v>0</v>
      </c>
      <c r="T21" s="41">
        <f t="shared" si="4"/>
        <v>0</v>
      </c>
      <c r="U21" s="41">
        <f t="shared" si="5"/>
        <v>0</v>
      </c>
      <c r="V21" s="41">
        <f t="shared" si="6"/>
        <v>0</v>
      </c>
      <c r="W21" s="41">
        <f t="shared" si="7"/>
        <v>0</v>
      </c>
      <c r="X21" s="41">
        <f t="shared" si="8"/>
        <v>0</v>
      </c>
      <c r="Y21" s="42"/>
      <c r="Z21" s="209" t="e">
        <f>#REF!</f>
        <v>#REF!</v>
      </c>
      <c r="AA21" s="210">
        <f>Vacation!AF25</f>
        <v>0</v>
      </c>
      <c r="AB21" s="4" t="e">
        <f>#REF!</f>
        <v>#REF!</v>
      </c>
      <c r="AC21" s="4" t="b">
        <f>Vacation!AE25</f>
        <v>1</v>
      </c>
      <c r="AF21" s="11"/>
      <c r="AG21" s="11"/>
      <c r="AH21" s="233"/>
      <c r="AI21" s="234"/>
      <c r="AJ21" s="234"/>
      <c r="AK21" s="233"/>
      <c r="AL21" s="233"/>
      <c r="AM21" s="233"/>
      <c r="AN21" s="233"/>
      <c r="AO21" s="233"/>
      <c r="AP21" s="233"/>
      <c r="AQ21" s="233"/>
      <c r="AR21" s="233"/>
      <c r="AS21" s="233"/>
      <c r="AT21" s="233"/>
      <c r="AU21" s="8"/>
      <c r="AV21" s="8"/>
      <c r="AW21" s="8"/>
      <c r="AX21" s="8"/>
      <c r="AY21" s="9"/>
      <c r="AZ21" s="9"/>
      <c r="BA21" s="9"/>
      <c r="BB21" s="8"/>
      <c r="BC21" s="233"/>
      <c r="BD21" s="233"/>
      <c r="BE21" s="233"/>
      <c r="BF21" s="233"/>
      <c r="BG21" s="233"/>
      <c r="BH21" s="233"/>
      <c r="BI21" s="233"/>
      <c r="BJ21" s="233"/>
      <c r="BK21" s="11"/>
      <c r="BL21" s="11"/>
    </row>
    <row r="22" spans="1:64" ht="17.100000000000001" customHeight="1" thickTop="1" thickBot="1">
      <c r="A22" s="185" t="str">
        <f>Vacation!C26</f>
        <v xml:space="preserve">, </v>
      </c>
      <c r="B22" s="185">
        <f>Vacation!F26</f>
        <v>0</v>
      </c>
      <c r="C22" s="186"/>
      <c r="D22" s="33">
        <f>Vacation!E26</f>
        <v>0</v>
      </c>
      <c r="E22" s="34"/>
      <c r="F22" s="45"/>
      <c r="G22" s="38"/>
      <c r="H22" s="38"/>
      <c r="I22" s="38"/>
      <c r="J22" s="38"/>
      <c r="K22" s="38"/>
      <c r="L22" s="37"/>
      <c r="M22" s="38"/>
      <c r="N22" s="38"/>
      <c r="O22" s="38"/>
      <c r="P22" s="39">
        <f t="shared" si="0"/>
        <v>0</v>
      </c>
      <c r="Q22" s="40">
        <f t="shared" si="1"/>
        <v>0</v>
      </c>
      <c r="R22" s="40">
        <f t="shared" si="2"/>
        <v>0</v>
      </c>
      <c r="S22" s="41">
        <f t="shared" si="3"/>
        <v>0</v>
      </c>
      <c r="T22" s="41">
        <f t="shared" si="4"/>
        <v>0</v>
      </c>
      <c r="U22" s="41">
        <f t="shared" si="5"/>
        <v>0</v>
      </c>
      <c r="V22" s="41">
        <f t="shared" si="6"/>
        <v>0</v>
      </c>
      <c r="W22" s="41">
        <f t="shared" si="7"/>
        <v>0</v>
      </c>
      <c r="X22" s="41">
        <f t="shared" si="8"/>
        <v>0</v>
      </c>
      <c r="Y22" s="42"/>
      <c r="Z22" s="209" t="e">
        <f>#REF!</f>
        <v>#REF!</v>
      </c>
      <c r="AA22" s="210">
        <f>Vacation!AF26</f>
        <v>0</v>
      </c>
      <c r="AB22" s="4" t="e">
        <f>#REF!</f>
        <v>#REF!</v>
      </c>
      <c r="AC22" s="4" t="b">
        <f>Vacation!AE26</f>
        <v>1</v>
      </c>
      <c r="AF22" s="11"/>
      <c r="AG22" s="11"/>
      <c r="AH22" s="233"/>
      <c r="AI22" s="234"/>
      <c r="AJ22" s="234"/>
      <c r="AK22" s="233"/>
      <c r="AL22" s="233"/>
      <c r="AM22" s="233"/>
      <c r="AN22" s="233"/>
      <c r="AO22" s="233"/>
      <c r="AP22" s="233"/>
      <c r="AQ22" s="233"/>
      <c r="AR22" s="233"/>
      <c r="AS22" s="233"/>
      <c r="AT22" s="233"/>
      <c r="AU22" s="8"/>
      <c r="AV22" s="8"/>
      <c r="AW22" s="8"/>
      <c r="AX22" s="8"/>
      <c r="AY22" s="9"/>
      <c r="AZ22" s="9"/>
      <c r="BA22" s="9"/>
      <c r="BB22" s="8"/>
      <c r="BC22" s="233"/>
      <c r="BD22" s="233"/>
      <c r="BE22" s="233"/>
      <c r="BF22" s="233"/>
      <c r="BG22" s="233"/>
      <c r="BH22" s="233"/>
      <c r="BI22" s="233"/>
      <c r="BJ22" s="233"/>
      <c r="BK22" s="11"/>
      <c r="BL22" s="11"/>
    </row>
    <row r="23" spans="1:64" ht="17.100000000000001" customHeight="1" thickTop="1" thickBot="1">
      <c r="A23" s="185" t="str">
        <f>Vacation!C27</f>
        <v xml:space="preserve">, </v>
      </c>
      <c r="B23" s="185">
        <f>Vacation!F27</f>
        <v>0</v>
      </c>
      <c r="C23" s="186"/>
      <c r="D23" s="33">
        <f>Vacation!E27</f>
        <v>0</v>
      </c>
      <c r="E23" s="34"/>
      <c r="F23" s="45"/>
      <c r="G23" s="38"/>
      <c r="H23" s="38"/>
      <c r="I23" s="38"/>
      <c r="J23" s="38"/>
      <c r="K23" s="38"/>
      <c r="L23" s="37"/>
      <c r="M23" s="38"/>
      <c r="N23" s="38"/>
      <c r="O23" s="38"/>
      <c r="P23" s="39">
        <f t="shared" si="0"/>
        <v>0</v>
      </c>
      <c r="Q23" s="40">
        <f t="shared" si="1"/>
        <v>0</v>
      </c>
      <c r="R23" s="40">
        <f t="shared" si="2"/>
        <v>0</v>
      </c>
      <c r="S23" s="41">
        <f t="shared" si="3"/>
        <v>0</v>
      </c>
      <c r="T23" s="41">
        <f t="shared" si="4"/>
        <v>0</v>
      </c>
      <c r="U23" s="41">
        <f t="shared" si="5"/>
        <v>0</v>
      </c>
      <c r="V23" s="41">
        <f t="shared" si="6"/>
        <v>0</v>
      </c>
      <c r="W23" s="41">
        <f t="shared" si="7"/>
        <v>0</v>
      </c>
      <c r="X23" s="41">
        <f t="shared" si="8"/>
        <v>0</v>
      </c>
      <c r="Y23" s="42"/>
      <c r="Z23" s="209" t="e">
        <f>#REF!</f>
        <v>#REF!</v>
      </c>
      <c r="AA23" s="210">
        <f>Vacation!AF27</f>
        <v>0</v>
      </c>
      <c r="AB23" s="4" t="e">
        <f>#REF!</f>
        <v>#REF!</v>
      </c>
      <c r="AC23" s="4" t="b">
        <f>Vacation!AE27</f>
        <v>1</v>
      </c>
      <c r="AF23" s="11"/>
      <c r="AG23" s="11"/>
      <c r="AH23" s="233"/>
      <c r="AI23" s="234"/>
      <c r="AJ23" s="234"/>
      <c r="AK23" s="233"/>
      <c r="AL23" s="233"/>
      <c r="AM23" s="233"/>
      <c r="AN23" s="233"/>
      <c r="AO23" s="233"/>
      <c r="AP23" s="233"/>
      <c r="AQ23" s="233"/>
      <c r="AR23" s="233"/>
      <c r="AS23" s="233"/>
      <c r="AT23" s="233"/>
      <c r="AU23" s="8"/>
      <c r="AV23" s="8"/>
      <c r="AW23" s="8"/>
      <c r="AX23" s="8"/>
      <c r="AY23" s="9"/>
      <c r="AZ23" s="9"/>
      <c r="BA23" s="9"/>
      <c r="BB23" s="8"/>
      <c r="BC23" s="233"/>
      <c r="BD23" s="233"/>
      <c r="BE23" s="233"/>
      <c r="BF23" s="233"/>
      <c r="BG23" s="233"/>
      <c r="BH23" s="233"/>
      <c r="BI23" s="233"/>
      <c r="BJ23" s="233"/>
      <c r="BK23" s="11"/>
      <c r="BL23" s="11"/>
    </row>
    <row r="24" spans="1:64" ht="17.100000000000001" customHeight="1" thickTop="1" thickBot="1">
      <c r="A24" s="185" t="str">
        <f>Vacation!C28</f>
        <v xml:space="preserve">, </v>
      </c>
      <c r="B24" s="185">
        <f>Vacation!F28</f>
        <v>0</v>
      </c>
      <c r="C24" s="186"/>
      <c r="D24" s="33">
        <f>Vacation!E28</f>
        <v>0</v>
      </c>
      <c r="E24" s="34"/>
      <c r="F24" s="45"/>
      <c r="G24" s="54"/>
      <c r="H24" s="54"/>
      <c r="I24" s="54"/>
      <c r="J24" s="54"/>
      <c r="K24" s="54"/>
      <c r="L24" s="37"/>
      <c r="M24" s="38"/>
      <c r="N24" s="54"/>
      <c r="O24" s="54"/>
      <c r="P24" s="39">
        <f t="shared" si="0"/>
        <v>0</v>
      </c>
      <c r="Q24" s="40">
        <f t="shared" si="1"/>
        <v>0</v>
      </c>
      <c r="R24" s="40">
        <f t="shared" si="2"/>
        <v>0</v>
      </c>
      <c r="S24" s="41">
        <f t="shared" si="3"/>
        <v>0</v>
      </c>
      <c r="T24" s="41">
        <f t="shared" si="4"/>
        <v>0</v>
      </c>
      <c r="U24" s="41">
        <f t="shared" si="5"/>
        <v>0</v>
      </c>
      <c r="V24" s="41">
        <f t="shared" si="6"/>
        <v>0</v>
      </c>
      <c r="W24" s="41">
        <f t="shared" si="7"/>
        <v>0</v>
      </c>
      <c r="X24" s="41">
        <f t="shared" si="8"/>
        <v>0</v>
      </c>
      <c r="Y24" s="42"/>
      <c r="Z24" s="209" t="e">
        <f>#REF!</f>
        <v>#REF!</v>
      </c>
      <c r="AA24" s="210">
        <f>Vacation!AF28</f>
        <v>0</v>
      </c>
      <c r="AB24" s="4" t="e">
        <f>#REF!</f>
        <v>#REF!</v>
      </c>
      <c r="AC24" s="4" t="b">
        <f>Vacation!AE28</f>
        <v>1</v>
      </c>
      <c r="AF24" s="11"/>
      <c r="AG24" s="11"/>
      <c r="AH24" s="233"/>
      <c r="AI24" s="234"/>
      <c r="AJ24" s="234"/>
      <c r="AK24" s="233"/>
      <c r="AL24" s="233"/>
      <c r="AM24" s="233"/>
      <c r="AN24" s="233"/>
      <c r="AO24" s="233"/>
      <c r="AP24" s="233"/>
      <c r="AQ24" s="233"/>
      <c r="AR24" s="233"/>
      <c r="AS24" s="233"/>
      <c r="AT24" s="233"/>
      <c r="AU24" s="8"/>
      <c r="AV24" s="8"/>
      <c r="AW24" s="8"/>
      <c r="AX24" s="8"/>
      <c r="AY24" s="9"/>
      <c r="AZ24" s="9"/>
      <c r="BA24" s="9"/>
      <c r="BB24" s="8"/>
      <c r="BC24" s="233"/>
      <c r="BD24" s="233"/>
      <c r="BE24" s="233"/>
      <c r="BF24" s="233"/>
      <c r="BG24" s="233"/>
      <c r="BH24" s="233"/>
      <c r="BI24" s="233"/>
      <c r="BJ24" s="233"/>
      <c r="BK24" s="11"/>
      <c r="BL24" s="11"/>
    </row>
    <row r="25" spans="1:64" ht="17.100000000000001" customHeight="1" thickTop="1" thickBot="1">
      <c r="A25" s="185" t="str">
        <f>Vacation!C29</f>
        <v xml:space="preserve">, </v>
      </c>
      <c r="B25" s="185">
        <f>Vacation!F29</f>
        <v>0</v>
      </c>
      <c r="C25" s="186"/>
      <c r="D25" s="33">
        <f>Vacation!E29</f>
        <v>0</v>
      </c>
      <c r="E25" s="34"/>
      <c r="F25" s="45"/>
      <c r="G25" s="54"/>
      <c r="H25" s="54"/>
      <c r="I25" s="54"/>
      <c r="J25" s="54"/>
      <c r="K25" s="54"/>
      <c r="L25" s="37"/>
      <c r="M25" s="38"/>
      <c r="N25" s="54"/>
      <c r="O25" s="54"/>
      <c r="P25" s="39">
        <f t="shared" si="0"/>
        <v>0</v>
      </c>
      <c r="Q25" s="40">
        <f t="shared" si="1"/>
        <v>0</v>
      </c>
      <c r="R25" s="40">
        <f t="shared" si="2"/>
        <v>0</v>
      </c>
      <c r="S25" s="41">
        <f t="shared" si="3"/>
        <v>0</v>
      </c>
      <c r="T25" s="41">
        <f t="shared" si="4"/>
        <v>0</v>
      </c>
      <c r="U25" s="41">
        <f t="shared" si="5"/>
        <v>0</v>
      </c>
      <c r="V25" s="41">
        <f t="shared" si="6"/>
        <v>0</v>
      </c>
      <c r="W25" s="41">
        <f t="shared" si="7"/>
        <v>0</v>
      </c>
      <c r="X25" s="41">
        <f t="shared" si="8"/>
        <v>0</v>
      </c>
      <c r="Y25" s="42"/>
      <c r="Z25" s="209" t="e">
        <f>#REF!</f>
        <v>#REF!</v>
      </c>
      <c r="AA25" s="210">
        <f>Vacation!AF29</f>
        <v>0</v>
      </c>
      <c r="AB25" s="4" t="e">
        <f>#REF!</f>
        <v>#REF!</v>
      </c>
      <c r="AC25" s="4" t="b">
        <f>Vacation!AE29</f>
        <v>1</v>
      </c>
      <c r="AF25" s="11"/>
      <c r="AG25" s="11"/>
      <c r="AH25" s="233"/>
      <c r="AI25" s="234"/>
      <c r="AJ25" s="234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8"/>
      <c r="AV25" s="8"/>
      <c r="AW25" s="8"/>
      <c r="AX25" s="8"/>
      <c r="AY25" s="9"/>
      <c r="AZ25" s="9"/>
      <c r="BA25" s="9"/>
      <c r="BB25" s="8"/>
      <c r="BC25" s="233"/>
      <c r="BD25" s="233"/>
      <c r="BE25" s="233"/>
      <c r="BF25" s="233"/>
      <c r="BG25" s="233"/>
      <c r="BH25" s="233"/>
      <c r="BI25" s="233"/>
      <c r="BJ25" s="233"/>
      <c r="BK25" s="11"/>
      <c r="BL25" s="11"/>
    </row>
    <row r="26" spans="1:64" ht="17.100000000000001" customHeight="1" thickTop="1" thickBot="1">
      <c r="A26" s="185" t="str">
        <f>Vacation!C30</f>
        <v xml:space="preserve">, </v>
      </c>
      <c r="B26" s="185">
        <f>Vacation!F30</f>
        <v>0</v>
      </c>
      <c r="C26" s="186"/>
      <c r="D26" s="33">
        <f>Vacation!E30</f>
        <v>0</v>
      </c>
      <c r="E26" s="34"/>
      <c r="F26" s="45"/>
      <c r="G26" s="54"/>
      <c r="H26" s="54"/>
      <c r="I26" s="54"/>
      <c r="J26" s="54"/>
      <c r="K26" s="54"/>
      <c r="L26" s="37"/>
      <c r="M26" s="38"/>
      <c r="N26" s="54"/>
      <c r="O26" s="54"/>
      <c r="P26" s="39">
        <f t="shared" si="0"/>
        <v>0</v>
      </c>
      <c r="Q26" s="40">
        <f t="shared" si="1"/>
        <v>0</v>
      </c>
      <c r="R26" s="40">
        <f t="shared" si="2"/>
        <v>0</v>
      </c>
      <c r="S26" s="41">
        <f t="shared" si="3"/>
        <v>0</v>
      </c>
      <c r="T26" s="41">
        <f t="shared" si="4"/>
        <v>0</v>
      </c>
      <c r="U26" s="41">
        <f t="shared" si="5"/>
        <v>0</v>
      </c>
      <c r="V26" s="41">
        <f t="shared" si="6"/>
        <v>0</v>
      </c>
      <c r="W26" s="41">
        <f t="shared" si="7"/>
        <v>0</v>
      </c>
      <c r="X26" s="41">
        <f t="shared" si="8"/>
        <v>0</v>
      </c>
      <c r="Y26" s="42"/>
      <c r="Z26" s="209" t="e">
        <f>#REF!</f>
        <v>#REF!</v>
      </c>
      <c r="AA26" s="210">
        <f>Vacation!AF30</f>
        <v>0</v>
      </c>
      <c r="AB26" s="4" t="e">
        <f>#REF!</f>
        <v>#REF!</v>
      </c>
      <c r="AC26" s="4" t="b">
        <f>Vacation!AE30</f>
        <v>1</v>
      </c>
      <c r="AF26" s="11"/>
      <c r="AG26" s="11"/>
      <c r="AH26" s="233"/>
      <c r="AI26" s="234"/>
      <c r="AJ26" s="234"/>
      <c r="AK26" s="233"/>
      <c r="AL26" s="233"/>
      <c r="AM26" s="233"/>
      <c r="AN26" s="233"/>
      <c r="AO26" s="233"/>
      <c r="AP26" s="233"/>
      <c r="AQ26" s="233"/>
      <c r="AR26" s="233"/>
      <c r="AS26" s="233"/>
      <c r="AT26" s="233"/>
      <c r="AU26" s="8"/>
      <c r="AV26" s="8"/>
      <c r="AW26" s="8"/>
      <c r="AX26" s="8"/>
      <c r="AY26" s="9"/>
      <c r="AZ26" s="9"/>
      <c r="BA26" s="9"/>
      <c r="BB26" s="8"/>
      <c r="BC26" s="233"/>
      <c r="BD26" s="233"/>
      <c r="BE26" s="233"/>
      <c r="BF26" s="233"/>
      <c r="BG26" s="233"/>
      <c r="BH26" s="233"/>
      <c r="BI26" s="233"/>
      <c r="BJ26" s="233"/>
      <c r="BK26" s="11"/>
      <c r="BL26" s="11"/>
    </row>
    <row r="27" spans="1:64" ht="17.100000000000001" customHeight="1" thickTop="1" thickBot="1">
      <c r="A27" s="185" t="str">
        <f>Vacation!C31</f>
        <v xml:space="preserve">, </v>
      </c>
      <c r="B27" s="185">
        <f>Vacation!F31</f>
        <v>0</v>
      </c>
      <c r="C27" s="186"/>
      <c r="D27" s="33">
        <f>Vacation!E31</f>
        <v>0</v>
      </c>
      <c r="E27" s="34"/>
      <c r="F27" s="45"/>
      <c r="G27" s="54"/>
      <c r="H27" s="54"/>
      <c r="I27" s="54"/>
      <c r="J27" s="54"/>
      <c r="K27" s="54"/>
      <c r="L27" s="37"/>
      <c r="M27" s="38"/>
      <c r="N27" s="54"/>
      <c r="O27" s="54"/>
      <c r="P27" s="39">
        <f t="shared" si="0"/>
        <v>0</v>
      </c>
      <c r="Q27" s="40">
        <f t="shared" si="1"/>
        <v>0</v>
      </c>
      <c r="R27" s="40">
        <f t="shared" si="2"/>
        <v>0</v>
      </c>
      <c r="S27" s="41">
        <f t="shared" si="3"/>
        <v>0</v>
      </c>
      <c r="T27" s="41">
        <f t="shared" si="4"/>
        <v>0</v>
      </c>
      <c r="U27" s="41">
        <f t="shared" si="5"/>
        <v>0</v>
      </c>
      <c r="V27" s="41">
        <f t="shared" si="6"/>
        <v>0</v>
      </c>
      <c r="W27" s="41">
        <f t="shared" si="7"/>
        <v>0</v>
      </c>
      <c r="X27" s="41">
        <f t="shared" si="8"/>
        <v>0</v>
      </c>
      <c r="Y27" s="42"/>
      <c r="Z27" s="209" t="e">
        <f>#REF!</f>
        <v>#REF!</v>
      </c>
      <c r="AA27" s="210">
        <f>Vacation!AF31</f>
        <v>0</v>
      </c>
      <c r="AB27" s="4" t="e">
        <f>#REF!</f>
        <v>#REF!</v>
      </c>
      <c r="AC27" s="4" t="b">
        <f>Vacation!AE31</f>
        <v>1</v>
      </c>
      <c r="AF27" s="11"/>
      <c r="AG27" s="11"/>
      <c r="AH27" s="233"/>
      <c r="AI27" s="234"/>
      <c r="AJ27" s="234"/>
      <c r="AK27" s="233"/>
      <c r="AL27" s="233"/>
      <c r="AM27" s="233"/>
      <c r="AN27" s="233"/>
      <c r="AO27" s="233"/>
      <c r="AP27" s="233"/>
      <c r="AQ27" s="233"/>
      <c r="AR27" s="233"/>
      <c r="AS27" s="233"/>
      <c r="AT27" s="233"/>
      <c r="AU27" s="8"/>
      <c r="AV27" s="8"/>
      <c r="AW27" s="8"/>
      <c r="AX27" s="8"/>
      <c r="AY27" s="9"/>
      <c r="AZ27" s="9"/>
      <c r="BA27" s="9"/>
      <c r="BB27" s="8"/>
      <c r="BC27" s="233"/>
      <c r="BD27" s="233"/>
      <c r="BE27" s="233"/>
      <c r="BF27" s="233"/>
      <c r="BG27" s="233"/>
      <c r="BH27" s="233"/>
      <c r="BI27" s="233"/>
      <c r="BJ27" s="233"/>
      <c r="BK27" s="11"/>
      <c r="BL27" s="11"/>
    </row>
    <row r="28" spans="1:64" ht="17.100000000000001" customHeight="1" thickTop="1" thickBot="1">
      <c r="A28" s="185" t="str">
        <f>Vacation!C32</f>
        <v xml:space="preserve">, </v>
      </c>
      <c r="B28" s="185">
        <f>Vacation!F32</f>
        <v>0</v>
      </c>
      <c r="C28" s="186"/>
      <c r="D28" s="33">
        <f>Vacation!E32</f>
        <v>0</v>
      </c>
      <c r="E28" s="34"/>
      <c r="F28" s="45"/>
      <c r="G28" s="54"/>
      <c r="H28" s="54"/>
      <c r="I28" s="54"/>
      <c r="J28" s="54"/>
      <c r="K28" s="54"/>
      <c r="L28" s="37"/>
      <c r="M28" s="38"/>
      <c r="N28" s="54"/>
      <c r="O28" s="54"/>
      <c r="P28" s="39">
        <f t="shared" si="0"/>
        <v>0</v>
      </c>
      <c r="Q28" s="40">
        <f t="shared" si="1"/>
        <v>0</v>
      </c>
      <c r="R28" s="40">
        <f t="shared" si="2"/>
        <v>0</v>
      </c>
      <c r="S28" s="41">
        <f t="shared" si="3"/>
        <v>0</v>
      </c>
      <c r="T28" s="41">
        <f t="shared" si="4"/>
        <v>0</v>
      </c>
      <c r="U28" s="41">
        <f t="shared" si="5"/>
        <v>0</v>
      </c>
      <c r="V28" s="41">
        <f t="shared" si="6"/>
        <v>0</v>
      </c>
      <c r="W28" s="41">
        <f t="shared" si="7"/>
        <v>0</v>
      </c>
      <c r="X28" s="41">
        <f t="shared" si="8"/>
        <v>0</v>
      </c>
      <c r="Y28" s="42"/>
      <c r="Z28" s="209" t="e">
        <f>#REF!</f>
        <v>#REF!</v>
      </c>
      <c r="AA28" s="210">
        <f>Vacation!AF32</f>
        <v>0</v>
      </c>
      <c r="AB28" s="4" t="e">
        <f>#REF!</f>
        <v>#REF!</v>
      </c>
      <c r="AC28" s="4" t="b">
        <f>Vacation!AE32</f>
        <v>1</v>
      </c>
      <c r="AF28" s="11"/>
      <c r="AG28" s="11"/>
      <c r="AH28" s="233"/>
      <c r="AI28" s="234"/>
      <c r="AJ28" s="234"/>
      <c r="AK28" s="233"/>
      <c r="AL28" s="233"/>
      <c r="AM28" s="233"/>
      <c r="AN28" s="233"/>
      <c r="AO28" s="233"/>
      <c r="AP28" s="233"/>
      <c r="AQ28" s="233"/>
      <c r="AR28" s="233"/>
      <c r="AS28" s="233"/>
      <c r="AT28" s="233"/>
      <c r="AU28" s="8"/>
      <c r="AV28" s="8"/>
      <c r="AW28" s="8"/>
      <c r="AX28" s="8"/>
      <c r="AY28" s="9"/>
      <c r="AZ28" s="9"/>
      <c r="BA28" s="9"/>
      <c r="BB28" s="8"/>
      <c r="BC28" s="233"/>
      <c r="BD28" s="233"/>
      <c r="BE28" s="233"/>
      <c r="BF28" s="233"/>
      <c r="BG28" s="233"/>
      <c r="BH28" s="233"/>
      <c r="BI28" s="233"/>
      <c r="BJ28" s="233"/>
      <c r="BK28" s="11"/>
      <c r="BL28" s="11"/>
    </row>
    <row r="29" spans="1:64" ht="17.100000000000001" customHeight="1" thickTop="1" thickBot="1">
      <c r="A29" s="185" t="str">
        <f>Vacation!C33</f>
        <v xml:space="preserve">, </v>
      </c>
      <c r="B29" s="185">
        <f>Vacation!F33</f>
        <v>0</v>
      </c>
      <c r="C29" s="186"/>
      <c r="D29" s="33">
        <f>Vacation!E33</f>
        <v>0</v>
      </c>
      <c r="E29" s="34"/>
      <c r="F29" s="45"/>
      <c r="G29" s="54"/>
      <c r="H29" s="54"/>
      <c r="I29" s="54"/>
      <c r="J29" s="54"/>
      <c r="K29" s="54"/>
      <c r="L29" s="37"/>
      <c r="M29" s="38"/>
      <c r="N29" s="54"/>
      <c r="O29" s="54"/>
      <c r="P29" s="39">
        <f t="shared" si="0"/>
        <v>0</v>
      </c>
      <c r="Q29" s="55">
        <f t="shared" si="1"/>
        <v>0</v>
      </c>
      <c r="R29" s="55">
        <f t="shared" si="2"/>
        <v>0</v>
      </c>
      <c r="S29" s="56">
        <f t="shared" si="3"/>
        <v>0</v>
      </c>
      <c r="T29" s="56">
        <f t="shared" si="4"/>
        <v>0</v>
      </c>
      <c r="U29" s="56">
        <f t="shared" si="5"/>
        <v>0</v>
      </c>
      <c r="V29" s="56">
        <f t="shared" si="6"/>
        <v>0</v>
      </c>
      <c r="W29" s="56">
        <f t="shared" si="7"/>
        <v>0</v>
      </c>
      <c r="X29" s="56">
        <f t="shared" si="8"/>
        <v>0</v>
      </c>
      <c r="Y29" s="42"/>
      <c r="Z29" s="209" t="e">
        <f>#REF!</f>
        <v>#REF!</v>
      </c>
      <c r="AA29" s="210">
        <f>Vacation!AF33</f>
        <v>0</v>
      </c>
      <c r="AB29" s="4" t="e">
        <f>#REF!</f>
        <v>#REF!</v>
      </c>
      <c r="AC29" s="4" t="b">
        <f>Vacation!AE33</f>
        <v>1</v>
      </c>
      <c r="AF29" s="11"/>
      <c r="AG29" s="11"/>
      <c r="AH29" s="233"/>
      <c r="AI29" s="234"/>
      <c r="AJ29" s="234"/>
      <c r="AK29" s="233"/>
      <c r="AL29" s="233"/>
      <c r="AM29" s="233"/>
      <c r="AN29" s="233"/>
      <c r="AO29" s="233"/>
      <c r="AP29" s="233"/>
      <c r="AQ29" s="233"/>
      <c r="AR29" s="233"/>
      <c r="AS29" s="233"/>
      <c r="AT29" s="233"/>
      <c r="AU29" s="8"/>
      <c r="AV29" s="8"/>
      <c r="AW29" s="8"/>
      <c r="AX29" s="8"/>
      <c r="AY29" s="9"/>
      <c r="AZ29" s="9"/>
      <c r="BA29" s="9"/>
      <c r="BB29" s="8"/>
      <c r="BC29" s="233"/>
      <c r="BD29" s="233"/>
      <c r="BE29" s="233"/>
      <c r="BF29" s="233"/>
      <c r="BG29" s="233"/>
      <c r="BH29" s="233"/>
      <c r="BI29" s="233"/>
      <c r="BJ29" s="233"/>
      <c r="BK29" s="11"/>
      <c r="BL29" s="11"/>
    </row>
    <row r="30" spans="1:64" ht="17.100000000000001" customHeight="1" thickTop="1" thickBot="1">
      <c r="A30" s="185" t="str">
        <f>Vacation!C34</f>
        <v xml:space="preserve">, </v>
      </c>
      <c r="B30" s="185">
        <f>Vacation!F34</f>
        <v>0</v>
      </c>
      <c r="C30" s="186"/>
      <c r="D30" s="33">
        <f>Vacation!E34</f>
        <v>0</v>
      </c>
      <c r="E30" s="34"/>
      <c r="F30" s="45"/>
      <c r="G30" s="54"/>
      <c r="H30" s="54"/>
      <c r="I30" s="54"/>
      <c r="J30" s="54"/>
      <c r="K30" s="54"/>
      <c r="L30" s="37"/>
      <c r="M30" s="38"/>
      <c r="N30" s="54"/>
      <c r="O30" s="54"/>
      <c r="P30" s="39">
        <f t="shared" si="0"/>
        <v>0</v>
      </c>
      <c r="Q30" s="55">
        <f t="shared" si="1"/>
        <v>0</v>
      </c>
      <c r="R30" s="55">
        <f t="shared" si="2"/>
        <v>0</v>
      </c>
      <c r="S30" s="56">
        <f t="shared" si="3"/>
        <v>0</v>
      </c>
      <c r="T30" s="56">
        <f t="shared" si="4"/>
        <v>0</v>
      </c>
      <c r="U30" s="56">
        <f t="shared" si="5"/>
        <v>0</v>
      </c>
      <c r="V30" s="56">
        <f t="shared" si="6"/>
        <v>0</v>
      </c>
      <c r="W30" s="56">
        <f t="shared" si="7"/>
        <v>0</v>
      </c>
      <c r="X30" s="56">
        <f t="shared" si="8"/>
        <v>0</v>
      </c>
      <c r="Y30" s="42"/>
      <c r="Z30" s="209" t="e">
        <f>#REF!</f>
        <v>#REF!</v>
      </c>
      <c r="AA30" s="210">
        <f>Vacation!AF34</f>
        <v>0</v>
      </c>
      <c r="AB30" s="4" t="e">
        <f>#REF!</f>
        <v>#REF!</v>
      </c>
      <c r="AC30" s="4" t="b">
        <f>Vacation!AE34</f>
        <v>1</v>
      </c>
      <c r="AF30" s="11"/>
      <c r="AG30" s="11"/>
      <c r="AH30" s="233"/>
      <c r="AI30" s="234"/>
      <c r="AJ30" s="234"/>
      <c r="AK30" s="233"/>
      <c r="AL30" s="233"/>
      <c r="AM30" s="233"/>
      <c r="AN30" s="233"/>
      <c r="AO30" s="233"/>
      <c r="AP30" s="233"/>
      <c r="AQ30" s="233"/>
      <c r="AR30" s="233"/>
      <c r="AS30" s="233"/>
      <c r="AT30" s="233"/>
      <c r="AU30" s="8"/>
      <c r="AV30" s="8"/>
      <c r="AW30" s="8"/>
      <c r="AX30" s="8"/>
      <c r="AY30" s="9"/>
      <c r="AZ30" s="9"/>
      <c r="BA30" s="9"/>
      <c r="BB30" s="8"/>
      <c r="BC30" s="233"/>
      <c r="BD30" s="233"/>
      <c r="BE30" s="233"/>
      <c r="BF30" s="233"/>
      <c r="BG30" s="233"/>
      <c r="BH30" s="233"/>
      <c r="BI30" s="233"/>
      <c r="BJ30" s="233"/>
      <c r="BK30" s="11"/>
      <c r="BL30" s="11"/>
    </row>
    <row r="31" spans="1:64" ht="17.100000000000001" customHeight="1" thickTop="1" thickBot="1">
      <c r="A31" s="185" t="str">
        <f>Vacation!C35</f>
        <v xml:space="preserve">, </v>
      </c>
      <c r="B31" s="185">
        <f>Vacation!F35</f>
        <v>0</v>
      </c>
      <c r="C31" s="186"/>
      <c r="D31" s="33">
        <f>Vacation!E35</f>
        <v>0</v>
      </c>
      <c r="E31" s="57"/>
      <c r="F31" s="45"/>
      <c r="G31" s="38"/>
      <c r="H31" s="38"/>
      <c r="I31" s="38"/>
      <c r="J31" s="38"/>
      <c r="K31" s="38"/>
      <c r="L31" s="37"/>
      <c r="M31" s="38"/>
      <c r="N31" s="38"/>
      <c r="O31" s="38"/>
      <c r="P31" s="39">
        <f t="shared" si="0"/>
        <v>0</v>
      </c>
      <c r="Q31" s="40">
        <f t="shared" si="1"/>
        <v>0</v>
      </c>
      <c r="R31" s="40">
        <f t="shared" si="2"/>
        <v>0</v>
      </c>
      <c r="S31" s="41">
        <f t="shared" si="3"/>
        <v>0</v>
      </c>
      <c r="T31" s="41">
        <f t="shared" si="4"/>
        <v>0</v>
      </c>
      <c r="U31" s="41">
        <f t="shared" si="5"/>
        <v>0</v>
      </c>
      <c r="V31" s="41">
        <f t="shared" si="6"/>
        <v>0</v>
      </c>
      <c r="W31" s="41">
        <f t="shared" si="7"/>
        <v>0</v>
      </c>
      <c r="X31" s="41">
        <f t="shared" si="8"/>
        <v>0</v>
      </c>
      <c r="Y31" s="42"/>
      <c r="Z31" s="209" t="e">
        <f>#REF!</f>
        <v>#REF!</v>
      </c>
      <c r="AA31" s="210">
        <f>Vacation!AF35</f>
        <v>0</v>
      </c>
      <c r="AB31" s="4" t="e">
        <f>#REF!</f>
        <v>#REF!</v>
      </c>
      <c r="AC31" s="4" t="b">
        <f>Vacation!AE35</f>
        <v>1</v>
      </c>
      <c r="AF31" s="11"/>
      <c r="AG31" s="11"/>
      <c r="AH31" s="233"/>
      <c r="AI31" s="234"/>
      <c r="AJ31" s="234"/>
      <c r="AK31" s="233"/>
      <c r="AL31" s="233"/>
      <c r="AM31" s="233"/>
      <c r="AN31" s="233"/>
      <c r="AO31" s="233"/>
      <c r="AP31" s="233"/>
      <c r="AQ31" s="233"/>
      <c r="AR31" s="233"/>
      <c r="AS31" s="233"/>
      <c r="AT31" s="233"/>
      <c r="AU31" s="8"/>
      <c r="AV31" s="8"/>
      <c r="AW31" s="8"/>
      <c r="AX31" s="8"/>
      <c r="AY31" s="9"/>
      <c r="AZ31" s="9"/>
      <c r="BA31" s="9"/>
      <c r="BB31" s="8"/>
      <c r="BC31" s="233"/>
      <c r="BD31" s="233"/>
      <c r="BE31" s="233"/>
      <c r="BF31" s="233"/>
      <c r="BG31" s="233"/>
      <c r="BH31" s="233"/>
      <c r="BI31" s="233"/>
      <c r="BJ31" s="233"/>
      <c r="BK31" s="11"/>
      <c r="BL31" s="11"/>
    </row>
    <row r="32" spans="1:64" ht="17.100000000000001" customHeight="1" thickTop="1" thickBot="1">
      <c r="A32" s="185" t="str">
        <f>Vacation!C36</f>
        <v xml:space="preserve">, </v>
      </c>
      <c r="B32" s="185">
        <f>Vacation!F36</f>
        <v>0</v>
      </c>
      <c r="C32" s="186"/>
      <c r="D32" s="33">
        <f>Vacation!E36</f>
        <v>0</v>
      </c>
      <c r="E32" s="34"/>
      <c r="F32" s="45"/>
      <c r="G32" s="38"/>
      <c r="H32" s="38"/>
      <c r="I32" s="38"/>
      <c r="J32" s="38"/>
      <c r="K32" s="38"/>
      <c r="L32" s="37"/>
      <c r="M32" s="38"/>
      <c r="N32" s="38"/>
      <c r="O32" s="38"/>
      <c r="P32" s="39">
        <f t="shared" si="0"/>
        <v>0</v>
      </c>
      <c r="Q32" s="40">
        <f t="shared" si="1"/>
        <v>0</v>
      </c>
      <c r="R32" s="40">
        <f t="shared" si="2"/>
        <v>0</v>
      </c>
      <c r="S32" s="41">
        <f t="shared" si="3"/>
        <v>0</v>
      </c>
      <c r="T32" s="41">
        <f t="shared" si="4"/>
        <v>0</v>
      </c>
      <c r="U32" s="41">
        <f t="shared" si="5"/>
        <v>0</v>
      </c>
      <c r="V32" s="41">
        <f t="shared" si="6"/>
        <v>0</v>
      </c>
      <c r="W32" s="41">
        <f t="shared" si="7"/>
        <v>0</v>
      </c>
      <c r="X32" s="41">
        <f t="shared" si="8"/>
        <v>0</v>
      </c>
      <c r="Y32" s="42"/>
      <c r="Z32" s="209" t="e">
        <f>#REF!</f>
        <v>#REF!</v>
      </c>
      <c r="AA32" s="210">
        <f>Vacation!AF36</f>
        <v>0</v>
      </c>
      <c r="AB32" s="4" t="e">
        <f>#REF!</f>
        <v>#REF!</v>
      </c>
      <c r="AC32" s="4" t="b">
        <f>Vacation!AE36</f>
        <v>1</v>
      </c>
      <c r="AF32" s="11"/>
      <c r="AG32" s="11"/>
      <c r="AH32" s="233"/>
      <c r="AI32" s="234"/>
      <c r="AJ32" s="234"/>
      <c r="AK32" s="233"/>
      <c r="AL32" s="233"/>
      <c r="AM32" s="233"/>
      <c r="AN32" s="233"/>
      <c r="AO32" s="233"/>
      <c r="AP32" s="233"/>
      <c r="AQ32" s="233"/>
      <c r="AR32" s="233"/>
      <c r="AS32" s="233"/>
      <c r="AT32" s="233"/>
      <c r="AU32" s="8"/>
      <c r="AV32" s="8"/>
      <c r="AW32" s="8"/>
      <c r="AX32" s="8"/>
      <c r="AY32" s="9"/>
      <c r="AZ32" s="9"/>
      <c r="BA32" s="9"/>
      <c r="BB32" s="8"/>
      <c r="BC32" s="233"/>
      <c r="BD32" s="233"/>
      <c r="BE32" s="233"/>
      <c r="BF32" s="233"/>
      <c r="BG32" s="233"/>
      <c r="BH32" s="233"/>
      <c r="BI32" s="233"/>
      <c r="BJ32" s="233"/>
      <c r="BK32" s="11"/>
      <c r="BL32" s="11"/>
    </row>
    <row r="33" spans="1:64" ht="17.100000000000001" customHeight="1" thickTop="1" thickBot="1">
      <c r="A33" s="185" t="str">
        <f>Vacation!C37</f>
        <v xml:space="preserve">, </v>
      </c>
      <c r="B33" s="185">
        <f>Vacation!F37</f>
        <v>0</v>
      </c>
      <c r="C33" s="186"/>
      <c r="D33" s="33">
        <f>Vacation!E37</f>
        <v>0</v>
      </c>
      <c r="E33" s="34"/>
      <c r="F33" s="45"/>
      <c r="G33" s="38"/>
      <c r="H33" s="38"/>
      <c r="I33" s="38"/>
      <c r="J33" s="38"/>
      <c r="K33" s="38"/>
      <c r="L33" s="37"/>
      <c r="M33" s="38"/>
      <c r="N33" s="38"/>
      <c r="O33" s="38"/>
      <c r="P33" s="39">
        <f t="shared" si="0"/>
        <v>0</v>
      </c>
      <c r="Q33" s="40">
        <f t="shared" si="1"/>
        <v>0</v>
      </c>
      <c r="R33" s="40">
        <f t="shared" si="2"/>
        <v>0</v>
      </c>
      <c r="S33" s="41">
        <f t="shared" si="3"/>
        <v>0</v>
      </c>
      <c r="T33" s="41">
        <f t="shared" si="4"/>
        <v>0</v>
      </c>
      <c r="U33" s="41">
        <f t="shared" si="5"/>
        <v>0</v>
      </c>
      <c r="V33" s="41">
        <f t="shared" si="6"/>
        <v>0</v>
      </c>
      <c r="W33" s="41">
        <f t="shared" si="7"/>
        <v>0</v>
      </c>
      <c r="X33" s="41">
        <f t="shared" si="8"/>
        <v>0</v>
      </c>
      <c r="Y33" s="42"/>
      <c r="Z33" s="209" t="e">
        <f>#REF!</f>
        <v>#REF!</v>
      </c>
      <c r="AA33" s="210">
        <f>Vacation!AF37</f>
        <v>0</v>
      </c>
      <c r="AB33" s="4" t="e">
        <f>#REF!</f>
        <v>#REF!</v>
      </c>
      <c r="AC33" s="4" t="b">
        <f>Vacation!AE37</f>
        <v>1</v>
      </c>
      <c r="AF33" s="11"/>
      <c r="AG33" s="11"/>
      <c r="AH33" s="233"/>
      <c r="AI33" s="234"/>
      <c r="AJ33" s="234"/>
      <c r="AK33" s="233"/>
      <c r="AL33" s="233"/>
      <c r="AM33" s="233"/>
      <c r="AN33" s="233"/>
      <c r="AO33" s="233"/>
      <c r="AP33" s="233"/>
      <c r="AQ33" s="233"/>
      <c r="AR33" s="233"/>
      <c r="AS33" s="233"/>
      <c r="AT33" s="233"/>
      <c r="AU33" s="8"/>
      <c r="AV33" s="8"/>
      <c r="AW33" s="8"/>
      <c r="AX33" s="8"/>
      <c r="AY33" s="9"/>
      <c r="AZ33" s="9"/>
      <c r="BA33" s="9"/>
      <c r="BB33" s="8"/>
      <c r="BC33" s="233"/>
      <c r="BD33" s="233"/>
      <c r="BE33" s="233"/>
      <c r="BF33" s="233"/>
      <c r="BG33" s="233"/>
      <c r="BH33" s="233"/>
      <c r="BI33" s="233"/>
      <c r="BJ33" s="233"/>
      <c r="BK33" s="11"/>
      <c r="BL33" s="11"/>
    </row>
    <row r="34" spans="1:64" ht="17.100000000000001" customHeight="1" thickTop="1" thickBot="1">
      <c r="A34" s="185" t="str">
        <f>Vacation!C38</f>
        <v xml:space="preserve">, </v>
      </c>
      <c r="B34" s="185">
        <f>Vacation!F38</f>
        <v>0</v>
      </c>
      <c r="C34" s="186"/>
      <c r="D34" s="33">
        <f>Vacation!E38</f>
        <v>0</v>
      </c>
      <c r="E34" s="34"/>
      <c r="F34" s="45"/>
      <c r="G34" s="38"/>
      <c r="H34" s="38"/>
      <c r="I34" s="38"/>
      <c r="J34" s="38"/>
      <c r="K34" s="38"/>
      <c r="L34" s="37"/>
      <c r="M34" s="38"/>
      <c r="N34" s="38"/>
      <c r="O34" s="38"/>
      <c r="P34" s="39">
        <f t="shared" si="0"/>
        <v>0</v>
      </c>
      <c r="Q34" s="40">
        <f t="shared" si="1"/>
        <v>0</v>
      </c>
      <c r="R34" s="40">
        <f t="shared" si="2"/>
        <v>0</v>
      </c>
      <c r="S34" s="41">
        <f t="shared" si="3"/>
        <v>0</v>
      </c>
      <c r="T34" s="41">
        <f t="shared" si="4"/>
        <v>0</v>
      </c>
      <c r="U34" s="41">
        <f t="shared" si="5"/>
        <v>0</v>
      </c>
      <c r="V34" s="41">
        <f t="shared" si="6"/>
        <v>0</v>
      </c>
      <c r="W34" s="41">
        <f t="shared" si="7"/>
        <v>0</v>
      </c>
      <c r="X34" s="41">
        <f t="shared" si="8"/>
        <v>0</v>
      </c>
      <c r="Y34" s="42"/>
      <c r="Z34" s="209" t="e">
        <f>#REF!</f>
        <v>#REF!</v>
      </c>
      <c r="AA34" s="210">
        <f>Vacation!AF38</f>
        <v>0</v>
      </c>
      <c r="AB34" s="4" t="e">
        <f>#REF!</f>
        <v>#REF!</v>
      </c>
      <c r="AC34" s="4" t="b">
        <f>Vacation!AE38</f>
        <v>1</v>
      </c>
      <c r="AF34" s="11"/>
      <c r="AG34" s="11"/>
      <c r="AH34" s="233"/>
      <c r="AI34" s="234"/>
      <c r="AJ34" s="234"/>
      <c r="AK34" s="233"/>
      <c r="AL34" s="233"/>
      <c r="AM34" s="233"/>
      <c r="AN34" s="233"/>
      <c r="AO34" s="233"/>
      <c r="AP34" s="233"/>
      <c r="AQ34" s="233"/>
      <c r="AR34" s="233"/>
      <c r="AS34" s="233"/>
      <c r="AT34" s="233"/>
      <c r="AU34" s="8"/>
      <c r="AV34" s="8"/>
      <c r="AW34" s="8"/>
      <c r="AX34" s="8"/>
      <c r="AY34" s="9"/>
      <c r="AZ34" s="9"/>
      <c r="BA34" s="9"/>
      <c r="BB34" s="8"/>
      <c r="BC34" s="233"/>
      <c r="BD34" s="233"/>
      <c r="BE34" s="233"/>
      <c r="BF34" s="233"/>
      <c r="BG34" s="233"/>
      <c r="BH34" s="233"/>
      <c r="BI34" s="233"/>
      <c r="BJ34" s="233"/>
      <c r="BK34" s="11"/>
      <c r="BL34" s="11"/>
    </row>
    <row r="35" spans="1:64" ht="17.100000000000001" customHeight="1" thickTop="1" thickBot="1">
      <c r="A35" s="185" t="str">
        <f>Vacation!C39</f>
        <v xml:space="preserve">, </v>
      </c>
      <c r="B35" s="185">
        <f>Vacation!F39</f>
        <v>0</v>
      </c>
      <c r="C35" s="186"/>
      <c r="D35" s="33">
        <f>Vacation!E39</f>
        <v>0</v>
      </c>
      <c r="E35" s="34"/>
      <c r="F35" s="45"/>
      <c r="G35" s="38"/>
      <c r="H35" s="38"/>
      <c r="I35" s="38"/>
      <c r="J35" s="38"/>
      <c r="K35" s="38"/>
      <c r="L35" s="37"/>
      <c r="M35" s="38"/>
      <c r="N35" s="38"/>
      <c r="O35" s="38"/>
      <c r="P35" s="39">
        <f t="shared" si="0"/>
        <v>0</v>
      </c>
      <c r="Q35" s="40">
        <f t="shared" si="1"/>
        <v>0</v>
      </c>
      <c r="R35" s="40">
        <f t="shared" si="2"/>
        <v>0</v>
      </c>
      <c r="S35" s="41">
        <f t="shared" si="3"/>
        <v>0</v>
      </c>
      <c r="T35" s="41">
        <f t="shared" si="4"/>
        <v>0</v>
      </c>
      <c r="U35" s="41">
        <f t="shared" si="5"/>
        <v>0</v>
      </c>
      <c r="V35" s="41">
        <f t="shared" si="6"/>
        <v>0</v>
      </c>
      <c r="W35" s="41">
        <f t="shared" si="7"/>
        <v>0</v>
      </c>
      <c r="X35" s="41">
        <f t="shared" si="8"/>
        <v>0</v>
      </c>
      <c r="Y35" s="42"/>
      <c r="Z35" s="209" t="e">
        <f>#REF!</f>
        <v>#REF!</v>
      </c>
      <c r="AA35" s="210">
        <f>Vacation!AF39</f>
        <v>0</v>
      </c>
      <c r="AB35" s="4" t="e">
        <f>#REF!</f>
        <v>#REF!</v>
      </c>
      <c r="AC35" s="4" t="b">
        <f>Vacation!AE39</f>
        <v>1</v>
      </c>
      <c r="AF35" s="11"/>
      <c r="AG35" s="11"/>
      <c r="AH35" s="233"/>
      <c r="AI35" s="234"/>
      <c r="AJ35" s="234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8"/>
      <c r="AV35" s="8"/>
      <c r="AW35" s="8"/>
      <c r="AX35" s="8"/>
      <c r="AY35" s="9"/>
      <c r="AZ35" s="9"/>
      <c r="BA35" s="9"/>
      <c r="BB35" s="8"/>
      <c r="BC35" s="233"/>
      <c r="BD35" s="233"/>
      <c r="BE35" s="233"/>
      <c r="BF35" s="233"/>
      <c r="BG35" s="233"/>
      <c r="BH35" s="233"/>
      <c r="BI35" s="233"/>
      <c r="BJ35" s="233"/>
      <c r="BK35" s="11"/>
      <c r="BL35" s="11"/>
    </row>
    <row r="36" spans="1:64" ht="17.100000000000001" customHeight="1" thickTop="1" thickBot="1">
      <c r="A36" s="185" t="str">
        <f>Vacation!C40</f>
        <v xml:space="preserve">, </v>
      </c>
      <c r="B36" s="185">
        <f>Vacation!F40</f>
        <v>0</v>
      </c>
      <c r="C36" s="186"/>
      <c r="D36" s="33">
        <f>Vacation!E40</f>
        <v>0</v>
      </c>
      <c r="E36" s="34"/>
      <c r="F36" s="45"/>
      <c r="G36" s="38"/>
      <c r="H36" s="38"/>
      <c r="I36" s="38"/>
      <c r="J36" s="38"/>
      <c r="K36" s="38"/>
      <c r="L36" s="37"/>
      <c r="M36" s="38"/>
      <c r="N36" s="38"/>
      <c r="O36" s="38"/>
      <c r="P36" s="39">
        <f t="shared" si="0"/>
        <v>0</v>
      </c>
      <c r="Q36" s="40">
        <f t="shared" si="1"/>
        <v>0</v>
      </c>
      <c r="R36" s="40">
        <f t="shared" si="2"/>
        <v>0</v>
      </c>
      <c r="S36" s="41">
        <f t="shared" si="3"/>
        <v>0</v>
      </c>
      <c r="T36" s="41">
        <f t="shared" si="4"/>
        <v>0</v>
      </c>
      <c r="U36" s="41">
        <f t="shared" si="5"/>
        <v>0</v>
      </c>
      <c r="V36" s="41">
        <f t="shared" si="6"/>
        <v>0</v>
      </c>
      <c r="W36" s="41">
        <f t="shared" si="7"/>
        <v>0</v>
      </c>
      <c r="X36" s="41">
        <f t="shared" si="8"/>
        <v>0</v>
      </c>
      <c r="Y36" s="42"/>
      <c r="Z36" s="209" t="e">
        <f>#REF!</f>
        <v>#REF!</v>
      </c>
      <c r="AA36" s="210">
        <f>Vacation!AF40</f>
        <v>0</v>
      </c>
      <c r="AB36" s="4" t="e">
        <f>#REF!</f>
        <v>#REF!</v>
      </c>
      <c r="AC36" s="4" t="b">
        <f>Vacation!AE40</f>
        <v>1</v>
      </c>
      <c r="AF36" s="11"/>
      <c r="AG36" s="11"/>
      <c r="AH36" s="233"/>
      <c r="AI36" s="234"/>
      <c r="AJ36" s="234"/>
      <c r="AK36" s="233"/>
      <c r="AL36" s="233"/>
      <c r="AM36" s="233"/>
      <c r="AN36" s="233"/>
      <c r="AO36" s="233"/>
      <c r="AP36" s="233"/>
      <c r="AQ36" s="233"/>
      <c r="AR36" s="233"/>
      <c r="AS36" s="233"/>
      <c r="AT36" s="233"/>
      <c r="AU36" s="8"/>
      <c r="AV36" s="8"/>
      <c r="AW36" s="8"/>
      <c r="AX36" s="8"/>
      <c r="AY36" s="9"/>
      <c r="AZ36" s="9"/>
      <c r="BA36" s="9"/>
      <c r="BB36" s="8"/>
      <c r="BC36" s="233"/>
      <c r="BD36" s="233"/>
      <c r="BE36" s="233"/>
      <c r="BF36" s="233"/>
      <c r="BG36" s="233"/>
      <c r="BH36" s="233"/>
      <c r="BI36" s="233"/>
      <c r="BJ36" s="233"/>
      <c r="BK36" s="11"/>
      <c r="BL36" s="11"/>
    </row>
    <row r="37" spans="1:64" ht="17.100000000000001" customHeight="1" thickTop="1" thickBot="1">
      <c r="A37" s="185" t="str">
        <f>Vacation!C41</f>
        <v xml:space="preserve">, </v>
      </c>
      <c r="B37" s="185">
        <f>Vacation!F41</f>
        <v>0</v>
      </c>
      <c r="C37" s="186"/>
      <c r="D37" s="33">
        <f>Vacation!E41</f>
        <v>0</v>
      </c>
      <c r="E37" s="34"/>
      <c r="F37" s="45"/>
      <c r="G37" s="38"/>
      <c r="H37" s="38"/>
      <c r="I37" s="38"/>
      <c r="J37" s="38"/>
      <c r="K37" s="38"/>
      <c r="L37" s="37"/>
      <c r="M37" s="38"/>
      <c r="N37" s="38"/>
      <c r="O37" s="38"/>
      <c r="P37" s="39">
        <f t="shared" si="0"/>
        <v>0</v>
      </c>
      <c r="Q37" s="55">
        <f t="shared" si="1"/>
        <v>0</v>
      </c>
      <c r="R37" s="55">
        <f t="shared" si="2"/>
        <v>0</v>
      </c>
      <c r="S37" s="56">
        <f t="shared" si="3"/>
        <v>0</v>
      </c>
      <c r="T37" s="56">
        <f t="shared" si="4"/>
        <v>0</v>
      </c>
      <c r="U37" s="56">
        <f t="shared" si="5"/>
        <v>0</v>
      </c>
      <c r="V37" s="56">
        <f t="shared" si="6"/>
        <v>0</v>
      </c>
      <c r="W37" s="56">
        <f t="shared" si="7"/>
        <v>0</v>
      </c>
      <c r="X37" s="56">
        <f t="shared" si="8"/>
        <v>0</v>
      </c>
      <c r="Y37" s="42"/>
      <c r="Z37" s="209" t="e">
        <f>#REF!</f>
        <v>#REF!</v>
      </c>
      <c r="AA37" s="210">
        <f>Vacation!AF41</f>
        <v>0</v>
      </c>
      <c r="AB37" s="4" t="e">
        <f>#REF!</f>
        <v>#REF!</v>
      </c>
      <c r="AC37" s="4" t="b">
        <f>Vacation!AE41</f>
        <v>1</v>
      </c>
      <c r="AF37" s="11"/>
      <c r="AG37" s="11"/>
      <c r="AH37" s="233"/>
      <c r="AI37" s="234"/>
      <c r="AJ37" s="234"/>
      <c r="AK37" s="233"/>
      <c r="AL37" s="233"/>
      <c r="AM37" s="233"/>
      <c r="AN37" s="233"/>
      <c r="AO37" s="233"/>
      <c r="AP37" s="233"/>
      <c r="AQ37" s="233"/>
      <c r="AR37" s="233"/>
      <c r="AS37" s="233"/>
      <c r="AT37" s="233"/>
      <c r="AU37" s="8"/>
      <c r="AV37" s="8"/>
      <c r="AW37" s="8"/>
      <c r="AX37" s="8"/>
      <c r="AY37" s="9"/>
      <c r="AZ37" s="9"/>
      <c r="BA37" s="9"/>
      <c r="BB37" s="8"/>
      <c r="BC37" s="233"/>
      <c r="BD37" s="233"/>
      <c r="BE37" s="233"/>
      <c r="BF37" s="233"/>
      <c r="BG37" s="233"/>
      <c r="BH37" s="233"/>
      <c r="BI37" s="233"/>
      <c r="BJ37" s="233"/>
      <c r="BK37" s="11"/>
      <c r="BL37" s="11"/>
    </row>
    <row r="38" spans="1:64" ht="17.100000000000001" customHeight="1" thickTop="1" thickBot="1">
      <c r="A38" s="185" t="str">
        <f>Vacation!C42</f>
        <v xml:space="preserve">, </v>
      </c>
      <c r="B38" s="185">
        <f>Vacation!F42</f>
        <v>0</v>
      </c>
      <c r="C38" s="186"/>
      <c r="D38" s="33">
        <f>Vacation!E42</f>
        <v>0</v>
      </c>
      <c r="E38" s="34"/>
      <c r="F38" s="45"/>
      <c r="G38" s="38"/>
      <c r="H38" s="38"/>
      <c r="I38" s="38"/>
      <c r="J38" s="38"/>
      <c r="K38" s="38"/>
      <c r="L38" s="37"/>
      <c r="M38" s="38"/>
      <c r="N38" s="38"/>
      <c r="O38" s="38"/>
      <c r="P38" s="39">
        <f t="shared" si="0"/>
        <v>0</v>
      </c>
      <c r="Q38" s="40">
        <f t="shared" si="1"/>
        <v>0</v>
      </c>
      <c r="R38" s="40">
        <f t="shared" si="2"/>
        <v>0</v>
      </c>
      <c r="S38" s="41">
        <f t="shared" si="3"/>
        <v>0</v>
      </c>
      <c r="T38" s="41">
        <f t="shared" si="4"/>
        <v>0</v>
      </c>
      <c r="U38" s="41">
        <f t="shared" si="5"/>
        <v>0</v>
      </c>
      <c r="V38" s="41">
        <f t="shared" si="6"/>
        <v>0</v>
      </c>
      <c r="W38" s="41">
        <f t="shared" si="7"/>
        <v>0</v>
      </c>
      <c r="X38" s="41">
        <f t="shared" si="8"/>
        <v>0</v>
      </c>
      <c r="Y38" s="42"/>
      <c r="Z38" s="209" t="e">
        <f>#REF!</f>
        <v>#REF!</v>
      </c>
      <c r="AA38" s="210">
        <f>Vacation!AF42</f>
        <v>0</v>
      </c>
      <c r="AB38" s="4" t="e">
        <f>#REF!</f>
        <v>#REF!</v>
      </c>
      <c r="AC38" s="4" t="b">
        <f>Vacation!AE42</f>
        <v>1</v>
      </c>
      <c r="AF38" s="11"/>
      <c r="AG38" s="11"/>
      <c r="AH38" s="233"/>
      <c r="AI38" s="234"/>
      <c r="AJ38" s="234"/>
      <c r="AK38" s="233"/>
      <c r="AL38" s="233"/>
      <c r="AM38" s="233"/>
      <c r="AN38" s="233"/>
      <c r="AO38" s="233"/>
      <c r="AP38" s="233"/>
      <c r="AQ38" s="233"/>
      <c r="AR38" s="233"/>
      <c r="AS38" s="233"/>
      <c r="AT38" s="233"/>
      <c r="AU38" s="8"/>
      <c r="AV38" s="8"/>
      <c r="AW38" s="8"/>
      <c r="AX38" s="8"/>
      <c r="AY38" s="9"/>
      <c r="AZ38" s="9"/>
      <c r="BA38" s="9"/>
      <c r="BB38" s="8"/>
      <c r="BC38" s="233"/>
      <c r="BD38" s="233"/>
      <c r="BE38" s="233"/>
      <c r="BF38" s="233"/>
      <c r="BG38" s="233"/>
      <c r="BH38" s="233"/>
      <c r="BI38" s="233"/>
      <c r="BJ38" s="233"/>
      <c r="BK38" s="11"/>
      <c r="BL38" s="11"/>
    </row>
    <row r="39" spans="1:64" ht="17.100000000000001" customHeight="1" thickTop="1" thickBot="1">
      <c r="A39" s="185" t="str">
        <f>Vacation!C43</f>
        <v xml:space="preserve">, </v>
      </c>
      <c r="B39" s="185">
        <f>Vacation!F43</f>
        <v>0</v>
      </c>
      <c r="C39" s="186"/>
      <c r="D39" s="33">
        <f>Vacation!E43</f>
        <v>0</v>
      </c>
      <c r="E39" s="34"/>
      <c r="F39" s="45"/>
      <c r="G39" s="38"/>
      <c r="H39" s="38"/>
      <c r="I39" s="38"/>
      <c r="J39" s="38"/>
      <c r="K39" s="38"/>
      <c r="L39" s="37"/>
      <c r="M39" s="38"/>
      <c r="N39" s="38"/>
      <c r="O39" s="38"/>
      <c r="P39" s="39">
        <f t="shared" si="0"/>
        <v>0</v>
      </c>
      <c r="Q39" s="55">
        <f t="shared" si="1"/>
        <v>0</v>
      </c>
      <c r="R39" s="55">
        <f t="shared" si="2"/>
        <v>0</v>
      </c>
      <c r="S39" s="56">
        <f t="shared" si="3"/>
        <v>0</v>
      </c>
      <c r="T39" s="56">
        <f t="shared" si="4"/>
        <v>0</v>
      </c>
      <c r="U39" s="56">
        <f t="shared" si="5"/>
        <v>0</v>
      </c>
      <c r="V39" s="56">
        <f t="shared" si="6"/>
        <v>0</v>
      </c>
      <c r="W39" s="56">
        <f t="shared" si="7"/>
        <v>0</v>
      </c>
      <c r="X39" s="56">
        <f t="shared" si="8"/>
        <v>0</v>
      </c>
      <c r="Y39" s="42"/>
      <c r="Z39" s="209" t="e">
        <f>#REF!</f>
        <v>#REF!</v>
      </c>
      <c r="AA39" s="210">
        <f>Vacation!AF43</f>
        <v>0</v>
      </c>
      <c r="AB39" s="4" t="e">
        <f>#REF!</f>
        <v>#REF!</v>
      </c>
      <c r="AC39" s="4" t="b">
        <f>Vacation!AE43</f>
        <v>1</v>
      </c>
      <c r="AF39" s="11"/>
      <c r="AG39" s="11"/>
      <c r="AH39" s="233"/>
      <c r="AI39" s="234"/>
      <c r="AJ39" s="234"/>
      <c r="AK39" s="233"/>
      <c r="AL39" s="233"/>
      <c r="AM39" s="233"/>
      <c r="AN39" s="233"/>
      <c r="AO39" s="233"/>
      <c r="AP39" s="233"/>
      <c r="AQ39" s="233"/>
      <c r="AR39" s="233"/>
      <c r="AS39" s="233"/>
      <c r="AT39" s="233"/>
      <c r="AU39" s="8"/>
      <c r="AV39" s="8"/>
      <c r="AW39" s="8"/>
      <c r="AX39" s="8"/>
      <c r="AY39" s="9"/>
      <c r="AZ39" s="9"/>
      <c r="BA39" s="9"/>
      <c r="BB39" s="8"/>
      <c r="BC39" s="233"/>
      <c r="BD39" s="233"/>
      <c r="BE39" s="233"/>
      <c r="BF39" s="233"/>
      <c r="BG39" s="233"/>
      <c r="BH39" s="233"/>
      <c r="BI39" s="233"/>
      <c r="BJ39" s="233"/>
      <c r="BK39" s="11"/>
      <c r="BL39" s="11"/>
    </row>
    <row r="40" spans="1:64" ht="17.100000000000001" customHeight="1" thickTop="1" thickBot="1">
      <c r="A40" s="185" t="str">
        <f>Vacation!C44</f>
        <v xml:space="preserve">, </v>
      </c>
      <c r="B40" s="185">
        <f>Vacation!F44</f>
        <v>0</v>
      </c>
      <c r="C40" s="186"/>
      <c r="D40" s="33">
        <f>Vacation!E44</f>
        <v>0</v>
      </c>
      <c r="E40" s="34"/>
      <c r="F40" s="45"/>
      <c r="G40" s="38"/>
      <c r="H40" s="38"/>
      <c r="I40" s="38"/>
      <c r="J40" s="38"/>
      <c r="K40" s="38"/>
      <c r="L40" s="37"/>
      <c r="M40" s="38"/>
      <c r="N40" s="38"/>
      <c r="O40" s="38"/>
      <c r="P40" s="39">
        <f t="shared" si="0"/>
        <v>0</v>
      </c>
      <c r="Q40" s="40">
        <f t="shared" si="1"/>
        <v>0</v>
      </c>
      <c r="R40" s="40">
        <f t="shared" si="2"/>
        <v>0</v>
      </c>
      <c r="S40" s="41">
        <f t="shared" si="3"/>
        <v>0</v>
      </c>
      <c r="T40" s="41">
        <f t="shared" si="4"/>
        <v>0</v>
      </c>
      <c r="U40" s="41">
        <f t="shared" si="5"/>
        <v>0</v>
      </c>
      <c r="V40" s="41">
        <f t="shared" si="6"/>
        <v>0</v>
      </c>
      <c r="W40" s="41">
        <f t="shared" si="7"/>
        <v>0</v>
      </c>
      <c r="X40" s="41">
        <f t="shared" si="8"/>
        <v>0</v>
      </c>
      <c r="Y40" s="42"/>
      <c r="Z40" s="209" t="e">
        <f>#REF!</f>
        <v>#REF!</v>
      </c>
      <c r="AA40" s="210">
        <f>Vacation!AF44</f>
        <v>0</v>
      </c>
      <c r="AB40" s="4" t="e">
        <f>#REF!</f>
        <v>#REF!</v>
      </c>
      <c r="AC40" s="4" t="b">
        <f>Vacation!AE44</f>
        <v>1</v>
      </c>
      <c r="AF40" s="11"/>
      <c r="AG40" s="11"/>
      <c r="AH40" s="233"/>
      <c r="AI40" s="234"/>
      <c r="AJ40" s="234"/>
      <c r="AK40" s="233"/>
      <c r="AL40" s="233"/>
      <c r="AM40" s="233"/>
      <c r="AN40" s="233"/>
      <c r="AO40" s="233"/>
      <c r="AP40" s="233"/>
      <c r="AQ40" s="233"/>
      <c r="AR40" s="233"/>
      <c r="AS40" s="233"/>
      <c r="AT40" s="233"/>
      <c r="AU40" s="8"/>
      <c r="AV40" s="8"/>
      <c r="AW40" s="8"/>
      <c r="AX40" s="8"/>
      <c r="AY40" s="9"/>
      <c r="AZ40" s="9"/>
      <c r="BA40" s="9"/>
      <c r="BB40" s="8"/>
      <c r="BC40" s="233"/>
      <c r="BD40" s="233"/>
      <c r="BE40" s="233"/>
      <c r="BF40" s="233"/>
      <c r="BG40" s="233"/>
      <c r="BH40" s="233"/>
      <c r="BI40" s="233"/>
      <c r="BJ40" s="233"/>
      <c r="BK40" s="11"/>
      <c r="BL40" s="11"/>
    </row>
    <row r="41" spans="1:64" ht="17.100000000000001" customHeight="1" thickTop="1" thickBot="1">
      <c r="A41" s="185" t="str">
        <f>Vacation!C45</f>
        <v xml:space="preserve">, </v>
      </c>
      <c r="B41" s="185">
        <f>Vacation!F45</f>
        <v>0</v>
      </c>
      <c r="C41" s="186"/>
      <c r="D41" s="33">
        <f>Vacation!E45</f>
        <v>0</v>
      </c>
      <c r="E41" s="34"/>
      <c r="F41" s="45"/>
      <c r="G41" s="38"/>
      <c r="H41" s="38"/>
      <c r="I41" s="38"/>
      <c r="J41" s="38"/>
      <c r="K41" s="38"/>
      <c r="L41" s="37"/>
      <c r="M41" s="38"/>
      <c r="N41" s="38"/>
      <c r="O41" s="38"/>
      <c r="P41" s="39">
        <f t="shared" si="0"/>
        <v>0</v>
      </c>
      <c r="Q41" s="40">
        <f t="shared" si="1"/>
        <v>0</v>
      </c>
      <c r="R41" s="40">
        <f t="shared" si="2"/>
        <v>0</v>
      </c>
      <c r="S41" s="41">
        <f t="shared" si="3"/>
        <v>0</v>
      </c>
      <c r="T41" s="41">
        <f t="shared" si="4"/>
        <v>0</v>
      </c>
      <c r="U41" s="41">
        <f t="shared" si="5"/>
        <v>0</v>
      </c>
      <c r="V41" s="41">
        <f t="shared" si="6"/>
        <v>0</v>
      </c>
      <c r="W41" s="41">
        <f t="shared" si="7"/>
        <v>0</v>
      </c>
      <c r="X41" s="41">
        <f t="shared" si="8"/>
        <v>0</v>
      </c>
      <c r="Y41" s="42"/>
      <c r="Z41" s="209" t="e">
        <f>#REF!</f>
        <v>#REF!</v>
      </c>
      <c r="AA41" s="210">
        <f>Vacation!AF45</f>
        <v>0</v>
      </c>
      <c r="AB41" s="4" t="e">
        <f>#REF!</f>
        <v>#REF!</v>
      </c>
      <c r="AC41" s="4" t="b">
        <f>Vacation!AE45</f>
        <v>1</v>
      </c>
      <c r="AF41" s="11"/>
      <c r="AG41" s="11"/>
      <c r="AH41" s="233"/>
      <c r="AI41" s="234"/>
      <c r="AJ41" s="234"/>
      <c r="AK41" s="233"/>
      <c r="AL41" s="233"/>
      <c r="AM41" s="233"/>
      <c r="AN41" s="233"/>
      <c r="AO41" s="233"/>
      <c r="AP41" s="233"/>
      <c r="AQ41" s="233"/>
      <c r="AR41" s="233"/>
      <c r="AS41" s="233"/>
      <c r="AT41" s="233"/>
      <c r="AU41" s="8"/>
      <c r="AV41" s="8"/>
      <c r="AW41" s="8"/>
      <c r="AX41" s="8"/>
      <c r="AY41" s="9"/>
      <c r="AZ41" s="9"/>
      <c r="BA41" s="9"/>
      <c r="BB41" s="8"/>
      <c r="BC41" s="233"/>
      <c r="BD41" s="233"/>
      <c r="BE41" s="233"/>
      <c r="BF41" s="233"/>
      <c r="BG41" s="233"/>
      <c r="BH41" s="233"/>
      <c r="BI41" s="233"/>
      <c r="BJ41" s="233"/>
      <c r="BK41" s="11"/>
      <c r="BL41" s="11"/>
    </row>
    <row r="42" spans="1:64" ht="17.100000000000001" customHeight="1" thickTop="1" thickBot="1">
      <c r="A42" s="185" t="str">
        <f>Vacation!C46</f>
        <v xml:space="preserve">, </v>
      </c>
      <c r="B42" s="185">
        <f>Vacation!F46</f>
        <v>0</v>
      </c>
      <c r="C42" s="186"/>
      <c r="D42" s="33">
        <f>Vacation!E46</f>
        <v>0</v>
      </c>
      <c r="E42" s="34"/>
      <c r="F42" s="45"/>
      <c r="G42" s="38"/>
      <c r="H42" s="38"/>
      <c r="I42" s="38"/>
      <c r="J42" s="38"/>
      <c r="K42" s="38"/>
      <c r="L42" s="37"/>
      <c r="M42" s="38"/>
      <c r="N42" s="38"/>
      <c r="O42" s="38"/>
      <c r="P42" s="39">
        <f t="shared" si="0"/>
        <v>0</v>
      </c>
      <c r="Q42" s="40">
        <f t="shared" si="1"/>
        <v>0</v>
      </c>
      <c r="R42" s="40">
        <f t="shared" si="2"/>
        <v>0</v>
      </c>
      <c r="S42" s="41">
        <f t="shared" si="3"/>
        <v>0</v>
      </c>
      <c r="T42" s="41">
        <f t="shared" si="4"/>
        <v>0</v>
      </c>
      <c r="U42" s="41">
        <f t="shared" si="5"/>
        <v>0</v>
      </c>
      <c r="V42" s="41">
        <f t="shared" si="6"/>
        <v>0</v>
      </c>
      <c r="W42" s="41">
        <f t="shared" si="7"/>
        <v>0</v>
      </c>
      <c r="X42" s="41">
        <f t="shared" si="8"/>
        <v>0</v>
      </c>
      <c r="Y42" s="42"/>
      <c r="Z42" s="209" t="e">
        <f>#REF!</f>
        <v>#REF!</v>
      </c>
      <c r="AA42" s="210">
        <f>Vacation!AF46</f>
        <v>0</v>
      </c>
      <c r="AB42" s="4" t="e">
        <f>#REF!</f>
        <v>#REF!</v>
      </c>
      <c r="AC42" s="4" t="b">
        <f>Vacation!AE46</f>
        <v>1</v>
      </c>
      <c r="AF42" s="11"/>
      <c r="AG42" s="11"/>
      <c r="AH42" s="233"/>
      <c r="AI42" s="234"/>
      <c r="AJ42" s="234"/>
      <c r="AK42" s="233"/>
      <c r="AL42" s="233"/>
      <c r="AM42" s="233"/>
      <c r="AN42" s="233"/>
      <c r="AO42" s="233"/>
      <c r="AP42" s="233"/>
      <c r="AQ42" s="233"/>
      <c r="AR42" s="233"/>
      <c r="AS42" s="233"/>
      <c r="AT42" s="233"/>
      <c r="AU42" s="8"/>
      <c r="AV42" s="8"/>
      <c r="AW42" s="8"/>
      <c r="AX42" s="8"/>
      <c r="AY42" s="9"/>
      <c r="AZ42" s="9"/>
      <c r="BA42" s="9"/>
      <c r="BB42" s="8"/>
      <c r="BC42" s="233"/>
      <c r="BD42" s="233"/>
      <c r="BE42" s="233"/>
      <c r="BF42" s="233"/>
      <c r="BG42" s="233"/>
      <c r="BH42" s="233"/>
      <c r="BI42" s="233"/>
      <c r="BJ42" s="233"/>
      <c r="BK42" s="11"/>
      <c r="BL42" s="11"/>
    </row>
    <row r="43" spans="1:64" ht="15.75" customHeight="1" thickTop="1" thickBot="1">
      <c r="A43" s="185" t="str">
        <f>Vacation!C47</f>
        <v xml:space="preserve">, </v>
      </c>
      <c r="B43" s="185">
        <f>Vacation!F47</f>
        <v>0</v>
      </c>
      <c r="C43" s="186"/>
      <c r="D43" s="33">
        <f>Vacation!E47</f>
        <v>0</v>
      </c>
      <c r="E43" s="34"/>
      <c r="F43" s="45"/>
      <c r="G43" s="38"/>
      <c r="H43" s="38"/>
      <c r="I43" s="38"/>
      <c r="J43" s="38"/>
      <c r="K43" s="38"/>
      <c r="L43" s="37"/>
      <c r="M43" s="38"/>
      <c r="N43" s="38"/>
      <c r="O43" s="38"/>
      <c r="P43" s="39">
        <f t="shared" ref="P43:P48" si="9">SUM(E43:O43)</f>
        <v>0</v>
      </c>
      <c r="Q43" s="40">
        <f t="shared" ref="Q43:Q48" si="10">E43*D43</f>
        <v>0</v>
      </c>
      <c r="R43" s="40">
        <f t="shared" ref="R43:R48" si="11">F43*(D43*1.5)</f>
        <v>0</v>
      </c>
      <c r="S43" s="41">
        <f t="shared" ref="S43:S48" si="12">(I43+J43)*D43</f>
        <v>0</v>
      </c>
      <c r="T43" s="41">
        <f t="shared" ref="T43:T48" si="13">(G43+L43)*D43</f>
        <v>0</v>
      </c>
      <c r="U43" s="41">
        <f t="shared" ref="U43:U48" si="14">N43*D43</f>
        <v>0</v>
      </c>
      <c r="V43" s="41">
        <f t="shared" ref="V43:V48" si="15">K43*D43</f>
        <v>0</v>
      </c>
      <c r="W43" s="41">
        <f t="shared" ref="W43:W48" si="16">(H43+M43+O43)*D43</f>
        <v>0</v>
      </c>
      <c r="X43" s="41">
        <f t="shared" ref="X43:X48" si="17">SUM(Q43:W43)</f>
        <v>0</v>
      </c>
      <c r="Y43" s="42"/>
      <c r="Z43" s="209" t="e">
        <f>#REF!</f>
        <v>#REF!</v>
      </c>
      <c r="AA43" s="210">
        <f>Vacation!AF47</f>
        <v>0</v>
      </c>
      <c r="AB43" s="4" t="e">
        <f>#REF!</f>
        <v>#REF!</v>
      </c>
      <c r="AC43" s="4" t="b">
        <f>Vacation!AE47</f>
        <v>1</v>
      </c>
      <c r="AF43" s="11"/>
      <c r="AG43" s="11"/>
      <c r="AH43" s="233"/>
      <c r="AI43" s="234"/>
      <c r="AJ43" s="234"/>
      <c r="AK43" s="233"/>
      <c r="AL43" s="233"/>
      <c r="AM43" s="233"/>
      <c r="AN43" s="233"/>
      <c r="AO43" s="233"/>
      <c r="AP43" s="233"/>
      <c r="AQ43" s="233"/>
      <c r="AR43" s="233"/>
      <c r="AS43" s="233"/>
      <c r="AT43" s="233"/>
      <c r="AU43" s="8"/>
      <c r="AV43" s="8"/>
      <c r="AW43" s="8"/>
      <c r="AX43" s="8"/>
      <c r="AY43" s="9"/>
      <c r="AZ43" s="9"/>
      <c r="BA43" s="9"/>
      <c r="BB43" s="8"/>
      <c r="BC43" s="233"/>
      <c r="BD43" s="233"/>
      <c r="BE43" s="233"/>
      <c r="BF43" s="233"/>
      <c r="BG43" s="233"/>
      <c r="BH43" s="233"/>
      <c r="BI43" s="233"/>
      <c r="BJ43" s="233"/>
      <c r="BK43" s="11"/>
      <c r="BL43" s="11"/>
    </row>
    <row r="44" spans="1:64" ht="17.100000000000001" customHeight="1" thickTop="1" thickBot="1">
      <c r="A44" s="185" t="str">
        <f>Vacation!C48</f>
        <v xml:space="preserve">, </v>
      </c>
      <c r="B44" s="185">
        <f>Vacation!F48</f>
        <v>0</v>
      </c>
      <c r="C44" s="186"/>
      <c r="D44" s="33">
        <f>Vacation!E48</f>
        <v>0</v>
      </c>
      <c r="E44" s="45"/>
      <c r="F44" s="38"/>
      <c r="G44" s="38"/>
      <c r="H44" s="38"/>
      <c r="I44" s="38"/>
      <c r="J44" s="38"/>
      <c r="K44" s="38"/>
      <c r="L44" s="37"/>
      <c r="M44" s="38"/>
      <c r="N44" s="38"/>
      <c r="O44" s="38"/>
      <c r="P44" s="39">
        <f t="shared" si="9"/>
        <v>0</v>
      </c>
      <c r="Q44" s="40">
        <f t="shared" si="10"/>
        <v>0</v>
      </c>
      <c r="R44" s="40">
        <f t="shared" si="11"/>
        <v>0</v>
      </c>
      <c r="S44" s="41">
        <f t="shared" si="12"/>
        <v>0</v>
      </c>
      <c r="T44" s="41">
        <f t="shared" si="13"/>
        <v>0</v>
      </c>
      <c r="U44" s="41">
        <f t="shared" si="14"/>
        <v>0</v>
      </c>
      <c r="V44" s="41">
        <f t="shared" si="15"/>
        <v>0</v>
      </c>
      <c r="W44" s="41">
        <f t="shared" si="16"/>
        <v>0</v>
      </c>
      <c r="X44" s="41">
        <f t="shared" si="17"/>
        <v>0</v>
      </c>
      <c r="Y44" s="42"/>
      <c r="Z44" s="209" t="e">
        <f>#REF!</f>
        <v>#REF!</v>
      </c>
      <c r="AA44" s="210">
        <f>Vacation!AF48</f>
        <v>0</v>
      </c>
      <c r="AB44" s="4" t="e">
        <f>#REF!</f>
        <v>#REF!</v>
      </c>
      <c r="AC44" s="4" t="b">
        <f>Vacation!AE48</f>
        <v>1</v>
      </c>
      <c r="AF44" s="11"/>
      <c r="AG44" s="11"/>
      <c r="AH44" s="233"/>
      <c r="AI44" s="234"/>
      <c r="AJ44" s="234"/>
      <c r="AK44" s="233"/>
      <c r="AL44" s="233"/>
      <c r="AM44" s="233"/>
      <c r="AN44" s="233"/>
      <c r="AO44" s="233"/>
      <c r="AP44" s="233"/>
      <c r="AQ44" s="233"/>
      <c r="AR44" s="233"/>
      <c r="AS44" s="233"/>
      <c r="AT44" s="233"/>
      <c r="AU44" s="8"/>
      <c r="AV44" s="8"/>
      <c r="AW44" s="8"/>
      <c r="AX44" s="8"/>
      <c r="AY44" s="9"/>
      <c r="AZ44" s="9"/>
      <c r="BA44" s="9"/>
      <c r="BB44" s="8"/>
      <c r="BC44" s="233"/>
      <c r="BD44" s="233"/>
      <c r="BE44" s="233"/>
      <c r="BF44" s="233"/>
      <c r="BG44" s="233"/>
      <c r="BH44" s="233"/>
      <c r="BI44" s="233"/>
      <c r="BJ44" s="233"/>
      <c r="BK44" s="11"/>
      <c r="BL44" s="11"/>
    </row>
    <row r="45" spans="1:64" ht="17.100000000000001" customHeight="1" thickTop="1" thickBot="1">
      <c r="A45" s="185" t="str">
        <f>Vacation!C49</f>
        <v xml:space="preserve">, </v>
      </c>
      <c r="B45" s="185">
        <f>Vacation!F49</f>
        <v>0</v>
      </c>
      <c r="C45" s="186"/>
      <c r="D45" s="33">
        <f>Vacation!E49</f>
        <v>0</v>
      </c>
      <c r="E45" s="45"/>
      <c r="F45" s="38"/>
      <c r="G45" s="38"/>
      <c r="H45" s="38"/>
      <c r="I45" s="38"/>
      <c r="J45" s="38"/>
      <c r="K45" s="38"/>
      <c r="L45" s="37"/>
      <c r="M45" s="38"/>
      <c r="N45" s="38"/>
      <c r="O45" s="38"/>
      <c r="P45" s="39">
        <f t="shared" si="9"/>
        <v>0</v>
      </c>
      <c r="Q45" s="40">
        <f t="shared" si="10"/>
        <v>0</v>
      </c>
      <c r="R45" s="40">
        <f t="shared" si="11"/>
        <v>0</v>
      </c>
      <c r="S45" s="41">
        <f t="shared" si="12"/>
        <v>0</v>
      </c>
      <c r="T45" s="41">
        <f t="shared" si="13"/>
        <v>0</v>
      </c>
      <c r="U45" s="41">
        <f t="shared" si="14"/>
        <v>0</v>
      </c>
      <c r="V45" s="41">
        <f t="shared" si="15"/>
        <v>0</v>
      </c>
      <c r="W45" s="41">
        <f t="shared" si="16"/>
        <v>0</v>
      </c>
      <c r="X45" s="41">
        <f t="shared" si="17"/>
        <v>0</v>
      </c>
      <c r="Y45" s="42"/>
      <c r="Z45" s="209" t="e">
        <f>#REF!</f>
        <v>#REF!</v>
      </c>
      <c r="AA45" s="210">
        <f>Vacation!AF49</f>
        <v>0</v>
      </c>
      <c r="AB45" s="4" t="e">
        <f>#REF!</f>
        <v>#REF!</v>
      </c>
      <c r="AC45" s="4" t="b">
        <f>Vacation!AE49</f>
        <v>1</v>
      </c>
      <c r="AF45" s="11"/>
      <c r="AG45" s="11"/>
      <c r="AH45" s="233"/>
      <c r="AI45" s="234"/>
      <c r="AJ45" s="234"/>
      <c r="AK45" s="233"/>
      <c r="AL45" s="233"/>
      <c r="AM45" s="233"/>
      <c r="AN45" s="233"/>
      <c r="AO45" s="233"/>
      <c r="AP45" s="233"/>
      <c r="AQ45" s="233"/>
      <c r="AR45" s="233"/>
      <c r="AS45" s="233"/>
      <c r="AT45" s="233"/>
      <c r="AU45" s="8"/>
      <c r="AV45" s="8"/>
      <c r="AW45" s="8"/>
      <c r="AX45" s="8"/>
      <c r="AY45" s="9"/>
      <c r="AZ45" s="9"/>
      <c r="BA45" s="9"/>
      <c r="BB45" s="8"/>
      <c r="BC45" s="233"/>
      <c r="BD45" s="233"/>
      <c r="BE45" s="233"/>
      <c r="BF45" s="233"/>
      <c r="BG45" s="233"/>
      <c r="BH45" s="233"/>
      <c r="BI45" s="233"/>
      <c r="BJ45" s="233"/>
      <c r="BK45" s="11"/>
      <c r="BL45" s="11"/>
    </row>
    <row r="46" spans="1:64" ht="17.100000000000001" customHeight="1" thickTop="1" thickBot="1">
      <c r="A46" s="185" t="str">
        <f>Vacation!C50</f>
        <v xml:space="preserve">, </v>
      </c>
      <c r="B46" s="185">
        <f>Vacation!F50</f>
        <v>0</v>
      </c>
      <c r="C46" s="186"/>
      <c r="D46" s="33">
        <f>Vacation!E50</f>
        <v>0</v>
      </c>
      <c r="E46" s="45"/>
      <c r="F46" s="38"/>
      <c r="G46" s="38"/>
      <c r="H46" s="38"/>
      <c r="I46" s="38"/>
      <c r="J46" s="38"/>
      <c r="K46" s="38"/>
      <c r="L46" s="37"/>
      <c r="M46" s="38"/>
      <c r="N46" s="38"/>
      <c r="O46" s="38"/>
      <c r="P46" s="39">
        <f t="shared" si="9"/>
        <v>0</v>
      </c>
      <c r="Q46" s="55">
        <f t="shared" si="10"/>
        <v>0</v>
      </c>
      <c r="R46" s="55">
        <f t="shared" si="11"/>
        <v>0</v>
      </c>
      <c r="S46" s="56">
        <f t="shared" si="12"/>
        <v>0</v>
      </c>
      <c r="T46" s="56">
        <f t="shared" si="13"/>
        <v>0</v>
      </c>
      <c r="U46" s="56">
        <f t="shared" si="14"/>
        <v>0</v>
      </c>
      <c r="V46" s="56">
        <f t="shared" si="15"/>
        <v>0</v>
      </c>
      <c r="W46" s="56">
        <f t="shared" si="16"/>
        <v>0</v>
      </c>
      <c r="X46" s="56">
        <f t="shared" si="17"/>
        <v>0</v>
      </c>
      <c r="Y46" s="42"/>
      <c r="Z46" s="209" t="e">
        <f>#REF!</f>
        <v>#REF!</v>
      </c>
      <c r="AA46" s="210">
        <f>Vacation!AF50</f>
        <v>0</v>
      </c>
      <c r="AB46" s="4" t="e">
        <f>#REF!</f>
        <v>#REF!</v>
      </c>
      <c r="AC46" s="4" t="b">
        <f>Vacation!AE50</f>
        <v>1</v>
      </c>
      <c r="AF46" s="11"/>
      <c r="AG46" s="11"/>
      <c r="AH46" s="233"/>
      <c r="AI46" s="234"/>
      <c r="AJ46" s="234"/>
      <c r="AK46" s="233"/>
      <c r="AL46" s="233"/>
      <c r="AM46" s="233"/>
      <c r="AN46" s="233"/>
      <c r="AO46" s="233"/>
      <c r="AP46" s="233"/>
      <c r="AQ46" s="233"/>
      <c r="AR46" s="233"/>
      <c r="AS46" s="233"/>
      <c r="AT46" s="233"/>
      <c r="AU46" s="8"/>
      <c r="AV46" s="8"/>
      <c r="AW46" s="8"/>
      <c r="AX46" s="8"/>
      <c r="AY46" s="9"/>
      <c r="AZ46" s="9"/>
      <c r="BA46" s="9"/>
      <c r="BB46" s="8"/>
      <c r="BC46" s="233"/>
      <c r="BD46" s="233"/>
      <c r="BE46" s="233"/>
      <c r="BF46" s="233"/>
      <c r="BG46" s="233"/>
      <c r="BH46" s="233"/>
      <c r="BI46" s="233"/>
      <c r="BJ46" s="233"/>
      <c r="BK46" s="11"/>
      <c r="BL46" s="11"/>
    </row>
    <row r="47" spans="1:64" ht="17.100000000000001" customHeight="1" thickTop="1" thickBot="1">
      <c r="A47" s="185" t="str">
        <f>Vacation!C51</f>
        <v xml:space="preserve">, </v>
      </c>
      <c r="B47" s="185">
        <f>Vacation!F51</f>
        <v>0</v>
      </c>
      <c r="C47" s="186"/>
      <c r="D47" s="33">
        <f>Vacation!E51</f>
        <v>0</v>
      </c>
      <c r="E47" s="45"/>
      <c r="F47" s="38"/>
      <c r="G47" s="38"/>
      <c r="H47" s="38"/>
      <c r="I47" s="38"/>
      <c r="J47" s="38"/>
      <c r="K47" s="38"/>
      <c r="L47" s="37"/>
      <c r="M47" s="38"/>
      <c r="N47" s="38"/>
      <c r="O47" s="38"/>
      <c r="P47" s="39">
        <f t="shared" si="9"/>
        <v>0</v>
      </c>
      <c r="Q47" s="55">
        <f t="shared" si="10"/>
        <v>0</v>
      </c>
      <c r="R47" s="55">
        <f t="shared" si="11"/>
        <v>0</v>
      </c>
      <c r="S47" s="56">
        <f t="shared" si="12"/>
        <v>0</v>
      </c>
      <c r="T47" s="56">
        <f t="shared" si="13"/>
        <v>0</v>
      </c>
      <c r="U47" s="56">
        <f t="shared" si="14"/>
        <v>0</v>
      </c>
      <c r="V47" s="56">
        <f t="shared" si="15"/>
        <v>0</v>
      </c>
      <c r="W47" s="56">
        <f t="shared" si="16"/>
        <v>0</v>
      </c>
      <c r="X47" s="56">
        <f t="shared" si="17"/>
        <v>0</v>
      </c>
      <c r="Y47" s="42"/>
      <c r="Z47" s="209" t="e">
        <f>#REF!</f>
        <v>#REF!</v>
      </c>
      <c r="AA47" s="210">
        <f>Vacation!AF51</f>
        <v>0</v>
      </c>
      <c r="AB47" s="4" t="e">
        <f>#REF!</f>
        <v>#REF!</v>
      </c>
      <c r="AC47" s="4" t="b">
        <f>Vacation!AE51</f>
        <v>1</v>
      </c>
      <c r="AF47" s="11"/>
      <c r="AG47" s="11"/>
      <c r="AH47" s="233"/>
      <c r="AI47" s="234"/>
      <c r="AJ47" s="234"/>
      <c r="AK47" s="233"/>
      <c r="AL47" s="233"/>
      <c r="AM47" s="233"/>
      <c r="AN47" s="233"/>
      <c r="AO47" s="233"/>
      <c r="AP47" s="233"/>
      <c r="AQ47" s="233"/>
      <c r="AR47" s="233"/>
      <c r="AS47" s="233"/>
      <c r="AT47" s="233"/>
      <c r="AU47" s="8"/>
      <c r="AV47" s="8"/>
      <c r="AW47" s="8"/>
      <c r="AX47" s="8"/>
      <c r="AY47" s="9"/>
      <c r="AZ47" s="9"/>
      <c r="BA47" s="9"/>
      <c r="BB47" s="8"/>
      <c r="BC47" s="233"/>
      <c r="BD47" s="233"/>
      <c r="BE47" s="233"/>
      <c r="BF47" s="233"/>
      <c r="BG47" s="233"/>
      <c r="BH47" s="233"/>
      <c r="BI47" s="233"/>
      <c r="BJ47" s="233"/>
      <c r="BK47" s="11"/>
      <c r="BL47" s="11"/>
    </row>
    <row r="48" spans="1:64" ht="17.100000000000001" customHeight="1" thickTop="1" thickBot="1">
      <c r="A48" s="185" t="str">
        <f>Vacation!C52</f>
        <v xml:space="preserve">, </v>
      </c>
      <c r="B48" s="185">
        <f>Vacation!F52</f>
        <v>0</v>
      </c>
      <c r="C48" s="186"/>
      <c r="D48" s="33">
        <f>Vacation!E52</f>
        <v>0</v>
      </c>
      <c r="E48" s="45"/>
      <c r="F48" s="38"/>
      <c r="G48" s="38"/>
      <c r="H48" s="38"/>
      <c r="I48" s="38"/>
      <c r="J48" s="38"/>
      <c r="K48" s="38"/>
      <c r="L48" s="37"/>
      <c r="M48" s="38"/>
      <c r="N48" s="38"/>
      <c r="O48" s="38"/>
      <c r="P48" s="39">
        <f t="shared" si="9"/>
        <v>0</v>
      </c>
      <c r="Q48" s="40">
        <f t="shared" si="10"/>
        <v>0</v>
      </c>
      <c r="R48" s="40">
        <f t="shared" si="11"/>
        <v>0</v>
      </c>
      <c r="S48" s="41">
        <f t="shared" si="12"/>
        <v>0</v>
      </c>
      <c r="T48" s="41">
        <f t="shared" si="13"/>
        <v>0</v>
      </c>
      <c r="U48" s="41">
        <f t="shared" si="14"/>
        <v>0</v>
      </c>
      <c r="V48" s="41">
        <f t="shared" si="15"/>
        <v>0</v>
      </c>
      <c r="W48" s="41">
        <f t="shared" si="16"/>
        <v>0</v>
      </c>
      <c r="X48" s="41">
        <f t="shared" si="17"/>
        <v>0</v>
      </c>
      <c r="Y48" s="42"/>
      <c r="Z48" s="209" t="e">
        <f>#REF!</f>
        <v>#REF!</v>
      </c>
      <c r="AA48" s="210">
        <f>Vacation!AF52</f>
        <v>0</v>
      </c>
      <c r="AB48" s="4" t="e">
        <f>#REF!</f>
        <v>#REF!</v>
      </c>
      <c r="AC48" s="4" t="b">
        <f>Vacation!AE52</f>
        <v>1</v>
      </c>
      <c r="AF48" s="11"/>
      <c r="AG48" s="11"/>
      <c r="AH48" s="233"/>
      <c r="AI48" s="234"/>
      <c r="AJ48" s="234"/>
      <c r="AK48" s="233"/>
      <c r="AL48" s="233"/>
      <c r="AM48" s="233"/>
      <c r="AN48" s="233"/>
      <c r="AO48" s="233"/>
      <c r="AP48" s="233"/>
      <c r="AQ48" s="233"/>
      <c r="AR48" s="233"/>
      <c r="AS48" s="233"/>
      <c r="AT48" s="233"/>
      <c r="AU48" s="8"/>
      <c r="AV48" s="8"/>
      <c r="AW48" s="8"/>
      <c r="AX48" s="8"/>
      <c r="AY48" s="9"/>
      <c r="AZ48" s="9"/>
      <c r="BA48" s="9"/>
      <c r="BB48" s="8"/>
      <c r="BC48" s="233"/>
      <c r="BD48" s="233"/>
      <c r="BE48" s="233"/>
      <c r="BF48" s="233"/>
      <c r="BG48" s="233"/>
      <c r="BH48" s="233"/>
      <c r="BI48" s="233"/>
      <c r="BJ48" s="233"/>
      <c r="BK48" s="11"/>
      <c r="BL48" s="11"/>
    </row>
    <row r="49" spans="1:64" ht="17.100000000000001" customHeight="1" thickTop="1" thickBot="1">
      <c r="A49" s="185" t="str">
        <f>Vacation!C53</f>
        <v xml:space="preserve">, </v>
      </c>
      <c r="B49" s="185">
        <f>Vacation!F53</f>
        <v>0</v>
      </c>
      <c r="C49" s="186"/>
      <c r="D49" s="33">
        <f>Vacation!E53</f>
        <v>0</v>
      </c>
      <c r="E49" s="45"/>
      <c r="F49" s="38"/>
      <c r="G49" s="38"/>
      <c r="H49" s="38"/>
      <c r="I49" s="38"/>
      <c r="J49" s="38"/>
      <c r="K49" s="38"/>
      <c r="L49" s="37"/>
      <c r="M49" s="38"/>
      <c r="N49" s="38"/>
      <c r="O49" s="38"/>
      <c r="P49" s="39">
        <f t="shared" ref="P49:P64" si="18">SUM(E49:O49)</f>
        <v>0</v>
      </c>
      <c r="Q49" s="40">
        <f t="shared" ref="Q49:Q64" si="19">E49*D49</f>
        <v>0</v>
      </c>
      <c r="R49" s="40">
        <f t="shared" ref="R49:R64" si="20">F49*(D49*1.5)</f>
        <v>0</v>
      </c>
      <c r="S49" s="41">
        <f t="shared" ref="S49:S64" si="21">(I49+J49)*D49</f>
        <v>0</v>
      </c>
      <c r="T49" s="41">
        <f t="shared" ref="T49:T64" si="22">(G49+L49)*D49</f>
        <v>0</v>
      </c>
      <c r="U49" s="41">
        <f t="shared" ref="U49:U64" si="23">N49*D49</f>
        <v>0</v>
      </c>
      <c r="V49" s="41">
        <f t="shared" ref="V49:V64" si="24">K49*D49</f>
        <v>0</v>
      </c>
      <c r="W49" s="41">
        <f t="shared" ref="W49:W64" si="25">(H49+M49+O49)*D49</f>
        <v>0</v>
      </c>
      <c r="X49" s="41">
        <f t="shared" ref="X49:X59" si="26">SUM(Q49:W49)</f>
        <v>0</v>
      </c>
      <c r="Y49" s="42"/>
      <c r="Z49" s="209" t="e">
        <f>#REF!</f>
        <v>#REF!</v>
      </c>
      <c r="AA49" s="210">
        <f>Vacation!AF53</f>
        <v>0</v>
      </c>
      <c r="AB49" s="4" t="e">
        <f>#REF!</f>
        <v>#REF!</v>
      </c>
      <c r="AC49" s="4" t="b">
        <f>Vacation!AE53</f>
        <v>1</v>
      </c>
      <c r="AF49" s="11"/>
      <c r="AG49" s="11"/>
      <c r="AH49" s="233"/>
      <c r="AI49" s="234"/>
      <c r="AJ49" s="234"/>
      <c r="AK49" s="233"/>
      <c r="AL49" s="233"/>
      <c r="AM49" s="233"/>
      <c r="AN49" s="233"/>
      <c r="AO49" s="233"/>
      <c r="AP49" s="233"/>
      <c r="AQ49" s="233"/>
      <c r="AR49" s="233"/>
      <c r="AS49" s="233"/>
      <c r="AT49" s="233"/>
      <c r="AU49" s="8"/>
      <c r="AV49" s="8"/>
      <c r="AW49" s="8"/>
      <c r="AX49" s="8"/>
      <c r="AY49" s="9"/>
      <c r="AZ49" s="9"/>
      <c r="BA49" s="9"/>
      <c r="BB49" s="8"/>
      <c r="BC49" s="233"/>
      <c r="BD49" s="233"/>
      <c r="BE49" s="233"/>
      <c r="BF49" s="233"/>
      <c r="BG49" s="233"/>
      <c r="BH49" s="233"/>
      <c r="BI49" s="233"/>
      <c r="BJ49" s="233"/>
      <c r="BK49" s="11"/>
      <c r="BL49" s="11"/>
    </row>
    <row r="50" spans="1:64" ht="17.100000000000001" customHeight="1" thickTop="1" thickBot="1">
      <c r="A50" s="185" t="str">
        <f>Vacation!C54</f>
        <v xml:space="preserve">, </v>
      </c>
      <c r="B50" s="185">
        <f>Vacation!F54</f>
        <v>0</v>
      </c>
      <c r="C50" s="186"/>
      <c r="D50" s="33">
        <f>Vacation!E54</f>
        <v>0</v>
      </c>
      <c r="E50" s="45"/>
      <c r="F50" s="38"/>
      <c r="G50" s="38"/>
      <c r="H50" s="38"/>
      <c r="I50" s="38"/>
      <c r="J50" s="38"/>
      <c r="K50" s="38"/>
      <c r="L50" s="37"/>
      <c r="M50" s="38"/>
      <c r="N50" s="38"/>
      <c r="O50" s="38"/>
      <c r="P50" s="39">
        <f t="shared" si="18"/>
        <v>0</v>
      </c>
      <c r="Q50" s="40">
        <f t="shared" si="19"/>
        <v>0</v>
      </c>
      <c r="R50" s="40">
        <f t="shared" si="20"/>
        <v>0</v>
      </c>
      <c r="S50" s="41">
        <f t="shared" si="21"/>
        <v>0</v>
      </c>
      <c r="T50" s="41">
        <f t="shared" si="22"/>
        <v>0</v>
      </c>
      <c r="U50" s="41">
        <f t="shared" si="23"/>
        <v>0</v>
      </c>
      <c r="V50" s="41">
        <f t="shared" si="24"/>
        <v>0</v>
      </c>
      <c r="W50" s="41">
        <f t="shared" si="25"/>
        <v>0</v>
      </c>
      <c r="X50" s="41">
        <f t="shared" si="26"/>
        <v>0</v>
      </c>
      <c r="Y50" s="42"/>
      <c r="Z50" s="209" t="e">
        <f>#REF!</f>
        <v>#REF!</v>
      </c>
      <c r="AA50" s="210">
        <f>Vacation!AF54</f>
        <v>0</v>
      </c>
      <c r="AB50" s="4" t="e">
        <f>#REF!</f>
        <v>#REF!</v>
      </c>
      <c r="AC50" s="4" t="b">
        <f>Vacation!AE54</f>
        <v>1</v>
      </c>
      <c r="AF50" s="11"/>
      <c r="AG50" s="11"/>
      <c r="AH50" s="233"/>
      <c r="AI50" s="234"/>
      <c r="AJ50" s="234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8"/>
      <c r="AV50" s="8"/>
      <c r="AW50" s="8"/>
      <c r="AX50" s="8"/>
      <c r="AY50" s="9"/>
      <c r="AZ50" s="9"/>
      <c r="BA50" s="9"/>
      <c r="BB50" s="8"/>
      <c r="BC50" s="233"/>
      <c r="BD50" s="233"/>
      <c r="BE50" s="233"/>
      <c r="BF50" s="233"/>
      <c r="BG50" s="233"/>
      <c r="BH50" s="233"/>
      <c r="BI50" s="233"/>
      <c r="BJ50" s="233"/>
      <c r="BK50" s="11"/>
      <c r="BL50" s="11"/>
    </row>
    <row r="51" spans="1:64" ht="17.100000000000001" customHeight="1" thickTop="1" thickBot="1">
      <c r="A51" s="185" t="str">
        <f>Vacation!C55</f>
        <v xml:space="preserve">, </v>
      </c>
      <c r="B51" s="185">
        <f>Vacation!F55</f>
        <v>0</v>
      </c>
      <c r="C51" s="186"/>
      <c r="D51" s="33">
        <f>Vacation!E55</f>
        <v>0</v>
      </c>
      <c r="E51" s="45"/>
      <c r="F51" s="38"/>
      <c r="G51" s="38"/>
      <c r="H51" s="38"/>
      <c r="I51" s="38"/>
      <c r="J51" s="38"/>
      <c r="K51" s="38"/>
      <c r="L51" s="37"/>
      <c r="M51" s="38"/>
      <c r="N51" s="38"/>
      <c r="O51" s="38"/>
      <c r="P51" s="39">
        <f t="shared" si="18"/>
        <v>0</v>
      </c>
      <c r="Q51" s="55">
        <f t="shared" si="19"/>
        <v>0</v>
      </c>
      <c r="R51" s="55">
        <f t="shared" si="20"/>
        <v>0</v>
      </c>
      <c r="S51" s="56">
        <f t="shared" si="21"/>
        <v>0</v>
      </c>
      <c r="T51" s="56">
        <f t="shared" si="22"/>
        <v>0</v>
      </c>
      <c r="U51" s="56">
        <f t="shared" si="23"/>
        <v>0</v>
      </c>
      <c r="V51" s="56">
        <f t="shared" si="24"/>
        <v>0</v>
      </c>
      <c r="W51" s="56">
        <f t="shared" si="25"/>
        <v>0</v>
      </c>
      <c r="X51" s="56">
        <f t="shared" si="26"/>
        <v>0</v>
      </c>
      <c r="Y51" s="42"/>
      <c r="Z51" s="209" t="e">
        <f>#REF!</f>
        <v>#REF!</v>
      </c>
      <c r="AA51" s="210">
        <f>Vacation!AF55</f>
        <v>0</v>
      </c>
      <c r="AB51" s="4" t="e">
        <f>#REF!</f>
        <v>#REF!</v>
      </c>
      <c r="AC51" s="4" t="b">
        <f>Vacation!AE55</f>
        <v>1</v>
      </c>
      <c r="AF51" s="11"/>
      <c r="AG51" s="11"/>
      <c r="AH51" s="233"/>
      <c r="AI51" s="234"/>
      <c r="AJ51" s="234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8"/>
      <c r="AV51" s="8"/>
      <c r="AW51" s="8"/>
      <c r="AX51" s="8"/>
      <c r="AY51" s="9"/>
      <c r="AZ51" s="9"/>
      <c r="BA51" s="9"/>
      <c r="BB51" s="8"/>
      <c r="BC51" s="233"/>
      <c r="BD51" s="233"/>
      <c r="BE51" s="233"/>
      <c r="BF51" s="233"/>
      <c r="BG51" s="233"/>
      <c r="BH51" s="233"/>
      <c r="BI51" s="233"/>
      <c r="BJ51" s="233"/>
      <c r="BK51" s="11"/>
      <c r="BL51" s="11"/>
    </row>
    <row r="52" spans="1:64" ht="17.100000000000001" customHeight="1" thickTop="1" thickBot="1">
      <c r="A52" s="185" t="str">
        <f>Vacation!C56</f>
        <v xml:space="preserve">, </v>
      </c>
      <c r="B52" s="185">
        <f>Vacation!F56</f>
        <v>0</v>
      </c>
      <c r="C52" s="186"/>
      <c r="D52" s="33">
        <f>Vacation!E56</f>
        <v>0</v>
      </c>
      <c r="E52" s="45"/>
      <c r="F52" s="38"/>
      <c r="G52" s="38"/>
      <c r="H52" s="38"/>
      <c r="I52" s="38"/>
      <c r="J52" s="38"/>
      <c r="K52" s="38"/>
      <c r="L52" s="37"/>
      <c r="M52" s="38"/>
      <c r="N52" s="38"/>
      <c r="O52" s="38"/>
      <c r="P52" s="39">
        <f t="shared" si="18"/>
        <v>0</v>
      </c>
      <c r="Q52" s="55">
        <f t="shared" si="19"/>
        <v>0</v>
      </c>
      <c r="R52" s="55">
        <f t="shared" si="20"/>
        <v>0</v>
      </c>
      <c r="S52" s="56">
        <f t="shared" si="21"/>
        <v>0</v>
      </c>
      <c r="T52" s="56">
        <f t="shared" si="22"/>
        <v>0</v>
      </c>
      <c r="U52" s="56">
        <f t="shared" si="23"/>
        <v>0</v>
      </c>
      <c r="V52" s="56">
        <f t="shared" si="24"/>
        <v>0</v>
      </c>
      <c r="W52" s="56">
        <f t="shared" si="25"/>
        <v>0</v>
      </c>
      <c r="X52" s="56">
        <f t="shared" si="26"/>
        <v>0</v>
      </c>
      <c r="Y52" s="42"/>
      <c r="Z52" s="209" t="e">
        <f>#REF!</f>
        <v>#REF!</v>
      </c>
      <c r="AA52" s="210">
        <f>Vacation!AF56</f>
        <v>0</v>
      </c>
      <c r="AB52" s="4" t="e">
        <f>#REF!</f>
        <v>#REF!</v>
      </c>
      <c r="AC52" s="4" t="b">
        <f>Vacation!AE56</f>
        <v>1</v>
      </c>
      <c r="AF52" s="11"/>
      <c r="AG52" s="11"/>
      <c r="AH52" s="233"/>
      <c r="AI52" s="234"/>
      <c r="AJ52" s="234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8"/>
      <c r="AV52" s="8"/>
      <c r="AW52" s="8"/>
      <c r="AX52" s="8"/>
      <c r="AY52" s="9"/>
      <c r="AZ52" s="9"/>
      <c r="BA52" s="9"/>
      <c r="BB52" s="8"/>
      <c r="BC52" s="233"/>
      <c r="BD52" s="233"/>
      <c r="BE52" s="233"/>
      <c r="BF52" s="233"/>
      <c r="BG52" s="233"/>
      <c r="BH52" s="233"/>
      <c r="BI52" s="233"/>
      <c r="BJ52" s="233"/>
      <c r="BK52" s="11"/>
      <c r="BL52" s="11"/>
    </row>
    <row r="53" spans="1:64" ht="17.100000000000001" customHeight="1" thickTop="1" thickBot="1">
      <c r="A53" s="185" t="str">
        <f>Vacation!C57</f>
        <v xml:space="preserve">, </v>
      </c>
      <c r="B53" s="185">
        <f>Vacation!F57</f>
        <v>0</v>
      </c>
      <c r="C53" s="186"/>
      <c r="D53" s="33">
        <f>Vacation!E57</f>
        <v>0</v>
      </c>
      <c r="E53" s="45"/>
      <c r="F53" s="38"/>
      <c r="G53" s="38"/>
      <c r="H53" s="38"/>
      <c r="I53" s="38"/>
      <c r="J53" s="38"/>
      <c r="K53" s="38"/>
      <c r="L53" s="37"/>
      <c r="M53" s="38"/>
      <c r="N53" s="38"/>
      <c r="O53" s="38"/>
      <c r="P53" s="39">
        <f t="shared" si="18"/>
        <v>0</v>
      </c>
      <c r="Q53" s="40">
        <f t="shared" si="19"/>
        <v>0</v>
      </c>
      <c r="R53" s="40">
        <f t="shared" si="20"/>
        <v>0</v>
      </c>
      <c r="S53" s="41">
        <f t="shared" si="21"/>
        <v>0</v>
      </c>
      <c r="T53" s="41">
        <f t="shared" si="22"/>
        <v>0</v>
      </c>
      <c r="U53" s="41">
        <f t="shared" si="23"/>
        <v>0</v>
      </c>
      <c r="V53" s="41">
        <f t="shared" si="24"/>
        <v>0</v>
      </c>
      <c r="W53" s="41">
        <f t="shared" si="25"/>
        <v>0</v>
      </c>
      <c r="X53" s="41">
        <f t="shared" si="26"/>
        <v>0</v>
      </c>
      <c r="Y53" s="42"/>
      <c r="Z53" s="209" t="e">
        <f>#REF!</f>
        <v>#REF!</v>
      </c>
      <c r="AA53" s="210">
        <f>Vacation!AF57</f>
        <v>0</v>
      </c>
      <c r="AB53" s="4" t="e">
        <f>#REF!</f>
        <v>#REF!</v>
      </c>
      <c r="AC53" s="4" t="b">
        <f>Vacation!AE57</f>
        <v>1</v>
      </c>
      <c r="AF53" s="11"/>
      <c r="AG53" s="11"/>
      <c r="AH53" s="233"/>
      <c r="AI53" s="234"/>
      <c r="AJ53" s="234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8"/>
      <c r="AV53" s="8"/>
      <c r="AW53" s="8"/>
      <c r="AX53" s="8"/>
      <c r="AY53" s="9"/>
      <c r="AZ53" s="9"/>
      <c r="BA53" s="9"/>
      <c r="BB53" s="8"/>
      <c r="BC53" s="233"/>
      <c r="BD53" s="233"/>
      <c r="BE53" s="233"/>
      <c r="BF53" s="233"/>
      <c r="BG53" s="233"/>
      <c r="BH53" s="233"/>
      <c r="BI53" s="233"/>
      <c r="BJ53" s="233"/>
      <c r="BK53" s="11"/>
      <c r="BL53" s="11"/>
    </row>
    <row r="54" spans="1:64" ht="17.100000000000001" customHeight="1" thickTop="1" thickBot="1">
      <c r="A54" s="185" t="str">
        <f>Vacation!C58</f>
        <v xml:space="preserve">, </v>
      </c>
      <c r="B54" s="185">
        <f>Vacation!F58</f>
        <v>0</v>
      </c>
      <c r="C54" s="186"/>
      <c r="D54" s="33">
        <f>Vacation!E58</f>
        <v>0</v>
      </c>
      <c r="E54" s="45"/>
      <c r="F54" s="38"/>
      <c r="G54" s="38"/>
      <c r="H54" s="38"/>
      <c r="I54" s="38"/>
      <c r="J54" s="38"/>
      <c r="K54" s="38"/>
      <c r="L54" s="37"/>
      <c r="M54" s="38"/>
      <c r="N54" s="38"/>
      <c r="O54" s="38"/>
      <c r="P54" s="39">
        <f t="shared" si="18"/>
        <v>0</v>
      </c>
      <c r="Q54" s="40">
        <f t="shared" si="19"/>
        <v>0</v>
      </c>
      <c r="R54" s="40">
        <f t="shared" si="20"/>
        <v>0</v>
      </c>
      <c r="S54" s="41">
        <f t="shared" si="21"/>
        <v>0</v>
      </c>
      <c r="T54" s="41">
        <f t="shared" si="22"/>
        <v>0</v>
      </c>
      <c r="U54" s="41">
        <f t="shared" si="23"/>
        <v>0</v>
      </c>
      <c r="V54" s="41">
        <f t="shared" si="24"/>
        <v>0</v>
      </c>
      <c r="W54" s="41">
        <f t="shared" si="25"/>
        <v>0</v>
      </c>
      <c r="X54" s="41">
        <f t="shared" si="26"/>
        <v>0</v>
      </c>
      <c r="Y54" s="42"/>
      <c r="Z54" s="209" t="e">
        <f>#REF!</f>
        <v>#REF!</v>
      </c>
      <c r="AA54" s="210">
        <f>Vacation!AF58</f>
        <v>0</v>
      </c>
      <c r="AB54" s="4" t="e">
        <f>#REF!</f>
        <v>#REF!</v>
      </c>
      <c r="AC54" s="4" t="b">
        <f>Vacation!AE58</f>
        <v>1</v>
      </c>
      <c r="AF54" s="11"/>
      <c r="AG54" s="11"/>
      <c r="AH54" s="233"/>
      <c r="AI54" s="234"/>
      <c r="AJ54" s="234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8"/>
      <c r="AV54" s="8"/>
      <c r="AW54" s="8"/>
      <c r="AX54" s="8"/>
      <c r="AY54" s="9"/>
      <c r="AZ54" s="9"/>
      <c r="BA54" s="9"/>
      <c r="BB54" s="8"/>
      <c r="BC54" s="233"/>
      <c r="BD54" s="233"/>
      <c r="BE54" s="233"/>
      <c r="BF54" s="233"/>
      <c r="BG54" s="233"/>
      <c r="BH54" s="233"/>
      <c r="BI54" s="233"/>
      <c r="BJ54" s="233"/>
      <c r="BK54" s="11"/>
      <c r="BL54" s="11"/>
    </row>
    <row r="55" spans="1:64" ht="17.100000000000001" customHeight="1" thickTop="1" thickBot="1">
      <c r="A55" s="185" t="str">
        <f>Vacation!C59</f>
        <v xml:space="preserve">, </v>
      </c>
      <c r="B55" s="185">
        <f>Vacation!F59</f>
        <v>0</v>
      </c>
      <c r="C55" s="186"/>
      <c r="D55" s="33">
        <f>Vacation!E59</f>
        <v>0</v>
      </c>
      <c r="E55" s="45"/>
      <c r="F55" s="38"/>
      <c r="G55" s="38"/>
      <c r="H55" s="38"/>
      <c r="I55" s="38"/>
      <c r="J55" s="38"/>
      <c r="K55" s="38"/>
      <c r="L55" s="37"/>
      <c r="M55" s="38"/>
      <c r="N55" s="38"/>
      <c r="O55" s="38"/>
      <c r="P55" s="39">
        <f t="shared" si="18"/>
        <v>0</v>
      </c>
      <c r="Q55" s="40">
        <f t="shared" si="19"/>
        <v>0</v>
      </c>
      <c r="R55" s="40">
        <f t="shared" si="20"/>
        <v>0</v>
      </c>
      <c r="S55" s="41">
        <f t="shared" si="21"/>
        <v>0</v>
      </c>
      <c r="T55" s="41">
        <f t="shared" si="22"/>
        <v>0</v>
      </c>
      <c r="U55" s="41">
        <f t="shared" si="23"/>
        <v>0</v>
      </c>
      <c r="V55" s="41">
        <f t="shared" si="24"/>
        <v>0</v>
      </c>
      <c r="W55" s="41">
        <f t="shared" si="25"/>
        <v>0</v>
      </c>
      <c r="X55" s="41">
        <f t="shared" si="26"/>
        <v>0</v>
      </c>
      <c r="Y55" s="42"/>
      <c r="Z55" s="209" t="e">
        <f>#REF!</f>
        <v>#REF!</v>
      </c>
      <c r="AA55" s="210">
        <f>Vacation!AF59</f>
        <v>0</v>
      </c>
      <c r="AB55" s="4" t="e">
        <f>#REF!</f>
        <v>#REF!</v>
      </c>
      <c r="AC55" s="4" t="b">
        <f>Vacation!AE59</f>
        <v>1</v>
      </c>
      <c r="AF55" s="11"/>
      <c r="AG55" s="11"/>
      <c r="AH55" s="233"/>
      <c r="AI55" s="234"/>
      <c r="AJ55" s="234"/>
      <c r="AK55" s="233"/>
      <c r="AL55" s="233"/>
      <c r="AM55" s="233"/>
      <c r="AN55" s="233"/>
      <c r="AO55" s="233"/>
      <c r="AP55" s="233"/>
      <c r="AQ55" s="233"/>
      <c r="AR55" s="233"/>
      <c r="AS55" s="233"/>
      <c r="AT55" s="233"/>
      <c r="AU55" s="8"/>
      <c r="AV55" s="8"/>
      <c r="AW55" s="8"/>
      <c r="AX55" s="8"/>
      <c r="AY55" s="9"/>
      <c r="AZ55" s="9"/>
      <c r="BA55" s="9"/>
      <c r="BB55" s="8"/>
      <c r="BC55" s="233"/>
      <c r="BD55" s="233"/>
      <c r="BE55" s="233"/>
      <c r="BF55" s="233"/>
      <c r="BG55" s="233"/>
      <c r="BH55" s="233"/>
      <c r="BI55" s="233"/>
      <c r="BJ55" s="233"/>
      <c r="BK55" s="11"/>
      <c r="BL55" s="11"/>
    </row>
    <row r="56" spans="1:64" ht="17.100000000000001" customHeight="1" thickTop="1" thickBot="1">
      <c r="A56" s="185" t="str">
        <f>Vacation!C60</f>
        <v xml:space="preserve">, </v>
      </c>
      <c r="B56" s="185">
        <f>Vacation!F60</f>
        <v>0</v>
      </c>
      <c r="C56" s="186"/>
      <c r="D56" s="33">
        <f>Vacation!E60</f>
        <v>0</v>
      </c>
      <c r="E56" s="45"/>
      <c r="F56" s="38"/>
      <c r="G56" s="38"/>
      <c r="H56" s="38"/>
      <c r="I56" s="38"/>
      <c r="J56" s="38"/>
      <c r="K56" s="38"/>
      <c r="L56" s="37"/>
      <c r="M56" s="38"/>
      <c r="N56" s="38"/>
      <c r="O56" s="38"/>
      <c r="P56" s="39">
        <f t="shared" si="18"/>
        <v>0</v>
      </c>
      <c r="Q56" s="55">
        <f t="shared" si="19"/>
        <v>0</v>
      </c>
      <c r="R56" s="55">
        <f t="shared" si="20"/>
        <v>0</v>
      </c>
      <c r="S56" s="56">
        <f t="shared" si="21"/>
        <v>0</v>
      </c>
      <c r="T56" s="56">
        <f t="shared" si="22"/>
        <v>0</v>
      </c>
      <c r="U56" s="56">
        <f t="shared" si="23"/>
        <v>0</v>
      </c>
      <c r="V56" s="56">
        <f t="shared" si="24"/>
        <v>0</v>
      </c>
      <c r="W56" s="56">
        <f t="shared" si="25"/>
        <v>0</v>
      </c>
      <c r="X56" s="56">
        <f t="shared" si="26"/>
        <v>0</v>
      </c>
      <c r="Y56" s="42"/>
      <c r="Z56" s="209" t="e">
        <f>#REF!</f>
        <v>#REF!</v>
      </c>
      <c r="AA56" s="210">
        <f>Vacation!AF60</f>
        <v>0</v>
      </c>
      <c r="AB56" s="4" t="e">
        <f>#REF!</f>
        <v>#REF!</v>
      </c>
      <c r="AC56" s="4" t="b">
        <f>Vacation!AE60</f>
        <v>1</v>
      </c>
      <c r="AF56" s="11"/>
      <c r="AG56" s="11"/>
      <c r="AH56" s="233"/>
      <c r="AI56" s="234"/>
      <c r="AJ56" s="234"/>
      <c r="AK56" s="233"/>
      <c r="AL56" s="233"/>
      <c r="AM56" s="233"/>
      <c r="AN56" s="233"/>
      <c r="AO56" s="233"/>
      <c r="AP56" s="233"/>
      <c r="AQ56" s="233"/>
      <c r="AR56" s="233"/>
      <c r="AS56" s="233"/>
      <c r="AT56" s="233"/>
      <c r="AU56" s="8"/>
      <c r="AV56" s="8"/>
      <c r="AW56" s="8"/>
      <c r="AX56" s="8"/>
      <c r="AY56" s="9"/>
      <c r="AZ56" s="9"/>
      <c r="BA56" s="9"/>
      <c r="BB56" s="8"/>
      <c r="BC56" s="233"/>
      <c r="BD56" s="233"/>
      <c r="BE56" s="233"/>
      <c r="BF56" s="233"/>
      <c r="BG56" s="233"/>
      <c r="BH56" s="233"/>
      <c r="BI56" s="233"/>
      <c r="BJ56" s="233"/>
      <c r="BK56" s="11"/>
      <c r="BL56" s="11"/>
    </row>
    <row r="57" spans="1:64" ht="17.100000000000001" customHeight="1" thickTop="1" thickBot="1">
      <c r="A57" s="185" t="str">
        <f>Vacation!C61</f>
        <v xml:space="preserve">, </v>
      </c>
      <c r="B57" s="185">
        <f>Vacation!F61</f>
        <v>0</v>
      </c>
      <c r="C57" s="186"/>
      <c r="D57" s="33">
        <f>Vacation!E61</f>
        <v>0</v>
      </c>
      <c r="E57" s="45"/>
      <c r="F57" s="38"/>
      <c r="G57" s="38"/>
      <c r="H57" s="38"/>
      <c r="I57" s="38"/>
      <c r="J57" s="38"/>
      <c r="K57" s="38"/>
      <c r="L57" s="37"/>
      <c r="M57" s="38"/>
      <c r="N57" s="38"/>
      <c r="O57" s="38"/>
      <c r="P57" s="39">
        <f t="shared" si="18"/>
        <v>0</v>
      </c>
      <c r="Q57" s="55">
        <f t="shared" si="19"/>
        <v>0</v>
      </c>
      <c r="R57" s="55">
        <f t="shared" si="20"/>
        <v>0</v>
      </c>
      <c r="S57" s="56">
        <f t="shared" si="21"/>
        <v>0</v>
      </c>
      <c r="T57" s="56">
        <f t="shared" si="22"/>
        <v>0</v>
      </c>
      <c r="U57" s="56">
        <f t="shared" si="23"/>
        <v>0</v>
      </c>
      <c r="V57" s="56">
        <f t="shared" si="24"/>
        <v>0</v>
      </c>
      <c r="W57" s="56">
        <f t="shared" si="25"/>
        <v>0</v>
      </c>
      <c r="X57" s="56">
        <f t="shared" si="26"/>
        <v>0</v>
      </c>
      <c r="Y57" s="42"/>
      <c r="Z57" s="209" t="e">
        <f>#REF!</f>
        <v>#REF!</v>
      </c>
      <c r="AA57" s="210">
        <f>Vacation!AF61</f>
        <v>0</v>
      </c>
      <c r="AB57" s="4" t="e">
        <f>#REF!</f>
        <v>#REF!</v>
      </c>
      <c r="AC57" s="4" t="b">
        <f>Vacation!AE61</f>
        <v>1</v>
      </c>
      <c r="AF57" s="11"/>
      <c r="AG57" s="11"/>
      <c r="AH57" s="233"/>
      <c r="AI57" s="234"/>
      <c r="AJ57" s="234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8"/>
      <c r="AV57" s="8"/>
      <c r="AW57" s="8"/>
      <c r="AX57" s="8"/>
      <c r="AY57" s="9"/>
      <c r="AZ57" s="9"/>
      <c r="BA57" s="9"/>
      <c r="BB57" s="8"/>
      <c r="BC57" s="233"/>
      <c r="BD57" s="233"/>
      <c r="BE57" s="233"/>
      <c r="BF57" s="233"/>
      <c r="BG57" s="233"/>
      <c r="BH57" s="233"/>
      <c r="BI57" s="233"/>
      <c r="BJ57" s="233"/>
      <c r="BK57" s="11"/>
      <c r="BL57" s="11"/>
    </row>
    <row r="58" spans="1:64" ht="17.100000000000001" customHeight="1" thickTop="1" thickBot="1">
      <c r="A58" s="185" t="str">
        <f>Vacation!C62</f>
        <v xml:space="preserve">, </v>
      </c>
      <c r="B58" s="185">
        <f>Vacation!F62</f>
        <v>0</v>
      </c>
      <c r="C58" s="186"/>
      <c r="D58" s="33">
        <f>Vacation!E62</f>
        <v>0</v>
      </c>
      <c r="E58" s="45"/>
      <c r="F58" s="38"/>
      <c r="G58" s="38"/>
      <c r="H58" s="38"/>
      <c r="I58" s="38"/>
      <c r="J58" s="38"/>
      <c r="K58" s="38"/>
      <c r="L58" s="37"/>
      <c r="M58" s="38"/>
      <c r="N58" s="38"/>
      <c r="O58" s="38"/>
      <c r="P58" s="39">
        <f t="shared" si="18"/>
        <v>0</v>
      </c>
      <c r="Q58" s="40">
        <f t="shared" si="19"/>
        <v>0</v>
      </c>
      <c r="R58" s="40">
        <f t="shared" si="20"/>
        <v>0</v>
      </c>
      <c r="S58" s="41">
        <f t="shared" si="21"/>
        <v>0</v>
      </c>
      <c r="T58" s="41">
        <f t="shared" si="22"/>
        <v>0</v>
      </c>
      <c r="U58" s="41">
        <f t="shared" si="23"/>
        <v>0</v>
      </c>
      <c r="V58" s="41">
        <f t="shared" si="24"/>
        <v>0</v>
      </c>
      <c r="W58" s="41">
        <f t="shared" si="25"/>
        <v>0</v>
      </c>
      <c r="X58" s="41">
        <f t="shared" si="26"/>
        <v>0</v>
      </c>
      <c r="Y58" s="42"/>
      <c r="Z58" s="209" t="e">
        <f>#REF!</f>
        <v>#REF!</v>
      </c>
      <c r="AA58" s="210">
        <f>Vacation!AF62</f>
        <v>0</v>
      </c>
      <c r="AB58" s="4" t="e">
        <f>#REF!</f>
        <v>#REF!</v>
      </c>
      <c r="AC58" s="4" t="b">
        <f>Vacation!AE62</f>
        <v>1</v>
      </c>
      <c r="AF58" s="11"/>
      <c r="AG58" s="11"/>
      <c r="AH58" s="233"/>
      <c r="AI58" s="234"/>
      <c r="AJ58" s="234"/>
      <c r="AK58" s="233"/>
      <c r="AL58" s="233"/>
      <c r="AM58" s="233"/>
      <c r="AN58" s="233"/>
      <c r="AO58" s="233"/>
      <c r="AP58" s="233"/>
      <c r="AQ58" s="233"/>
      <c r="AR58" s="233"/>
      <c r="AS58" s="233"/>
      <c r="AT58" s="233"/>
      <c r="AU58" s="8"/>
      <c r="AV58" s="8"/>
      <c r="AW58" s="8"/>
      <c r="AX58" s="8"/>
      <c r="AY58" s="9"/>
      <c r="AZ58" s="9"/>
      <c r="BA58" s="9"/>
      <c r="BB58" s="8"/>
      <c r="BC58" s="233"/>
      <c r="BD58" s="233"/>
      <c r="BE58" s="233"/>
      <c r="BF58" s="233"/>
      <c r="BG58" s="233"/>
      <c r="BH58" s="233"/>
      <c r="BI58" s="233"/>
      <c r="BJ58" s="233"/>
      <c r="BK58" s="11"/>
      <c r="BL58" s="11"/>
    </row>
    <row r="59" spans="1:64" ht="17.100000000000001" customHeight="1" thickTop="1" thickBot="1">
      <c r="A59" s="185">
        <f>Vacation!C63</f>
        <v>0</v>
      </c>
      <c r="B59" s="185">
        <f>Vacation!F63</f>
        <v>0</v>
      </c>
      <c r="C59" s="188"/>
      <c r="D59" s="33">
        <f>Vacation!E63</f>
        <v>0</v>
      </c>
      <c r="E59" s="45"/>
      <c r="F59" s="38"/>
      <c r="G59" s="38"/>
      <c r="H59" s="38"/>
      <c r="I59" s="38"/>
      <c r="J59" s="38"/>
      <c r="K59" s="38"/>
      <c r="L59" s="37"/>
      <c r="M59" s="38"/>
      <c r="N59" s="38"/>
      <c r="O59" s="38"/>
      <c r="P59" s="39">
        <f t="shared" si="18"/>
        <v>0</v>
      </c>
      <c r="Q59" s="40">
        <f t="shared" si="19"/>
        <v>0</v>
      </c>
      <c r="R59" s="40">
        <f t="shared" si="20"/>
        <v>0</v>
      </c>
      <c r="S59" s="41">
        <f t="shared" si="21"/>
        <v>0</v>
      </c>
      <c r="T59" s="41">
        <f t="shared" si="22"/>
        <v>0</v>
      </c>
      <c r="U59" s="41">
        <f t="shared" si="23"/>
        <v>0</v>
      </c>
      <c r="V59" s="41">
        <f t="shared" si="24"/>
        <v>0</v>
      </c>
      <c r="W59" s="41">
        <f t="shared" si="25"/>
        <v>0</v>
      </c>
      <c r="X59" s="41">
        <f t="shared" si="26"/>
        <v>0</v>
      </c>
      <c r="Y59" s="42"/>
      <c r="Z59" s="209" t="e">
        <f>#REF!</f>
        <v>#REF!</v>
      </c>
      <c r="AA59" s="210">
        <f>Vacation!AF63</f>
        <v>0</v>
      </c>
      <c r="AB59" s="4" t="e">
        <f>#REF!</f>
        <v>#REF!</v>
      </c>
      <c r="AC59" s="4" t="b">
        <f>Vacation!AE63</f>
        <v>1</v>
      </c>
      <c r="AF59" s="11"/>
      <c r="AG59" s="11"/>
      <c r="AH59" s="233"/>
      <c r="AI59" s="234"/>
      <c r="AJ59" s="234"/>
      <c r="AK59" s="233"/>
      <c r="AL59" s="233"/>
      <c r="AM59" s="233"/>
      <c r="AN59" s="233"/>
      <c r="AO59" s="233"/>
      <c r="AP59" s="233"/>
      <c r="AQ59" s="233"/>
      <c r="AR59" s="233"/>
      <c r="AS59" s="233"/>
      <c r="AT59" s="233"/>
      <c r="AU59" s="8"/>
      <c r="AV59" s="8"/>
      <c r="AW59" s="8"/>
      <c r="AX59" s="8"/>
      <c r="AY59" s="9"/>
      <c r="AZ59" s="9"/>
      <c r="BA59" s="9"/>
      <c r="BB59" s="8"/>
      <c r="BC59" s="233"/>
      <c r="BD59" s="233"/>
      <c r="BE59" s="233"/>
      <c r="BF59" s="233"/>
      <c r="BG59" s="233"/>
      <c r="BH59" s="233"/>
      <c r="BI59" s="233"/>
      <c r="BJ59" s="233"/>
      <c r="BK59" s="11"/>
      <c r="BL59" s="11"/>
    </row>
    <row r="60" spans="1:64" ht="17.100000000000001" customHeight="1" thickTop="1" thickBot="1">
      <c r="A60" s="185">
        <f>Vacation!C64</f>
        <v>0</v>
      </c>
      <c r="B60" s="185">
        <f>Vacation!F64</f>
        <v>0</v>
      </c>
      <c r="C60" s="189"/>
      <c r="D60" s="33">
        <f>Vacation!E64</f>
        <v>0</v>
      </c>
      <c r="E60" s="38"/>
      <c r="F60" s="38"/>
      <c r="G60" s="38"/>
      <c r="H60" s="38"/>
      <c r="I60" s="38"/>
      <c r="J60" s="38"/>
      <c r="K60" s="38"/>
      <c r="L60" s="37"/>
      <c r="M60" s="38"/>
      <c r="N60" s="38"/>
      <c r="O60" s="38"/>
      <c r="P60" s="39">
        <f t="shared" si="18"/>
        <v>0</v>
      </c>
      <c r="Q60" s="40">
        <f t="shared" si="19"/>
        <v>0</v>
      </c>
      <c r="R60" s="40">
        <f t="shared" si="20"/>
        <v>0</v>
      </c>
      <c r="S60" s="41">
        <f t="shared" si="21"/>
        <v>0</v>
      </c>
      <c r="T60" s="41">
        <f t="shared" si="22"/>
        <v>0</v>
      </c>
      <c r="U60" s="41">
        <f t="shared" si="23"/>
        <v>0</v>
      </c>
      <c r="V60" s="41">
        <f t="shared" si="24"/>
        <v>0</v>
      </c>
      <c r="W60" s="41">
        <f t="shared" si="25"/>
        <v>0</v>
      </c>
      <c r="X60" s="41"/>
      <c r="Y60" s="42"/>
      <c r="Z60" s="209" t="e">
        <f>#REF!</f>
        <v>#REF!</v>
      </c>
      <c r="AA60" s="210">
        <f>Vacation!AF64</f>
        <v>0</v>
      </c>
      <c r="AB60" s="4" t="e">
        <f>#REF!</f>
        <v>#REF!</v>
      </c>
      <c r="AC60" s="4" t="b">
        <f>Vacation!AE64</f>
        <v>1</v>
      </c>
      <c r="AF60" s="11"/>
      <c r="AG60" s="11"/>
      <c r="AH60" s="233"/>
      <c r="AI60" s="234"/>
      <c r="AJ60" s="234"/>
      <c r="AK60" s="233"/>
      <c r="AL60" s="233"/>
      <c r="AM60" s="233"/>
      <c r="AN60" s="233"/>
      <c r="AO60" s="233"/>
      <c r="AP60" s="233"/>
      <c r="AQ60" s="233"/>
      <c r="AR60" s="233"/>
      <c r="AS60" s="233"/>
      <c r="AT60" s="233"/>
      <c r="AU60" s="8"/>
      <c r="AV60" s="8"/>
      <c r="AW60" s="8"/>
      <c r="AX60" s="8"/>
      <c r="AY60" s="9"/>
      <c r="AZ60" s="9"/>
      <c r="BA60" s="9"/>
      <c r="BB60" s="8"/>
      <c r="BC60" s="233"/>
      <c r="BD60" s="233"/>
      <c r="BE60" s="233"/>
      <c r="BF60" s="233"/>
      <c r="BG60" s="233"/>
      <c r="BH60" s="233"/>
      <c r="BI60" s="233"/>
      <c r="BJ60" s="233"/>
      <c r="BK60" s="11"/>
      <c r="BL60" s="11"/>
    </row>
    <row r="61" spans="1:64" ht="17.100000000000001" customHeight="1" thickTop="1" thickBot="1">
      <c r="A61" s="185">
        <f>Vacation!C65</f>
        <v>0</v>
      </c>
      <c r="B61" s="185">
        <f>Vacation!F65</f>
        <v>0</v>
      </c>
      <c r="C61" s="189"/>
      <c r="D61" s="33">
        <f>Vacation!E65</f>
        <v>0</v>
      </c>
      <c r="E61" s="38"/>
      <c r="F61" s="38"/>
      <c r="G61" s="38"/>
      <c r="H61" s="38"/>
      <c r="I61" s="38"/>
      <c r="J61" s="38"/>
      <c r="K61" s="38"/>
      <c r="L61" s="37"/>
      <c r="M61" s="38"/>
      <c r="N61" s="38"/>
      <c r="O61" s="38"/>
      <c r="P61" s="64">
        <f t="shared" si="18"/>
        <v>0</v>
      </c>
      <c r="Q61" s="40">
        <f t="shared" si="19"/>
        <v>0</v>
      </c>
      <c r="R61" s="40">
        <f t="shared" si="20"/>
        <v>0</v>
      </c>
      <c r="S61" s="41">
        <f t="shared" si="21"/>
        <v>0</v>
      </c>
      <c r="T61" s="41">
        <f t="shared" si="22"/>
        <v>0</v>
      </c>
      <c r="U61" s="41">
        <f t="shared" si="23"/>
        <v>0</v>
      </c>
      <c r="V61" s="41">
        <f t="shared" si="24"/>
        <v>0</v>
      </c>
      <c r="W61" s="41">
        <f t="shared" si="25"/>
        <v>0</v>
      </c>
      <c r="X61" s="41"/>
      <c r="Y61" s="42"/>
      <c r="Z61" s="209" t="e">
        <f>#REF!</f>
        <v>#REF!</v>
      </c>
      <c r="AA61" s="210">
        <f>Vacation!AF65</f>
        <v>0</v>
      </c>
      <c r="AB61" s="4" t="e">
        <f>#REF!</f>
        <v>#REF!</v>
      </c>
      <c r="AC61" s="4" t="b">
        <f>Vacation!AE65</f>
        <v>1</v>
      </c>
      <c r="AF61" s="11"/>
      <c r="AG61" s="11"/>
      <c r="AH61" s="233"/>
      <c r="AI61" s="234"/>
      <c r="AJ61" s="234"/>
      <c r="AK61" s="233"/>
      <c r="AL61" s="233"/>
      <c r="AM61" s="233"/>
      <c r="AN61" s="233"/>
      <c r="AO61" s="233"/>
      <c r="AP61" s="233"/>
      <c r="AQ61" s="233"/>
      <c r="AR61" s="233"/>
      <c r="AS61" s="233"/>
      <c r="AT61" s="233"/>
      <c r="AU61" s="8"/>
      <c r="AV61" s="8"/>
      <c r="AW61" s="8"/>
      <c r="AX61" s="8"/>
      <c r="AY61" s="9"/>
      <c r="AZ61" s="9"/>
      <c r="BA61" s="9"/>
      <c r="BB61" s="8"/>
      <c r="BC61" s="233"/>
      <c r="BD61" s="233"/>
      <c r="BE61" s="233"/>
      <c r="BF61" s="233"/>
      <c r="BG61" s="233"/>
      <c r="BH61" s="233"/>
      <c r="BI61" s="233"/>
      <c r="BJ61" s="233"/>
      <c r="BK61" s="11"/>
      <c r="BL61" s="11"/>
    </row>
    <row r="62" spans="1:64" ht="17.100000000000001" customHeight="1" thickTop="1" thickBot="1">
      <c r="A62" s="185">
        <f>Vacation!C66</f>
        <v>0</v>
      </c>
      <c r="B62" s="185">
        <f>Vacation!F66</f>
        <v>0</v>
      </c>
      <c r="C62" s="190"/>
      <c r="D62" s="33">
        <f>Vacation!E66</f>
        <v>0</v>
      </c>
      <c r="E62" s="54"/>
      <c r="F62" s="54"/>
      <c r="G62" s="54"/>
      <c r="H62" s="54"/>
      <c r="I62" s="54"/>
      <c r="J62" s="54"/>
      <c r="K62" s="54"/>
      <c r="L62" s="37"/>
      <c r="M62" s="38"/>
      <c r="N62" s="54"/>
      <c r="O62" s="54"/>
      <c r="P62" s="65">
        <f t="shared" si="18"/>
        <v>0</v>
      </c>
      <c r="Q62" s="55">
        <f t="shared" si="19"/>
        <v>0</v>
      </c>
      <c r="R62" s="55">
        <f t="shared" si="20"/>
        <v>0</v>
      </c>
      <c r="S62" s="56">
        <f t="shared" si="21"/>
        <v>0</v>
      </c>
      <c r="T62" s="56">
        <f t="shared" si="22"/>
        <v>0</v>
      </c>
      <c r="U62" s="56">
        <f t="shared" si="23"/>
        <v>0</v>
      </c>
      <c r="V62" s="56">
        <f t="shared" si="24"/>
        <v>0</v>
      </c>
      <c r="W62" s="56">
        <f t="shared" si="25"/>
        <v>0</v>
      </c>
      <c r="X62" s="56">
        <f>SUM(Q62:W62)</f>
        <v>0</v>
      </c>
      <c r="Y62" s="42"/>
      <c r="Z62" s="209" t="e">
        <f>#REF!</f>
        <v>#REF!</v>
      </c>
      <c r="AA62" s="210">
        <f>Vacation!AF66</f>
        <v>0</v>
      </c>
      <c r="AB62" s="4" t="e">
        <f>#REF!</f>
        <v>#REF!</v>
      </c>
      <c r="AC62" s="4" t="b">
        <f>Vacation!AE66</f>
        <v>1</v>
      </c>
      <c r="AF62" s="11"/>
      <c r="AG62" s="11"/>
      <c r="AH62" s="233"/>
      <c r="AI62" s="234"/>
      <c r="AJ62" s="234"/>
      <c r="AK62" s="233"/>
      <c r="AL62" s="233"/>
      <c r="AM62" s="233"/>
      <c r="AN62" s="233"/>
      <c r="AO62" s="233"/>
      <c r="AP62" s="233"/>
      <c r="AQ62" s="233"/>
      <c r="AR62" s="233"/>
      <c r="AS62" s="233"/>
      <c r="AT62" s="233"/>
      <c r="AU62" s="8"/>
      <c r="AV62" s="8"/>
      <c r="AW62" s="8"/>
      <c r="AX62" s="8"/>
      <c r="AY62" s="9"/>
      <c r="AZ62" s="9"/>
      <c r="BA62" s="9"/>
      <c r="BB62" s="8"/>
      <c r="BC62" s="233"/>
      <c r="BD62" s="233"/>
      <c r="BE62" s="233"/>
      <c r="BF62" s="233"/>
      <c r="BG62" s="233"/>
      <c r="BH62" s="233"/>
      <c r="BI62" s="233"/>
      <c r="BJ62" s="233"/>
      <c r="BK62" s="11"/>
      <c r="BL62" s="11"/>
    </row>
    <row r="63" spans="1:64" ht="17.100000000000001" customHeight="1" thickTop="1" thickBot="1">
      <c r="A63" s="185">
        <f>Vacation!C67</f>
        <v>0</v>
      </c>
      <c r="B63" s="185">
        <f>Vacation!F67</f>
        <v>0</v>
      </c>
      <c r="C63" s="191"/>
      <c r="D63" s="33">
        <f>Vacation!E67</f>
        <v>0</v>
      </c>
      <c r="E63" s="66"/>
      <c r="F63" s="38"/>
      <c r="G63" s="38"/>
      <c r="H63" s="38"/>
      <c r="I63" s="38"/>
      <c r="J63" s="38"/>
      <c r="K63" s="38"/>
      <c r="L63" s="37"/>
      <c r="M63" s="38"/>
      <c r="N63" s="38"/>
      <c r="O63" s="38"/>
      <c r="P63" s="64">
        <f t="shared" si="18"/>
        <v>0</v>
      </c>
      <c r="Q63" s="40">
        <f t="shared" si="19"/>
        <v>0</v>
      </c>
      <c r="R63" s="40">
        <f t="shared" si="20"/>
        <v>0</v>
      </c>
      <c r="S63" s="41">
        <f t="shared" si="21"/>
        <v>0</v>
      </c>
      <c r="T63" s="41">
        <f t="shared" si="22"/>
        <v>0</v>
      </c>
      <c r="U63" s="41">
        <f t="shared" si="23"/>
        <v>0</v>
      </c>
      <c r="V63" s="41">
        <f t="shared" si="24"/>
        <v>0</v>
      </c>
      <c r="W63" s="41">
        <f t="shared" si="25"/>
        <v>0</v>
      </c>
      <c r="X63" s="41">
        <f>SUM(Q63:W63)</f>
        <v>0</v>
      </c>
      <c r="Y63" s="42"/>
      <c r="Z63" s="209" t="e">
        <f>#REF!</f>
        <v>#REF!</v>
      </c>
      <c r="AA63" s="210">
        <f>Vacation!AF67</f>
        <v>0</v>
      </c>
      <c r="AB63" s="4" t="e">
        <f>#REF!</f>
        <v>#REF!</v>
      </c>
      <c r="AC63" s="4" t="b">
        <f>Vacation!AE67</f>
        <v>1</v>
      </c>
      <c r="AF63" s="11"/>
      <c r="AG63" s="11"/>
      <c r="AH63" s="233"/>
      <c r="AI63" s="234"/>
      <c r="AJ63" s="234"/>
      <c r="AK63" s="233"/>
      <c r="AL63" s="233"/>
      <c r="AM63" s="233"/>
      <c r="AN63" s="233"/>
      <c r="AO63" s="233"/>
      <c r="AP63" s="233"/>
      <c r="AQ63" s="233"/>
      <c r="AR63" s="233"/>
      <c r="AS63" s="233"/>
      <c r="AT63" s="233"/>
      <c r="AU63" s="8"/>
      <c r="AV63" s="8"/>
      <c r="AW63" s="8"/>
      <c r="AX63" s="8"/>
      <c r="AY63" s="9"/>
      <c r="AZ63" s="9"/>
      <c r="BA63" s="9"/>
      <c r="BB63" s="8"/>
      <c r="BC63" s="233"/>
      <c r="BD63" s="233"/>
      <c r="BE63" s="233"/>
      <c r="BF63" s="233"/>
      <c r="BG63" s="233"/>
      <c r="BH63" s="233"/>
      <c r="BI63" s="233"/>
      <c r="BJ63" s="233"/>
      <c r="BK63" s="11"/>
      <c r="BL63" s="11"/>
    </row>
    <row r="64" spans="1:64" ht="17.25" thickTop="1" thickBot="1">
      <c r="A64" s="185">
        <f>Vacation!C68</f>
        <v>0</v>
      </c>
      <c r="B64" s="185">
        <f>Vacation!F68</f>
        <v>0</v>
      </c>
      <c r="C64" s="191"/>
      <c r="D64" s="33">
        <f>Vacation!E68</f>
        <v>0</v>
      </c>
      <c r="E64" s="70"/>
      <c r="F64" s="71"/>
      <c r="G64" s="71"/>
      <c r="H64" s="71"/>
      <c r="I64" s="71"/>
      <c r="J64" s="71"/>
      <c r="K64" s="71"/>
      <c r="L64" s="37"/>
      <c r="M64" s="38"/>
      <c r="N64" s="71"/>
      <c r="O64" s="71"/>
      <c r="P64" s="72">
        <f t="shared" si="18"/>
        <v>0</v>
      </c>
      <c r="Q64" s="40">
        <f t="shared" si="19"/>
        <v>0</v>
      </c>
      <c r="R64" s="40">
        <f t="shared" si="20"/>
        <v>0</v>
      </c>
      <c r="S64" s="41">
        <f t="shared" si="21"/>
        <v>0</v>
      </c>
      <c r="T64" s="41">
        <f t="shared" si="22"/>
        <v>0</v>
      </c>
      <c r="U64" s="41">
        <f t="shared" si="23"/>
        <v>0</v>
      </c>
      <c r="V64" s="41">
        <f t="shared" si="24"/>
        <v>0</v>
      </c>
      <c r="W64" s="41">
        <f t="shared" si="25"/>
        <v>0</v>
      </c>
      <c r="X64" s="41">
        <f>SUM(Q64:W64)</f>
        <v>0</v>
      </c>
      <c r="Y64" s="42"/>
      <c r="Z64" s="209" t="e">
        <f>#REF!</f>
        <v>#REF!</v>
      </c>
      <c r="AA64" s="210">
        <f>Vacation!AF68</f>
        <v>0</v>
      </c>
      <c r="AB64" s="4" t="e">
        <f>#REF!</f>
        <v>#REF!</v>
      </c>
      <c r="AC64" s="4" t="b">
        <f>Vacation!AE68</f>
        <v>1</v>
      </c>
      <c r="AF64" s="11"/>
      <c r="AG64" s="11"/>
      <c r="AH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</row>
    <row r="65" spans="1:64" ht="17.25" thickTop="1" thickBot="1">
      <c r="A65" s="185">
        <f>Vacation!C69</f>
        <v>0</v>
      </c>
      <c r="B65" s="185">
        <f>Vacation!F69</f>
        <v>0</v>
      </c>
      <c r="C65" s="194"/>
      <c r="D65" s="33">
        <f>Vacation!E69</f>
        <v>0</v>
      </c>
      <c r="E65" s="70"/>
      <c r="F65" s="71"/>
      <c r="G65" s="71"/>
      <c r="H65" s="71"/>
      <c r="I65" s="71"/>
      <c r="J65" s="71"/>
      <c r="K65" s="71"/>
      <c r="L65" s="37"/>
      <c r="M65" s="38"/>
      <c r="N65" s="71"/>
      <c r="O65" s="71"/>
      <c r="P65" s="72">
        <f t="shared" ref="P65:P83" si="27">SUM(E65:O65)</f>
        <v>0</v>
      </c>
      <c r="Q65" s="40">
        <f t="shared" ref="Q65:Q83" si="28">E65*D65</f>
        <v>0</v>
      </c>
      <c r="R65" s="40">
        <f t="shared" ref="R65:R83" si="29">F65*(D65*1.5)</f>
        <v>0</v>
      </c>
      <c r="S65" s="41">
        <f t="shared" ref="S65:S83" si="30">(I65+J65)*D65</f>
        <v>0</v>
      </c>
      <c r="T65" s="41">
        <f t="shared" ref="T65:T83" si="31">(G65+L65)*D65</f>
        <v>0</v>
      </c>
      <c r="U65" s="41">
        <f t="shared" ref="U65:U83" si="32">N65*D65</f>
        <v>0</v>
      </c>
      <c r="V65" s="41">
        <f t="shared" ref="V65:V83" si="33">K65*D65</f>
        <v>0</v>
      </c>
      <c r="W65" s="41">
        <f t="shared" ref="W65:W83" si="34">(H65+M65+O65)*D65</f>
        <v>0</v>
      </c>
      <c r="X65" s="41">
        <f t="shared" ref="X65:X83" si="35">SUM(Q65:W65)</f>
        <v>0</v>
      </c>
      <c r="Y65" s="42"/>
      <c r="Z65" s="209" t="e">
        <f>#REF!</f>
        <v>#REF!</v>
      </c>
      <c r="AA65" s="210">
        <f>Vacation!AF69</f>
        <v>0</v>
      </c>
      <c r="AB65" s="4" t="e">
        <f>#REF!</f>
        <v>#REF!</v>
      </c>
      <c r="AC65" s="4">
        <f>Vacation!AE69</f>
        <v>0</v>
      </c>
      <c r="AF65" s="11"/>
      <c r="AG65" s="11"/>
      <c r="AH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</row>
    <row r="66" spans="1:64" ht="17.25" thickTop="1" thickBot="1">
      <c r="A66" s="185">
        <f>Vacation!C70</f>
        <v>0</v>
      </c>
      <c r="B66" s="185">
        <f>Vacation!F70</f>
        <v>0</v>
      </c>
      <c r="C66" s="195"/>
      <c r="D66" s="33">
        <f>Vacation!E70</f>
        <v>0</v>
      </c>
      <c r="E66" s="66"/>
      <c r="F66" s="71"/>
      <c r="G66" s="71"/>
      <c r="H66" s="71"/>
      <c r="I66" s="71"/>
      <c r="J66" s="71"/>
      <c r="K66" s="71"/>
      <c r="L66" s="37"/>
      <c r="M66" s="38"/>
      <c r="N66" s="71"/>
      <c r="O66" s="71"/>
      <c r="P66" s="72">
        <f t="shared" si="27"/>
        <v>0</v>
      </c>
      <c r="Q66" s="40">
        <f t="shared" si="28"/>
        <v>0</v>
      </c>
      <c r="R66" s="40">
        <f t="shared" si="29"/>
        <v>0</v>
      </c>
      <c r="S66" s="41">
        <f t="shared" si="30"/>
        <v>0</v>
      </c>
      <c r="T66" s="41">
        <f t="shared" si="31"/>
        <v>0</v>
      </c>
      <c r="U66" s="41">
        <f t="shared" si="32"/>
        <v>0</v>
      </c>
      <c r="V66" s="41">
        <f t="shared" si="33"/>
        <v>0</v>
      </c>
      <c r="W66" s="41">
        <f t="shared" si="34"/>
        <v>0</v>
      </c>
      <c r="X66" s="41">
        <f t="shared" si="35"/>
        <v>0</v>
      </c>
      <c r="Y66" s="42"/>
      <c r="Z66" s="209" t="e">
        <f>#REF!</f>
        <v>#REF!</v>
      </c>
      <c r="AA66" s="210">
        <f>Vacation!AF70</f>
        <v>0</v>
      </c>
      <c r="AB66" s="4" t="e">
        <f>#REF!</f>
        <v>#REF!</v>
      </c>
      <c r="AC66" s="4">
        <f>Vacation!AE70</f>
        <v>0</v>
      </c>
      <c r="AF66" s="11"/>
      <c r="AG66" s="11"/>
      <c r="AH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</row>
    <row r="67" spans="1:64" ht="17.25" thickTop="1" thickBot="1">
      <c r="A67" s="185">
        <f>Vacation!C71</f>
        <v>0</v>
      </c>
      <c r="B67" s="185">
        <f>Vacation!F71</f>
        <v>0</v>
      </c>
      <c r="C67" s="194"/>
      <c r="D67" s="33">
        <f>Vacation!E71</f>
        <v>0</v>
      </c>
      <c r="E67" s="70"/>
      <c r="F67" s="71"/>
      <c r="G67" s="71"/>
      <c r="H67" s="71"/>
      <c r="I67" s="71"/>
      <c r="J67" s="71"/>
      <c r="K67" s="71"/>
      <c r="L67" s="37"/>
      <c r="M67" s="38"/>
      <c r="N67" s="71"/>
      <c r="O67" s="71"/>
      <c r="P67" s="72">
        <f t="shared" si="27"/>
        <v>0</v>
      </c>
      <c r="Q67" s="40">
        <f t="shared" si="28"/>
        <v>0</v>
      </c>
      <c r="R67" s="40">
        <f t="shared" si="29"/>
        <v>0</v>
      </c>
      <c r="S67" s="41">
        <f t="shared" si="30"/>
        <v>0</v>
      </c>
      <c r="T67" s="41">
        <f t="shared" si="31"/>
        <v>0</v>
      </c>
      <c r="U67" s="41">
        <f t="shared" si="32"/>
        <v>0</v>
      </c>
      <c r="V67" s="41">
        <f t="shared" si="33"/>
        <v>0</v>
      </c>
      <c r="W67" s="41">
        <f t="shared" si="34"/>
        <v>0</v>
      </c>
      <c r="X67" s="41">
        <f t="shared" si="35"/>
        <v>0</v>
      </c>
      <c r="Y67" s="42"/>
      <c r="Z67" s="209" t="e">
        <f>#REF!</f>
        <v>#REF!</v>
      </c>
      <c r="AA67" s="210">
        <f>Vacation!AF71</f>
        <v>0</v>
      </c>
      <c r="AB67" s="4" t="e">
        <f>#REF!</f>
        <v>#REF!</v>
      </c>
      <c r="AC67" s="4">
        <f>Vacation!AE71</f>
        <v>0</v>
      </c>
      <c r="AF67" s="11"/>
      <c r="AG67" s="11"/>
      <c r="AH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</row>
    <row r="68" spans="1:64" ht="17.25" thickTop="1" thickBot="1">
      <c r="A68" s="185">
        <f>Vacation!C72</f>
        <v>0</v>
      </c>
      <c r="B68" s="185">
        <f>Vacation!F72</f>
        <v>0</v>
      </c>
      <c r="C68" s="194"/>
      <c r="D68" s="33">
        <f>Vacation!E72</f>
        <v>0</v>
      </c>
      <c r="E68" s="73"/>
      <c r="F68" s="71"/>
      <c r="G68" s="71"/>
      <c r="H68" s="71"/>
      <c r="I68" s="71"/>
      <c r="J68" s="71"/>
      <c r="K68" s="71"/>
      <c r="L68" s="37"/>
      <c r="M68" s="38"/>
      <c r="N68" s="71"/>
      <c r="O68" s="71"/>
      <c r="P68" s="72">
        <f t="shared" si="27"/>
        <v>0</v>
      </c>
      <c r="Q68" s="40">
        <f t="shared" si="28"/>
        <v>0</v>
      </c>
      <c r="R68" s="40">
        <f t="shared" si="29"/>
        <v>0</v>
      </c>
      <c r="S68" s="41">
        <f t="shared" si="30"/>
        <v>0</v>
      </c>
      <c r="T68" s="41">
        <f t="shared" si="31"/>
        <v>0</v>
      </c>
      <c r="U68" s="41">
        <f t="shared" si="32"/>
        <v>0</v>
      </c>
      <c r="V68" s="41">
        <f t="shared" si="33"/>
        <v>0</v>
      </c>
      <c r="W68" s="41">
        <f t="shared" si="34"/>
        <v>0</v>
      </c>
      <c r="X68" s="41">
        <f t="shared" si="35"/>
        <v>0</v>
      </c>
      <c r="Y68" s="42"/>
      <c r="Z68" s="209" t="e">
        <f>#REF!</f>
        <v>#REF!</v>
      </c>
      <c r="AA68" s="210">
        <f>Vacation!AF72</f>
        <v>0</v>
      </c>
      <c r="AB68" s="4" t="e">
        <f>#REF!</f>
        <v>#REF!</v>
      </c>
      <c r="AC68" s="4">
        <f>Vacation!AE72</f>
        <v>0</v>
      </c>
      <c r="AF68" s="11"/>
      <c r="AG68" s="11"/>
      <c r="AH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</row>
    <row r="69" spans="1:64" ht="17.25" thickTop="1" thickBot="1">
      <c r="A69" s="185">
        <f>Vacation!C73</f>
        <v>0</v>
      </c>
      <c r="B69" s="185">
        <f>Vacation!F73</f>
        <v>0</v>
      </c>
      <c r="C69" s="194"/>
      <c r="D69" s="33">
        <f>Vacation!E73</f>
        <v>0</v>
      </c>
      <c r="E69" s="70"/>
      <c r="F69" s="71"/>
      <c r="G69" s="71"/>
      <c r="H69" s="71"/>
      <c r="I69" s="71"/>
      <c r="J69" s="71"/>
      <c r="K69" s="71"/>
      <c r="L69" s="37"/>
      <c r="M69" s="38"/>
      <c r="N69" s="71"/>
      <c r="O69" s="71"/>
      <c r="P69" s="72">
        <f t="shared" si="27"/>
        <v>0</v>
      </c>
      <c r="Q69" s="40">
        <f t="shared" si="28"/>
        <v>0</v>
      </c>
      <c r="R69" s="40">
        <f t="shared" si="29"/>
        <v>0</v>
      </c>
      <c r="S69" s="41">
        <f t="shared" si="30"/>
        <v>0</v>
      </c>
      <c r="T69" s="41">
        <f t="shared" si="31"/>
        <v>0</v>
      </c>
      <c r="U69" s="41">
        <f t="shared" si="32"/>
        <v>0</v>
      </c>
      <c r="V69" s="41">
        <f t="shared" si="33"/>
        <v>0</v>
      </c>
      <c r="W69" s="41">
        <f t="shared" si="34"/>
        <v>0</v>
      </c>
      <c r="X69" s="41">
        <f t="shared" si="35"/>
        <v>0</v>
      </c>
      <c r="Y69" s="42"/>
      <c r="Z69" s="209" t="e">
        <f>#REF!</f>
        <v>#REF!</v>
      </c>
      <c r="AA69" s="210">
        <f>Vacation!AF73</f>
        <v>0</v>
      </c>
      <c r="AB69" s="4" t="e">
        <f>#REF!</f>
        <v>#REF!</v>
      </c>
      <c r="AC69" s="4">
        <f>Vacation!AE73</f>
        <v>0</v>
      </c>
      <c r="AF69" s="11"/>
      <c r="AG69" s="11"/>
      <c r="AH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</row>
    <row r="70" spans="1:64" ht="17.25" thickTop="1" thickBot="1">
      <c r="A70" s="185">
        <f>Vacation!C74</f>
        <v>0</v>
      </c>
      <c r="B70" s="185">
        <f>Vacation!F74</f>
        <v>0</v>
      </c>
      <c r="C70" s="195"/>
      <c r="D70" s="33">
        <f>Vacation!E74</f>
        <v>0</v>
      </c>
      <c r="E70" s="66"/>
      <c r="F70" s="71"/>
      <c r="G70" s="71"/>
      <c r="H70" s="71"/>
      <c r="I70" s="71"/>
      <c r="J70" s="71"/>
      <c r="K70" s="71"/>
      <c r="L70" s="37"/>
      <c r="M70" s="38"/>
      <c r="N70" s="71"/>
      <c r="O70" s="71"/>
      <c r="P70" s="72">
        <f t="shared" si="27"/>
        <v>0</v>
      </c>
      <c r="Q70" s="40">
        <f t="shared" si="28"/>
        <v>0</v>
      </c>
      <c r="R70" s="40">
        <f t="shared" si="29"/>
        <v>0</v>
      </c>
      <c r="S70" s="41">
        <f t="shared" si="30"/>
        <v>0</v>
      </c>
      <c r="T70" s="41">
        <f t="shared" si="31"/>
        <v>0</v>
      </c>
      <c r="U70" s="41">
        <f t="shared" si="32"/>
        <v>0</v>
      </c>
      <c r="V70" s="41">
        <f t="shared" si="33"/>
        <v>0</v>
      </c>
      <c r="W70" s="41">
        <f t="shared" si="34"/>
        <v>0</v>
      </c>
      <c r="X70" s="41">
        <f t="shared" si="35"/>
        <v>0</v>
      </c>
      <c r="Y70" s="42"/>
      <c r="Z70" s="209" t="e">
        <f>#REF!</f>
        <v>#REF!</v>
      </c>
      <c r="AA70" s="210">
        <f>Vacation!AF74</f>
        <v>0</v>
      </c>
      <c r="AB70" s="4" t="e">
        <f>#REF!</f>
        <v>#REF!</v>
      </c>
      <c r="AC70" s="4">
        <f>Vacation!AE74</f>
        <v>0</v>
      </c>
      <c r="AF70" s="11"/>
      <c r="AG70" s="11"/>
      <c r="AH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</row>
    <row r="71" spans="1:64" ht="17.25" thickTop="1" thickBot="1">
      <c r="A71" s="185">
        <f>Vacation!C75</f>
        <v>0</v>
      </c>
      <c r="B71" s="185">
        <f>Vacation!F75</f>
        <v>0</v>
      </c>
      <c r="C71" s="191"/>
      <c r="D71" s="33">
        <f>Vacation!E75</f>
        <v>0</v>
      </c>
      <c r="E71" s="70"/>
      <c r="F71" s="71"/>
      <c r="G71" s="71"/>
      <c r="H71" s="71"/>
      <c r="I71" s="71"/>
      <c r="J71" s="71"/>
      <c r="K71" s="71"/>
      <c r="L71" s="37"/>
      <c r="M71" s="38"/>
      <c r="N71" s="71"/>
      <c r="O71" s="71"/>
      <c r="P71" s="72">
        <f t="shared" si="27"/>
        <v>0</v>
      </c>
      <c r="Q71" s="40">
        <f t="shared" si="28"/>
        <v>0</v>
      </c>
      <c r="R71" s="40">
        <f t="shared" si="29"/>
        <v>0</v>
      </c>
      <c r="S71" s="41">
        <f t="shared" si="30"/>
        <v>0</v>
      </c>
      <c r="T71" s="41">
        <f t="shared" si="31"/>
        <v>0</v>
      </c>
      <c r="U71" s="41">
        <f t="shared" si="32"/>
        <v>0</v>
      </c>
      <c r="V71" s="41">
        <f t="shared" si="33"/>
        <v>0</v>
      </c>
      <c r="W71" s="41">
        <f t="shared" si="34"/>
        <v>0</v>
      </c>
      <c r="X71" s="41">
        <f t="shared" si="35"/>
        <v>0</v>
      </c>
      <c r="Y71" s="42"/>
      <c r="Z71" s="209" t="e">
        <f>#REF!</f>
        <v>#REF!</v>
      </c>
      <c r="AA71" s="210">
        <f>Vacation!AF75</f>
        <v>0</v>
      </c>
      <c r="AB71" s="4" t="e">
        <f>#REF!</f>
        <v>#REF!</v>
      </c>
      <c r="AC71" s="4">
        <f>Vacation!AE75</f>
        <v>0</v>
      </c>
      <c r="AF71" s="11"/>
      <c r="AG71" s="11"/>
      <c r="AH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</row>
    <row r="72" spans="1:64" ht="17.25" thickTop="1" thickBot="1">
      <c r="A72" s="185">
        <f>Vacation!C76</f>
        <v>0</v>
      </c>
      <c r="B72" s="185">
        <f>Vacation!F76</f>
        <v>0</v>
      </c>
      <c r="C72" s="191"/>
      <c r="D72" s="33">
        <f>Vacation!E76</f>
        <v>0</v>
      </c>
      <c r="E72" s="70"/>
      <c r="F72" s="71"/>
      <c r="G72" s="71"/>
      <c r="H72" s="71"/>
      <c r="I72" s="71"/>
      <c r="J72" s="71"/>
      <c r="K72" s="71"/>
      <c r="L72" s="37"/>
      <c r="M72" s="38"/>
      <c r="N72" s="71"/>
      <c r="O72" s="71"/>
      <c r="P72" s="72">
        <f t="shared" si="27"/>
        <v>0</v>
      </c>
      <c r="Q72" s="40">
        <f t="shared" si="28"/>
        <v>0</v>
      </c>
      <c r="R72" s="40">
        <f t="shared" si="29"/>
        <v>0</v>
      </c>
      <c r="S72" s="41">
        <f t="shared" si="30"/>
        <v>0</v>
      </c>
      <c r="T72" s="41">
        <f t="shared" si="31"/>
        <v>0</v>
      </c>
      <c r="U72" s="41">
        <f t="shared" si="32"/>
        <v>0</v>
      </c>
      <c r="V72" s="41">
        <f t="shared" si="33"/>
        <v>0</v>
      </c>
      <c r="W72" s="41">
        <f t="shared" si="34"/>
        <v>0</v>
      </c>
      <c r="X72" s="41">
        <f t="shared" si="35"/>
        <v>0</v>
      </c>
      <c r="Y72" s="42"/>
      <c r="Z72" s="209" t="e">
        <f>#REF!</f>
        <v>#REF!</v>
      </c>
      <c r="AA72" s="210">
        <f>Vacation!AF76</f>
        <v>0</v>
      </c>
      <c r="AB72" s="4" t="e">
        <f>#REF!</f>
        <v>#REF!</v>
      </c>
      <c r="AC72" s="4">
        <f>Vacation!AE76</f>
        <v>0</v>
      </c>
      <c r="AF72" s="11"/>
      <c r="AG72" s="11"/>
      <c r="AH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</row>
    <row r="73" spans="1:64" ht="17.25" thickTop="1" thickBot="1">
      <c r="A73" s="185">
        <f>Vacation!C77</f>
        <v>0</v>
      </c>
      <c r="B73" s="185">
        <f>Vacation!F77</f>
        <v>0</v>
      </c>
      <c r="C73" s="191"/>
      <c r="D73" s="33">
        <f>Vacation!E77</f>
        <v>0</v>
      </c>
      <c r="E73" s="70"/>
      <c r="F73" s="71"/>
      <c r="G73" s="71"/>
      <c r="H73" s="71"/>
      <c r="I73" s="71"/>
      <c r="J73" s="71"/>
      <c r="K73" s="71"/>
      <c r="L73" s="37"/>
      <c r="M73" s="38"/>
      <c r="N73" s="71"/>
      <c r="O73" s="71"/>
      <c r="P73" s="72">
        <f t="shared" si="27"/>
        <v>0</v>
      </c>
      <c r="Q73" s="40">
        <f t="shared" si="28"/>
        <v>0</v>
      </c>
      <c r="R73" s="40">
        <f t="shared" si="29"/>
        <v>0</v>
      </c>
      <c r="S73" s="41">
        <f t="shared" si="30"/>
        <v>0</v>
      </c>
      <c r="T73" s="41">
        <f t="shared" si="31"/>
        <v>0</v>
      </c>
      <c r="U73" s="41">
        <f t="shared" si="32"/>
        <v>0</v>
      </c>
      <c r="V73" s="41">
        <f t="shared" si="33"/>
        <v>0</v>
      </c>
      <c r="W73" s="41">
        <f t="shared" si="34"/>
        <v>0</v>
      </c>
      <c r="X73" s="41">
        <f t="shared" si="35"/>
        <v>0</v>
      </c>
      <c r="Y73" s="42"/>
      <c r="Z73" s="209" t="e">
        <f>#REF!</f>
        <v>#REF!</v>
      </c>
      <c r="AA73" s="210">
        <f>Vacation!AF77</f>
        <v>0</v>
      </c>
      <c r="AB73" s="4" t="e">
        <f>#REF!</f>
        <v>#REF!</v>
      </c>
      <c r="AC73" s="4">
        <f>Vacation!AE77</f>
        <v>0</v>
      </c>
      <c r="AF73" s="11"/>
      <c r="AG73" s="11"/>
      <c r="AH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</row>
    <row r="74" spans="1:64" ht="17.25" thickTop="1" thickBot="1">
      <c r="A74" s="185">
        <f>Vacation!C78</f>
        <v>0</v>
      </c>
      <c r="B74" s="185">
        <f>Vacation!F78</f>
        <v>0</v>
      </c>
      <c r="C74" s="191"/>
      <c r="D74" s="33">
        <f>Vacation!E78</f>
        <v>0</v>
      </c>
      <c r="E74" s="70"/>
      <c r="F74" s="71"/>
      <c r="G74" s="71"/>
      <c r="H74" s="71"/>
      <c r="I74" s="71"/>
      <c r="J74" s="71"/>
      <c r="K74" s="71"/>
      <c r="L74" s="37"/>
      <c r="M74" s="38"/>
      <c r="N74" s="71"/>
      <c r="O74" s="71"/>
      <c r="P74" s="72">
        <f t="shared" si="27"/>
        <v>0</v>
      </c>
      <c r="Q74" s="40">
        <f t="shared" si="28"/>
        <v>0</v>
      </c>
      <c r="R74" s="40">
        <f t="shared" si="29"/>
        <v>0</v>
      </c>
      <c r="S74" s="41">
        <f t="shared" si="30"/>
        <v>0</v>
      </c>
      <c r="T74" s="41">
        <f t="shared" si="31"/>
        <v>0</v>
      </c>
      <c r="U74" s="41">
        <f t="shared" si="32"/>
        <v>0</v>
      </c>
      <c r="V74" s="41">
        <f t="shared" si="33"/>
        <v>0</v>
      </c>
      <c r="W74" s="41">
        <f t="shared" si="34"/>
        <v>0</v>
      </c>
      <c r="X74" s="41">
        <f t="shared" si="35"/>
        <v>0</v>
      </c>
      <c r="Y74" s="42"/>
      <c r="Z74" s="209" t="e">
        <f>#REF!</f>
        <v>#REF!</v>
      </c>
      <c r="AA74" s="210">
        <f>Vacation!AF78</f>
        <v>0</v>
      </c>
      <c r="AB74" s="4" t="e">
        <f>#REF!</f>
        <v>#REF!</v>
      </c>
      <c r="AC74" s="4">
        <f>Vacation!AE78</f>
        <v>0</v>
      </c>
      <c r="AF74" s="11"/>
      <c r="AG74" s="11"/>
      <c r="AH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</row>
    <row r="75" spans="1:64" ht="17.25" thickTop="1" thickBot="1">
      <c r="A75" s="237"/>
      <c r="B75" s="192"/>
      <c r="C75" s="191"/>
      <c r="D75" s="238"/>
      <c r="E75" s="236"/>
      <c r="F75" s="72"/>
      <c r="G75" s="72"/>
      <c r="H75" s="72"/>
      <c r="I75" s="72"/>
      <c r="J75" s="72"/>
      <c r="K75" s="72"/>
      <c r="L75" s="232"/>
      <c r="M75" s="214"/>
      <c r="N75" s="72"/>
      <c r="O75" s="72"/>
      <c r="P75" s="72">
        <f t="shared" si="27"/>
        <v>0</v>
      </c>
      <c r="Q75" s="40">
        <f t="shared" si="28"/>
        <v>0</v>
      </c>
      <c r="R75" s="40">
        <f t="shared" si="29"/>
        <v>0</v>
      </c>
      <c r="S75" s="41">
        <f t="shared" si="30"/>
        <v>0</v>
      </c>
      <c r="T75" s="41">
        <f t="shared" si="31"/>
        <v>0</v>
      </c>
      <c r="U75" s="41">
        <f t="shared" si="32"/>
        <v>0</v>
      </c>
      <c r="V75" s="41">
        <f t="shared" si="33"/>
        <v>0</v>
      </c>
      <c r="W75" s="41">
        <f t="shared" si="34"/>
        <v>0</v>
      </c>
      <c r="X75" s="41">
        <f t="shared" si="35"/>
        <v>0</v>
      </c>
      <c r="Y75" s="42"/>
      <c r="Z75" s="209" t="e">
        <f>#REF!</f>
        <v>#REF!</v>
      </c>
      <c r="AA75" s="210">
        <f>Vacation!AF79</f>
        <v>0</v>
      </c>
      <c r="AB75" s="4" t="e">
        <f>#REF!</f>
        <v>#REF!</v>
      </c>
      <c r="AC75" s="4">
        <f>Vacation!AE79</f>
        <v>0</v>
      </c>
      <c r="AF75" s="11"/>
      <c r="AG75" s="11"/>
      <c r="AH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</row>
    <row r="76" spans="1:64" ht="17.25" thickTop="1" thickBot="1">
      <c r="A76" s="237"/>
      <c r="B76" s="192"/>
      <c r="C76" s="191"/>
      <c r="D76" s="238"/>
      <c r="E76" s="236"/>
      <c r="F76" s="72"/>
      <c r="G76" s="72"/>
      <c r="H76" s="72"/>
      <c r="I76" s="72"/>
      <c r="J76" s="72"/>
      <c r="K76" s="72"/>
      <c r="L76" s="232"/>
      <c r="M76" s="214"/>
      <c r="N76" s="72"/>
      <c r="O76" s="72"/>
      <c r="P76" s="72">
        <f t="shared" si="27"/>
        <v>0</v>
      </c>
      <c r="Q76" s="40">
        <f t="shared" si="28"/>
        <v>0</v>
      </c>
      <c r="R76" s="40">
        <f t="shared" si="29"/>
        <v>0</v>
      </c>
      <c r="S76" s="41">
        <f t="shared" si="30"/>
        <v>0</v>
      </c>
      <c r="T76" s="41">
        <f t="shared" si="31"/>
        <v>0</v>
      </c>
      <c r="U76" s="41">
        <f t="shared" si="32"/>
        <v>0</v>
      </c>
      <c r="V76" s="41">
        <f t="shared" si="33"/>
        <v>0</v>
      </c>
      <c r="W76" s="41">
        <f t="shared" si="34"/>
        <v>0</v>
      </c>
      <c r="X76" s="41">
        <f t="shared" si="35"/>
        <v>0</v>
      </c>
      <c r="Y76" s="42"/>
      <c r="Z76" s="209" t="e">
        <f>#REF!</f>
        <v>#REF!</v>
      </c>
      <c r="AA76" s="210">
        <f>Vacation!AF80</f>
        <v>0</v>
      </c>
      <c r="AB76" s="4" t="e">
        <f>#REF!</f>
        <v>#REF!</v>
      </c>
      <c r="AC76" s="4">
        <f>Vacation!AE80</f>
        <v>0</v>
      </c>
      <c r="AF76" s="11"/>
      <c r="AG76" s="11"/>
      <c r="AH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</row>
    <row r="77" spans="1:64" ht="17.25" thickTop="1" thickBot="1">
      <c r="A77" s="237"/>
      <c r="B77" s="192"/>
      <c r="C77" s="191"/>
      <c r="D77" s="238"/>
      <c r="E77" s="236"/>
      <c r="F77" s="72"/>
      <c r="G77" s="72"/>
      <c r="H77" s="72"/>
      <c r="I77" s="72"/>
      <c r="J77" s="72"/>
      <c r="K77" s="72"/>
      <c r="L77" s="232"/>
      <c r="M77" s="214"/>
      <c r="N77" s="72"/>
      <c r="O77" s="72"/>
      <c r="P77" s="72"/>
      <c r="Q77" s="40"/>
      <c r="R77" s="40"/>
      <c r="S77" s="41"/>
      <c r="T77" s="41"/>
      <c r="U77" s="41"/>
      <c r="V77" s="41"/>
      <c r="W77" s="41"/>
      <c r="X77" s="41"/>
      <c r="Y77" s="42"/>
      <c r="Z77" s="209" t="e">
        <f>#REF!</f>
        <v>#REF!</v>
      </c>
      <c r="AA77" s="210">
        <f>Vacation!AF81</f>
        <v>0</v>
      </c>
      <c r="AB77" s="4" t="e">
        <f>#REF!</f>
        <v>#REF!</v>
      </c>
      <c r="AC77" s="4">
        <f>Vacation!AE81</f>
        <v>0</v>
      </c>
      <c r="AF77" s="11"/>
      <c r="AG77" s="11"/>
      <c r="AH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</row>
    <row r="78" spans="1:64" ht="17.25" thickTop="1" thickBot="1">
      <c r="A78" s="237"/>
      <c r="B78" s="192"/>
      <c r="C78" s="191"/>
      <c r="D78" s="238"/>
      <c r="E78" s="236"/>
      <c r="F78" s="72"/>
      <c r="G78" s="72"/>
      <c r="H78" s="72"/>
      <c r="I78" s="72"/>
      <c r="J78" s="72"/>
      <c r="K78" s="72"/>
      <c r="L78" s="232"/>
      <c r="M78" s="214"/>
      <c r="N78" s="72"/>
      <c r="O78" s="72"/>
      <c r="P78" s="72"/>
      <c r="Q78" s="40"/>
      <c r="R78" s="40"/>
      <c r="S78" s="41"/>
      <c r="T78" s="41"/>
      <c r="U78" s="41"/>
      <c r="V78" s="41"/>
      <c r="W78" s="41"/>
      <c r="X78" s="41"/>
      <c r="Y78" s="42"/>
      <c r="Z78" s="209" t="e">
        <f>#REF!</f>
        <v>#REF!</v>
      </c>
      <c r="AA78" s="210">
        <f>Vacation!AF82</f>
        <v>0</v>
      </c>
      <c r="AB78" s="4" t="e">
        <f>#REF!</f>
        <v>#REF!</v>
      </c>
      <c r="AC78" s="4">
        <f>Vacation!AE82</f>
        <v>0</v>
      </c>
      <c r="AF78" s="11"/>
      <c r="AG78" s="11"/>
      <c r="AH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</row>
    <row r="79" spans="1:64" ht="17.25" thickTop="1" thickBot="1">
      <c r="A79" s="237"/>
      <c r="B79" s="192"/>
      <c r="C79" s="191"/>
      <c r="D79" s="238"/>
      <c r="E79" s="236"/>
      <c r="F79" s="72"/>
      <c r="G79" s="72"/>
      <c r="H79" s="72"/>
      <c r="I79" s="72"/>
      <c r="J79" s="72"/>
      <c r="K79" s="72"/>
      <c r="L79" s="232"/>
      <c r="M79" s="214"/>
      <c r="N79" s="72"/>
      <c r="O79" s="72"/>
      <c r="P79" s="72"/>
      <c r="Q79" s="40"/>
      <c r="R79" s="40"/>
      <c r="S79" s="41"/>
      <c r="T79" s="41"/>
      <c r="U79" s="41"/>
      <c r="V79" s="41"/>
      <c r="W79" s="41"/>
      <c r="X79" s="41"/>
      <c r="Y79" s="42"/>
      <c r="Z79" s="209" t="e">
        <f>#REF!</f>
        <v>#REF!</v>
      </c>
      <c r="AA79" s="210">
        <f>Vacation!AF83</f>
        <v>0</v>
      </c>
      <c r="AB79" s="4" t="e">
        <f>#REF!</f>
        <v>#REF!</v>
      </c>
      <c r="AC79" s="4">
        <f>Vacation!AE83</f>
        <v>0</v>
      </c>
      <c r="AF79" s="11"/>
      <c r="AG79" s="11"/>
      <c r="AH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</row>
    <row r="80" spans="1:64" ht="17.25" thickTop="1" thickBot="1">
      <c r="A80" s="237"/>
      <c r="B80" s="192"/>
      <c r="C80" s="191"/>
      <c r="D80" s="238"/>
      <c r="E80" s="236"/>
      <c r="F80" s="72"/>
      <c r="G80" s="72"/>
      <c r="H80" s="72"/>
      <c r="I80" s="72"/>
      <c r="J80" s="72"/>
      <c r="K80" s="72"/>
      <c r="L80" s="232"/>
      <c r="M80" s="214"/>
      <c r="N80" s="72"/>
      <c r="O80" s="72"/>
      <c r="P80" s="72"/>
      <c r="Q80" s="40"/>
      <c r="R80" s="40"/>
      <c r="S80" s="41"/>
      <c r="T80" s="41"/>
      <c r="U80" s="41"/>
      <c r="V80" s="41"/>
      <c r="W80" s="41"/>
      <c r="X80" s="41"/>
      <c r="Y80" s="42"/>
      <c r="Z80" s="209" t="e">
        <f>#REF!</f>
        <v>#REF!</v>
      </c>
      <c r="AA80" s="210">
        <f>Vacation!AF84</f>
        <v>0</v>
      </c>
      <c r="AB80" s="4" t="e">
        <f>#REF!</f>
        <v>#REF!</v>
      </c>
      <c r="AC80" s="4">
        <f>Vacation!AE84</f>
        <v>0</v>
      </c>
      <c r="AF80" s="11"/>
      <c r="AG80" s="11"/>
      <c r="AH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</row>
    <row r="81" spans="1:225" ht="17.25" thickTop="1" thickBot="1">
      <c r="A81" s="237"/>
      <c r="B81" s="192"/>
      <c r="C81" s="191"/>
      <c r="D81" s="238"/>
      <c r="E81" s="236"/>
      <c r="F81" s="72"/>
      <c r="G81" s="72"/>
      <c r="H81" s="72"/>
      <c r="I81" s="72"/>
      <c r="J81" s="72"/>
      <c r="K81" s="72"/>
      <c r="L81" s="232"/>
      <c r="M81" s="214"/>
      <c r="N81" s="72"/>
      <c r="O81" s="72"/>
      <c r="P81" s="72"/>
      <c r="Q81" s="40"/>
      <c r="R81" s="40"/>
      <c r="S81" s="41"/>
      <c r="T81" s="41"/>
      <c r="U81" s="41"/>
      <c r="V81" s="41"/>
      <c r="W81" s="41"/>
      <c r="X81" s="41"/>
      <c r="Y81" s="42"/>
      <c r="Z81" s="209" t="e">
        <f>#REF!</f>
        <v>#REF!</v>
      </c>
      <c r="AA81" s="210">
        <f>Vacation!AF85</f>
        <v>0</v>
      </c>
      <c r="AB81" s="4" t="e">
        <f>#REF!</f>
        <v>#REF!</v>
      </c>
      <c r="AC81" s="4">
        <f>Vacation!AE85</f>
        <v>0</v>
      </c>
      <c r="AF81" s="11"/>
      <c r="AG81" s="11"/>
      <c r="AH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</row>
    <row r="82" spans="1:225" ht="17.25" thickTop="1" thickBot="1">
      <c r="A82" s="237"/>
      <c r="B82" s="192"/>
      <c r="C82" s="191"/>
      <c r="D82" s="238"/>
      <c r="E82" s="236"/>
      <c r="F82" s="72"/>
      <c r="G82" s="72"/>
      <c r="H82" s="72"/>
      <c r="I82" s="72"/>
      <c r="J82" s="72"/>
      <c r="K82" s="72"/>
      <c r="L82" s="232"/>
      <c r="M82" s="214"/>
      <c r="N82" s="72"/>
      <c r="O82" s="72"/>
      <c r="P82" s="72"/>
      <c r="Q82" s="40"/>
      <c r="R82" s="40"/>
      <c r="S82" s="41"/>
      <c r="T82" s="41"/>
      <c r="U82" s="41"/>
      <c r="V82" s="41"/>
      <c r="W82" s="41"/>
      <c r="X82" s="41"/>
      <c r="Y82" s="42"/>
      <c r="Z82" s="209" t="e">
        <f>#REF!</f>
        <v>#REF!</v>
      </c>
      <c r="AA82" s="210">
        <f>Vacation!AF86</f>
        <v>0</v>
      </c>
      <c r="AB82" s="4" t="e">
        <f>#REF!</f>
        <v>#REF!</v>
      </c>
      <c r="AC82" s="4">
        <f>Vacation!AE86</f>
        <v>0</v>
      </c>
      <c r="AF82" s="11"/>
      <c r="AG82" s="11"/>
      <c r="AH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</row>
    <row r="83" spans="1:225" ht="17.25" thickTop="1" thickBot="1">
      <c r="A83" s="237"/>
      <c r="B83" s="192"/>
      <c r="C83" s="194"/>
      <c r="D83" s="239"/>
      <c r="E83" s="236"/>
      <c r="F83" s="72"/>
      <c r="G83" s="72"/>
      <c r="H83" s="72"/>
      <c r="I83" s="72"/>
      <c r="J83" s="72"/>
      <c r="K83" s="72"/>
      <c r="L83" s="232"/>
      <c r="M83" s="214"/>
      <c r="N83" s="72"/>
      <c r="O83" s="72"/>
      <c r="P83" s="72">
        <f t="shared" si="27"/>
        <v>0</v>
      </c>
      <c r="Q83" s="40">
        <f t="shared" si="28"/>
        <v>0</v>
      </c>
      <c r="R83" s="40">
        <f t="shared" si="29"/>
        <v>0</v>
      </c>
      <c r="S83" s="41">
        <f t="shared" si="30"/>
        <v>0</v>
      </c>
      <c r="T83" s="41">
        <f t="shared" si="31"/>
        <v>0</v>
      </c>
      <c r="U83" s="41">
        <f t="shared" si="32"/>
        <v>0</v>
      </c>
      <c r="V83" s="41">
        <f t="shared" si="33"/>
        <v>0</v>
      </c>
      <c r="W83" s="41">
        <f t="shared" si="34"/>
        <v>0</v>
      </c>
      <c r="X83" s="41">
        <f t="shared" si="35"/>
        <v>0</v>
      </c>
      <c r="Y83" s="42"/>
      <c r="Z83" s="209" t="e">
        <f>#REF!</f>
        <v>#REF!</v>
      </c>
      <c r="AA83" s="210">
        <f>Vacation!AF87</f>
        <v>0</v>
      </c>
      <c r="AB83" s="4" t="e">
        <f>#REF!</f>
        <v>#REF!</v>
      </c>
      <c r="AC83" s="4">
        <f>Vacation!AE87</f>
        <v>0</v>
      </c>
      <c r="AF83" s="11"/>
      <c r="AG83" s="11"/>
      <c r="AH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</row>
    <row r="84" spans="1:225" s="76" customFormat="1" ht="15.75" thickTop="1">
      <c r="A84" s="237"/>
      <c r="B84" s="240"/>
      <c r="C84" s="241"/>
      <c r="D84" s="242"/>
      <c r="E84" s="243">
        <f t="shared" ref="E84:X84" si="36">SUM(E7:E83)</f>
        <v>0</v>
      </c>
      <c r="F84" s="74">
        <f t="shared" si="36"/>
        <v>0</v>
      </c>
      <c r="G84" s="74">
        <f t="shared" si="36"/>
        <v>0</v>
      </c>
      <c r="H84" s="74">
        <f t="shared" si="36"/>
        <v>0</v>
      </c>
      <c r="I84" s="74">
        <f t="shared" si="36"/>
        <v>0</v>
      </c>
      <c r="J84" s="74">
        <f t="shared" si="36"/>
        <v>0</v>
      </c>
      <c r="K84" s="74">
        <f t="shared" si="36"/>
        <v>0</v>
      </c>
      <c r="L84" s="74">
        <f t="shared" si="36"/>
        <v>0</v>
      </c>
      <c r="M84" s="74">
        <f t="shared" si="36"/>
        <v>0</v>
      </c>
      <c r="N84" s="74">
        <f t="shared" si="36"/>
        <v>0</v>
      </c>
      <c r="O84" s="74">
        <f t="shared" si="36"/>
        <v>0</v>
      </c>
      <c r="P84" s="74">
        <f t="shared" si="36"/>
        <v>0</v>
      </c>
      <c r="Q84" s="75">
        <f t="shared" si="36"/>
        <v>0</v>
      </c>
      <c r="R84" s="75">
        <f t="shared" si="36"/>
        <v>0</v>
      </c>
      <c r="S84" s="75">
        <f t="shared" si="36"/>
        <v>0</v>
      </c>
      <c r="T84" s="75">
        <f t="shared" si="36"/>
        <v>0</v>
      </c>
      <c r="U84" s="75">
        <f t="shared" si="36"/>
        <v>0</v>
      </c>
      <c r="V84" s="75">
        <f t="shared" si="36"/>
        <v>0</v>
      </c>
      <c r="W84" s="75">
        <f t="shared" si="36"/>
        <v>0</v>
      </c>
      <c r="X84" s="75">
        <f t="shared" si="36"/>
        <v>0</v>
      </c>
      <c r="Y84" s="42"/>
      <c r="AF84" s="77"/>
      <c r="AG84" s="77"/>
      <c r="AH84" s="8"/>
      <c r="AI84" s="5"/>
      <c r="AJ84" s="5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77"/>
      <c r="BL84" s="77"/>
    </row>
    <row r="85" spans="1:225" s="76" customFormat="1" ht="15.75" thickBot="1">
      <c r="A85" s="237"/>
      <c r="B85" s="244"/>
      <c r="C85" s="245"/>
      <c r="D85" s="246"/>
      <c r="E85" s="247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9"/>
      <c r="R85" s="79"/>
      <c r="S85" s="79"/>
      <c r="T85" s="79"/>
      <c r="U85" s="79"/>
      <c r="V85" s="79"/>
      <c r="W85" s="79"/>
      <c r="X85" s="79">
        <f>SUM(Q84:W84)</f>
        <v>0</v>
      </c>
      <c r="Y85" s="42"/>
      <c r="AF85" s="77"/>
      <c r="AG85" s="77"/>
      <c r="AH85" s="8"/>
      <c r="AI85" s="5"/>
      <c r="AJ85" s="5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77"/>
      <c r="BL85" s="77"/>
    </row>
    <row r="86" spans="1:225" ht="19.5" thickTop="1" thickBot="1">
      <c r="A86" s="237"/>
      <c r="B86" s="248"/>
      <c r="C86" s="249"/>
      <c r="D86" s="250"/>
      <c r="E86" s="25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1"/>
      <c r="R86" s="80"/>
      <c r="S86" s="80"/>
      <c r="T86" s="80"/>
      <c r="U86" s="80"/>
      <c r="V86" s="80"/>
      <c r="W86" s="80"/>
      <c r="X86" s="81"/>
      <c r="Y86" s="42"/>
      <c r="AF86" s="11"/>
      <c r="AG86" s="11"/>
      <c r="AH86" s="8"/>
      <c r="AI86" s="5"/>
      <c r="AJ86" s="5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11"/>
      <c r="BL86" s="11"/>
    </row>
    <row r="87" spans="1:225" ht="16.5" thickTop="1">
      <c r="A87" s="251" t="s">
        <v>32</v>
      </c>
      <c r="B87" s="251" t="s">
        <v>8</v>
      </c>
      <c r="C87" s="252"/>
      <c r="D87" s="253"/>
      <c r="E87" s="253"/>
      <c r="F87" s="83"/>
      <c r="G87" s="85" t="s">
        <v>10</v>
      </c>
      <c r="H87" s="85" t="s">
        <v>10</v>
      </c>
      <c r="I87" s="83"/>
      <c r="J87" s="83"/>
      <c r="K87" s="83"/>
      <c r="L87" s="85" t="s">
        <v>33</v>
      </c>
      <c r="M87" s="85" t="s">
        <v>34</v>
      </c>
      <c r="N87" s="254" t="s">
        <v>12</v>
      </c>
      <c r="O87" s="254" t="s">
        <v>12</v>
      </c>
      <c r="P87" s="83"/>
      <c r="Q87" s="84"/>
      <c r="R87" s="83"/>
      <c r="S87" s="83"/>
      <c r="T87" s="85" t="s">
        <v>11</v>
      </c>
      <c r="U87" s="83"/>
      <c r="V87" s="83"/>
      <c r="W87" s="83"/>
      <c r="X87" s="84"/>
      <c r="Y87" s="42"/>
      <c r="AF87" s="11"/>
      <c r="AG87" s="11"/>
      <c r="AH87" s="29"/>
      <c r="AI87" s="30"/>
      <c r="AJ87" s="30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8"/>
      <c r="AV87" s="8"/>
      <c r="AW87" s="8"/>
      <c r="AX87" s="8"/>
      <c r="AY87" s="29"/>
      <c r="AZ87" s="29"/>
      <c r="BA87" s="29"/>
      <c r="BB87" s="29"/>
      <c r="BC87" s="29"/>
      <c r="BD87" s="86"/>
      <c r="BE87" s="29"/>
      <c r="BF87" s="29"/>
      <c r="BG87" s="29"/>
      <c r="BH87" s="29"/>
      <c r="BI87" s="29"/>
      <c r="BJ87" s="29"/>
      <c r="BK87" s="11"/>
      <c r="BL87" s="11"/>
    </row>
    <row r="88" spans="1:225" ht="15.75">
      <c r="A88" s="255" t="s">
        <v>14</v>
      </c>
      <c r="B88" s="255" t="s">
        <v>9</v>
      </c>
      <c r="C88" s="256" t="s">
        <v>9</v>
      </c>
      <c r="D88" s="255" t="s">
        <v>16</v>
      </c>
      <c r="E88" s="255" t="s">
        <v>17</v>
      </c>
      <c r="F88" s="87" t="s">
        <v>18</v>
      </c>
      <c r="G88" s="87" t="s">
        <v>19</v>
      </c>
      <c r="H88" s="87" t="s">
        <v>20</v>
      </c>
      <c r="I88" s="87" t="s">
        <v>21</v>
      </c>
      <c r="J88" s="87" t="s">
        <v>22</v>
      </c>
      <c r="K88" s="87" t="s">
        <v>23</v>
      </c>
      <c r="L88" s="89" t="s">
        <v>19</v>
      </c>
      <c r="M88" s="89" t="s">
        <v>20</v>
      </c>
      <c r="N88" s="89" t="s">
        <v>19</v>
      </c>
      <c r="O88" s="89" t="s">
        <v>20</v>
      </c>
      <c r="P88" s="87" t="s">
        <v>24</v>
      </c>
      <c r="Q88" s="88" t="s">
        <v>17</v>
      </c>
      <c r="R88" s="87" t="s">
        <v>18</v>
      </c>
      <c r="S88" s="87" t="s">
        <v>25</v>
      </c>
      <c r="T88" s="89" t="s">
        <v>19</v>
      </c>
      <c r="U88" s="87" t="s">
        <v>19</v>
      </c>
      <c r="V88" s="87" t="s">
        <v>23</v>
      </c>
      <c r="W88" s="87" t="s">
        <v>20</v>
      </c>
      <c r="X88" s="88" t="s">
        <v>24</v>
      </c>
      <c r="Y88" s="42"/>
      <c r="AF88" s="11"/>
      <c r="AG88" s="11"/>
      <c r="AH88" s="29"/>
      <c r="AI88" s="30"/>
      <c r="AJ88" s="30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8"/>
      <c r="AV88" s="8"/>
      <c r="AW88" s="8"/>
      <c r="AX88" s="8"/>
      <c r="AY88" s="29"/>
      <c r="AZ88" s="29"/>
      <c r="BA88" s="29"/>
      <c r="BB88" s="29"/>
      <c r="BC88" s="29"/>
      <c r="BD88" s="86"/>
      <c r="BE88" s="29"/>
      <c r="BF88" s="29"/>
      <c r="BG88" s="29"/>
      <c r="BH88" s="29"/>
      <c r="BI88" s="29"/>
      <c r="BJ88" s="29"/>
      <c r="BK88" s="11"/>
      <c r="BL88" s="11"/>
    </row>
    <row r="89" spans="1:225" ht="16.5" thickBot="1">
      <c r="A89" s="255" t="s">
        <v>28</v>
      </c>
      <c r="B89" s="255"/>
      <c r="C89" s="256"/>
      <c r="D89" s="257"/>
      <c r="E89" s="258" t="s">
        <v>29</v>
      </c>
      <c r="F89" s="90" t="s">
        <v>29</v>
      </c>
      <c r="G89" s="90" t="s">
        <v>29</v>
      </c>
      <c r="H89" s="90" t="s">
        <v>29</v>
      </c>
      <c r="I89" s="90" t="s">
        <v>35</v>
      </c>
      <c r="J89" s="90" t="s">
        <v>29</v>
      </c>
      <c r="K89" s="90" t="s">
        <v>29</v>
      </c>
      <c r="L89" s="90" t="s">
        <v>29</v>
      </c>
      <c r="M89" s="90" t="s">
        <v>29</v>
      </c>
      <c r="N89" s="90" t="s">
        <v>29</v>
      </c>
      <c r="O89" s="90" t="s">
        <v>29</v>
      </c>
      <c r="P89" s="90" t="s">
        <v>30</v>
      </c>
      <c r="Q89" s="91" t="s">
        <v>31</v>
      </c>
      <c r="R89" s="90" t="s">
        <v>31</v>
      </c>
      <c r="S89" s="90" t="s">
        <v>31</v>
      </c>
      <c r="T89" s="92" t="s">
        <v>31</v>
      </c>
      <c r="U89" s="90" t="s">
        <v>31</v>
      </c>
      <c r="V89" s="90" t="s">
        <v>31</v>
      </c>
      <c r="W89" s="90" t="s">
        <v>31</v>
      </c>
      <c r="X89" s="91" t="s">
        <v>31</v>
      </c>
      <c r="Y89" s="42"/>
      <c r="AF89" s="11"/>
      <c r="AG89" s="11"/>
      <c r="AH89" s="29"/>
      <c r="AI89" s="30"/>
      <c r="AJ89" s="30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8"/>
      <c r="AV89" s="8"/>
      <c r="AW89" s="8"/>
      <c r="AX89" s="8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11"/>
      <c r="BL89" s="11"/>
    </row>
    <row r="90" spans="1:225" ht="16.5" thickTop="1" thickBot="1">
      <c r="A90" s="237"/>
      <c r="B90" s="259"/>
      <c r="C90" s="260"/>
      <c r="D90" s="261"/>
      <c r="E90" s="214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93">
        <f>SUM(E90:O90)</f>
        <v>0</v>
      </c>
      <c r="Q90" s="40">
        <f>E90*D90</f>
        <v>0</v>
      </c>
      <c r="R90" s="40">
        <f>F90*(D90*1.5)</f>
        <v>0</v>
      </c>
      <c r="S90" s="41">
        <f>(I90+J90)*D90</f>
        <v>0</v>
      </c>
      <c r="T90" s="41">
        <f>(G90+L90)*D90</f>
        <v>0</v>
      </c>
      <c r="U90" s="41">
        <f>N90*D90</f>
        <v>0</v>
      </c>
      <c r="V90" s="41">
        <f>K90*D90</f>
        <v>0</v>
      </c>
      <c r="W90" s="41">
        <f>(H90+M90+O90)*D90</f>
        <v>0</v>
      </c>
      <c r="X90" s="41">
        <f>SUM(Q90:W90)</f>
        <v>0</v>
      </c>
      <c r="Y90" s="42"/>
      <c r="AF90" s="11"/>
      <c r="AG90" s="11"/>
      <c r="AH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</row>
    <row r="91" spans="1:225" ht="16.5" thickTop="1" thickBot="1">
      <c r="A91" s="237"/>
      <c r="B91" s="259"/>
      <c r="C91" s="262"/>
      <c r="D91" s="261"/>
      <c r="E91" s="214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93">
        <f>SUM(E91:O91)</f>
        <v>0</v>
      </c>
      <c r="Q91" s="40">
        <f>E91*D91</f>
        <v>0</v>
      </c>
      <c r="R91" s="40">
        <f>F91*(D91*1.5)</f>
        <v>0</v>
      </c>
      <c r="S91" s="41">
        <f>(I91+J91)*D91</f>
        <v>0</v>
      </c>
      <c r="T91" s="41">
        <f>(G91+L91)*D91</f>
        <v>0</v>
      </c>
      <c r="U91" s="41">
        <f>N91*D91</f>
        <v>0</v>
      </c>
      <c r="V91" s="41">
        <f>K91*D91</f>
        <v>0</v>
      </c>
      <c r="W91" s="41">
        <f>(H91+M91+O91)*D91</f>
        <v>0</v>
      </c>
      <c r="X91" s="41">
        <f>SUM(Q91:W91)</f>
        <v>0</v>
      </c>
      <c r="Y91" s="42"/>
      <c r="AF91" s="11"/>
      <c r="AG91" s="11"/>
      <c r="AH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</row>
    <row r="92" spans="1:225" ht="16.5" thickTop="1" thickBot="1">
      <c r="A92" s="237"/>
      <c r="B92" s="259"/>
      <c r="C92" s="262"/>
      <c r="D92" s="261"/>
      <c r="E92" s="214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93">
        <f t="shared" ref="P92:P104" si="37">SUM(E92:O92)</f>
        <v>0</v>
      </c>
      <c r="Q92" s="40">
        <f t="shared" ref="Q92:Q105" si="38">E92*D92</f>
        <v>0</v>
      </c>
      <c r="R92" s="40">
        <f t="shared" ref="R92:R110" si="39">F92*(D92*1.5)</f>
        <v>0</v>
      </c>
      <c r="S92" s="41">
        <f t="shared" ref="S92:S110" si="40">(I92+J92)*D92</f>
        <v>0</v>
      </c>
      <c r="T92" s="41">
        <f t="shared" ref="T92:T110" si="41">(G92+L92)*D92</f>
        <v>0</v>
      </c>
      <c r="U92" s="41">
        <f t="shared" ref="U92:U110" si="42">N92*D92</f>
        <v>0</v>
      </c>
      <c r="V92" s="41">
        <f t="shared" ref="V92:V110" si="43">K92*D92</f>
        <v>0</v>
      </c>
      <c r="W92" s="41">
        <f t="shared" ref="W92:W110" si="44">(H92+M92+O92)*D92</f>
        <v>0</v>
      </c>
      <c r="X92" s="41">
        <f t="shared" ref="X92:X110" si="45">SUM(Q92:W92)</f>
        <v>0</v>
      </c>
      <c r="Y92" s="42"/>
      <c r="AF92" s="11"/>
      <c r="AG92" s="11"/>
      <c r="AH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</row>
    <row r="93" spans="1:225" ht="16.5" thickTop="1" thickBot="1">
      <c r="A93" s="237"/>
      <c r="B93" s="259"/>
      <c r="C93" s="262"/>
      <c r="D93" s="261"/>
      <c r="E93" s="214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93">
        <f t="shared" si="37"/>
        <v>0</v>
      </c>
      <c r="Q93" s="40">
        <f t="shared" si="38"/>
        <v>0</v>
      </c>
      <c r="R93" s="40">
        <f t="shared" si="39"/>
        <v>0</v>
      </c>
      <c r="S93" s="41">
        <f t="shared" si="40"/>
        <v>0</v>
      </c>
      <c r="T93" s="41">
        <f t="shared" si="41"/>
        <v>0</v>
      </c>
      <c r="U93" s="41">
        <f t="shared" si="42"/>
        <v>0</v>
      </c>
      <c r="V93" s="41">
        <f t="shared" si="43"/>
        <v>0</v>
      </c>
      <c r="W93" s="41">
        <f t="shared" si="44"/>
        <v>0</v>
      </c>
      <c r="X93" s="41">
        <f t="shared" si="45"/>
        <v>0</v>
      </c>
      <c r="Y93" s="42"/>
      <c r="AF93" s="11"/>
      <c r="AG93" s="11"/>
      <c r="AH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</row>
    <row r="94" spans="1:225" ht="17.25" thickTop="1" thickBot="1">
      <c r="A94" s="237"/>
      <c r="B94" s="259"/>
      <c r="C94" s="262"/>
      <c r="D94" s="261"/>
      <c r="E94" s="213"/>
      <c r="F94" s="214"/>
      <c r="G94" s="214"/>
      <c r="H94" s="214"/>
      <c r="I94" s="214"/>
      <c r="J94" s="214"/>
      <c r="K94" s="214"/>
      <c r="L94" s="214"/>
      <c r="M94" s="214"/>
      <c r="N94" s="214"/>
      <c r="O94" s="214"/>
      <c r="P94" s="93">
        <f t="shared" si="37"/>
        <v>0</v>
      </c>
      <c r="Q94" s="40">
        <f t="shared" si="38"/>
        <v>0</v>
      </c>
      <c r="R94" s="40">
        <f t="shared" si="39"/>
        <v>0</v>
      </c>
      <c r="S94" s="41">
        <f t="shared" si="40"/>
        <v>0</v>
      </c>
      <c r="T94" s="41">
        <f t="shared" si="41"/>
        <v>0</v>
      </c>
      <c r="U94" s="41">
        <f t="shared" si="42"/>
        <v>0</v>
      </c>
      <c r="V94" s="41">
        <f t="shared" si="43"/>
        <v>0</v>
      </c>
      <c r="W94" s="41">
        <f t="shared" si="44"/>
        <v>0</v>
      </c>
      <c r="X94" s="41">
        <f t="shared" si="45"/>
        <v>0</v>
      </c>
      <c r="Y94" s="42"/>
      <c r="Z94" s="195"/>
      <c r="AA94" s="212"/>
      <c r="AB94" s="213"/>
      <c r="AC94" s="214"/>
      <c r="AD94" s="214"/>
      <c r="AE94" s="214"/>
      <c r="AF94" s="214"/>
      <c r="AG94" s="214"/>
      <c r="AH94" s="214"/>
      <c r="AI94" s="214"/>
      <c r="AJ94" s="214"/>
      <c r="AK94" s="214"/>
      <c r="AL94" s="214"/>
      <c r="AM94" s="64"/>
      <c r="AN94" s="41"/>
      <c r="AO94" s="41"/>
      <c r="AP94" s="41"/>
      <c r="AQ94" s="41"/>
      <c r="AR94" s="41"/>
      <c r="AS94" s="41"/>
      <c r="AT94" s="41"/>
      <c r="AU94" s="41"/>
      <c r="AV94" s="42"/>
      <c r="AW94" s="67"/>
      <c r="AX94" s="46"/>
      <c r="AY94" s="47"/>
      <c r="AZ94" s="43"/>
      <c r="BA94" s="48"/>
      <c r="BB94" s="43"/>
      <c r="BC94" s="49"/>
      <c r="BD94" s="49"/>
      <c r="BE94" s="49"/>
      <c r="BF94" s="43"/>
      <c r="BG94" s="43"/>
      <c r="BH94" s="50"/>
      <c r="BI94" s="43"/>
      <c r="BJ94" s="43"/>
      <c r="BK94" s="43"/>
      <c r="BL94" s="43"/>
      <c r="BM94" s="43"/>
      <c r="BN94" s="59"/>
      <c r="BO94" s="44"/>
      <c r="BP94" s="43"/>
      <c r="BQ94" s="68"/>
      <c r="BR94" s="60"/>
      <c r="BS94" s="61"/>
      <c r="BT94" s="51"/>
      <c r="BU94" s="62"/>
      <c r="BV94" s="43"/>
      <c r="BW94" s="63"/>
      <c r="BX94" s="69"/>
      <c r="BY94" s="52"/>
      <c r="BZ94" s="211"/>
      <c r="CA94" s="193"/>
      <c r="CB94" s="195"/>
      <c r="CC94" s="212"/>
      <c r="CD94" s="213"/>
      <c r="CE94" s="214"/>
      <c r="CF94" s="214"/>
      <c r="CG94" s="214"/>
      <c r="CH94" s="214"/>
      <c r="CI94" s="214"/>
      <c r="CJ94" s="214"/>
      <c r="CK94" s="214"/>
      <c r="CL94" s="214"/>
      <c r="CM94" s="214"/>
      <c r="CN94" s="214"/>
      <c r="CO94" s="64"/>
      <c r="CP94" s="41"/>
      <c r="CQ94" s="41"/>
      <c r="CR94" s="41"/>
      <c r="CS94" s="41"/>
      <c r="CT94" s="41"/>
      <c r="CU94" s="41"/>
      <c r="CV94" s="41"/>
      <c r="CW94" s="41"/>
      <c r="CX94" s="42"/>
      <c r="CY94" s="67"/>
      <c r="CZ94" s="46"/>
      <c r="DA94" s="47"/>
      <c r="DB94" s="43"/>
      <c r="DC94" s="48"/>
      <c r="DD94" s="43"/>
      <c r="DE94" s="49"/>
      <c r="DF94" s="49"/>
      <c r="DG94" s="49"/>
      <c r="DH94" s="43"/>
      <c r="DI94" s="43"/>
      <c r="DJ94" s="50"/>
      <c r="DK94" s="43"/>
      <c r="DL94" s="43"/>
      <c r="DM94" s="43"/>
      <c r="DN94" s="43"/>
      <c r="DO94" s="43"/>
      <c r="DP94" s="59"/>
      <c r="DQ94" s="44"/>
      <c r="DR94" s="43"/>
      <c r="DS94" s="68"/>
      <c r="DT94" s="60"/>
      <c r="DU94" s="61"/>
      <c r="DV94" s="51"/>
      <c r="DW94" s="62"/>
      <c r="DX94" s="43"/>
      <c r="DY94" s="63"/>
      <c r="DZ94" s="69"/>
      <c r="EA94" s="52"/>
      <c r="EB94" s="211"/>
      <c r="EC94" s="193"/>
      <c r="ED94" s="195"/>
      <c r="EE94" s="212"/>
      <c r="EF94" s="213"/>
      <c r="EG94" s="214"/>
      <c r="EH94" s="214"/>
      <c r="EI94" s="214"/>
      <c r="EJ94" s="214"/>
      <c r="EK94" s="214"/>
      <c r="EL94" s="214"/>
      <c r="EM94" s="214"/>
      <c r="EN94" s="214"/>
      <c r="EO94" s="214"/>
      <c r="EP94" s="214"/>
      <c r="EQ94" s="64"/>
      <c r="ER94" s="41"/>
      <c r="ES94" s="41"/>
      <c r="ET94" s="41"/>
      <c r="EU94" s="41"/>
      <c r="EV94" s="41"/>
      <c r="EW94" s="41"/>
      <c r="EX94" s="41"/>
      <c r="EY94" s="41"/>
      <c r="EZ94" s="42"/>
      <c r="FA94" s="67"/>
      <c r="FB94" s="46"/>
      <c r="FC94" s="47"/>
      <c r="FD94" s="43"/>
      <c r="FE94" s="48"/>
      <c r="FF94" s="43"/>
      <c r="FG94" s="49"/>
      <c r="FH94" s="49"/>
      <c r="FI94" s="49"/>
      <c r="FJ94" s="43"/>
      <c r="FK94" s="43"/>
      <c r="FL94" s="50"/>
      <c r="FM94" s="43"/>
      <c r="FN94" s="43"/>
      <c r="FO94" s="43"/>
      <c r="FP94" s="43"/>
      <c r="FQ94" s="43"/>
      <c r="FR94" s="59"/>
      <c r="FS94" s="44"/>
      <c r="FT94" s="43"/>
      <c r="FU94" s="68"/>
      <c r="FV94" s="60"/>
      <c r="FW94" s="61"/>
      <c r="FX94" s="51"/>
      <c r="FY94" s="62"/>
      <c r="FZ94" s="43"/>
      <c r="GA94" s="63"/>
      <c r="GB94" s="69"/>
      <c r="GC94" s="52"/>
      <c r="GD94" s="211"/>
      <c r="GE94" s="193"/>
      <c r="GF94" s="195"/>
      <c r="GG94" s="212"/>
      <c r="GH94" s="213"/>
      <c r="GI94" s="214"/>
      <c r="GJ94" s="214"/>
      <c r="GK94" s="214"/>
      <c r="GL94" s="214"/>
      <c r="GM94" s="214"/>
      <c r="GN94" s="214"/>
      <c r="GO94" s="214"/>
      <c r="GP94" s="214"/>
      <c r="GQ94" s="214"/>
      <c r="GR94" s="214"/>
      <c r="GS94" s="64"/>
      <c r="GT94" s="41"/>
      <c r="GU94" s="41"/>
      <c r="GV94" s="41"/>
      <c r="GW94" s="41"/>
      <c r="GX94" s="41"/>
      <c r="GY94" s="41"/>
      <c r="GZ94" s="41"/>
      <c r="HA94" s="41"/>
      <c r="HB94" s="42"/>
      <c r="HC94" s="67"/>
      <c r="HD94" s="46"/>
      <c r="HE94" s="47"/>
      <c r="HF94" s="43"/>
      <c r="HG94" s="48"/>
      <c r="HH94" s="43"/>
      <c r="HI94" s="49"/>
      <c r="HJ94" s="49"/>
      <c r="HK94" s="49"/>
      <c r="HL94" s="43"/>
      <c r="HM94" s="43"/>
      <c r="HN94" s="50"/>
      <c r="HO94" s="43"/>
      <c r="HP94" s="43"/>
      <c r="HQ94" s="43"/>
    </row>
    <row r="95" spans="1:225" ht="17.25" thickTop="1" thickBot="1">
      <c r="A95" s="237"/>
      <c r="B95" s="259"/>
      <c r="C95" s="263"/>
      <c r="D95" s="264"/>
      <c r="E95" s="213"/>
      <c r="F95" s="214"/>
      <c r="G95" s="214"/>
      <c r="H95" s="214"/>
      <c r="I95" s="214"/>
      <c r="J95" s="214"/>
      <c r="K95" s="214"/>
      <c r="L95" s="214"/>
      <c r="M95" s="214"/>
      <c r="N95" s="214"/>
      <c r="O95" s="214"/>
      <c r="P95" s="93">
        <f>SUM(E95:O95)</f>
        <v>0</v>
      </c>
      <c r="Q95" s="40">
        <f>E95*D95</f>
        <v>0</v>
      </c>
      <c r="R95" s="40">
        <f>F95*(D95*1.5)</f>
        <v>0</v>
      </c>
      <c r="S95" s="41">
        <f>(I95+J95)*D95</f>
        <v>0</v>
      </c>
      <c r="T95" s="41">
        <f>(G95+L95)*D95</f>
        <v>0</v>
      </c>
      <c r="U95" s="41">
        <f>N95*D95</f>
        <v>0</v>
      </c>
      <c r="V95" s="41">
        <f>K95*D95</f>
        <v>0</v>
      </c>
      <c r="W95" s="41">
        <f>(H95+M95+O95)*D95</f>
        <v>0</v>
      </c>
      <c r="X95" s="41">
        <f>SUM(Q95:W95)</f>
        <v>0</v>
      </c>
      <c r="Y95" s="42"/>
      <c r="Z95" s="217"/>
      <c r="AA95" s="218"/>
      <c r="AB95" s="219"/>
      <c r="AC95" s="220"/>
      <c r="AD95" s="220"/>
      <c r="AE95" s="220"/>
      <c r="AF95" s="220"/>
      <c r="AG95" s="220"/>
      <c r="AH95" s="220"/>
      <c r="AI95" s="220"/>
      <c r="AJ95" s="220"/>
      <c r="AK95" s="220"/>
      <c r="AL95" s="220"/>
      <c r="AM95" s="94"/>
      <c r="AN95" s="95"/>
      <c r="AO95" s="95"/>
      <c r="AP95" s="95"/>
      <c r="AQ95" s="95"/>
      <c r="AR95" s="95"/>
      <c r="AS95" s="95"/>
      <c r="AT95" s="95"/>
      <c r="AU95" s="95"/>
      <c r="AV95" s="96"/>
      <c r="AW95" s="97"/>
      <c r="AX95" s="95"/>
      <c r="AY95" s="313"/>
      <c r="AZ95" s="99"/>
      <c r="BA95" s="313"/>
      <c r="BB95" s="99"/>
      <c r="BC95" s="98"/>
      <c r="BD95" s="98"/>
      <c r="BE95" s="98"/>
      <c r="BF95" s="99"/>
      <c r="BG95" s="99"/>
      <c r="BH95" s="100"/>
      <c r="BI95" s="99"/>
      <c r="BJ95" s="99"/>
      <c r="BK95" s="99"/>
      <c r="BL95" s="99"/>
      <c r="BM95" s="99"/>
      <c r="BN95" s="101"/>
      <c r="BO95" s="99"/>
      <c r="BP95" s="99"/>
      <c r="BQ95" s="102"/>
      <c r="BR95" s="103"/>
      <c r="BS95" s="104"/>
      <c r="BT95" s="314"/>
      <c r="BU95" s="105"/>
      <c r="BV95" s="99"/>
      <c r="BW95" s="99"/>
      <c r="BX95" s="106"/>
      <c r="BY95" s="105"/>
      <c r="BZ95" s="215"/>
      <c r="CA95" s="216"/>
      <c r="CB95" s="217"/>
      <c r="CC95" s="218"/>
      <c r="CD95" s="219"/>
      <c r="CE95" s="220"/>
      <c r="CF95" s="220"/>
      <c r="CG95" s="220"/>
      <c r="CH95" s="220"/>
      <c r="CI95" s="220"/>
      <c r="CJ95" s="220"/>
      <c r="CK95" s="220"/>
      <c r="CL95" s="220"/>
      <c r="CM95" s="220"/>
      <c r="CN95" s="220"/>
      <c r="CO95" s="94"/>
      <c r="CP95" s="95"/>
      <c r="CQ95" s="95"/>
      <c r="CR95" s="95"/>
      <c r="CS95" s="95"/>
      <c r="CT95" s="95"/>
      <c r="CU95" s="95"/>
      <c r="CV95" s="95"/>
      <c r="CW95" s="95"/>
      <c r="CX95" s="96"/>
      <c r="CY95" s="97"/>
      <c r="CZ95" s="95"/>
      <c r="DA95" s="313"/>
      <c r="DB95" s="99"/>
      <c r="DC95" s="313"/>
      <c r="DD95" s="99"/>
      <c r="DE95" s="98"/>
      <c r="DF95" s="98"/>
      <c r="DG95" s="98"/>
      <c r="DH95" s="99"/>
      <c r="DI95" s="99"/>
      <c r="DJ95" s="100"/>
      <c r="DK95" s="99"/>
      <c r="DL95" s="99"/>
      <c r="DM95" s="99"/>
      <c r="DN95" s="99"/>
      <c r="DO95" s="99"/>
      <c r="DP95" s="101"/>
      <c r="DQ95" s="99"/>
      <c r="DR95" s="99"/>
      <c r="DS95" s="102"/>
      <c r="DT95" s="103"/>
      <c r="DU95" s="104"/>
      <c r="DV95" s="314"/>
      <c r="DW95" s="105"/>
      <c r="DX95" s="99"/>
      <c r="DY95" s="99"/>
      <c r="DZ95" s="106"/>
      <c r="EA95" s="105"/>
      <c r="EB95" s="215"/>
      <c r="EC95" s="216"/>
      <c r="ED95" s="217"/>
      <c r="EE95" s="218"/>
      <c r="EF95" s="219"/>
      <c r="EG95" s="220"/>
      <c r="EH95" s="220"/>
      <c r="EI95" s="220"/>
      <c r="EJ95" s="220"/>
      <c r="EK95" s="220"/>
      <c r="EL95" s="220"/>
      <c r="EM95" s="220"/>
      <c r="EN95" s="220"/>
      <c r="EO95" s="220"/>
      <c r="EP95" s="220"/>
      <c r="EQ95" s="94"/>
      <c r="ER95" s="95"/>
      <c r="ES95" s="95"/>
      <c r="ET95" s="95"/>
      <c r="EU95" s="95"/>
      <c r="EV95" s="95"/>
      <c r="EW95" s="95"/>
      <c r="EX95" s="95"/>
      <c r="EY95" s="95"/>
      <c r="EZ95" s="96"/>
      <c r="FA95" s="97"/>
      <c r="FB95" s="95"/>
      <c r="FC95" s="313"/>
      <c r="FD95" s="99"/>
      <c r="FE95" s="313"/>
      <c r="FF95" s="99"/>
      <c r="FG95" s="98"/>
      <c r="FH95" s="98"/>
      <c r="FI95" s="98"/>
      <c r="FJ95" s="99"/>
      <c r="FK95" s="99"/>
      <c r="FL95" s="100"/>
      <c r="FM95" s="99"/>
      <c r="FN95" s="99"/>
      <c r="FO95" s="99"/>
      <c r="FP95" s="99"/>
      <c r="FQ95" s="99"/>
      <c r="FR95" s="101"/>
      <c r="FS95" s="99"/>
      <c r="FT95" s="99"/>
      <c r="FU95" s="102"/>
      <c r="FV95" s="103"/>
      <c r="FW95" s="104"/>
      <c r="FX95" s="314"/>
      <c r="FY95" s="105"/>
      <c r="FZ95" s="99"/>
      <c r="GA95" s="99"/>
      <c r="GB95" s="106"/>
      <c r="GC95" s="105"/>
      <c r="GD95" s="215"/>
      <c r="GE95" s="216"/>
      <c r="GF95" s="217"/>
      <c r="GG95" s="218"/>
      <c r="GH95" s="219"/>
      <c r="GI95" s="220"/>
      <c r="GJ95" s="220"/>
      <c r="GK95" s="220"/>
      <c r="GL95" s="220"/>
      <c r="GM95" s="220"/>
      <c r="GN95" s="220"/>
      <c r="GO95" s="220"/>
      <c r="GP95" s="220"/>
      <c r="GQ95" s="220"/>
      <c r="GR95" s="220"/>
      <c r="GS95" s="94"/>
      <c r="GT95" s="95"/>
      <c r="GU95" s="95"/>
      <c r="GV95" s="95"/>
      <c r="GW95" s="95"/>
      <c r="GX95" s="95"/>
      <c r="GY95" s="95"/>
      <c r="GZ95" s="95"/>
      <c r="HA95" s="95"/>
      <c r="HB95" s="96"/>
      <c r="HC95" s="97"/>
      <c r="HD95" s="95"/>
      <c r="HE95" s="313"/>
      <c r="HF95" s="99"/>
      <c r="HG95" s="313"/>
      <c r="HH95" s="99"/>
      <c r="HI95" s="98"/>
      <c r="HJ95" s="98"/>
      <c r="HK95" s="98"/>
      <c r="HL95" s="99"/>
      <c r="HM95" s="99"/>
      <c r="HN95" s="100"/>
      <c r="HO95" s="99"/>
      <c r="HP95" s="99"/>
      <c r="HQ95" s="99"/>
    </row>
    <row r="96" spans="1:225" ht="17.25" thickTop="1" thickBot="1">
      <c r="A96" s="237"/>
      <c r="B96" s="259"/>
      <c r="C96" s="263"/>
      <c r="D96" s="264"/>
      <c r="E96" s="213"/>
      <c r="F96" s="214"/>
      <c r="G96" s="214"/>
      <c r="H96" s="214"/>
      <c r="I96" s="214"/>
      <c r="J96" s="214"/>
      <c r="K96" s="214"/>
      <c r="L96" s="214"/>
      <c r="M96" s="214"/>
      <c r="N96" s="214"/>
      <c r="O96" s="214"/>
      <c r="P96" s="93">
        <f t="shared" si="37"/>
        <v>0</v>
      </c>
      <c r="Q96" s="40">
        <f t="shared" si="38"/>
        <v>0</v>
      </c>
      <c r="R96" s="40">
        <f t="shared" si="39"/>
        <v>0</v>
      </c>
      <c r="S96" s="41">
        <f t="shared" si="40"/>
        <v>0</v>
      </c>
      <c r="T96" s="41">
        <f t="shared" si="41"/>
        <v>0</v>
      </c>
      <c r="U96" s="41">
        <f t="shared" si="42"/>
        <v>0</v>
      </c>
      <c r="V96" s="41">
        <f t="shared" si="43"/>
        <v>0</v>
      </c>
      <c r="W96" s="41">
        <f t="shared" si="44"/>
        <v>0</v>
      </c>
      <c r="X96" s="41">
        <f t="shared" si="45"/>
        <v>0</v>
      </c>
      <c r="Y96" s="42"/>
      <c r="Z96" s="217"/>
      <c r="AA96" s="218"/>
      <c r="AB96" s="219"/>
      <c r="AC96" s="220"/>
      <c r="AD96" s="220"/>
      <c r="AE96" s="220"/>
      <c r="AF96" s="220"/>
      <c r="AG96" s="220"/>
      <c r="AH96" s="220"/>
      <c r="AI96" s="220"/>
      <c r="AJ96" s="220"/>
      <c r="AK96" s="220"/>
      <c r="AL96" s="220"/>
      <c r="AM96" s="94"/>
      <c r="AN96" s="95"/>
      <c r="AO96" s="95"/>
      <c r="AP96" s="95"/>
      <c r="AQ96" s="95"/>
      <c r="AR96" s="95"/>
      <c r="AS96" s="95"/>
      <c r="AT96" s="95"/>
      <c r="AU96" s="95"/>
      <c r="AV96" s="96"/>
      <c r="AW96" s="97"/>
      <c r="AX96" s="95"/>
      <c r="AY96" s="313"/>
      <c r="AZ96" s="99"/>
      <c r="BA96" s="313"/>
      <c r="BB96" s="99"/>
      <c r="BC96" s="98"/>
      <c r="BD96" s="98"/>
      <c r="BE96" s="98"/>
      <c r="BF96" s="99"/>
      <c r="BG96" s="99"/>
      <c r="BH96" s="100"/>
      <c r="BI96" s="99"/>
      <c r="BJ96" s="99"/>
      <c r="BK96" s="99"/>
      <c r="BL96" s="99"/>
      <c r="BM96" s="99"/>
      <c r="BN96" s="101"/>
      <c r="BO96" s="99"/>
      <c r="BP96" s="99"/>
      <c r="BQ96" s="102"/>
      <c r="BR96" s="103"/>
      <c r="BS96" s="104"/>
      <c r="BT96" s="314"/>
      <c r="BU96" s="105"/>
      <c r="BV96" s="99"/>
      <c r="BW96" s="99"/>
      <c r="BX96" s="106"/>
      <c r="BY96" s="105"/>
      <c r="BZ96" s="215"/>
      <c r="CA96" s="216"/>
      <c r="CB96" s="217"/>
      <c r="CC96" s="218"/>
      <c r="CD96" s="219"/>
      <c r="CE96" s="220"/>
      <c r="CF96" s="220"/>
      <c r="CG96" s="220"/>
      <c r="CH96" s="220"/>
      <c r="CI96" s="220"/>
      <c r="CJ96" s="220"/>
      <c r="CK96" s="220"/>
      <c r="CL96" s="220"/>
      <c r="CM96" s="220"/>
      <c r="CN96" s="220"/>
      <c r="CO96" s="94"/>
      <c r="CP96" s="95"/>
      <c r="CQ96" s="95"/>
      <c r="CR96" s="95"/>
      <c r="CS96" s="95"/>
      <c r="CT96" s="95"/>
      <c r="CU96" s="95"/>
      <c r="CV96" s="95"/>
      <c r="CW96" s="95"/>
      <c r="CX96" s="96"/>
      <c r="CY96" s="97"/>
      <c r="CZ96" s="95"/>
      <c r="DA96" s="313"/>
      <c r="DB96" s="99"/>
      <c r="DC96" s="313"/>
      <c r="DD96" s="99"/>
      <c r="DE96" s="98"/>
      <c r="DF96" s="98"/>
      <c r="DG96" s="98"/>
      <c r="DH96" s="99"/>
      <c r="DI96" s="99"/>
      <c r="DJ96" s="100"/>
      <c r="DK96" s="99"/>
      <c r="DL96" s="99"/>
      <c r="DM96" s="99"/>
      <c r="DN96" s="99"/>
      <c r="DO96" s="99"/>
      <c r="DP96" s="101"/>
      <c r="DQ96" s="99"/>
      <c r="DR96" s="99"/>
      <c r="DS96" s="102"/>
      <c r="DT96" s="103"/>
      <c r="DU96" s="104"/>
      <c r="DV96" s="314"/>
      <c r="DW96" s="105"/>
      <c r="DX96" s="99"/>
      <c r="DY96" s="99"/>
      <c r="DZ96" s="106"/>
      <c r="EA96" s="105"/>
      <c r="EB96" s="215"/>
      <c r="EC96" s="216"/>
      <c r="ED96" s="217"/>
      <c r="EE96" s="218"/>
      <c r="EF96" s="219"/>
      <c r="EG96" s="220"/>
      <c r="EH96" s="220"/>
      <c r="EI96" s="220"/>
      <c r="EJ96" s="220"/>
      <c r="EK96" s="220"/>
      <c r="EL96" s="220"/>
      <c r="EM96" s="220"/>
      <c r="EN96" s="220"/>
      <c r="EO96" s="220"/>
      <c r="EP96" s="220"/>
      <c r="EQ96" s="94"/>
      <c r="ER96" s="95"/>
      <c r="ES96" s="95"/>
      <c r="ET96" s="95"/>
      <c r="EU96" s="95"/>
      <c r="EV96" s="95"/>
      <c r="EW96" s="95"/>
      <c r="EX96" s="95"/>
      <c r="EY96" s="95"/>
      <c r="EZ96" s="96"/>
      <c r="FA96" s="97"/>
      <c r="FB96" s="95"/>
      <c r="FC96" s="313"/>
      <c r="FD96" s="99"/>
      <c r="FE96" s="313"/>
      <c r="FF96" s="99"/>
      <c r="FG96" s="98"/>
      <c r="FH96" s="98"/>
      <c r="FI96" s="98"/>
      <c r="FJ96" s="99"/>
      <c r="FK96" s="99"/>
      <c r="FL96" s="100"/>
      <c r="FM96" s="99"/>
      <c r="FN96" s="99"/>
      <c r="FO96" s="99"/>
      <c r="FP96" s="99"/>
      <c r="FQ96" s="99"/>
      <c r="FR96" s="101"/>
      <c r="FS96" s="99"/>
      <c r="FT96" s="99"/>
      <c r="FU96" s="102"/>
      <c r="FV96" s="103"/>
      <c r="FW96" s="104"/>
      <c r="FX96" s="314"/>
      <c r="FY96" s="105"/>
      <c r="FZ96" s="99"/>
      <c r="GA96" s="99"/>
      <c r="GB96" s="106"/>
      <c r="GC96" s="105"/>
      <c r="GD96" s="215"/>
      <c r="GE96" s="216"/>
      <c r="GF96" s="217"/>
      <c r="GG96" s="218"/>
      <c r="GH96" s="219"/>
      <c r="GI96" s="220"/>
      <c r="GJ96" s="220"/>
      <c r="GK96" s="220"/>
      <c r="GL96" s="220"/>
      <c r="GM96" s="220"/>
      <c r="GN96" s="220"/>
      <c r="GO96" s="220"/>
      <c r="GP96" s="220"/>
      <c r="GQ96" s="220"/>
      <c r="GR96" s="220"/>
      <c r="GS96" s="94"/>
      <c r="GT96" s="95"/>
      <c r="GU96" s="95"/>
      <c r="GV96" s="95"/>
      <c r="GW96" s="95"/>
      <c r="GX96" s="95"/>
      <c r="GY96" s="95"/>
      <c r="GZ96" s="95"/>
      <c r="HA96" s="95"/>
      <c r="HB96" s="96"/>
      <c r="HC96" s="97"/>
      <c r="HD96" s="95"/>
      <c r="HE96" s="313"/>
      <c r="HF96" s="99"/>
      <c r="HG96" s="313"/>
      <c r="HH96" s="99"/>
      <c r="HI96" s="98"/>
      <c r="HJ96" s="98"/>
      <c r="HK96" s="98"/>
      <c r="HL96" s="99"/>
      <c r="HM96" s="99"/>
      <c r="HN96" s="100"/>
      <c r="HO96" s="99"/>
      <c r="HP96" s="99"/>
      <c r="HQ96" s="99"/>
    </row>
    <row r="97" spans="1:225" ht="17.25" thickTop="1" thickBot="1">
      <c r="A97" s="237"/>
      <c r="B97" s="259"/>
      <c r="C97" s="263"/>
      <c r="D97" s="264"/>
      <c r="E97" s="213"/>
      <c r="F97" s="214"/>
      <c r="G97" s="214"/>
      <c r="H97" s="214"/>
      <c r="I97" s="214"/>
      <c r="J97" s="214"/>
      <c r="K97" s="214"/>
      <c r="L97" s="214"/>
      <c r="M97" s="214"/>
      <c r="N97" s="214"/>
      <c r="O97" s="214"/>
      <c r="P97" s="93">
        <f t="shared" si="37"/>
        <v>0</v>
      </c>
      <c r="Q97" s="40">
        <f t="shared" si="38"/>
        <v>0</v>
      </c>
      <c r="R97" s="40">
        <f t="shared" si="39"/>
        <v>0</v>
      </c>
      <c r="S97" s="41">
        <f t="shared" si="40"/>
        <v>0</v>
      </c>
      <c r="T97" s="41">
        <f t="shared" si="41"/>
        <v>0</v>
      </c>
      <c r="U97" s="41">
        <f t="shared" si="42"/>
        <v>0</v>
      </c>
      <c r="V97" s="41">
        <f t="shared" si="43"/>
        <v>0</v>
      </c>
      <c r="W97" s="41">
        <f t="shared" si="44"/>
        <v>0</v>
      </c>
      <c r="X97" s="41">
        <f t="shared" si="45"/>
        <v>0</v>
      </c>
      <c r="Y97" s="42"/>
      <c r="Z97" s="217"/>
      <c r="AA97" s="218"/>
      <c r="AB97" s="219"/>
      <c r="AC97" s="220"/>
      <c r="AD97" s="220"/>
      <c r="AE97" s="220"/>
      <c r="AF97" s="220"/>
      <c r="AG97" s="220"/>
      <c r="AH97" s="220"/>
      <c r="AI97" s="220"/>
      <c r="AJ97" s="220"/>
      <c r="AK97" s="220"/>
      <c r="AL97" s="220"/>
      <c r="AM97" s="94"/>
      <c r="AN97" s="95"/>
      <c r="AO97" s="95"/>
      <c r="AP97" s="95"/>
      <c r="AQ97" s="95"/>
      <c r="AR97" s="95"/>
      <c r="AS97" s="95"/>
      <c r="AT97" s="95"/>
      <c r="AU97" s="95"/>
      <c r="AV97" s="96"/>
      <c r="AW97" s="97"/>
      <c r="AX97" s="95"/>
      <c r="AY97" s="313"/>
      <c r="AZ97" s="99"/>
      <c r="BA97" s="313"/>
      <c r="BB97" s="99"/>
      <c r="BC97" s="98"/>
      <c r="BD97" s="98"/>
      <c r="BE97" s="98"/>
      <c r="BF97" s="99"/>
      <c r="BG97" s="99"/>
      <c r="BH97" s="100"/>
      <c r="BI97" s="99"/>
      <c r="BJ97" s="99"/>
      <c r="BK97" s="99"/>
      <c r="BL97" s="99"/>
      <c r="BM97" s="99"/>
      <c r="BN97" s="101"/>
      <c r="BO97" s="99"/>
      <c r="BP97" s="99"/>
      <c r="BQ97" s="102"/>
      <c r="BR97" s="103"/>
      <c r="BS97" s="104"/>
      <c r="BT97" s="314"/>
      <c r="BU97" s="105"/>
      <c r="BV97" s="99"/>
      <c r="BW97" s="99"/>
      <c r="BX97" s="106"/>
      <c r="BY97" s="105"/>
      <c r="BZ97" s="215"/>
      <c r="CA97" s="216"/>
      <c r="CB97" s="217"/>
      <c r="CC97" s="218"/>
      <c r="CD97" s="219"/>
      <c r="CE97" s="220"/>
      <c r="CF97" s="220"/>
      <c r="CG97" s="220"/>
      <c r="CH97" s="220"/>
      <c r="CI97" s="220"/>
      <c r="CJ97" s="220"/>
      <c r="CK97" s="220"/>
      <c r="CL97" s="220"/>
      <c r="CM97" s="220"/>
      <c r="CN97" s="220"/>
      <c r="CO97" s="94"/>
      <c r="CP97" s="95"/>
      <c r="CQ97" s="95"/>
      <c r="CR97" s="95"/>
      <c r="CS97" s="95"/>
      <c r="CT97" s="95"/>
      <c r="CU97" s="95"/>
      <c r="CV97" s="95"/>
      <c r="CW97" s="95"/>
      <c r="CX97" s="96"/>
      <c r="CY97" s="97"/>
      <c r="CZ97" s="95"/>
      <c r="DA97" s="313"/>
      <c r="DB97" s="99"/>
      <c r="DC97" s="313"/>
      <c r="DD97" s="99"/>
      <c r="DE97" s="98"/>
      <c r="DF97" s="98"/>
      <c r="DG97" s="98"/>
      <c r="DH97" s="99"/>
      <c r="DI97" s="99"/>
      <c r="DJ97" s="100"/>
      <c r="DK97" s="99"/>
      <c r="DL97" s="99"/>
      <c r="DM97" s="99"/>
      <c r="DN97" s="99"/>
      <c r="DO97" s="99"/>
      <c r="DP97" s="101"/>
      <c r="DQ97" s="99"/>
      <c r="DR97" s="99"/>
      <c r="DS97" s="102"/>
      <c r="DT97" s="103"/>
      <c r="DU97" s="104"/>
      <c r="DV97" s="314"/>
      <c r="DW97" s="105"/>
      <c r="DX97" s="99"/>
      <c r="DY97" s="99"/>
      <c r="DZ97" s="106"/>
      <c r="EA97" s="105"/>
      <c r="EB97" s="215"/>
      <c r="EC97" s="216"/>
      <c r="ED97" s="217"/>
      <c r="EE97" s="218"/>
      <c r="EF97" s="219"/>
      <c r="EG97" s="220"/>
      <c r="EH97" s="220"/>
      <c r="EI97" s="220"/>
      <c r="EJ97" s="220"/>
      <c r="EK97" s="220"/>
      <c r="EL97" s="220"/>
      <c r="EM97" s="220"/>
      <c r="EN97" s="220"/>
      <c r="EO97" s="220"/>
      <c r="EP97" s="220"/>
      <c r="EQ97" s="94"/>
      <c r="ER97" s="95"/>
      <c r="ES97" s="95"/>
      <c r="ET97" s="95"/>
      <c r="EU97" s="95"/>
      <c r="EV97" s="95"/>
      <c r="EW97" s="95"/>
      <c r="EX97" s="95"/>
      <c r="EY97" s="95"/>
      <c r="EZ97" s="96"/>
      <c r="FA97" s="97"/>
      <c r="FB97" s="95"/>
      <c r="FC97" s="313"/>
      <c r="FD97" s="99"/>
      <c r="FE97" s="313"/>
      <c r="FF97" s="99"/>
      <c r="FG97" s="98"/>
      <c r="FH97" s="98"/>
      <c r="FI97" s="98"/>
      <c r="FJ97" s="99"/>
      <c r="FK97" s="99"/>
      <c r="FL97" s="100"/>
      <c r="FM97" s="99"/>
      <c r="FN97" s="99"/>
      <c r="FO97" s="99"/>
      <c r="FP97" s="99"/>
      <c r="FQ97" s="99"/>
      <c r="FR97" s="101"/>
      <c r="FS97" s="99"/>
      <c r="FT97" s="99"/>
      <c r="FU97" s="102"/>
      <c r="FV97" s="103"/>
      <c r="FW97" s="104"/>
      <c r="FX97" s="314"/>
      <c r="FY97" s="105"/>
      <c r="FZ97" s="99"/>
      <c r="GA97" s="99"/>
      <c r="GB97" s="106"/>
      <c r="GC97" s="105"/>
      <c r="GD97" s="215"/>
      <c r="GE97" s="216"/>
      <c r="GF97" s="217"/>
      <c r="GG97" s="218"/>
      <c r="GH97" s="219"/>
      <c r="GI97" s="220"/>
      <c r="GJ97" s="220"/>
      <c r="GK97" s="220"/>
      <c r="GL97" s="220"/>
      <c r="GM97" s="220"/>
      <c r="GN97" s="220"/>
      <c r="GO97" s="220"/>
      <c r="GP97" s="220"/>
      <c r="GQ97" s="220"/>
      <c r="GR97" s="220"/>
      <c r="GS97" s="94"/>
      <c r="GT97" s="95"/>
      <c r="GU97" s="95"/>
      <c r="GV97" s="95"/>
      <c r="GW97" s="95"/>
      <c r="GX97" s="95"/>
      <c r="GY97" s="95"/>
      <c r="GZ97" s="95"/>
      <c r="HA97" s="95"/>
      <c r="HB97" s="96"/>
      <c r="HC97" s="97"/>
      <c r="HD97" s="95"/>
      <c r="HE97" s="313"/>
      <c r="HF97" s="99"/>
      <c r="HG97" s="313"/>
      <c r="HH97" s="99"/>
      <c r="HI97" s="98"/>
      <c r="HJ97" s="98"/>
      <c r="HK97" s="98"/>
      <c r="HL97" s="99"/>
      <c r="HM97" s="99"/>
      <c r="HN97" s="100"/>
      <c r="HO97" s="99"/>
      <c r="HP97" s="99"/>
      <c r="HQ97" s="99"/>
    </row>
    <row r="98" spans="1:225" ht="17.25" thickTop="1" thickBot="1">
      <c r="A98" s="237"/>
      <c r="B98" s="259"/>
      <c r="C98" s="263"/>
      <c r="D98" s="264"/>
      <c r="E98" s="213"/>
      <c r="F98" s="214"/>
      <c r="G98" s="214"/>
      <c r="H98" s="214"/>
      <c r="I98" s="214"/>
      <c r="J98" s="214"/>
      <c r="K98" s="214"/>
      <c r="L98" s="214"/>
      <c r="M98" s="214"/>
      <c r="N98" s="214"/>
      <c r="O98" s="214"/>
      <c r="P98" s="93">
        <f t="shared" si="37"/>
        <v>0</v>
      </c>
      <c r="Q98" s="40">
        <f t="shared" si="38"/>
        <v>0</v>
      </c>
      <c r="R98" s="40">
        <f t="shared" si="39"/>
        <v>0</v>
      </c>
      <c r="S98" s="41">
        <f t="shared" si="40"/>
        <v>0</v>
      </c>
      <c r="T98" s="41">
        <f t="shared" si="41"/>
        <v>0</v>
      </c>
      <c r="U98" s="41">
        <f t="shared" si="42"/>
        <v>0</v>
      </c>
      <c r="V98" s="41">
        <f t="shared" si="43"/>
        <v>0</v>
      </c>
      <c r="W98" s="41">
        <f t="shared" si="44"/>
        <v>0</v>
      </c>
      <c r="X98" s="41">
        <f t="shared" si="45"/>
        <v>0</v>
      </c>
      <c r="Y98" s="42"/>
      <c r="Z98" s="217"/>
      <c r="AA98" s="218"/>
      <c r="AB98" s="219"/>
      <c r="AC98" s="220"/>
      <c r="AD98" s="220"/>
      <c r="AE98" s="220"/>
      <c r="AF98" s="220"/>
      <c r="AG98" s="220"/>
      <c r="AH98" s="220"/>
      <c r="AI98" s="220"/>
      <c r="AJ98" s="220"/>
      <c r="AK98" s="220"/>
      <c r="AL98" s="220"/>
      <c r="AM98" s="94"/>
      <c r="AN98" s="95"/>
      <c r="AO98" s="95"/>
      <c r="AP98" s="95"/>
      <c r="AQ98" s="95"/>
      <c r="AR98" s="95"/>
      <c r="AS98" s="95"/>
      <c r="AT98" s="95"/>
      <c r="AU98" s="95"/>
      <c r="AV98" s="96"/>
      <c r="AW98" s="97"/>
      <c r="AX98" s="95"/>
      <c r="AY98" s="313"/>
      <c r="AZ98" s="99"/>
      <c r="BA98" s="313"/>
      <c r="BB98" s="99"/>
      <c r="BC98" s="98"/>
      <c r="BD98" s="98"/>
      <c r="BE98" s="98"/>
      <c r="BF98" s="99"/>
      <c r="BG98" s="99"/>
      <c r="BH98" s="100"/>
      <c r="BI98" s="99"/>
      <c r="BJ98" s="99"/>
      <c r="BK98" s="99"/>
      <c r="BL98" s="99"/>
      <c r="BM98" s="99"/>
      <c r="BN98" s="101"/>
      <c r="BO98" s="99"/>
      <c r="BP98" s="99"/>
      <c r="BQ98" s="102"/>
      <c r="BR98" s="103"/>
      <c r="BS98" s="104"/>
      <c r="BT98" s="314"/>
      <c r="BU98" s="105"/>
      <c r="BV98" s="99"/>
      <c r="BW98" s="99"/>
      <c r="BX98" s="106"/>
      <c r="BY98" s="105"/>
      <c r="BZ98" s="215"/>
      <c r="CA98" s="216"/>
      <c r="CB98" s="217"/>
      <c r="CC98" s="218"/>
      <c r="CD98" s="219"/>
      <c r="CE98" s="220"/>
      <c r="CF98" s="220"/>
      <c r="CG98" s="220"/>
      <c r="CH98" s="220"/>
      <c r="CI98" s="220"/>
      <c r="CJ98" s="220"/>
      <c r="CK98" s="220"/>
      <c r="CL98" s="220"/>
      <c r="CM98" s="220"/>
      <c r="CN98" s="220"/>
      <c r="CO98" s="94"/>
      <c r="CP98" s="95"/>
      <c r="CQ98" s="95"/>
      <c r="CR98" s="95"/>
      <c r="CS98" s="95"/>
      <c r="CT98" s="95"/>
      <c r="CU98" s="95"/>
      <c r="CV98" s="95"/>
      <c r="CW98" s="95"/>
      <c r="CX98" s="96"/>
      <c r="CY98" s="97"/>
      <c r="CZ98" s="95"/>
      <c r="DA98" s="313"/>
      <c r="DB98" s="99"/>
      <c r="DC98" s="313"/>
      <c r="DD98" s="99"/>
      <c r="DE98" s="98"/>
      <c r="DF98" s="98"/>
      <c r="DG98" s="98"/>
      <c r="DH98" s="99"/>
      <c r="DI98" s="99"/>
      <c r="DJ98" s="100"/>
      <c r="DK98" s="99"/>
      <c r="DL98" s="99"/>
      <c r="DM98" s="99"/>
      <c r="DN98" s="99"/>
      <c r="DO98" s="99"/>
      <c r="DP98" s="101"/>
      <c r="DQ98" s="99"/>
      <c r="DR98" s="99"/>
      <c r="DS98" s="102"/>
      <c r="DT98" s="103"/>
      <c r="DU98" s="104"/>
      <c r="DV98" s="314"/>
      <c r="DW98" s="105"/>
      <c r="DX98" s="99"/>
      <c r="DY98" s="99"/>
      <c r="DZ98" s="106"/>
      <c r="EA98" s="105"/>
      <c r="EB98" s="215"/>
      <c r="EC98" s="216"/>
      <c r="ED98" s="217"/>
      <c r="EE98" s="218"/>
      <c r="EF98" s="219"/>
      <c r="EG98" s="220"/>
      <c r="EH98" s="220"/>
      <c r="EI98" s="220"/>
      <c r="EJ98" s="220"/>
      <c r="EK98" s="220"/>
      <c r="EL98" s="220"/>
      <c r="EM98" s="220"/>
      <c r="EN98" s="220"/>
      <c r="EO98" s="220"/>
      <c r="EP98" s="220"/>
      <c r="EQ98" s="94"/>
      <c r="ER98" s="95"/>
      <c r="ES98" s="95"/>
      <c r="ET98" s="95"/>
      <c r="EU98" s="95"/>
      <c r="EV98" s="95"/>
      <c r="EW98" s="95"/>
      <c r="EX98" s="95"/>
      <c r="EY98" s="95"/>
      <c r="EZ98" s="96"/>
      <c r="FA98" s="97"/>
      <c r="FB98" s="95"/>
      <c r="FC98" s="313"/>
      <c r="FD98" s="99"/>
      <c r="FE98" s="313"/>
      <c r="FF98" s="99"/>
      <c r="FG98" s="98"/>
      <c r="FH98" s="98"/>
      <c r="FI98" s="98"/>
      <c r="FJ98" s="99"/>
      <c r="FK98" s="99"/>
      <c r="FL98" s="100"/>
      <c r="FM98" s="99"/>
      <c r="FN98" s="99"/>
      <c r="FO98" s="99"/>
      <c r="FP98" s="99"/>
      <c r="FQ98" s="99"/>
      <c r="FR98" s="101"/>
      <c r="FS98" s="99"/>
      <c r="FT98" s="99"/>
      <c r="FU98" s="102"/>
      <c r="FV98" s="103"/>
      <c r="FW98" s="104"/>
      <c r="FX98" s="314"/>
      <c r="FY98" s="105"/>
      <c r="FZ98" s="99"/>
      <c r="GA98" s="99"/>
      <c r="GB98" s="106"/>
      <c r="GC98" s="105"/>
      <c r="GD98" s="215"/>
      <c r="GE98" s="216"/>
      <c r="GF98" s="217"/>
      <c r="GG98" s="218"/>
      <c r="GH98" s="219"/>
      <c r="GI98" s="220"/>
      <c r="GJ98" s="220"/>
      <c r="GK98" s="220"/>
      <c r="GL98" s="220"/>
      <c r="GM98" s="220"/>
      <c r="GN98" s="220"/>
      <c r="GO98" s="220"/>
      <c r="GP98" s="220"/>
      <c r="GQ98" s="220"/>
      <c r="GR98" s="220"/>
      <c r="GS98" s="94"/>
      <c r="GT98" s="95"/>
      <c r="GU98" s="95"/>
      <c r="GV98" s="95"/>
      <c r="GW98" s="95"/>
      <c r="GX98" s="95"/>
      <c r="GY98" s="95"/>
      <c r="GZ98" s="95"/>
      <c r="HA98" s="95"/>
      <c r="HB98" s="96"/>
      <c r="HC98" s="97"/>
      <c r="HD98" s="95"/>
      <c r="HE98" s="313"/>
      <c r="HF98" s="99"/>
      <c r="HG98" s="313"/>
      <c r="HH98" s="99"/>
      <c r="HI98" s="98"/>
      <c r="HJ98" s="98"/>
      <c r="HK98" s="98"/>
      <c r="HL98" s="99"/>
      <c r="HM98" s="99"/>
      <c r="HN98" s="100"/>
      <c r="HO98" s="99"/>
      <c r="HP98" s="99"/>
      <c r="HQ98" s="99"/>
    </row>
    <row r="99" spans="1:225" ht="16.5" thickTop="1" thickBot="1">
      <c r="A99" s="237"/>
      <c r="B99" s="185"/>
      <c r="C99" s="195"/>
      <c r="D99" s="265"/>
      <c r="E99" s="213"/>
      <c r="F99" s="214"/>
      <c r="G99" s="214"/>
      <c r="H99" s="214"/>
      <c r="I99" s="214"/>
      <c r="J99" s="214"/>
      <c r="K99" s="214"/>
      <c r="L99" s="72"/>
      <c r="M99" s="72"/>
      <c r="N99" s="72"/>
      <c r="O99" s="72"/>
      <c r="P99" s="93">
        <f t="shared" si="37"/>
        <v>0</v>
      </c>
      <c r="Q99" s="40">
        <f t="shared" si="38"/>
        <v>0</v>
      </c>
      <c r="R99" s="40">
        <f t="shared" si="39"/>
        <v>0</v>
      </c>
      <c r="S99" s="41">
        <f t="shared" si="40"/>
        <v>0</v>
      </c>
      <c r="T99" s="41">
        <f t="shared" si="41"/>
        <v>0</v>
      </c>
      <c r="U99" s="41">
        <f t="shared" si="42"/>
        <v>0</v>
      </c>
      <c r="V99" s="41">
        <f t="shared" si="43"/>
        <v>0</v>
      </c>
      <c r="W99" s="41">
        <f t="shared" si="44"/>
        <v>0</v>
      </c>
      <c r="X99" s="41">
        <f t="shared" si="45"/>
        <v>0</v>
      </c>
      <c r="Y99" s="42"/>
      <c r="AF99" s="11"/>
      <c r="AG99" s="11"/>
      <c r="AH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</row>
    <row r="100" spans="1:225" ht="16.5" thickTop="1" thickBot="1">
      <c r="A100" s="237"/>
      <c r="B100" s="185"/>
      <c r="C100" s="195"/>
      <c r="D100" s="265"/>
      <c r="E100" s="213"/>
      <c r="F100" s="214"/>
      <c r="G100" s="214"/>
      <c r="H100" s="214"/>
      <c r="I100" s="214"/>
      <c r="J100" s="214"/>
      <c r="K100" s="214"/>
      <c r="L100" s="72"/>
      <c r="M100" s="72"/>
      <c r="N100" s="72"/>
      <c r="O100" s="72"/>
      <c r="P100" s="93">
        <f t="shared" si="37"/>
        <v>0</v>
      </c>
      <c r="Q100" s="40">
        <f t="shared" si="38"/>
        <v>0</v>
      </c>
      <c r="R100" s="40">
        <f t="shared" si="39"/>
        <v>0</v>
      </c>
      <c r="S100" s="41">
        <f t="shared" si="40"/>
        <v>0</v>
      </c>
      <c r="T100" s="41">
        <f t="shared" si="41"/>
        <v>0</v>
      </c>
      <c r="U100" s="41">
        <f t="shared" si="42"/>
        <v>0</v>
      </c>
      <c r="V100" s="41">
        <f t="shared" si="43"/>
        <v>0</v>
      </c>
      <c r="W100" s="41">
        <f t="shared" si="44"/>
        <v>0</v>
      </c>
      <c r="X100" s="41">
        <f t="shared" si="45"/>
        <v>0</v>
      </c>
      <c r="Y100" s="42"/>
      <c r="AF100" s="11"/>
      <c r="AG100" s="11"/>
      <c r="AH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</row>
    <row r="101" spans="1:225" ht="16.5" thickTop="1" thickBot="1">
      <c r="A101" s="237"/>
      <c r="B101" s="185"/>
      <c r="C101" s="195"/>
      <c r="D101" s="265"/>
      <c r="E101" s="213"/>
      <c r="F101" s="214"/>
      <c r="G101" s="214"/>
      <c r="H101" s="214"/>
      <c r="I101" s="214"/>
      <c r="J101" s="214"/>
      <c r="K101" s="214"/>
      <c r="L101" s="72"/>
      <c r="M101" s="72"/>
      <c r="N101" s="72"/>
      <c r="O101" s="72"/>
      <c r="P101" s="93">
        <f t="shared" si="37"/>
        <v>0</v>
      </c>
      <c r="Q101" s="40">
        <f t="shared" si="38"/>
        <v>0</v>
      </c>
      <c r="R101" s="40">
        <f t="shared" si="39"/>
        <v>0</v>
      </c>
      <c r="S101" s="41">
        <f t="shared" si="40"/>
        <v>0</v>
      </c>
      <c r="T101" s="41">
        <f t="shared" si="41"/>
        <v>0</v>
      </c>
      <c r="U101" s="41">
        <f t="shared" si="42"/>
        <v>0</v>
      </c>
      <c r="V101" s="41">
        <f t="shared" si="43"/>
        <v>0</v>
      </c>
      <c r="W101" s="41">
        <f t="shared" si="44"/>
        <v>0</v>
      </c>
      <c r="X101" s="41">
        <f t="shared" si="45"/>
        <v>0</v>
      </c>
      <c r="Y101" s="42"/>
      <c r="AF101" s="11"/>
      <c r="AG101" s="11"/>
      <c r="AH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</row>
    <row r="102" spans="1:225" ht="16.5" thickTop="1" thickBot="1">
      <c r="A102" s="237"/>
      <c r="B102" s="185"/>
      <c r="C102" s="195"/>
      <c r="D102" s="265"/>
      <c r="E102" s="213"/>
      <c r="F102" s="214"/>
      <c r="G102" s="214"/>
      <c r="H102" s="214"/>
      <c r="I102" s="214"/>
      <c r="J102" s="214"/>
      <c r="K102" s="214"/>
      <c r="L102" s="72"/>
      <c r="M102" s="72"/>
      <c r="N102" s="72"/>
      <c r="O102" s="72"/>
      <c r="P102" s="93">
        <f t="shared" si="37"/>
        <v>0</v>
      </c>
      <c r="Q102" s="40">
        <f t="shared" si="38"/>
        <v>0</v>
      </c>
      <c r="R102" s="40">
        <f t="shared" si="39"/>
        <v>0</v>
      </c>
      <c r="S102" s="41">
        <f t="shared" si="40"/>
        <v>0</v>
      </c>
      <c r="T102" s="41">
        <f t="shared" si="41"/>
        <v>0</v>
      </c>
      <c r="U102" s="41">
        <f t="shared" si="42"/>
        <v>0</v>
      </c>
      <c r="V102" s="41">
        <f t="shared" si="43"/>
        <v>0</v>
      </c>
      <c r="W102" s="41">
        <f t="shared" si="44"/>
        <v>0</v>
      </c>
      <c r="X102" s="41">
        <f t="shared" si="45"/>
        <v>0</v>
      </c>
      <c r="Y102" s="42"/>
      <c r="AF102" s="11"/>
      <c r="AG102" s="11"/>
      <c r="AH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</row>
    <row r="103" spans="1:225" ht="16.5" thickTop="1" thickBot="1">
      <c r="A103" s="237"/>
      <c r="B103" s="266"/>
      <c r="C103" s="267"/>
      <c r="D103" s="268"/>
      <c r="E103" s="269"/>
      <c r="F103" s="270"/>
      <c r="G103" s="72"/>
      <c r="H103" s="72"/>
      <c r="I103" s="72"/>
      <c r="J103" s="72"/>
      <c r="K103" s="72"/>
      <c r="L103" s="72"/>
      <c r="M103" s="72"/>
      <c r="N103" s="72"/>
      <c r="O103" s="72"/>
      <c r="P103" s="64">
        <f t="shared" si="37"/>
        <v>0</v>
      </c>
      <c r="Q103" s="40">
        <f t="shared" si="38"/>
        <v>0</v>
      </c>
      <c r="R103" s="40">
        <f t="shared" si="39"/>
        <v>0</v>
      </c>
      <c r="S103" s="41">
        <f t="shared" si="40"/>
        <v>0</v>
      </c>
      <c r="T103" s="41">
        <f t="shared" si="41"/>
        <v>0</v>
      </c>
      <c r="U103" s="41">
        <f t="shared" si="42"/>
        <v>0</v>
      </c>
      <c r="V103" s="41">
        <f t="shared" si="43"/>
        <v>0</v>
      </c>
      <c r="W103" s="41">
        <f t="shared" si="44"/>
        <v>0</v>
      </c>
      <c r="X103" s="41">
        <f t="shared" si="45"/>
        <v>0</v>
      </c>
      <c r="Y103" s="42"/>
      <c r="AF103" s="11"/>
      <c r="AG103" s="11"/>
      <c r="AH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</row>
    <row r="104" spans="1:225" ht="16.5" thickTop="1" thickBot="1">
      <c r="A104" s="237"/>
      <c r="B104" s="185"/>
      <c r="C104" s="271"/>
      <c r="D104" s="272"/>
      <c r="E104" s="273"/>
      <c r="F104" s="270"/>
      <c r="G104" s="72"/>
      <c r="H104" s="72"/>
      <c r="I104" s="72"/>
      <c r="J104" s="72"/>
      <c r="K104" s="72"/>
      <c r="L104" s="72"/>
      <c r="M104" s="72"/>
      <c r="N104" s="72"/>
      <c r="O104" s="72"/>
      <c r="P104" s="64">
        <f t="shared" si="37"/>
        <v>0</v>
      </c>
      <c r="Q104" s="40">
        <f t="shared" si="38"/>
        <v>0</v>
      </c>
      <c r="R104" s="40">
        <f t="shared" si="39"/>
        <v>0</v>
      </c>
      <c r="S104" s="41">
        <f t="shared" si="40"/>
        <v>0</v>
      </c>
      <c r="T104" s="41">
        <f t="shared" si="41"/>
        <v>0</v>
      </c>
      <c r="U104" s="41">
        <f t="shared" si="42"/>
        <v>0</v>
      </c>
      <c r="V104" s="41">
        <f t="shared" si="43"/>
        <v>0</v>
      </c>
      <c r="W104" s="41">
        <f t="shared" si="44"/>
        <v>0</v>
      </c>
      <c r="X104" s="41">
        <f t="shared" si="45"/>
        <v>0</v>
      </c>
      <c r="Y104" s="42"/>
      <c r="AF104" s="11"/>
      <c r="AG104" s="11"/>
      <c r="AH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</row>
    <row r="105" spans="1:225" ht="16.5" thickTop="1" thickBot="1">
      <c r="A105" s="237"/>
      <c r="B105" s="185"/>
      <c r="C105" s="271"/>
      <c r="D105" s="272"/>
      <c r="E105" s="273"/>
      <c r="F105" s="270"/>
      <c r="G105" s="72"/>
      <c r="H105" s="72"/>
      <c r="I105" s="72"/>
      <c r="J105" s="72"/>
      <c r="K105" s="72"/>
      <c r="L105" s="72"/>
      <c r="M105" s="72"/>
      <c r="N105" s="72"/>
      <c r="O105" s="72"/>
      <c r="P105" s="64">
        <v>0</v>
      </c>
      <c r="Q105" s="40">
        <f t="shared" si="38"/>
        <v>0</v>
      </c>
      <c r="R105" s="40">
        <f t="shared" si="39"/>
        <v>0</v>
      </c>
      <c r="S105" s="41">
        <f t="shared" si="40"/>
        <v>0</v>
      </c>
      <c r="T105" s="41">
        <f t="shared" si="41"/>
        <v>0</v>
      </c>
      <c r="U105" s="41">
        <f t="shared" si="42"/>
        <v>0</v>
      </c>
      <c r="V105" s="41">
        <f t="shared" si="43"/>
        <v>0</v>
      </c>
      <c r="W105" s="41">
        <f t="shared" si="44"/>
        <v>0</v>
      </c>
      <c r="X105" s="41">
        <f t="shared" si="45"/>
        <v>0</v>
      </c>
      <c r="Y105" s="42"/>
      <c r="AF105" s="11"/>
      <c r="AG105" s="11"/>
      <c r="AH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</row>
    <row r="106" spans="1:225" ht="16.5" thickTop="1" thickBot="1">
      <c r="A106" s="237"/>
      <c r="B106" s="185"/>
      <c r="C106" s="271"/>
      <c r="D106" s="272"/>
      <c r="E106" s="273"/>
      <c r="F106" s="270"/>
      <c r="G106" s="72"/>
      <c r="H106" s="72"/>
      <c r="I106" s="72"/>
      <c r="J106" s="72"/>
      <c r="K106" s="72"/>
      <c r="L106" s="72"/>
      <c r="M106" s="72"/>
      <c r="N106" s="72"/>
      <c r="O106" s="72"/>
      <c r="P106" s="65">
        <f>SUM(E106:O106)</f>
        <v>0</v>
      </c>
      <c r="Q106" s="55">
        <f>E106*D106</f>
        <v>0</v>
      </c>
      <c r="R106" s="55">
        <f t="shared" si="39"/>
        <v>0</v>
      </c>
      <c r="S106" s="56">
        <f t="shared" si="40"/>
        <v>0</v>
      </c>
      <c r="T106" s="56">
        <f t="shared" si="41"/>
        <v>0</v>
      </c>
      <c r="U106" s="56">
        <f t="shared" si="42"/>
        <v>0</v>
      </c>
      <c r="V106" s="56">
        <f t="shared" si="43"/>
        <v>0</v>
      </c>
      <c r="W106" s="56">
        <f t="shared" si="44"/>
        <v>0</v>
      </c>
      <c r="X106" s="56">
        <f t="shared" si="45"/>
        <v>0</v>
      </c>
      <c r="Y106" s="42"/>
      <c r="AF106" s="11"/>
      <c r="AG106" s="11"/>
      <c r="AH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</row>
    <row r="107" spans="1:225" ht="16.5" thickTop="1" thickBot="1">
      <c r="A107" s="237"/>
      <c r="B107" s="185"/>
      <c r="C107" s="271"/>
      <c r="D107" s="272"/>
      <c r="E107" s="273"/>
      <c r="F107" s="270"/>
      <c r="G107" s="72"/>
      <c r="H107" s="72"/>
      <c r="I107" s="72"/>
      <c r="J107" s="72"/>
      <c r="K107" s="72"/>
      <c r="L107" s="72"/>
      <c r="M107" s="72"/>
      <c r="N107" s="72"/>
      <c r="O107" s="72"/>
      <c r="P107" s="72">
        <f>SUM(E107:O107)</f>
        <v>0</v>
      </c>
      <c r="Q107" s="40">
        <f>E107*D107</f>
        <v>0</v>
      </c>
      <c r="R107" s="40">
        <f t="shared" si="39"/>
        <v>0</v>
      </c>
      <c r="S107" s="41">
        <f t="shared" si="40"/>
        <v>0</v>
      </c>
      <c r="T107" s="41">
        <f t="shared" si="41"/>
        <v>0</v>
      </c>
      <c r="U107" s="41">
        <f t="shared" si="42"/>
        <v>0</v>
      </c>
      <c r="V107" s="41">
        <f t="shared" si="43"/>
        <v>0</v>
      </c>
      <c r="W107" s="41">
        <f t="shared" si="44"/>
        <v>0</v>
      </c>
      <c r="X107" s="41">
        <f t="shared" si="45"/>
        <v>0</v>
      </c>
      <c r="Y107" s="42"/>
      <c r="AF107" s="11"/>
      <c r="AG107" s="11"/>
      <c r="AH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</row>
    <row r="108" spans="1:225" ht="16.5" thickTop="1" thickBot="1">
      <c r="A108" s="237"/>
      <c r="B108" s="274"/>
      <c r="C108" s="275"/>
      <c r="D108" s="276"/>
      <c r="E108" s="277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>
        <f>SUM(E108:O108)</f>
        <v>0</v>
      </c>
      <c r="Q108" s="40">
        <f>E108*D108</f>
        <v>0</v>
      </c>
      <c r="R108" s="40">
        <f t="shared" si="39"/>
        <v>0</v>
      </c>
      <c r="S108" s="41">
        <f t="shared" si="40"/>
        <v>0</v>
      </c>
      <c r="T108" s="41">
        <f t="shared" si="41"/>
        <v>0</v>
      </c>
      <c r="U108" s="41">
        <f t="shared" si="42"/>
        <v>0</v>
      </c>
      <c r="V108" s="41">
        <f t="shared" si="43"/>
        <v>0</v>
      </c>
      <c r="W108" s="41">
        <f t="shared" si="44"/>
        <v>0</v>
      </c>
      <c r="X108" s="41">
        <f t="shared" si="45"/>
        <v>0</v>
      </c>
      <c r="Y108" s="42"/>
      <c r="AF108" s="11"/>
      <c r="AG108" s="11"/>
      <c r="AH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</row>
    <row r="109" spans="1:225" ht="16.5" thickTop="1" thickBot="1">
      <c r="A109" s="237"/>
      <c r="B109" s="193"/>
      <c r="C109" s="278"/>
      <c r="D109" s="279"/>
      <c r="E109" s="236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>
        <f>SUM(E109:O109)</f>
        <v>0</v>
      </c>
      <c r="Q109" s="40">
        <f>E109*D109</f>
        <v>0</v>
      </c>
      <c r="R109" s="40">
        <f t="shared" si="39"/>
        <v>0</v>
      </c>
      <c r="S109" s="41">
        <f t="shared" si="40"/>
        <v>0</v>
      </c>
      <c r="T109" s="41">
        <f t="shared" si="41"/>
        <v>0</v>
      </c>
      <c r="U109" s="41">
        <f t="shared" si="42"/>
        <v>0</v>
      </c>
      <c r="V109" s="41">
        <f t="shared" si="43"/>
        <v>0</v>
      </c>
      <c r="W109" s="41">
        <f t="shared" si="44"/>
        <v>0</v>
      </c>
      <c r="X109" s="41">
        <f t="shared" si="45"/>
        <v>0</v>
      </c>
      <c r="Y109" s="42"/>
      <c r="AF109" s="11"/>
      <c r="AG109" s="11"/>
      <c r="AH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</row>
    <row r="110" spans="1:225" ht="16.5" thickTop="1" thickBot="1">
      <c r="A110" s="237"/>
      <c r="B110" s="280"/>
      <c r="C110" s="281"/>
      <c r="D110" s="282"/>
      <c r="E110" s="283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>
        <f>SUM(E110:O110)</f>
        <v>0</v>
      </c>
      <c r="Q110" s="40">
        <f>E110*D110</f>
        <v>0</v>
      </c>
      <c r="R110" s="40">
        <f t="shared" si="39"/>
        <v>0</v>
      </c>
      <c r="S110" s="41">
        <f t="shared" si="40"/>
        <v>0</v>
      </c>
      <c r="T110" s="41">
        <f t="shared" si="41"/>
        <v>0</v>
      </c>
      <c r="U110" s="41">
        <f t="shared" si="42"/>
        <v>0</v>
      </c>
      <c r="V110" s="41">
        <f t="shared" si="43"/>
        <v>0</v>
      </c>
      <c r="W110" s="41">
        <f t="shared" si="44"/>
        <v>0</v>
      </c>
      <c r="X110" s="41">
        <f t="shared" si="45"/>
        <v>0</v>
      </c>
      <c r="Y110" s="42"/>
      <c r="AF110" s="11"/>
      <c r="AG110" s="11"/>
      <c r="AH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</row>
    <row r="111" spans="1:225" s="76" customFormat="1" ht="16.5" thickTop="1" thickBot="1">
      <c r="A111" s="284" t="s">
        <v>36</v>
      </c>
      <c r="B111" s="285"/>
      <c r="C111" s="286"/>
      <c r="D111" s="287"/>
      <c r="E111" s="288">
        <f t="shared" ref="E111:X111" si="46">SUM(E90:E110)</f>
        <v>0</v>
      </c>
      <c r="F111" s="107">
        <f t="shared" si="46"/>
        <v>0</v>
      </c>
      <c r="G111" s="107">
        <f t="shared" si="46"/>
        <v>0</v>
      </c>
      <c r="H111" s="107">
        <f t="shared" si="46"/>
        <v>0</v>
      </c>
      <c r="I111" s="107">
        <f t="shared" si="46"/>
        <v>0</v>
      </c>
      <c r="J111" s="107">
        <f t="shared" si="46"/>
        <v>0</v>
      </c>
      <c r="K111" s="107">
        <f t="shared" si="46"/>
        <v>0</v>
      </c>
      <c r="L111" s="107">
        <f t="shared" si="46"/>
        <v>0</v>
      </c>
      <c r="M111" s="107">
        <f t="shared" si="46"/>
        <v>0</v>
      </c>
      <c r="N111" s="107">
        <f t="shared" si="46"/>
        <v>0</v>
      </c>
      <c r="O111" s="107">
        <f t="shared" si="46"/>
        <v>0</v>
      </c>
      <c r="P111" s="107">
        <f t="shared" si="46"/>
        <v>0</v>
      </c>
      <c r="Q111" s="108">
        <f t="shared" si="46"/>
        <v>0</v>
      </c>
      <c r="R111" s="109">
        <f t="shared" si="46"/>
        <v>0</v>
      </c>
      <c r="S111" s="109">
        <f t="shared" si="46"/>
        <v>0</v>
      </c>
      <c r="T111" s="109">
        <f t="shared" si="46"/>
        <v>0</v>
      </c>
      <c r="U111" s="109">
        <f t="shared" si="46"/>
        <v>0</v>
      </c>
      <c r="V111" s="109">
        <f t="shared" si="46"/>
        <v>0</v>
      </c>
      <c r="W111" s="109">
        <f t="shared" si="46"/>
        <v>0</v>
      </c>
      <c r="X111" s="108">
        <f t="shared" si="46"/>
        <v>0</v>
      </c>
      <c r="Y111" s="42"/>
      <c r="AF111" s="77"/>
      <c r="AG111" s="77"/>
      <c r="AH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77"/>
      <c r="BE111" s="77"/>
      <c r="BF111" s="77"/>
      <c r="BG111" s="77"/>
      <c r="BH111" s="77"/>
      <c r="BI111" s="77"/>
      <c r="BJ111" s="77"/>
      <c r="BK111" s="77"/>
      <c r="BL111" s="77"/>
    </row>
    <row r="112" spans="1:225" ht="17.25" thickTop="1" thickBot="1">
      <c r="A112" s="289"/>
      <c r="B112" s="290"/>
      <c r="C112" s="291"/>
      <c r="D112" s="292"/>
      <c r="E112" s="293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1"/>
      <c r="R112" s="110"/>
      <c r="S112" s="110"/>
      <c r="T112" s="110"/>
      <c r="U112" s="110"/>
      <c r="V112" s="110"/>
      <c r="W112" s="110"/>
      <c r="X112" s="111"/>
      <c r="Y112" s="42"/>
      <c r="AF112" s="11"/>
      <c r="AG112" s="11"/>
      <c r="AH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</row>
    <row r="113" spans="1:64" s="115" customFormat="1" ht="19.5" thickTop="1" thickBot="1">
      <c r="A113" s="294" t="s">
        <v>37</v>
      </c>
      <c r="B113" s="295"/>
      <c r="C113" s="296"/>
      <c r="D113" s="296"/>
      <c r="E113" s="296">
        <f t="shared" ref="E113:X113" si="47">E84+E111</f>
        <v>0</v>
      </c>
      <c r="F113" s="296">
        <f t="shared" si="47"/>
        <v>0</v>
      </c>
      <c r="G113" s="296">
        <f t="shared" si="47"/>
        <v>0</v>
      </c>
      <c r="H113" s="296">
        <f t="shared" si="47"/>
        <v>0</v>
      </c>
      <c r="I113" s="296">
        <f t="shared" si="47"/>
        <v>0</v>
      </c>
      <c r="J113" s="296">
        <f t="shared" si="47"/>
        <v>0</v>
      </c>
      <c r="K113" s="297">
        <f t="shared" si="47"/>
        <v>0</v>
      </c>
      <c r="L113" s="297">
        <f t="shared" si="47"/>
        <v>0</v>
      </c>
      <c r="M113" s="297">
        <f t="shared" si="47"/>
        <v>0</v>
      </c>
      <c r="N113" s="297">
        <f t="shared" si="47"/>
        <v>0</v>
      </c>
      <c r="O113" s="297">
        <f t="shared" si="47"/>
        <v>0</v>
      </c>
      <c r="P113" s="112">
        <f t="shared" si="47"/>
        <v>0</v>
      </c>
      <c r="Q113" s="113">
        <f t="shared" si="47"/>
        <v>0</v>
      </c>
      <c r="R113" s="114">
        <f t="shared" si="47"/>
        <v>0</v>
      </c>
      <c r="S113" s="114">
        <f t="shared" si="47"/>
        <v>0</v>
      </c>
      <c r="T113" s="114">
        <f t="shared" si="47"/>
        <v>0</v>
      </c>
      <c r="U113" s="114">
        <f t="shared" si="47"/>
        <v>0</v>
      </c>
      <c r="V113" s="114">
        <f t="shared" si="47"/>
        <v>0</v>
      </c>
      <c r="W113" s="114">
        <f t="shared" si="47"/>
        <v>0</v>
      </c>
      <c r="X113" s="114">
        <f t="shared" si="47"/>
        <v>0</v>
      </c>
      <c r="Y113" s="42"/>
      <c r="AF113" s="116"/>
      <c r="AG113" s="116"/>
      <c r="AH113" s="116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</row>
    <row r="114" spans="1:64" ht="16.5" thickTop="1">
      <c r="A114" s="298" t="s">
        <v>38</v>
      </c>
      <c r="B114" s="299">
        <f>X113-W113</f>
        <v>0</v>
      </c>
      <c r="C114" s="300"/>
      <c r="D114" s="301"/>
      <c r="E114" s="301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118"/>
      <c r="R114" s="82"/>
      <c r="S114" s="82"/>
      <c r="T114" s="82"/>
      <c r="U114" s="82"/>
      <c r="V114" s="82"/>
      <c r="W114" s="119"/>
      <c r="X114" s="118"/>
      <c r="AF114" s="11"/>
      <c r="AG114" s="11"/>
      <c r="AH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</row>
    <row r="115" spans="1:64" ht="18">
      <c r="A115" s="298" t="s">
        <v>39</v>
      </c>
      <c r="B115" s="299" t="e">
        <f>#REF!+#REF!+#REF!+#REF!+#REF!+#REF!+#REF!</f>
        <v>#REF!</v>
      </c>
      <c r="C115" s="302"/>
      <c r="D115" s="303"/>
      <c r="E115" s="303"/>
      <c r="W115" s="121"/>
      <c r="AF115" s="11"/>
      <c r="AG115" s="11"/>
      <c r="AH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</row>
    <row r="116" spans="1:64" ht="15.75">
      <c r="C116" s="305"/>
      <c r="D116" s="303"/>
      <c r="E116" s="303"/>
      <c r="W116" s="121"/>
      <c r="AF116" s="11"/>
      <c r="AG116" s="11"/>
      <c r="AH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</row>
    <row r="117" spans="1:64" ht="15.75">
      <c r="A117" s="306"/>
      <c r="B117" s="303"/>
      <c r="C117" s="305"/>
      <c r="D117" s="303"/>
      <c r="E117" s="303"/>
      <c r="AF117" s="11"/>
      <c r="AG117" s="11"/>
      <c r="AH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</row>
    <row r="118" spans="1:64" ht="15.75">
      <c r="A118" s="306"/>
      <c r="B118" s="303"/>
      <c r="C118" s="305"/>
      <c r="D118" s="303"/>
      <c r="E118" s="303"/>
      <c r="AF118" s="11"/>
      <c r="AG118" s="11"/>
      <c r="AH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</row>
    <row r="119" spans="1:64" ht="15.75">
      <c r="A119" s="306"/>
      <c r="B119" s="303"/>
      <c r="C119" s="305"/>
      <c r="D119" s="303"/>
      <c r="E119" s="303"/>
      <c r="AF119" s="11"/>
      <c r="AG119" s="11"/>
      <c r="AH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</row>
    <row r="120" spans="1:64" ht="15.75">
      <c r="A120" s="306"/>
      <c r="B120" s="303"/>
      <c r="C120" s="305"/>
      <c r="D120" s="303"/>
      <c r="E120" s="303"/>
      <c r="AF120" s="11"/>
      <c r="AG120" s="11"/>
      <c r="AH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</row>
    <row r="121" spans="1:64" ht="15.75">
      <c r="A121" s="306"/>
      <c r="B121" s="307"/>
      <c r="C121" s="305"/>
      <c r="D121" s="303"/>
      <c r="E121" s="303"/>
      <c r="AF121" s="11"/>
      <c r="AG121" s="11"/>
      <c r="AH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</row>
    <row r="122" spans="1:64" ht="15.75">
      <c r="A122" s="306"/>
      <c r="B122" s="307"/>
      <c r="C122" s="305"/>
      <c r="D122" s="303"/>
      <c r="E122" s="303"/>
      <c r="AF122" s="11"/>
      <c r="AG122" s="11"/>
      <c r="AH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</row>
    <row r="123" spans="1:64" ht="15.75">
      <c r="A123" s="306"/>
      <c r="B123" s="307"/>
      <c r="C123" s="305"/>
      <c r="D123" s="303"/>
      <c r="E123" s="303"/>
      <c r="AF123" s="11"/>
      <c r="AG123" s="11"/>
      <c r="AH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</row>
    <row r="124" spans="1:64" ht="15.75">
      <c r="A124" s="306"/>
      <c r="B124" s="307"/>
      <c r="C124" s="305"/>
      <c r="D124" s="303"/>
      <c r="E124" s="303"/>
      <c r="AF124" s="11"/>
      <c r="AG124" s="11"/>
      <c r="AH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</row>
    <row r="125" spans="1:64" ht="15.75">
      <c r="A125" s="306"/>
      <c r="B125" s="307"/>
      <c r="C125" s="305"/>
      <c r="D125" s="303"/>
      <c r="E125" s="303"/>
      <c r="AF125" s="11"/>
      <c r="AG125" s="11"/>
      <c r="AH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</row>
    <row r="126" spans="1:64" ht="15.75">
      <c r="A126" s="306"/>
      <c r="B126" s="307"/>
      <c r="C126" s="305"/>
      <c r="D126" s="303"/>
      <c r="E126" s="303"/>
      <c r="AF126" s="11"/>
      <c r="AG126" s="11"/>
      <c r="AH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</row>
    <row r="127" spans="1:64" ht="15.75">
      <c r="A127" s="306"/>
      <c r="B127" s="307"/>
      <c r="C127" s="305"/>
      <c r="D127" s="303"/>
      <c r="E127" s="303"/>
      <c r="AF127" s="11"/>
      <c r="AG127" s="11"/>
      <c r="AH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</row>
    <row r="128" spans="1:64" ht="15.75">
      <c r="A128" s="306"/>
      <c r="B128" s="307"/>
      <c r="C128" s="305"/>
      <c r="D128" s="303"/>
      <c r="E128" s="303"/>
      <c r="AF128" s="11"/>
      <c r="AG128" s="11"/>
      <c r="AH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</row>
    <row r="129" spans="1:64" ht="15.75">
      <c r="A129" s="306"/>
      <c r="B129" s="307"/>
      <c r="C129" s="305"/>
      <c r="D129" s="303"/>
      <c r="E129" s="303"/>
      <c r="AF129" s="11"/>
      <c r="AG129" s="11"/>
      <c r="AH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</row>
    <row r="130" spans="1:64" ht="15.75">
      <c r="A130" s="306"/>
      <c r="B130" s="307"/>
      <c r="C130" s="305"/>
      <c r="D130" s="303"/>
      <c r="E130" s="303"/>
      <c r="AF130" s="11"/>
      <c r="AG130" s="11"/>
      <c r="AH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</row>
    <row r="131" spans="1:64" ht="15.75">
      <c r="A131" s="306"/>
      <c r="B131" s="307"/>
      <c r="C131" s="305"/>
      <c r="D131" s="303"/>
      <c r="E131" s="303"/>
      <c r="AF131" s="11"/>
      <c r="AG131" s="11"/>
      <c r="AH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</row>
    <row r="132" spans="1:64" ht="15.75">
      <c r="A132" s="306"/>
      <c r="B132" s="307"/>
      <c r="C132" s="305"/>
      <c r="D132" s="303"/>
      <c r="E132" s="303"/>
      <c r="AF132" s="11"/>
      <c r="AG132" s="11"/>
      <c r="AH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</row>
    <row r="133" spans="1:64" ht="15.75">
      <c r="A133" s="306"/>
      <c r="B133" s="307"/>
      <c r="C133" s="305"/>
      <c r="D133" s="303"/>
      <c r="E133" s="303"/>
      <c r="AF133" s="11"/>
      <c r="AG133" s="11"/>
      <c r="AH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</row>
    <row r="134" spans="1:64" ht="15.75">
      <c r="A134" s="306"/>
      <c r="B134" s="307"/>
      <c r="C134" s="305"/>
      <c r="D134" s="303"/>
      <c r="E134" s="303"/>
      <c r="AF134" s="11"/>
      <c r="AG134" s="11"/>
      <c r="AH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</row>
    <row r="135" spans="1:64" ht="15.75">
      <c r="A135" s="306"/>
      <c r="B135" s="307"/>
      <c r="C135" s="305"/>
      <c r="D135" s="303"/>
      <c r="E135" s="303"/>
      <c r="AF135" s="11"/>
      <c r="AG135" s="11"/>
      <c r="AH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</row>
    <row r="136" spans="1:64" ht="15.75">
      <c r="A136" s="306"/>
      <c r="B136" s="307"/>
      <c r="C136" s="305"/>
      <c r="D136" s="303"/>
      <c r="E136" s="303"/>
      <c r="AF136" s="11"/>
      <c r="AG136" s="11"/>
      <c r="AH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</row>
    <row r="137" spans="1:64" ht="15.75">
      <c r="A137" s="306"/>
      <c r="B137" s="307"/>
      <c r="C137" s="305"/>
      <c r="D137" s="303"/>
      <c r="E137" s="303"/>
      <c r="AF137" s="11"/>
      <c r="AG137" s="11"/>
      <c r="AH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</row>
    <row r="138" spans="1:64" ht="15.75">
      <c r="A138" s="306"/>
      <c r="B138" s="307"/>
      <c r="C138" s="305"/>
      <c r="D138" s="303"/>
      <c r="E138" s="303"/>
      <c r="AF138" s="11"/>
      <c r="AG138" s="11"/>
      <c r="AH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</row>
    <row r="139" spans="1:64" ht="15.75">
      <c r="A139" s="306"/>
      <c r="B139" s="307"/>
      <c r="C139" s="305"/>
      <c r="D139" s="303"/>
      <c r="E139" s="303"/>
      <c r="AF139" s="11"/>
      <c r="AG139" s="11"/>
      <c r="AH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</row>
    <row r="140" spans="1:64" ht="15.75">
      <c r="A140" s="306"/>
      <c r="B140" s="307"/>
      <c r="C140" s="305"/>
      <c r="D140" s="303"/>
      <c r="E140" s="303"/>
      <c r="AF140" s="11"/>
      <c r="AG140" s="11"/>
      <c r="AH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</row>
    <row r="141" spans="1:64" ht="15.75">
      <c r="A141" s="306"/>
      <c r="B141" s="307"/>
      <c r="C141" s="305"/>
      <c r="D141" s="303"/>
      <c r="E141" s="303"/>
      <c r="AF141" s="11"/>
      <c r="AG141" s="11"/>
      <c r="AH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</row>
    <row r="142" spans="1:64" ht="15.75">
      <c r="A142" s="306"/>
      <c r="B142" s="307"/>
      <c r="C142" s="305"/>
      <c r="D142" s="303"/>
      <c r="E142" s="303"/>
      <c r="AF142" s="11"/>
      <c r="AG142" s="11"/>
      <c r="AH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</row>
    <row r="143" spans="1:64" ht="15.75">
      <c r="A143" s="306"/>
      <c r="B143" s="307"/>
      <c r="C143" s="305"/>
      <c r="D143" s="303"/>
      <c r="E143" s="303"/>
      <c r="AF143" s="11"/>
      <c r="AG143" s="11"/>
      <c r="AH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</row>
    <row r="144" spans="1:64" ht="15.75">
      <c r="A144" s="306"/>
      <c r="B144" s="307"/>
      <c r="C144" s="305"/>
      <c r="D144" s="303"/>
      <c r="E144" s="303"/>
      <c r="AF144" s="11"/>
      <c r="AG144" s="11"/>
      <c r="AH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</row>
    <row r="145" spans="1:64" ht="15.75">
      <c r="A145" s="306"/>
      <c r="B145" s="307"/>
      <c r="C145" s="305"/>
      <c r="D145" s="303"/>
      <c r="E145" s="303"/>
      <c r="AF145" s="11"/>
      <c r="AG145" s="11"/>
      <c r="AH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</row>
    <row r="146" spans="1:64" ht="15.75">
      <c r="A146" s="306"/>
      <c r="B146" s="307"/>
      <c r="C146" s="305"/>
      <c r="D146" s="303"/>
      <c r="E146" s="303"/>
      <c r="AF146" s="11"/>
      <c r="AG146" s="11"/>
      <c r="AH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</row>
    <row r="147" spans="1:64" ht="15.75">
      <c r="A147" s="306"/>
      <c r="B147" s="307"/>
      <c r="C147" s="305"/>
      <c r="D147" s="303"/>
      <c r="E147" s="303"/>
      <c r="AF147" s="11"/>
      <c r="AG147" s="11"/>
      <c r="AH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</row>
    <row r="148" spans="1:64" ht="15.75">
      <c r="A148" s="306"/>
      <c r="B148" s="307"/>
      <c r="C148" s="305"/>
      <c r="D148" s="303"/>
      <c r="E148" s="303"/>
      <c r="AF148" s="11"/>
      <c r="AG148" s="11"/>
      <c r="AH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</row>
    <row r="149" spans="1:64" ht="15.75">
      <c r="A149" s="306"/>
      <c r="B149" s="307"/>
      <c r="C149" s="305"/>
      <c r="D149" s="303"/>
      <c r="E149" s="303"/>
      <c r="AF149" s="11"/>
      <c r="AG149" s="11"/>
      <c r="AH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</row>
    <row r="150" spans="1:64" ht="15.75">
      <c r="A150" s="306"/>
      <c r="B150" s="307"/>
      <c r="C150" s="305"/>
      <c r="D150" s="303"/>
      <c r="E150" s="303"/>
      <c r="AF150" s="11"/>
      <c r="AG150" s="11"/>
      <c r="AH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</row>
    <row r="151" spans="1:64" ht="15.75">
      <c r="A151" s="306"/>
      <c r="B151" s="307"/>
      <c r="C151" s="305"/>
      <c r="D151" s="303"/>
      <c r="E151" s="303"/>
      <c r="AF151" s="11"/>
      <c r="AG151" s="11"/>
      <c r="AH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</row>
    <row r="152" spans="1:64" ht="15.75">
      <c r="A152" s="306"/>
      <c r="B152" s="307"/>
      <c r="C152" s="305"/>
      <c r="D152" s="303"/>
      <c r="E152" s="303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</row>
    <row r="153" spans="1:64" ht="15.75">
      <c r="A153" s="306"/>
      <c r="B153" s="307"/>
      <c r="C153" s="305"/>
      <c r="D153" s="303"/>
      <c r="E153" s="303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</row>
    <row r="154" spans="1:64" ht="15.75">
      <c r="A154" s="306"/>
      <c r="B154" s="307"/>
      <c r="C154" s="305"/>
      <c r="D154" s="303"/>
      <c r="E154" s="303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</row>
    <row r="155" spans="1:64" ht="15.75">
      <c r="A155" s="306" t="s">
        <v>1</v>
      </c>
      <c r="B155" s="307"/>
      <c r="C155" s="305"/>
      <c r="D155" s="303"/>
      <c r="E155" s="303"/>
      <c r="P155" s="1" t="s">
        <v>1</v>
      </c>
      <c r="Q155" s="3" t="s">
        <v>1</v>
      </c>
      <c r="R155" s="1" t="s">
        <v>1</v>
      </c>
      <c r="S155" s="1" t="s">
        <v>1</v>
      </c>
      <c r="U155" s="1" t="s">
        <v>1</v>
      </c>
      <c r="V155" s="1" t="s">
        <v>1</v>
      </c>
      <c r="W155" s="1" t="s">
        <v>1</v>
      </c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</row>
    <row r="156" spans="1:64" ht="15.75">
      <c r="A156" s="306"/>
      <c r="B156" s="307"/>
      <c r="C156" s="305"/>
      <c r="D156" s="303"/>
      <c r="E156" s="303"/>
      <c r="P156" s="1" t="s">
        <v>1</v>
      </c>
      <c r="Q156" s="3" t="s">
        <v>1</v>
      </c>
      <c r="R156" s="1" t="s">
        <v>1</v>
      </c>
      <c r="S156" s="1" t="s">
        <v>1</v>
      </c>
      <c r="U156" s="1" t="s">
        <v>1</v>
      </c>
      <c r="V156" s="1" t="s">
        <v>1</v>
      </c>
      <c r="W156" s="1" t="s">
        <v>1</v>
      </c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</row>
    <row r="157" spans="1:64" ht="15.75">
      <c r="A157" s="306"/>
      <c r="B157" s="307"/>
      <c r="C157" s="305"/>
      <c r="D157" s="303"/>
      <c r="E157" s="303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</row>
    <row r="158" spans="1:64" ht="15.75">
      <c r="A158" s="306"/>
      <c r="B158" s="307"/>
      <c r="C158" s="305"/>
      <c r="D158" s="303"/>
      <c r="E158" s="303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</row>
    <row r="159" spans="1:64" ht="15.75">
      <c r="A159" s="306"/>
      <c r="B159" s="307"/>
      <c r="C159" s="305"/>
      <c r="D159" s="303"/>
      <c r="E159" s="303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</row>
    <row r="160" spans="1:64" ht="15.75">
      <c r="A160" s="306"/>
      <c r="B160" s="307"/>
      <c r="C160" s="305"/>
      <c r="D160" s="303"/>
      <c r="E160" s="303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</row>
    <row r="161" spans="1:64" ht="15.75">
      <c r="A161" s="306" t="s">
        <v>1</v>
      </c>
      <c r="B161" s="307"/>
      <c r="C161" s="305"/>
      <c r="D161" s="303" t="s">
        <v>1</v>
      </c>
      <c r="E161" s="303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</row>
    <row r="162" spans="1:64" ht="15.75">
      <c r="A162" s="306" t="s">
        <v>1</v>
      </c>
      <c r="B162" s="307"/>
      <c r="C162" s="305"/>
      <c r="D162" s="303"/>
      <c r="E162" s="303" t="s">
        <v>1</v>
      </c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</row>
    <row r="163" spans="1:64" ht="15.75">
      <c r="A163" s="306" t="s">
        <v>1</v>
      </c>
      <c r="B163" s="307"/>
      <c r="C163" s="305"/>
      <c r="D163" s="303" t="s">
        <v>1</v>
      </c>
      <c r="E163" s="303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</row>
    <row r="164" spans="1:64" ht="15.75">
      <c r="A164" s="306"/>
      <c r="B164" s="307"/>
      <c r="C164" s="305"/>
      <c r="D164" s="303"/>
      <c r="E164" s="303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</row>
    <row r="165" spans="1:64" ht="15.75">
      <c r="A165" s="306" t="s">
        <v>1</v>
      </c>
      <c r="B165" s="307"/>
      <c r="C165" s="305"/>
      <c r="D165" s="303" t="s">
        <v>1</v>
      </c>
      <c r="E165" s="303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</row>
    <row r="166" spans="1:64" ht="15.75">
      <c r="A166" s="306"/>
      <c r="B166" s="307"/>
      <c r="C166" s="305"/>
      <c r="D166" s="303"/>
      <c r="E166" s="303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</row>
    <row r="167" spans="1:64" ht="15.75">
      <c r="A167" s="306"/>
      <c r="B167" s="307"/>
      <c r="C167" s="305"/>
      <c r="D167" s="303"/>
      <c r="E167" s="303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</row>
    <row r="168" spans="1:64"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</row>
    <row r="169" spans="1:64"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</row>
    <row r="170" spans="1:64"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</row>
    <row r="171" spans="1:64"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</row>
    <row r="172" spans="1:64">
      <c r="B172" s="1"/>
      <c r="C172" s="1"/>
      <c r="Q172" s="1"/>
      <c r="X172" s="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</row>
    <row r="173" spans="1:64">
      <c r="B173" s="1"/>
      <c r="C173" s="1"/>
      <c r="Q173" s="1"/>
      <c r="X173" s="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</row>
    <row r="174" spans="1:64">
      <c r="B174" s="1"/>
      <c r="C174" s="1"/>
      <c r="Q174" s="1"/>
      <c r="X174" s="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</row>
    <row r="175" spans="1:64">
      <c r="B175" s="1"/>
      <c r="C175" s="1"/>
      <c r="Q175" s="1"/>
      <c r="X175" s="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</row>
    <row r="176" spans="1:64">
      <c r="B176" s="1"/>
      <c r="C176" s="1"/>
      <c r="Q176" s="1"/>
      <c r="X176" s="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</row>
    <row r="177" spans="2:64" s="4" customFormat="1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</row>
    <row r="178" spans="2:64" s="4" customFormat="1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</row>
    <row r="179" spans="2:64" s="4" customFormat="1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</row>
    <row r="180" spans="2:64" s="4" customFormat="1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</row>
    <row r="181" spans="2:64" s="4" customFormat="1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</row>
    <row r="182" spans="2:64" s="4" customFormat="1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</row>
    <row r="183" spans="2:64" s="4" customFormat="1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</row>
    <row r="184" spans="2:64" s="4" customFormat="1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</row>
    <row r="185" spans="2:64" s="4" customFormat="1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</row>
    <row r="186" spans="2:64" s="4" customFormat="1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</row>
    <row r="187" spans="2:64" s="4" customFormat="1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</row>
    <row r="188" spans="2:64" s="4" customFormat="1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</row>
    <row r="189" spans="2:64" s="4" customFormat="1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</row>
    <row r="190" spans="2:64" s="4" customFormat="1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</row>
    <row r="191" spans="2:64" s="4" customFormat="1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</row>
    <row r="192" spans="2:64" s="4" customFormat="1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</row>
    <row r="193" spans="2:64" s="4" customFormat="1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</row>
    <row r="194" spans="2:64" s="4" customFormat="1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</row>
    <row r="195" spans="2:64" s="4" customFormat="1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</row>
    <row r="196" spans="2:64" s="4" customFormat="1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</row>
    <row r="197" spans="2:64" s="4" customFormat="1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</row>
    <row r="198" spans="2:64" s="4" customFormat="1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</row>
    <row r="199" spans="2:64" s="4" customFormat="1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</row>
    <row r="200" spans="2:64" s="4" customFormat="1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</row>
    <row r="201" spans="2:64" s="4" customFormat="1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</row>
    <row r="202" spans="2:64" s="4" customFormat="1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</row>
    <row r="203" spans="2:64" s="4" customFormat="1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</row>
    <row r="204" spans="2:64" s="4" customFormat="1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</row>
    <row r="205" spans="2:64" s="4" customFormat="1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</row>
    <row r="206" spans="2:64" s="4" customFormat="1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</row>
    <row r="207" spans="2:64" s="4" customFormat="1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</row>
    <row r="208" spans="2:64" s="4" customFormat="1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</row>
    <row r="209" spans="2:64" s="4" customFormat="1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</row>
    <row r="210" spans="2:64" s="4" customFormat="1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</row>
    <row r="211" spans="2:64" s="4" customFormat="1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</row>
    <row r="212" spans="2:64" s="4" customFormat="1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</row>
    <row r="213" spans="2:64" s="4" customFormat="1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</row>
    <row r="214" spans="2:64" s="4" customFormat="1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</row>
    <row r="215" spans="2:64" s="4" customFormat="1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</row>
    <row r="216" spans="2:64" s="4" customFormat="1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</row>
    <row r="217" spans="2:64" s="4" customFormat="1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</row>
    <row r="218" spans="2:64" s="4" customFormat="1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</row>
    <row r="219" spans="2:64" s="4" customFormat="1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</row>
    <row r="220" spans="2:64" s="4" customFormat="1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</row>
    <row r="221" spans="2:64" s="4" customFormat="1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</row>
    <row r="222" spans="2:64" s="4" customFormat="1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</row>
    <row r="223" spans="2:64" s="4" customFormat="1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</row>
    <row r="224" spans="2:64" s="4" customFormat="1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</row>
    <row r="225" spans="2:64" s="4" customFormat="1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</row>
    <row r="226" spans="2:64" s="4" customFormat="1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</row>
    <row r="227" spans="2:64" s="4" customFormat="1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</row>
    <row r="228" spans="2:64" s="4" customFormat="1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</row>
    <row r="229" spans="2:64" s="4" customFormat="1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</row>
    <row r="230" spans="2:64" s="4" customFormat="1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</row>
    <row r="231" spans="2:64" s="4" customFormat="1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</row>
    <row r="232" spans="2:64" s="4" customFormat="1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</row>
    <row r="233" spans="2:64" s="4" customFormat="1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</row>
    <row r="234" spans="2:64" s="4" customFormat="1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</row>
    <row r="235" spans="2:64" s="4" customFormat="1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</row>
    <row r="236" spans="2:64" s="4" customFormat="1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</row>
    <row r="237" spans="2:64" s="4" customFormat="1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</row>
    <row r="238" spans="2:64" s="4" customFormat="1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</row>
    <row r="239" spans="2:64" s="4" customFormat="1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</row>
    <row r="240" spans="2:64" s="4" customFormat="1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</row>
    <row r="241" spans="2:64" s="4" customFormat="1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</row>
    <row r="242" spans="2:64" s="4" customFormat="1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</row>
    <row r="243" spans="2:64" s="4" customFormat="1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</row>
    <row r="244" spans="2:64" s="4" customFormat="1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</row>
    <row r="245" spans="2:64" s="4" customFormat="1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</row>
    <row r="246" spans="2:64" s="4" customFormat="1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</row>
    <row r="247" spans="2:64" s="4" customFormat="1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</row>
    <row r="248" spans="2:64" s="4" customFormat="1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</row>
    <row r="249" spans="2:64" s="4" customFormat="1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</row>
    <row r="250" spans="2:64" s="4" customFormat="1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</row>
    <row r="251" spans="2:64" s="4" customFormat="1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</row>
    <row r="252" spans="2:64" s="4" customFormat="1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3"/>
      <c r="R252" s="1"/>
      <c r="S252" s="1"/>
      <c r="T252" s="1"/>
      <c r="U252" s="1"/>
      <c r="V252" s="1"/>
      <c r="W252" s="1"/>
      <c r="X252" s="3"/>
      <c r="Y252" s="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</row>
    <row r="253" spans="2:64" s="4" customFormat="1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3"/>
      <c r="R253" s="1"/>
      <c r="S253" s="1"/>
      <c r="T253" s="1"/>
      <c r="U253" s="1"/>
      <c r="V253" s="1"/>
      <c r="W253" s="1"/>
      <c r="X253" s="3"/>
      <c r="Y253" s="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</row>
    <row r="254" spans="2:64" s="4" customFormat="1">
      <c r="B254" s="1"/>
      <c r="C254" s="1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3"/>
      <c r="R254" s="1"/>
      <c r="S254" s="1"/>
      <c r="T254" s="1"/>
      <c r="U254" s="1"/>
      <c r="V254" s="1"/>
      <c r="W254" s="1"/>
      <c r="X254" s="3"/>
      <c r="Y254" s="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</row>
    <row r="255" spans="2:64" s="4" customFormat="1">
      <c r="B255" s="1"/>
      <c r="C255" s="1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3"/>
      <c r="R255" s="1"/>
      <c r="S255" s="1"/>
      <c r="T255" s="1"/>
      <c r="U255" s="1"/>
      <c r="V255" s="1"/>
      <c r="W255" s="1"/>
      <c r="X255" s="3"/>
      <c r="Y255" s="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</row>
    <row r="256" spans="2:64" s="4" customFormat="1">
      <c r="B256" s="1"/>
      <c r="C256" s="1"/>
      <c r="D256" s="123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3"/>
      <c r="Q256" s="3"/>
      <c r="R256" s="1"/>
      <c r="S256" s="1"/>
      <c r="T256" s="1"/>
      <c r="U256" s="1"/>
      <c r="V256" s="1"/>
      <c r="W256" s="1"/>
      <c r="X256" s="3"/>
      <c r="Y256" s="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</row>
    <row r="257" spans="2:64" s="4" customFormat="1">
      <c r="B257" s="1"/>
      <c r="C257" s="1"/>
      <c r="D257" s="123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  <c r="Q257" s="3"/>
      <c r="R257" s="1"/>
      <c r="S257" s="1"/>
      <c r="T257" s="1"/>
      <c r="U257" s="1"/>
      <c r="V257" s="1"/>
      <c r="W257" s="1"/>
      <c r="X257" s="3"/>
      <c r="Y257" s="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</row>
    <row r="258" spans="2:64" s="4" customFormat="1">
      <c r="B258" s="1"/>
      <c r="C258" s="1"/>
      <c r="D258" s="123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"/>
      <c r="P258" s="124"/>
      <c r="Q258" s="3"/>
      <c r="R258" s="1"/>
      <c r="S258" s="1"/>
      <c r="T258" s="1"/>
      <c r="U258" s="1"/>
      <c r="V258" s="1"/>
      <c r="W258" s="1"/>
      <c r="X258" s="3"/>
      <c r="Y258" s="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</row>
    <row r="259" spans="2:64" s="4" customFormat="1">
      <c r="B259" s="1"/>
      <c r="C259" s="1"/>
      <c r="D259" s="123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"/>
      <c r="P259" s="124"/>
      <c r="Q259" s="3"/>
      <c r="R259" s="1"/>
      <c r="S259" s="1"/>
      <c r="T259" s="1"/>
      <c r="U259" s="1"/>
      <c r="V259" s="1"/>
      <c r="W259" s="1"/>
      <c r="X259" s="3"/>
      <c r="Y259" s="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</row>
    <row r="260" spans="2:64" s="4" customFormat="1">
      <c r="B260" s="1"/>
      <c r="C260" s="1"/>
      <c r="D260" s="123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"/>
      <c r="P260" s="124"/>
      <c r="Q260" s="3"/>
      <c r="R260" s="1"/>
      <c r="S260" s="1"/>
      <c r="T260" s="1"/>
      <c r="U260" s="1"/>
      <c r="V260" s="1"/>
      <c r="W260" s="1"/>
      <c r="X260" s="3"/>
      <c r="Y260" s="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</row>
    <row r="261" spans="2:64" s="4" customFormat="1">
      <c r="B261" s="1"/>
      <c r="C261" s="1"/>
      <c r="D261" s="123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"/>
      <c r="P261" s="124"/>
      <c r="Q261" s="3"/>
      <c r="R261" s="1"/>
      <c r="S261" s="1"/>
      <c r="T261" s="1"/>
      <c r="U261" s="1"/>
      <c r="V261" s="1"/>
      <c r="W261" s="1"/>
      <c r="X261" s="3"/>
      <c r="Y261" s="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</row>
    <row r="262" spans="2:64" s="4" customFormat="1">
      <c r="B262" s="1"/>
      <c r="C262" s="1"/>
      <c r="D262" s="123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"/>
      <c r="P262" s="1"/>
      <c r="Q262" s="3"/>
      <c r="R262" s="1"/>
      <c r="S262" s="1"/>
      <c r="T262" s="1"/>
      <c r="U262" s="1"/>
      <c r="V262" s="1"/>
      <c r="W262" s="1"/>
      <c r="X262" s="3"/>
      <c r="Y262" s="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</row>
    <row r="263" spans="2:64" s="4" customFormat="1">
      <c r="B263" s="1"/>
      <c r="C263" s="1"/>
      <c r="D263" s="123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"/>
      <c r="P263" s="1"/>
      <c r="Q263" s="3"/>
      <c r="R263" s="1"/>
      <c r="S263" s="1"/>
      <c r="T263" s="1"/>
      <c r="U263" s="1"/>
      <c r="V263" s="1"/>
      <c r="W263" s="1"/>
      <c r="X263" s="3"/>
      <c r="Y263" s="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</row>
    <row r="264" spans="2:64" s="4" customFormat="1">
      <c r="B264" s="1"/>
      <c r="C264" s="1"/>
      <c r="D264" s="123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"/>
      <c r="P264" s="1"/>
      <c r="Q264" s="3"/>
      <c r="R264" s="1"/>
      <c r="S264" s="1"/>
      <c r="T264" s="1"/>
      <c r="U264" s="1"/>
      <c r="V264" s="1"/>
      <c r="W264" s="1"/>
      <c r="X264" s="3"/>
      <c r="Y264" s="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</row>
    <row r="265" spans="2:64" s="4" customFormat="1">
      <c r="B265" s="1"/>
      <c r="C265" s="1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"/>
      <c r="P265" s="1"/>
      <c r="Q265" s="3"/>
      <c r="R265" s="1"/>
      <c r="S265" s="1"/>
      <c r="T265" s="1"/>
      <c r="U265" s="1"/>
      <c r="V265" s="1"/>
      <c r="W265" s="1"/>
      <c r="X265" s="3"/>
      <c r="Y265" s="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</row>
    <row r="266" spans="2:64" s="4" customFormat="1">
      <c r="B266" s="1"/>
      <c r="C266" s="1"/>
      <c r="D266" s="1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"/>
      <c r="P266" s="1"/>
      <c r="Q266" s="3"/>
      <c r="R266" s="1"/>
      <c r="S266" s="1"/>
      <c r="T266" s="1"/>
      <c r="U266" s="1"/>
      <c r="V266" s="1"/>
      <c r="W266" s="1"/>
      <c r="X266" s="3"/>
      <c r="Y266" s="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</row>
    <row r="267" spans="2:64" s="4" customFormat="1">
      <c r="B267" s="1"/>
      <c r="C267" s="1"/>
      <c r="D267" s="1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"/>
      <c r="P267" s="1"/>
      <c r="Q267" s="3"/>
      <c r="R267" s="1"/>
      <c r="S267" s="1"/>
      <c r="T267" s="1"/>
      <c r="U267" s="1"/>
      <c r="V267" s="1"/>
      <c r="W267" s="1"/>
      <c r="X267" s="3"/>
      <c r="Y267" s="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</row>
    <row r="268" spans="2:64" s="4" customFormat="1">
      <c r="B268" s="1"/>
      <c r="C268" s="1"/>
      <c r="D268" s="1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"/>
      <c r="P268" s="1"/>
      <c r="Q268" s="3"/>
      <c r="R268" s="1"/>
      <c r="S268" s="1"/>
      <c r="T268" s="1"/>
      <c r="U268" s="1"/>
      <c r="V268" s="1"/>
      <c r="W268" s="1"/>
      <c r="X268" s="3"/>
      <c r="Y268" s="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</row>
    <row r="269" spans="2:64" s="4" customFormat="1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24"/>
      <c r="O269" s="124"/>
      <c r="P269" s="124"/>
      <c r="Q269" s="125"/>
      <c r="R269" s="124"/>
      <c r="S269" s="1"/>
      <c r="T269" s="1"/>
      <c r="U269" s="1"/>
      <c r="V269" s="1"/>
      <c r="W269" s="1"/>
      <c r="X269" s="3"/>
      <c r="Y269" s="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</row>
    <row r="270" spans="2:64" s="4" customFormat="1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24"/>
      <c r="O270" s="124"/>
      <c r="P270" s="124"/>
      <c r="Q270" s="125"/>
      <c r="R270" s="124"/>
      <c r="S270" s="1"/>
      <c r="T270" s="1"/>
      <c r="U270" s="1"/>
      <c r="V270" s="1"/>
      <c r="W270" s="1"/>
      <c r="X270" s="3"/>
      <c r="Y270" s="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</row>
    <row r="271" spans="2:64" s="4" customFormat="1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3"/>
      <c r="R271" s="1"/>
      <c r="S271" s="1"/>
      <c r="T271" s="1"/>
      <c r="U271" s="1"/>
      <c r="V271" s="1"/>
      <c r="W271" s="1"/>
      <c r="X271" s="3"/>
      <c r="Y271" s="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</row>
    <row r="272" spans="2:64" s="4" customFormat="1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3"/>
      <c r="R272" s="1"/>
      <c r="S272" s="1"/>
      <c r="T272" s="1"/>
      <c r="U272" s="1"/>
      <c r="V272" s="1"/>
      <c r="W272" s="1"/>
      <c r="X272" s="3"/>
      <c r="Y272" s="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</row>
    <row r="273" spans="2:64" s="4" customFormat="1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3"/>
      <c r="R273" s="1"/>
      <c r="S273" s="1"/>
      <c r="T273" s="1"/>
      <c r="U273" s="1"/>
      <c r="V273" s="1"/>
      <c r="W273" s="1"/>
      <c r="X273" s="3"/>
      <c r="Y273" s="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</row>
    <row r="274" spans="2:64" s="4" customFormat="1">
      <c r="B274" s="1"/>
      <c r="C274" s="1"/>
      <c r="D274" s="123"/>
      <c r="E274" s="123"/>
      <c r="F274" s="123"/>
      <c r="G274" s="123"/>
      <c r="H274" s="123"/>
      <c r="I274" s="123"/>
      <c r="J274" s="123"/>
      <c r="K274" s="123"/>
      <c r="L274" s="309"/>
      <c r="M274" s="123"/>
      <c r="N274" s="1"/>
      <c r="O274" s="1"/>
      <c r="P274" s="1"/>
      <c r="Q274" s="3"/>
      <c r="R274" s="1"/>
      <c r="S274" s="1"/>
      <c r="T274" s="1"/>
      <c r="U274" s="1"/>
      <c r="V274" s="1"/>
      <c r="W274" s="1"/>
      <c r="X274" s="3"/>
      <c r="Y274" s="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</row>
    <row r="275" spans="2:64" s="4" customFormat="1">
      <c r="B275" s="1"/>
      <c r="C275" s="1"/>
      <c r="D275" s="124"/>
      <c r="E275" s="123"/>
      <c r="F275" s="123"/>
      <c r="G275" s="123"/>
      <c r="H275" s="123"/>
      <c r="I275" s="123"/>
      <c r="J275" s="123"/>
      <c r="K275" s="123"/>
      <c r="L275" s="123"/>
      <c r="M275" s="123"/>
      <c r="N275" s="1"/>
      <c r="O275" s="1"/>
      <c r="P275" s="1"/>
      <c r="Q275" s="3"/>
      <c r="R275" s="1"/>
      <c r="S275" s="1"/>
      <c r="T275" s="1"/>
      <c r="U275" s="1"/>
      <c r="V275" s="1"/>
      <c r="W275" s="1"/>
      <c r="X275" s="3"/>
      <c r="Y275" s="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</row>
    <row r="276" spans="2:64" s="4" customFormat="1">
      <c r="B276" s="1"/>
      <c r="C276" s="1"/>
      <c r="D276" s="124"/>
      <c r="E276" s="124"/>
      <c r="F276" s="124"/>
      <c r="G276" s="124"/>
      <c r="H276" s="124"/>
      <c r="I276" s="124"/>
      <c r="J276" s="124"/>
      <c r="K276" s="124"/>
      <c r="L276" s="124"/>
      <c r="M276" s="123"/>
      <c r="N276" s="1"/>
      <c r="O276" s="1"/>
      <c r="P276" s="1"/>
      <c r="Q276" s="3"/>
      <c r="R276" s="1"/>
      <c r="S276" s="1"/>
      <c r="T276" s="1"/>
      <c r="U276" s="1"/>
      <c r="V276" s="1"/>
      <c r="W276" s="1"/>
      <c r="X276" s="3"/>
      <c r="Y276" s="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</row>
    <row r="277" spans="2:64" s="4" customFormat="1">
      <c r="B277" s="1"/>
      <c r="C277" s="1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"/>
      <c r="O277" s="1"/>
      <c r="P277" s="1"/>
      <c r="Q277" s="3"/>
      <c r="R277" s="1"/>
      <c r="S277" s="1"/>
      <c r="T277" s="1"/>
      <c r="U277" s="1"/>
      <c r="V277" s="1"/>
      <c r="W277" s="1"/>
      <c r="X277" s="3"/>
      <c r="Y277" s="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</row>
    <row r="278" spans="2:64" s="4" customFormat="1">
      <c r="B278" s="1"/>
      <c r="C278" s="1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"/>
      <c r="O278" s="1"/>
      <c r="P278" s="1"/>
      <c r="Q278" s="3"/>
      <c r="R278" s="1"/>
      <c r="S278" s="1"/>
      <c r="T278" s="1"/>
      <c r="U278" s="1"/>
      <c r="V278" s="1"/>
      <c r="W278" s="1"/>
      <c r="X278" s="3"/>
      <c r="Y278" s="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</row>
    <row r="279" spans="2:64" s="4" customFormat="1">
      <c r="B279" s="1"/>
      <c r="C279" s="1"/>
      <c r="D279" s="124"/>
      <c r="E279" s="124"/>
      <c r="F279" s="124"/>
      <c r="G279" s="124"/>
      <c r="H279" s="124"/>
      <c r="I279" s="124"/>
      <c r="J279" s="124"/>
      <c r="K279" s="124"/>
      <c r="L279" s="124"/>
      <c r="M279" s="1"/>
      <c r="N279" s="1"/>
      <c r="O279" s="1"/>
      <c r="P279" s="1"/>
      <c r="Q279" s="3"/>
      <c r="R279" s="1"/>
      <c r="S279" s="1"/>
      <c r="T279" s="1"/>
      <c r="U279" s="1"/>
      <c r="V279" s="1"/>
      <c r="W279" s="1"/>
      <c r="X279" s="3"/>
      <c r="Y279" s="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</row>
    <row r="280" spans="2:64" s="4" customFormat="1">
      <c r="B280" s="1"/>
      <c r="C280" s="1"/>
      <c r="D280" s="124"/>
      <c r="E280" s="124"/>
      <c r="F280" s="124"/>
      <c r="G280" s="124"/>
      <c r="H280" s="124"/>
      <c r="I280" s="124"/>
      <c r="J280" s="124"/>
      <c r="K280" s="124"/>
      <c r="L280" s="124"/>
      <c r="M280" s="1"/>
      <c r="N280" s="1"/>
      <c r="O280" s="1"/>
      <c r="P280" s="1"/>
      <c r="Q280" s="3"/>
      <c r="R280" s="1"/>
      <c r="S280" s="1"/>
      <c r="T280" s="1"/>
      <c r="U280" s="1"/>
      <c r="V280" s="1"/>
      <c r="W280" s="1"/>
      <c r="X280" s="3"/>
      <c r="Y280" s="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</row>
    <row r="281" spans="2:64" s="4" customFormat="1">
      <c r="B281" s="1"/>
      <c r="C281" s="1"/>
      <c r="D281" s="124"/>
      <c r="E281" s="124"/>
      <c r="F281" s="124"/>
      <c r="G281" s="124"/>
      <c r="H281" s="124"/>
      <c r="I281" s="124"/>
      <c r="J281" s="124"/>
      <c r="K281" s="124"/>
      <c r="L281" s="124"/>
      <c r="M281" s="1"/>
      <c r="N281" s="1"/>
      <c r="O281" s="1"/>
      <c r="P281" s="1"/>
      <c r="Q281" s="3"/>
      <c r="R281" s="1"/>
      <c r="S281" s="1"/>
      <c r="T281" s="1"/>
      <c r="U281" s="1"/>
      <c r="V281" s="1"/>
      <c r="W281" s="1"/>
      <c r="X281" s="3"/>
      <c r="Y281" s="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</row>
    <row r="282" spans="2:64" s="4" customFormat="1">
      <c r="B282" s="1"/>
      <c r="C282" s="1"/>
      <c r="D282" s="124"/>
      <c r="E282" s="124"/>
      <c r="F282" s="124"/>
      <c r="G282" s="124"/>
      <c r="H282" s="124"/>
      <c r="I282" s="124"/>
      <c r="J282" s="124"/>
      <c r="K282" s="124"/>
      <c r="L282" s="124"/>
      <c r="M282" s="1"/>
      <c r="N282" s="1"/>
      <c r="O282" s="1"/>
      <c r="P282" s="1"/>
      <c r="Q282" s="3"/>
      <c r="R282" s="1"/>
      <c r="S282" s="1"/>
      <c r="T282" s="1"/>
      <c r="U282" s="1"/>
      <c r="V282" s="1"/>
      <c r="W282" s="1"/>
      <c r="X282" s="3"/>
      <c r="Y282" s="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</row>
    <row r="283" spans="2:64" s="4" customFormat="1">
      <c r="B283" s="1"/>
      <c r="C283" s="1"/>
      <c r="D283" s="124"/>
      <c r="E283" s="124"/>
      <c r="F283" s="124"/>
      <c r="G283" s="124"/>
      <c r="H283" s="124"/>
      <c r="I283" s="124"/>
      <c r="J283" s="124"/>
      <c r="K283" s="124"/>
      <c r="L283" s="124"/>
      <c r="M283" s="1"/>
      <c r="N283" s="1"/>
      <c r="O283" s="1"/>
      <c r="P283" s="1"/>
      <c r="Q283" s="3"/>
      <c r="R283" s="1"/>
      <c r="S283" s="1"/>
      <c r="T283" s="1"/>
      <c r="U283" s="1"/>
      <c r="V283" s="1"/>
      <c r="W283" s="1"/>
      <c r="X283" s="3"/>
      <c r="Y283" s="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</row>
    <row r="284" spans="2:64" s="4" customFormat="1">
      <c r="B284" s="1"/>
      <c r="C284" s="1"/>
      <c r="D284" s="124"/>
      <c r="E284" s="124"/>
      <c r="F284" s="124"/>
      <c r="G284" s="124"/>
      <c r="H284" s="124"/>
      <c r="I284" s="124"/>
      <c r="J284" s="124"/>
      <c r="K284" s="124"/>
      <c r="L284" s="124"/>
      <c r="M284" s="1"/>
      <c r="N284" s="1"/>
      <c r="O284" s="1"/>
      <c r="P284" s="1"/>
      <c r="Q284" s="3"/>
      <c r="R284" s="1"/>
      <c r="S284" s="1"/>
      <c r="T284" s="1"/>
      <c r="U284" s="1"/>
      <c r="V284" s="1"/>
      <c r="W284" s="1"/>
      <c r="X284" s="3"/>
      <c r="Y284" s="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</row>
    <row r="285" spans="2:64" s="4" customFormat="1">
      <c r="B285" s="1"/>
      <c r="C285" s="1"/>
      <c r="D285" s="124"/>
      <c r="E285" s="124"/>
      <c r="F285" s="124"/>
      <c r="G285" s="124"/>
      <c r="H285" s="124"/>
      <c r="I285" s="124"/>
      <c r="J285" s="124"/>
      <c r="K285" s="124"/>
      <c r="L285" s="124"/>
      <c r="M285" s="1"/>
      <c r="N285" s="1"/>
      <c r="O285" s="1"/>
      <c r="P285" s="1"/>
      <c r="Q285" s="3"/>
      <c r="R285" s="1"/>
      <c r="S285" s="1"/>
      <c r="T285" s="1"/>
      <c r="U285" s="1"/>
      <c r="V285" s="1"/>
      <c r="W285" s="1"/>
      <c r="X285" s="3"/>
      <c r="Y285" s="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</row>
    <row r="286" spans="2:64" s="4" customFormat="1">
      <c r="B286" s="1"/>
      <c r="C286" s="1"/>
      <c r="D286" s="124"/>
      <c r="E286" s="124"/>
      <c r="F286" s="124"/>
      <c r="G286" s="124"/>
      <c r="H286" s="124"/>
      <c r="I286" s="124"/>
      <c r="J286" s="124"/>
      <c r="K286" s="124"/>
      <c r="L286" s="124"/>
      <c r="M286" s="1"/>
      <c r="N286" s="1"/>
      <c r="O286" s="1"/>
      <c r="P286" s="1"/>
      <c r="Q286" s="3"/>
      <c r="R286" s="1"/>
      <c r="S286" s="1"/>
      <c r="T286" s="1"/>
      <c r="U286" s="1"/>
      <c r="V286" s="1"/>
      <c r="W286" s="1"/>
      <c r="X286" s="3"/>
      <c r="Y286" s="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</row>
    <row r="287" spans="2:64" s="4" customFormat="1">
      <c r="B287" s="1"/>
      <c r="C287" s="1"/>
      <c r="D287" s="124"/>
      <c r="E287" s="124"/>
      <c r="F287" s="124"/>
      <c r="G287" s="124"/>
      <c r="H287" s="124"/>
      <c r="I287" s="124"/>
      <c r="J287" s="124"/>
      <c r="K287" s="124"/>
      <c r="L287" s="124"/>
      <c r="M287" s="1"/>
      <c r="N287" s="1"/>
      <c r="O287" s="1"/>
      <c r="P287" s="1"/>
      <c r="Q287" s="3"/>
      <c r="R287" s="1"/>
      <c r="S287" s="1"/>
      <c r="T287" s="1"/>
      <c r="U287" s="1"/>
      <c r="V287" s="1"/>
      <c r="W287" s="1"/>
      <c r="X287" s="3"/>
      <c r="Y287" s="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</row>
    <row r="288" spans="2:64" s="4" customFormat="1">
      <c r="B288" s="1"/>
      <c r="C288" s="1"/>
      <c r="D288" s="124"/>
      <c r="E288" s="124"/>
      <c r="F288" s="124"/>
      <c r="G288" s="124"/>
      <c r="H288" s="124"/>
      <c r="I288" s="124"/>
      <c r="J288" s="124"/>
      <c r="K288" s="124"/>
      <c r="L288" s="124"/>
      <c r="M288" s="1"/>
      <c r="N288" s="1"/>
      <c r="O288" s="1"/>
      <c r="P288" s="1"/>
      <c r="Q288" s="3"/>
      <c r="R288" s="1"/>
      <c r="S288" s="1"/>
      <c r="T288" s="1"/>
      <c r="U288" s="1"/>
      <c r="V288" s="1"/>
      <c r="W288" s="1"/>
      <c r="X288" s="3"/>
      <c r="Y288" s="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</row>
    <row r="289" spans="2:25" s="4" customFormat="1">
      <c r="B289" s="1"/>
      <c r="C289" s="1"/>
      <c r="D289" s="124"/>
      <c r="E289" s="124"/>
      <c r="F289" s="124"/>
      <c r="G289" s="124"/>
      <c r="H289" s="124"/>
      <c r="I289" s="124"/>
      <c r="J289" s="124"/>
      <c r="K289" s="124"/>
      <c r="L289" s="124"/>
    </row>
    <row r="290" spans="2:25" s="4" customFormat="1">
      <c r="B290" s="1"/>
      <c r="C290" s="1"/>
      <c r="D290" s="123"/>
      <c r="E290" s="123"/>
      <c r="F290" s="123"/>
      <c r="G290" s="123"/>
      <c r="H290" s="123"/>
      <c r="I290" s="123"/>
      <c r="J290" s="123"/>
      <c r="K290" s="123"/>
      <c r="L290" s="123"/>
    </row>
    <row r="291" spans="2:25" s="4" customFormat="1">
      <c r="B291" s="1"/>
      <c r="C291" s="1"/>
      <c r="D291" s="123"/>
      <c r="E291" s="1"/>
      <c r="F291" s="1"/>
      <c r="G291" s="1"/>
      <c r="H291" s="1"/>
      <c r="I291" s="1"/>
      <c r="J291" s="1"/>
      <c r="K291" s="1"/>
      <c r="L291" s="1"/>
    </row>
    <row r="292" spans="2:25" s="4" customFormat="1">
      <c r="B292" s="1"/>
      <c r="C292" s="1"/>
      <c r="D292" s="123"/>
      <c r="E292" s="1"/>
      <c r="F292" s="1"/>
      <c r="G292" s="1"/>
      <c r="H292" s="1"/>
      <c r="I292" s="1"/>
      <c r="J292" s="1"/>
      <c r="K292" s="1"/>
      <c r="L292" s="1"/>
    </row>
    <row r="293" spans="2:25" s="4" customFormat="1">
      <c r="B293" s="1"/>
      <c r="C293" s="1"/>
      <c r="D293" s="123"/>
      <c r="E293" s="1"/>
      <c r="F293" s="1"/>
      <c r="G293" s="1"/>
      <c r="H293" s="1"/>
      <c r="I293" s="1"/>
      <c r="J293" s="1"/>
      <c r="K293" s="1"/>
      <c r="L293" s="1"/>
    </row>
    <row r="294" spans="2:25" s="4" customFormat="1">
      <c r="B294" s="120"/>
      <c r="C294" s="308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3"/>
      <c r="R294" s="1"/>
      <c r="S294" s="1"/>
      <c r="T294" s="1"/>
      <c r="U294" s="1"/>
      <c r="V294" s="1"/>
      <c r="W294" s="1"/>
      <c r="X294" s="3"/>
      <c r="Y294" s="1"/>
    </row>
    <row r="295" spans="2:25" s="4" customFormat="1">
      <c r="B295" s="120"/>
      <c r="C295" s="308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3"/>
      <c r="R295" s="1"/>
      <c r="S295" s="1"/>
      <c r="T295" s="1"/>
      <c r="U295" s="1"/>
      <c r="V295" s="1"/>
      <c r="W295" s="1"/>
      <c r="X295" s="3"/>
      <c r="Y295" s="1"/>
    </row>
    <row r="296" spans="2:25" s="4" customFormat="1">
      <c r="B296" s="120"/>
      <c r="C296" s="308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3"/>
      <c r="R296" s="1"/>
      <c r="S296" s="1"/>
      <c r="T296" s="1"/>
      <c r="U296" s="1"/>
      <c r="V296" s="1"/>
      <c r="W296" s="1"/>
      <c r="X296" s="3"/>
      <c r="Y296" s="1"/>
    </row>
    <row r="297" spans="2:25" s="4" customFormat="1">
      <c r="B297" s="120"/>
      <c r="C297" s="308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3"/>
      <c r="R297" s="1"/>
      <c r="S297" s="1"/>
      <c r="T297" s="1"/>
      <c r="U297" s="1"/>
      <c r="V297" s="1"/>
      <c r="W297" s="1"/>
      <c r="X297" s="3"/>
      <c r="Y297" s="1"/>
    </row>
    <row r="298" spans="2:25" s="4" customFormat="1">
      <c r="B298" s="120"/>
      <c r="C298" s="308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3"/>
      <c r="R298" s="1"/>
      <c r="S298" s="1"/>
      <c r="T298" s="1"/>
      <c r="U298" s="1"/>
      <c r="V298" s="1"/>
      <c r="W298" s="1"/>
      <c r="X298" s="3"/>
      <c r="Y298" s="1"/>
    </row>
    <row r="299" spans="2:25" s="4" customFormat="1">
      <c r="B299" s="120"/>
      <c r="C299" s="308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3"/>
      <c r="R299" s="1"/>
      <c r="S299" s="1"/>
      <c r="T299" s="1"/>
      <c r="U299" s="1"/>
      <c r="V299" s="1"/>
      <c r="W299" s="1"/>
      <c r="X299" s="3"/>
      <c r="Y299" s="1"/>
    </row>
    <row r="300" spans="2:25" s="4" customFormat="1">
      <c r="B300" s="120"/>
      <c r="C300" s="308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3"/>
      <c r="R300" s="1"/>
      <c r="S300" s="1"/>
      <c r="T300" s="1"/>
      <c r="U300" s="1"/>
      <c r="V300" s="1"/>
      <c r="W300" s="1"/>
      <c r="X300" s="3"/>
      <c r="Y300" s="1"/>
    </row>
    <row r="301" spans="2:25" s="4" customFormat="1">
      <c r="B301" s="120"/>
      <c r="C301" s="308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3"/>
      <c r="R301" s="1"/>
      <c r="S301" s="1"/>
      <c r="T301" s="1"/>
      <c r="U301" s="1"/>
      <c r="V301" s="1"/>
      <c r="W301" s="1"/>
      <c r="X301" s="3"/>
      <c r="Y301" s="1"/>
    </row>
    <row r="302" spans="2:25" s="4" customFormat="1">
      <c r="B302" s="120"/>
      <c r="C302" s="308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3"/>
      <c r="R302" s="1"/>
      <c r="S302" s="1"/>
      <c r="T302" s="1"/>
      <c r="U302" s="1"/>
      <c r="V302" s="1"/>
      <c r="W302" s="1"/>
      <c r="X302" s="3"/>
      <c r="Y302" s="1"/>
    </row>
    <row r="303" spans="2:25" s="4" customFormat="1">
      <c r="B303" s="120"/>
      <c r="C303" s="308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3"/>
      <c r="R303" s="1"/>
      <c r="S303" s="1"/>
      <c r="T303" s="1"/>
      <c r="U303" s="1"/>
      <c r="V303" s="1"/>
      <c r="W303" s="1"/>
      <c r="X303" s="3"/>
      <c r="Y303" s="1"/>
    </row>
    <row r="304" spans="2:25" s="4" customFormat="1">
      <c r="B304" s="120"/>
      <c r="C304" s="308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3"/>
      <c r="R304" s="1"/>
      <c r="S304" s="1"/>
      <c r="T304" s="1"/>
      <c r="U304" s="1"/>
      <c r="V304" s="1"/>
      <c r="W304" s="1"/>
      <c r="X304" s="3"/>
      <c r="Y304" s="1"/>
    </row>
    <row r="305" spans="2:25" s="4" customFormat="1">
      <c r="B305" s="120"/>
      <c r="C305" s="308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3"/>
      <c r="R305" s="1"/>
      <c r="S305" s="1"/>
      <c r="T305" s="1"/>
      <c r="U305" s="1"/>
      <c r="V305" s="1"/>
      <c r="W305" s="1"/>
      <c r="X305" s="3"/>
      <c r="Y305" s="1"/>
    </row>
    <row r="306" spans="2:25" s="4" customFormat="1">
      <c r="B306" s="120"/>
      <c r="C306" s="308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3"/>
      <c r="R306" s="1"/>
      <c r="S306" s="1"/>
      <c r="T306" s="1"/>
      <c r="U306" s="1"/>
      <c r="V306" s="1"/>
      <c r="W306" s="1"/>
      <c r="X306" s="3"/>
      <c r="Y306" s="1"/>
    </row>
    <row r="307" spans="2:25" s="4" customFormat="1">
      <c r="B307" s="120"/>
      <c r="C307" s="308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3"/>
      <c r="R307" s="1"/>
      <c r="S307" s="1"/>
      <c r="T307" s="1"/>
      <c r="U307" s="1"/>
      <c r="V307" s="1"/>
      <c r="W307" s="1"/>
      <c r="X307" s="3"/>
      <c r="Y307" s="1"/>
    </row>
    <row r="308" spans="2:25" s="4" customFormat="1">
      <c r="B308" s="120"/>
      <c r="C308" s="308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3"/>
      <c r="R308" s="1"/>
      <c r="S308" s="1"/>
      <c r="T308" s="1"/>
      <c r="U308" s="1"/>
      <c r="V308" s="1"/>
      <c r="W308" s="1"/>
      <c r="X308" s="3"/>
      <c r="Y308" s="1"/>
    </row>
    <row r="309" spans="2:25" s="4" customFormat="1">
      <c r="B309" s="120"/>
      <c r="C309" s="308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3"/>
      <c r="R309" s="1"/>
      <c r="S309" s="1"/>
      <c r="T309" s="1"/>
      <c r="U309" s="1"/>
      <c r="V309" s="1"/>
      <c r="W309" s="1"/>
      <c r="X309" s="3"/>
      <c r="Y309" s="1"/>
    </row>
    <row r="310" spans="2:25" s="4" customFormat="1">
      <c r="B310" s="120"/>
      <c r="C310" s="308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3"/>
      <c r="R310" s="1"/>
      <c r="S310" s="1"/>
      <c r="T310" s="1"/>
      <c r="U310" s="1"/>
      <c r="V310" s="1"/>
      <c r="W310" s="1"/>
      <c r="X310" s="3"/>
      <c r="Y310" s="1"/>
    </row>
    <row r="311" spans="2:25" s="4" customFormat="1">
      <c r="B311" s="120"/>
      <c r="C311" s="308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3"/>
      <c r="R311" s="1"/>
      <c r="S311" s="1"/>
      <c r="T311" s="1"/>
      <c r="U311" s="1"/>
      <c r="V311" s="1"/>
      <c r="W311" s="1"/>
      <c r="X311" s="3"/>
      <c r="Y311" s="1"/>
    </row>
    <row r="312" spans="2:25" s="4" customFormat="1">
      <c r="B312" s="120"/>
      <c r="C312" s="308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3"/>
      <c r="R312" s="1"/>
      <c r="S312" s="1"/>
      <c r="T312" s="1"/>
      <c r="U312" s="1"/>
      <c r="V312" s="1"/>
      <c r="W312" s="1"/>
      <c r="X312" s="3"/>
      <c r="Y312" s="1"/>
    </row>
    <row r="313" spans="2:25" s="4" customFormat="1">
      <c r="B313" s="120"/>
      <c r="C313" s="308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3"/>
      <c r="R313" s="1"/>
      <c r="S313" s="1"/>
      <c r="T313" s="1"/>
      <c r="U313" s="1"/>
      <c r="V313" s="1"/>
      <c r="W313" s="1"/>
      <c r="X313" s="3"/>
      <c r="Y313" s="1"/>
    </row>
    <row r="314" spans="2:25" s="4" customFormat="1">
      <c r="B314" s="120"/>
      <c r="C314" s="308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3"/>
      <c r="R314" s="1"/>
      <c r="S314" s="1"/>
      <c r="T314" s="1"/>
      <c r="U314" s="1"/>
      <c r="V314" s="1"/>
      <c r="W314" s="1"/>
      <c r="X314" s="3"/>
      <c r="Y314" s="1"/>
    </row>
    <row r="315" spans="2:25" s="4" customFormat="1">
      <c r="B315" s="120"/>
      <c r="C315" s="308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3"/>
      <c r="R315" s="1"/>
      <c r="S315" s="1"/>
      <c r="T315" s="1"/>
      <c r="U315" s="1"/>
      <c r="V315" s="1"/>
      <c r="W315" s="1"/>
      <c r="X315" s="3"/>
      <c r="Y315" s="1"/>
    </row>
    <row r="316" spans="2:25" s="4" customFormat="1">
      <c r="B316" s="120"/>
      <c r="C316" s="308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3"/>
      <c r="R316" s="1"/>
      <c r="S316" s="1"/>
      <c r="T316" s="1"/>
      <c r="U316" s="1"/>
      <c r="V316" s="1"/>
      <c r="W316" s="1"/>
      <c r="X316" s="3"/>
      <c r="Y316" s="1"/>
    </row>
    <row r="317" spans="2:25" s="4" customFormat="1">
      <c r="B317" s="120"/>
      <c r="C317" s="308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3"/>
      <c r="R317" s="1"/>
      <c r="S317" s="1"/>
      <c r="T317" s="1"/>
      <c r="U317" s="1"/>
      <c r="V317" s="1"/>
      <c r="W317" s="1"/>
      <c r="X317" s="3"/>
      <c r="Y317" s="1"/>
    </row>
    <row r="318" spans="2:25" s="4" customFormat="1">
      <c r="B318" s="120"/>
      <c r="C318" s="308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3"/>
      <c r="R318" s="1"/>
      <c r="S318" s="1"/>
      <c r="T318" s="1"/>
      <c r="U318" s="1"/>
      <c r="V318" s="1"/>
      <c r="W318" s="1"/>
      <c r="X318" s="3"/>
      <c r="Y318" s="1"/>
    </row>
    <row r="319" spans="2:25" s="4" customFormat="1">
      <c r="B319" s="120"/>
      <c r="C319" s="308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3"/>
      <c r="R319" s="1"/>
      <c r="S319" s="1"/>
      <c r="T319" s="1"/>
      <c r="U319" s="1"/>
      <c r="V319" s="1"/>
      <c r="W319" s="1"/>
      <c r="X319" s="3"/>
      <c r="Y319" s="1"/>
    </row>
    <row r="320" spans="2:25" s="4" customFormat="1">
      <c r="B320" s="120"/>
      <c r="C320" s="308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3"/>
      <c r="R320" s="1"/>
      <c r="S320" s="1"/>
      <c r="T320" s="1"/>
      <c r="U320" s="1"/>
      <c r="V320" s="1"/>
      <c r="W320" s="1"/>
      <c r="X320" s="3"/>
      <c r="Y320" s="1"/>
    </row>
    <row r="321" spans="2:25" s="4" customFormat="1">
      <c r="B321" s="120"/>
      <c r="C321" s="308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3"/>
      <c r="R321" s="1"/>
      <c r="S321" s="1"/>
      <c r="T321" s="1"/>
      <c r="U321" s="1"/>
      <c r="V321" s="1"/>
      <c r="W321" s="1"/>
      <c r="X321" s="3"/>
      <c r="Y321" s="1"/>
    </row>
    <row r="322" spans="2:25" s="4" customFormat="1">
      <c r="B322" s="120"/>
      <c r="C322" s="308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3"/>
      <c r="R322" s="1"/>
      <c r="S322" s="1"/>
      <c r="T322" s="1"/>
      <c r="U322" s="1"/>
      <c r="V322" s="1"/>
      <c r="W322" s="1"/>
      <c r="X322" s="3"/>
      <c r="Y322" s="1"/>
    </row>
    <row r="323" spans="2:25" s="4" customFormat="1">
      <c r="B323" s="120"/>
      <c r="C323" s="308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3"/>
      <c r="R323" s="1"/>
      <c r="S323" s="1"/>
      <c r="T323" s="1"/>
      <c r="U323" s="1"/>
      <c r="V323" s="1"/>
      <c r="W323" s="1"/>
      <c r="X323" s="3"/>
      <c r="Y323" s="1"/>
    </row>
    <row r="324" spans="2:25" s="4" customFormat="1">
      <c r="B324" s="120"/>
      <c r="C324" s="308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3"/>
      <c r="R324" s="1"/>
      <c r="S324" s="1"/>
      <c r="T324" s="1"/>
      <c r="U324" s="1"/>
      <c r="V324" s="1"/>
      <c r="W324" s="1"/>
      <c r="X324" s="3"/>
      <c r="Y324" s="1"/>
    </row>
    <row r="325" spans="2:25" s="4" customFormat="1">
      <c r="B325" s="120"/>
      <c r="C325" s="308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3"/>
      <c r="R325" s="1"/>
      <c r="S325" s="1"/>
      <c r="T325" s="1"/>
      <c r="U325" s="1"/>
      <c r="V325" s="1"/>
      <c r="W325" s="1"/>
      <c r="X325" s="3"/>
      <c r="Y325" s="1"/>
    </row>
    <row r="326" spans="2:25" s="4" customFormat="1">
      <c r="B326" s="120"/>
      <c r="C326" s="308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3"/>
      <c r="R326" s="1"/>
      <c r="S326" s="1"/>
      <c r="T326" s="1"/>
      <c r="U326" s="1"/>
      <c r="V326" s="1"/>
      <c r="W326" s="1"/>
      <c r="X326" s="3"/>
      <c r="Y326" s="1"/>
    </row>
    <row r="327" spans="2:25" s="4" customFormat="1">
      <c r="B327" s="120"/>
      <c r="C327" s="308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3"/>
      <c r="R327" s="1"/>
      <c r="S327" s="1"/>
      <c r="T327" s="1"/>
      <c r="U327" s="1"/>
      <c r="V327" s="1"/>
      <c r="W327" s="1"/>
      <c r="X327" s="3"/>
      <c r="Y327" s="1"/>
    </row>
    <row r="328" spans="2:25" s="4" customFormat="1">
      <c r="B328" s="120"/>
      <c r="C328" s="308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3"/>
      <c r="R328" s="1"/>
      <c r="S328" s="1"/>
      <c r="T328" s="1"/>
      <c r="U328" s="1"/>
      <c r="V328" s="1"/>
      <c r="W328" s="1"/>
      <c r="X328" s="3"/>
      <c r="Y328" s="1"/>
    </row>
    <row r="329" spans="2:25" s="4" customFormat="1">
      <c r="B329" s="120"/>
      <c r="C329" s="308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3"/>
      <c r="R329" s="1"/>
      <c r="S329" s="1"/>
      <c r="T329" s="1"/>
      <c r="U329" s="1"/>
      <c r="V329" s="1"/>
      <c r="W329" s="1"/>
      <c r="X329" s="3"/>
      <c r="Y329" s="1"/>
    </row>
    <row r="330" spans="2:25" s="4" customFormat="1">
      <c r="B330" s="120"/>
      <c r="C330" s="308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3"/>
      <c r="R330" s="1"/>
      <c r="S330" s="1"/>
      <c r="T330" s="1"/>
      <c r="U330" s="1"/>
      <c r="V330" s="1"/>
      <c r="W330" s="1"/>
      <c r="X330" s="3"/>
      <c r="Y330" s="1"/>
    </row>
    <row r="331" spans="2:25" s="4" customFormat="1">
      <c r="B331" s="120"/>
      <c r="C331" s="308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3"/>
      <c r="R331" s="1"/>
      <c r="S331" s="1"/>
      <c r="T331" s="1"/>
      <c r="U331" s="1"/>
      <c r="V331" s="1"/>
      <c r="W331" s="1"/>
      <c r="X331" s="3"/>
      <c r="Y331" s="1"/>
    </row>
    <row r="332" spans="2:25" s="4" customFormat="1">
      <c r="B332" s="120"/>
      <c r="C332" s="308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3"/>
      <c r="R332" s="1"/>
      <c r="S332" s="1"/>
      <c r="T332" s="1"/>
      <c r="U332" s="1"/>
      <c r="V332" s="1"/>
      <c r="W332" s="1"/>
      <c r="X332" s="3"/>
      <c r="Y332" s="1"/>
    </row>
    <row r="333" spans="2:25" s="4" customFormat="1">
      <c r="B333" s="120"/>
      <c r="C333" s="308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3"/>
      <c r="R333" s="1"/>
      <c r="S333" s="1"/>
      <c r="T333" s="1"/>
      <c r="U333" s="1"/>
      <c r="V333" s="1"/>
      <c r="W333" s="1"/>
      <c r="X333" s="3"/>
      <c r="Y333" s="1"/>
    </row>
    <row r="334" spans="2:25" s="4" customFormat="1">
      <c r="B334" s="120"/>
      <c r="C334" s="308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3"/>
      <c r="R334" s="1"/>
      <c r="S334" s="1"/>
      <c r="T334" s="1"/>
      <c r="U334" s="1"/>
      <c r="V334" s="1"/>
      <c r="W334" s="1"/>
      <c r="X334" s="3"/>
      <c r="Y334" s="1"/>
    </row>
    <row r="335" spans="2:25" s="4" customFormat="1">
      <c r="B335" s="120"/>
      <c r="C335" s="308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3"/>
      <c r="R335" s="1"/>
      <c r="S335" s="1"/>
      <c r="T335" s="1"/>
      <c r="U335" s="1"/>
      <c r="V335" s="1"/>
      <c r="W335" s="1"/>
      <c r="X335" s="3"/>
      <c r="Y335" s="1"/>
    </row>
    <row r="336" spans="2:25" s="4" customFormat="1">
      <c r="B336" s="120"/>
      <c r="C336" s="308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3"/>
      <c r="R336" s="1"/>
      <c r="S336" s="1"/>
      <c r="T336" s="1"/>
      <c r="U336" s="1"/>
      <c r="V336" s="1"/>
      <c r="W336" s="1"/>
      <c r="X336" s="3"/>
      <c r="Y336" s="1"/>
    </row>
    <row r="337" spans="2:25" s="4" customFormat="1">
      <c r="B337" s="120"/>
      <c r="C337" s="308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3"/>
      <c r="R337" s="1"/>
      <c r="S337" s="1"/>
      <c r="T337" s="1"/>
      <c r="U337" s="1"/>
      <c r="V337" s="1"/>
      <c r="W337" s="1"/>
      <c r="X337" s="3"/>
      <c r="Y337" s="1"/>
    </row>
    <row r="338" spans="2:25" s="4" customFormat="1">
      <c r="B338" s="120"/>
      <c r="C338" s="308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3"/>
      <c r="R338" s="1"/>
      <c r="S338" s="1"/>
      <c r="T338" s="1"/>
      <c r="U338" s="1"/>
      <c r="V338" s="1"/>
      <c r="W338" s="1"/>
      <c r="X338" s="3"/>
      <c r="Y338" s="1"/>
    </row>
    <row r="339" spans="2:25" s="4" customFormat="1">
      <c r="B339" s="120"/>
      <c r="C339" s="308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3"/>
      <c r="R339" s="1"/>
      <c r="S339" s="1"/>
      <c r="T339" s="1"/>
      <c r="U339" s="1"/>
      <c r="V339" s="1"/>
      <c r="W339" s="1"/>
      <c r="X339" s="3"/>
      <c r="Y339" s="1"/>
    </row>
    <row r="340" spans="2:25" s="4" customFormat="1">
      <c r="B340" s="120"/>
      <c r="C340" s="308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3"/>
      <c r="R340" s="1"/>
      <c r="S340" s="1"/>
      <c r="T340" s="1"/>
      <c r="U340" s="1"/>
      <c r="V340" s="1"/>
      <c r="W340" s="1"/>
      <c r="X340" s="3"/>
      <c r="Y340" s="1"/>
    </row>
    <row r="341" spans="2:25" s="4" customFormat="1">
      <c r="B341" s="120"/>
      <c r="C341" s="308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3"/>
      <c r="R341" s="1"/>
      <c r="S341" s="1"/>
      <c r="T341" s="1"/>
      <c r="U341" s="1"/>
      <c r="V341" s="1"/>
      <c r="W341" s="1"/>
      <c r="X341" s="3"/>
      <c r="Y341" s="1"/>
    </row>
    <row r="342" spans="2:25" s="4" customFormat="1">
      <c r="B342" s="120"/>
      <c r="C342" s="308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3"/>
      <c r="R342" s="1"/>
      <c r="S342" s="1"/>
      <c r="T342" s="1"/>
      <c r="U342" s="1"/>
      <c r="V342" s="1"/>
      <c r="W342" s="1"/>
      <c r="X342" s="3"/>
      <c r="Y342" s="1"/>
    </row>
    <row r="343" spans="2:25" s="4" customFormat="1">
      <c r="B343" s="120"/>
      <c r="C343" s="308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3"/>
      <c r="R343" s="1"/>
      <c r="S343" s="1"/>
      <c r="T343" s="1"/>
      <c r="U343" s="1"/>
      <c r="V343" s="1"/>
      <c r="W343" s="1"/>
      <c r="X343" s="3"/>
      <c r="Y343" s="1"/>
    </row>
    <row r="344" spans="2:25" s="4" customFormat="1">
      <c r="B344" s="120"/>
      <c r="C344" s="308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3"/>
      <c r="R344" s="1"/>
      <c r="S344" s="1"/>
      <c r="T344" s="1"/>
      <c r="U344" s="1"/>
      <c r="V344" s="1"/>
      <c r="W344" s="1"/>
      <c r="X344" s="3"/>
      <c r="Y344" s="1"/>
    </row>
    <row r="345" spans="2:25" s="4" customFormat="1">
      <c r="B345" s="120"/>
      <c r="C345" s="308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3"/>
      <c r="R345" s="1"/>
      <c r="S345" s="1"/>
      <c r="T345" s="1"/>
      <c r="U345" s="1"/>
      <c r="V345" s="1"/>
      <c r="W345" s="1"/>
      <c r="X345" s="3"/>
      <c r="Y345" s="1"/>
    </row>
    <row r="346" spans="2:25" s="4" customFormat="1">
      <c r="B346" s="120"/>
      <c r="C346" s="308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3"/>
      <c r="R346" s="1"/>
      <c r="S346" s="1"/>
      <c r="T346" s="1"/>
      <c r="U346" s="1"/>
      <c r="V346" s="1"/>
      <c r="W346" s="1"/>
      <c r="X346" s="3"/>
      <c r="Y346" s="1"/>
    </row>
    <row r="347" spans="2:25" s="4" customFormat="1">
      <c r="B347" s="120"/>
      <c r="C347" s="308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3"/>
      <c r="R347" s="1"/>
      <c r="S347" s="1"/>
      <c r="T347" s="1"/>
      <c r="U347" s="1"/>
      <c r="V347" s="1"/>
      <c r="W347" s="1"/>
      <c r="X347" s="3"/>
      <c r="Y347" s="1"/>
    </row>
    <row r="348" spans="2:25" s="4" customFormat="1">
      <c r="B348" s="120"/>
      <c r="C348" s="308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3"/>
      <c r="R348" s="1"/>
      <c r="S348" s="1"/>
      <c r="T348" s="1"/>
      <c r="U348" s="1"/>
      <c r="V348" s="1"/>
      <c r="W348" s="1"/>
      <c r="X348" s="3"/>
      <c r="Y348" s="1"/>
    </row>
    <row r="349" spans="2:25" s="4" customFormat="1">
      <c r="B349" s="120"/>
      <c r="C349" s="308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3"/>
      <c r="R349" s="1"/>
      <c r="S349" s="1"/>
      <c r="T349" s="1"/>
      <c r="U349" s="1"/>
      <c r="V349" s="1"/>
      <c r="W349" s="1"/>
      <c r="X349" s="3"/>
      <c r="Y349" s="1"/>
    </row>
    <row r="350" spans="2:25" s="4" customFormat="1">
      <c r="B350" s="120"/>
      <c r="C350" s="308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3"/>
      <c r="R350" s="1"/>
      <c r="S350" s="1"/>
      <c r="T350" s="1"/>
      <c r="U350" s="1"/>
      <c r="V350" s="1"/>
      <c r="W350" s="1"/>
      <c r="X350" s="3"/>
      <c r="Y350" s="1"/>
    </row>
    <row r="351" spans="2:25" s="4" customFormat="1">
      <c r="B351" s="120"/>
      <c r="C351" s="308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3"/>
      <c r="R351" s="1"/>
      <c r="S351" s="1"/>
      <c r="T351" s="1"/>
      <c r="U351" s="1"/>
      <c r="V351" s="1"/>
      <c r="W351" s="1"/>
      <c r="X351" s="3"/>
      <c r="Y351" s="1"/>
    </row>
    <row r="352" spans="2:25" s="4" customFormat="1">
      <c r="B352" s="120"/>
      <c r="C352" s="308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3"/>
      <c r="R352" s="1"/>
      <c r="S352" s="1"/>
      <c r="T352" s="1"/>
      <c r="U352" s="1"/>
      <c r="V352" s="1"/>
      <c r="W352" s="1"/>
      <c r="X352" s="3"/>
      <c r="Y352" s="1"/>
    </row>
    <row r="353" spans="2:25" s="4" customFormat="1">
      <c r="B353" s="120"/>
      <c r="C353" s="308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3"/>
      <c r="R353" s="1"/>
      <c r="S353" s="1"/>
      <c r="T353" s="1"/>
      <c r="U353" s="1"/>
      <c r="V353" s="1"/>
      <c r="W353" s="1"/>
      <c r="X353" s="3"/>
      <c r="Y353" s="1"/>
    </row>
    <row r="354" spans="2:25" s="4" customFormat="1">
      <c r="B354" s="120"/>
      <c r="C354" s="308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3"/>
      <c r="R354" s="1"/>
      <c r="S354" s="1"/>
      <c r="T354" s="1"/>
      <c r="U354" s="1"/>
      <c r="V354" s="1"/>
      <c r="W354" s="1"/>
      <c r="X354" s="3"/>
      <c r="Y354" s="1"/>
    </row>
    <row r="355" spans="2:25" s="4" customFormat="1">
      <c r="B355" s="120"/>
      <c r="C355" s="308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3"/>
      <c r="R355" s="1"/>
      <c r="S355" s="1"/>
      <c r="T355" s="1"/>
      <c r="U355" s="1"/>
      <c r="V355" s="1"/>
      <c r="W355" s="1"/>
      <c r="X355" s="3"/>
      <c r="Y355" s="1"/>
    </row>
    <row r="356" spans="2:25" s="4" customFormat="1">
      <c r="B356" s="120"/>
      <c r="C356" s="308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3"/>
      <c r="R356" s="1"/>
      <c r="S356" s="1"/>
      <c r="T356" s="1"/>
      <c r="U356" s="1"/>
      <c r="V356" s="1"/>
      <c r="W356" s="1"/>
      <c r="X356" s="3"/>
      <c r="Y356" s="1"/>
    </row>
    <row r="357" spans="2:25" s="4" customFormat="1">
      <c r="B357" s="120"/>
      <c r="C357" s="308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3"/>
      <c r="R357" s="1"/>
      <c r="S357" s="1"/>
      <c r="T357" s="1"/>
      <c r="U357" s="1"/>
      <c r="V357" s="1"/>
      <c r="W357" s="1"/>
      <c r="X357" s="3"/>
      <c r="Y357" s="1"/>
    </row>
    <row r="358" spans="2:25" s="4" customFormat="1">
      <c r="B358" s="120"/>
      <c r="C358" s="308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3"/>
      <c r="R358" s="1"/>
      <c r="S358" s="1"/>
      <c r="T358" s="1"/>
      <c r="U358" s="1"/>
      <c r="V358" s="1"/>
      <c r="W358" s="1"/>
      <c r="X358" s="3"/>
      <c r="Y358" s="1"/>
    </row>
    <row r="359" spans="2:25" s="4" customFormat="1">
      <c r="B359" s="120"/>
      <c r="C359" s="308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3"/>
      <c r="R359" s="1"/>
      <c r="S359" s="1"/>
      <c r="T359" s="1"/>
      <c r="U359" s="1"/>
      <c r="V359" s="1"/>
      <c r="W359" s="1"/>
      <c r="X359" s="3"/>
      <c r="Y359" s="1"/>
    </row>
    <row r="360" spans="2:25" s="4" customFormat="1">
      <c r="B360" s="120"/>
      <c r="C360" s="308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3"/>
      <c r="R360" s="1"/>
      <c r="S360" s="1"/>
      <c r="T360" s="1"/>
      <c r="U360" s="1"/>
      <c r="V360" s="1"/>
      <c r="W360" s="1"/>
      <c r="X360" s="3"/>
      <c r="Y360" s="1"/>
    </row>
    <row r="361" spans="2:25" s="4" customFormat="1">
      <c r="B361" s="120"/>
      <c r="C361" s="308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3"/>
      <c r="R361" s="1"/>
      <c r="S361" s="1"/>
      <c r="T361" s="1"/>
      <c r="U361" s="1"/>
      <c r="V361" s="1"/>
      <c r="W361" s="1"/>
      <c r="X361" s="3"/>
      <c r="Y361" s="1"/>
    </row>
    <row r="362" spans="2:25" s="4" customFormat="1">
      <c r="B362" s="120"/>
      <c r="C362" s="308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3"/>
      <c r="R362" s="1"/>
      <c r="S362" s="1"/>
      <c r="T362" s="1"/>
      <c r="U362" s="1"/>
      <c r="V362" s="1"/>
      <c r="W362" s="1"/>
      <c r="X362" s="3"/>
      <c r="Y362" s="1"/>
    </row>
    <row r="363" spans="2:25" s="4" customFormat="1">
      <c r="B363" s="120"/>
      <c r="C363" s="308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3"/>
      <c r="R363" s="1"/>
      <c r="S363" s="1"/>
      <c r="T363" s="1"/>
      <c r="U363" s="1"/>
      <c r="V363" s="1"/>
      <c r="W363" s="1"/>
      <c r="X363" s="3"/>
      <c r="Y363" s="1"/>
    </row>
    <row r="364" spans="2:25" s="4" customFormat="1">
      <c r="B364" s="120"/>
      <c r="C364" s="308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3"/>
      <c r="R364" s="1"/>
      <c r="S364" s="1"/>
      <c r="T364" s="1"/>
      <c r="U364" s="1"/>
      <c r="V364" s="1"/>
      <c r="W364" s="1"/>
      <c r="X364" s="3"/>
      <c r="Y364" s="1"/>
    </row>
    <row r="365" spans="2:25" s="4" customFormat="1">
      <c r="B365" s="120"/>
      <c r="C365" s="308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3"/>
      <c r="R365" s="1"/>
      <c r="S365" s="1"/>
      <c r="T365" s="1"/>
      <c r="U365" s="1"/>
      <c r="V365" s="1"/>
      <c r="W365" s="1"/>
      <c r="X365" s="3"/>
      <c r="Y365" s="1"/>
    </row>
    <row r="366" spans="2:25" s="4" customFormat="1">
      <c r="B366" s="120"/>
      <c r="C366" s="308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3"/>
      <c r="R366" s="1"/>
      <c r="S366" s="1"/>
      <c r="T366" s="1"/>
      <c r="U366" s="1"/>
      <c r="V366" s="1"/>
      <c r="W366" s="1"/>
      <c r="X366" s="3"/>
      <c r="Y366" s="1"/>
    </row>
    <row r="367" spans="2:25" s="4" customFormat="1">
      <c r="B367" s="120"/>
      <c r="C367" s="308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3"/>
      <c r="R367" s="1"/>
      <c r="S367" s="1"/>
      <c r="T367" s="1"/>
      <c r="U367" s="1"/>
      <c r="V367" s="1"/>
      <c r="W367" s="1"/>
      <c r="X367" s="3"/>
      <c r="Y367" s="1"/>
    </row>
    <row r="368" spans="2:25" s="4" customFormat="1">
      <c r="B368" s="120"/>
      <c r="C368" s="308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3"/>
      <c r="R368" s="1"/>
      <c r="S368" s="1"/>
      <c r="T368" s="1"/>
      <c r="U368" s="1"/>
      <c r="V368" s="1"/>
      <c r="W368" s="1"/>
      <c r="X368" s="3"/>
      <c r="Y368" s="1"/>
    </row>
    <row r="369" spans="2:25" s="4" customFormat="1">
      <c r="B369" s="120"/>
      <c r="C369" s="308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3"/>
      <c r="R369" s="1"/>
      <c r="S369" s="1"/>
      <c r="T369" s="1"/>
      <c r="U369" s="1"/>
      <c r="V369" s="1"/>
      <c r="W369" s="1"/>
      <c r="X369" s="3"/>
      <c r="Y369" s="1"/>
    </row>
    <row r="370" spans="2:25" s="4" customFormat="1">
      <c r="B370" s="120"/>
      <c r="C370" s="308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3"/>
      <c r="R370" s="1"/>
      <c r="S370" s="1"/>
      <c r="T370" s="1"/>
      <c r="U370" s="1"/>
      <c r="V370" s="1"/>
      <c r="W370" s="1"/>
      <c r="X370" s="3"/>
      <c r="Y370" s="1"/>
    </row>
    <row r="371" spans="2:25" s="4" customFormat="1">
      <c r="B371" s="120"/>
      <c r="C371" s="308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3"/>
      <c r="R371" s="1"/>
      <c r="S371" s="1"/>
      <c r="T371" s="1"/>
      <c r="U371" s="1"/>
      <c r="V371" s="1"/>
      <c r="W371" s="1"/>
      <c r="X371" s="3"/>
      <c r="Y371" s="1"/>
    </row>
    <row r="372" spans="2:25" s="4" customFormat="1">
      <c r="B372" s="120"/>
      <c r="C372" s="308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3"/>
      <c r="R372" s="1"/>
      <c r="S372" s="1"/>
      <c r="T372" s="1"/>
      <c r="U372" s="1"/>
      <c r="V372" s="1"/>
      <c r="W372" s="1"/>
      <c r="X372" s="3"/>
      <c r="Y372" s="1"/>
    </row>
    <row r="373" spans="2:25" s="4" customFormat="1">
      <c r="B373" s="120"/>
      <c r="C373" s="308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3"/>
      <c r="R373" s="1"/>
      <c r="S373" s="1"/>
      <c r="T373" s="1"/>
      <c r="U373" s="1"/>
      <c r="V373" s="1"/>
      <c r="W373" s="1"/>
      <c r="X373" s="3"/>
      <c r="Y373" s="1"/>
    </row>
    <row r="374" spans="2:25" s="4" customFormat="1">
      <c r="B374" s="120"/>
      <c r="C374" s="308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3"/>
      <c r="R374" s="1"/>
      <c r="S374" s="1"/>
      <c r="T374" s="1"/>
      <c r="U374" s="1"/>
      <c r="V374" s="1"/>
      <c r="W374" s="1"/>
      <c r="X374" s="3"/>
      <c r="Y374" s="1"/>
    </row>
    <row r="375" spans="2:25" s="4" customFormat="1">
      <c r="B375" s="120"/>
      <c r="C375" s="308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3"/>
      <c r="R375" s="1"/>
      <c r="S375" s="1"/>
      <c r="T375" s="1"/>
      <c r="U375" s="1"/>
      <c r="V375" s="1"/>
      <c r="W375" s="1"/>
      <c r="X375" s="3"/>
      <c r="Y375" s="1"/>
    </row>
    <row r="376" spans="2:25" s="4" customFormat="1">
      <c r="B376" s="120"/>
      <c r="C376" s="308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3"/>
      <c r="R376" s="1"/>
      <c r="S376" s="1"/>
      <c r="T376" s="1"/>
      <c r="U376" s="1"/>
      <c r="V376" s="1"/>
      <c r="W376" s="1"/>
      <c r="X376" s="3"/>
      <c r="Y376" s="1"/>
    </row>
    <row r="377" spans="2:25" s="4" customFormat="1">
      <c r="B377" s="120"/>
      <c r="C377" s="308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3"/>
      <c r="R377" s="1"/>
      <c r="S377" s="1"/>
      <c r="T377" s="1"/>
      <c r="U377" s="1"/>
      <c r="V377" s="1"/>
      <c r="W377" s="1"/>
      <c r="X377" s="3"/>
      <c r="Y377" s="1"/>
    </row>
    <row r="378" spans="2:25" s="4" customFormat="1">
      <c r="B378" s="120"/>
      <c r="C378" s="308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3"/>
      <c r="R378" s="1"/>
      <c r="S378" s="1"/>
      <c r="T378" s="1"/>
      <c r="U378" s="1"/>
      <c r="V378" s="1"/>
      <c r="W378" s="1"/>
      <c r="X378" s="3"/>
      <c r="Y378" s="1"/>
    </row>
    <row r="379" spans="2:25" s="4" customFormat="1">
      <c r="B379" s="120"/>
      <c r="C379" s="308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3"/>
      <c r="R379" s="1"/>
      <c r="S379" s="1"/>
      <c r="T379" s="1"/>
      <c r="U379" s="1"/>
      <c r="V379" s="1"/>
      <c r="W379" s="1"/>
      <c r="X379" s="3"/>
      <c r="Y379" s="1"/>
    </row>
    <row r="380" spans="2:25" s="4" customFormat="1">
      <c r="B380" s="120"/>
      <c r="C380" s="308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3"/>
      <c r="R380" s="1"/>
      <c r="S380" s="1"/>
      <c r="T380" s="1"/>
      <c r="U380" s="1"/>
      <c r="V380" s="1"/>
      <c r="W380" s="1"/>
      <c r="X380" s="3"/>
      <c r="Y380" s="1"/>
    </row>
    <row r="381" spans="2:25" s="4" customFormat="1">
      <c r="B381" s="120"/>
      <c r="C381" s="308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3"/>
      <c r="R381" s="1"/>
      <c r="S381" s="1"/>
      <c r="T381" s="1"/>
      <c r="U381" s="1"/>
      <c r="V381" s="1"/>
      <c r="W381" s="1"/>
      <c r="X381" s="3"/>
      <c r="Y381" s="1"/>
    </row>
    <row r="382" spans="2:25" s="4" customFormat="1">
      <c r="B382" s="120"/>
      <c r="C382" s="308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3"/>
      <c r="R382" s="1"/>
      <c r="S382" s="1"/>
      <c r="T382" s="1"/>
      <c r="U382" s="1"/>
      <c r="V382" s="1"/>
      <c r="W382" s="1"/>
      <c r="X382" s="3"/>
      <c r="Y382" s="1"/>
    </row>
    <row r="383" spans="2:25" s="4" customFormat="1">
      <c r="B383" s="120"/>
      <c r="C383" s="308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3"/>
      <c r="R383" s="1"/>
      <c r="S383" s="1"/>
      <c r="T383" s="1"/>
      <c r="U383" s="1"/>
      <c r="V383" s="1"/>
      <c r="W383" s="1"/>
      <c r="X383" s="3"/>
      <c r="Y383" s="1"/>
    </row>
    <row r="384" spans="2:25" s="4" customFormat="1">
      <c r="B384" s="120"/>
      <c r="C384" s="308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3"/>
      <c r="R384" s="1"/>
      <c r="S384" s="1"/>
      <c r="T384" s="1"/>
      <c r="U384" s="1"/>
      <c r="V384" s="1"/>
      <c r="W384" s="1"/>
      <c r="X384" s="3"/>
      <c r="Y384" s="1"/>
    </row>
    <row r="385" spans="2:25" s="4" customFormat="1">
      <c r="B385" s="120"/>
      <c r="C385" s="308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3"/>
      <c r="R385" s="1"/>
      <c r="S385" s="1"/>
      <c r="T385" s="1"/>
      <c r="U385" s="1"/>
      <c r="V385" s="1"/>
      <c r="W385" s="1"/>
      <c r="X385" s="3"/>
      <c r="Y385" s="1"/>
    </row>
    <row r="386" spans="2:25" s="4" customFormat="1">
      <c r="B386" s="120"/>
      <c r="C386" s="308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3"/>
      <c r="R386" s="1"/>
      <c r="S386" s="1"/>
      <c r="T386" s="1"/>
      <c r="U386" s="1"/>
      <c r="V386" s="1"/>
      <c r="W386" s="1"/>
      <c r="X386" s="3"/>
      <c r="Y386" s="1"/>
    </row>
    <row r="387" spans="2:25" s="4" customFormat="1">
      <c r="B387" s="120"/>
      <c r="C387" s="308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3"/>
      <c r="R387" s="1"/>
      <c r="S387" s="1"/>
      <c r="T387" s="1"/>
      <c r="U387" s="1"/>
      <c r="V387" s="1"/>
      <c r="W387" s="1"/>
      <c r="X387" s="3"/>
      <c r="Y387" s="1"/>
    </row>
    <row r="388" spans="2:25" s="4" customFormat="1">
      <c r="B388" s="120"/>
      <c r="C388" s="308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3"/>
      <c r="R388" s="1"/>
      <c r="S388" s="1"/>
      <c r="T388" s="1"/>
      <c r="U388" s="1"/>
      <c r="V388" s="1"/>
      <c r="W388" s="1"/>
      <c r="X388" s="3"/>
      <c r="Y388" s="1"/>
    </row>
    <row r="389" spans="2:25" s="4" customFormat="1">
      <c r="B389" s="120"/>
      <c r="C389" s="308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3"/>
      <c r="R389" s="1"/>
      <c r="S389" s="1"/>
      <c r="T389" s="1"/>
      <c r="U389" s="1"/>
      <c r="V389" s="1"/>
      <c r="W389" s="1"/>
      <c r="X389" s="3"/>
      <c r="Y389" s="1"/>
    </row>
    <row r="390" spans="2:25" s="4" customFormat="1">
      <c r="B390" s="120"/>
      <c r="C390" s="308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3"/>
      <c r="R390" s="1"/>
      <c r="S390" s="1"/>
      <c r="T390" s="1"/>
      <c r="U390" s="1"/>
      <c r="V390" s="1"/>
      <c r="W390" s="1"/>
      <c r="X390" s="3"/>
      <c r="Y390" s="1"/>
    </row>
    <row r="391" spans="2:25" s="4" customFormat="1">
      <c r="B391" s="120"/>
      <c r="C391" s="308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3"/>
      <c r="R391" s="1"/>
      <c r="S391" s="1"/>
      <c r="T391" s="1"/>
      <c r="U391" s="1"/>
      <c r="V391" s="1"/>
      <c r="W391" s="1"/>
      <c r="X391" s="3"/>
      <c r="Y391" s="1"/>
    </row>
    <row r="392" spans="2:25" s="4" customFormat="1">
      <c r="B392" s="120"/>
      <c r="C392" s="308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3"/>
      <c r="R392" s="1"/>
      <c r="S392" s="1"/>
      <c r="T392" s="1"/>
      <c r="U392" s="1"/>
      <c r="V392" s="1"/>
      <c r="W392" s="1"/>
      <c r="X392" s="3"/>
      <c r="Y392" s="1"/>
    </row>
    <row r="393" spans="2:25" s="4" customFormat="1">
      <c r="B393" s="120"/>
      <c r="C393" s="308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3"/>
      <c r="R393" s="1"/>
      <c r="S393" s="1"/>
      <c r="T393" s="1"/>
      <c r="U393" s="1"/>
      <c r="V393" s="1"/>
      <c r="W393" s="1"/>
      <c r="X393" s="3"/>
      <c r="Y393" s="1"/>
    </row>
    <row r="394" spans="2:25" s="4" customFormat="1">
      <c r="B394" s="120"/>
      <c r="C394" s="308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3"/>
      <c r="R394" s="1"/>
      <c r="S394" s="1"/>
      <c r="T394" s="1"/>
      <c r="U394" s="1"/>
      <c r="V394" s="1"/>
      <c r="W394" s="1"/>
      <c r="X394" s="3"/>
      <c r="Y394" s="1"/>
    </row>
    <row r="395" spans="2:25" s="4" customFormat="1">
      <c r="B395" s="120"/>
      <c r="C395" s="308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3"/>
      <c r="R395" s="1"/>
      <c r="S395" s="1"/>
      <c r="T395" s="1"/>
      <c r="U395" s="1"/>
      <c r="V395" s="1"/>
      <c r="W395" s="1"/>
      <c r="X395" s="3"/>
      <c r="Y395" s="1"/>
    </row>
    <row r="396" spans="2:25" s="4" customFormat="1">
      <c r="B396" s="120"/>
      <c r="C396" s="308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3"/>
      <c r="R396" s="1"/>
      <c r="S396" s="1"/>
      <c r="T396" s="1"/>
      <c r="U396" s="1"/>
      <c r="V396" s="1"/>
      <c r="W396" s="1"/>
      <c r="X396" s="3"/>
      <c r="Y396" s="1"/>
    </row>
    <row r="397" spans="2:25" s="4" customFormat="1">
      <c r="B397" s="120"/>
      <c r="C397" s="308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3"/>
      <c r="R397" s="1"/>
      <c r="S397" s="1"/>
      <c r="T397" s="1"/>
      <c r="U397" s="1"/>
      <c r="V397" s="1"/>
      <c r="W397" s="1"/>
      <c r="X397" s="3"/>
      <c r="Y397" s="1"/>
    </row>
    <row r="398" spans="2:25" s="4" customFormat="1">
      <c r="B398" s="120"/>
      <c r="C398" s="308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3"/>
      <c r="R398" s="1"/>
      <c r="S398" s="1"/>
      <c r="T398" s="1"/>
      <c r="U398" s="1"/>
      <c r="V398" s="1"/>
      <c r="W398" s="1"/>
      <c r="X398" s="3"/>
      <c r="Y398" s="1"/>
    </row>
    <row r="399" spans="2:25" s="4" customFormat="1">
      <c r="B399" s="120"/>
      <c r="C399" s="308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3"/>
      <c r="R399" s="1"/>
      <c r="S399" s="1"/>
      <c r="T399" s="1"/>
      <c r="U399" s="1"/>
      <c r="V399" s="1"/>
      <c r="W399" s="1"/>
      <c r="X399" s="3"/>
      <c r="Y399" s="1"/>
    </row>
    <row r="400" spans="2:25" s="4" customFormat="1">
      <c r="B400" s="120"/>
      <c r="C400" s="308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3"/>
      <c r="R400" s="1"/>
      <c r="S400" s="1"/>
      <c r="T400" s="1"/>
      <c r="U400" s="1"/>
      <c r="V400" s="1"/>
      <c r="W400" s="1"/>
      <c r="X400" s="3"/>
      <c r="Y400" s="1"/>
    </row>
    <row r="401" spans="2:25" s="4" customFormat="1">
      <c r="B401" s="120"/>
      <c r="C401" s="308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3"/>
      <c r="R401" s="1"/>
      <c r="S401" s="1"/>
      <c r="T401" s="1"/>
      <c r="U401" s="1"/>
      <c r="V401" s="1"/>
      <c r="W401" s="1"/>
      <c r="X401" s="3"/>
      <c r="Y401" s="1"/>
    </row>
    <row r="402" spans="2:25" s="4" customFormat="1">
      <c r="B402" s="120"/>
      <c r="C402" s="308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3"/>
      <c r="R402" s="1"/>
      <c r="S402" s="1"/>
      <c r="T402" s="1"/>
      <c r="U402" s="1"/>
      <c r="V402" s="1"/>
      <c r="W402" s="1"/>
      <c r="X402" s="3"/>
      <c r="Y402" s="1"/>
    </row>
    <row r="403" spans="2:25" s="4" customFormat="1">
      <c r="B403" s="120"/>
      <c r="C403" s="308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3"/>
      <c r="R403" s="1"/>
      <c r="S403" s="1"/>
      <c r="T403" s="1"/>
      <c r="U403" s="1"/>
      <c r="V403" s="1"/>
      <c r="W403" s="1"/>
      <c r="X403" s="3"/>
      <c r="Y403" s="1"/>
    </row>
    <row r="404" spans="2:25" s="4" customFormat="1">
      <c r="B404" s="120"/>
      <c r="C404" s="308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3"/>
      <c r="R404" s="1"/>
      <c r="S404" s="1"/>
      <c r="T404" s="1"/>
      <c r="U404" s="1"/>
      <c r="V404" s="1"/>
      <c r="W404" s="1"/>
      <c r="X404" s="3"/>
      <c r="Y404" s="1"/>
    </row>
    <row r="405" spans="2:25" s="4" customFormat="1">
      <c r="B405" s="120"/>
      <c r="C405" s="308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3"/>
      <c r="R405" s="1"/>
      <c r="S405" s="1"/>
      <c r="T405" s="1"/>
      <c r="U405" s="1"/>
      <c r="V405" s="1"/>
      <c r="W405" s="1"/>
      <c r="X405" s="3"/>
      <c r="Y405" s="1"/>
    </row>
    <row r="406" spans="2:25" s="4" customFormat="1">
      <c r="B406" s="120"/>
      <c r="C406" s="308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3"/>
      <c r="R406" s="1"/>
      <c r="S406" s="1"/>
      <c r="T406" s="1"/>
      <c r="U406" s="1"/>
      <c r="V406" s="1"/>
      <c r="W406" s="1"/>
      <c r="X406" s="3"/>
      <c r="Y406" s="1"/>
    </row>
    <row r="407" spans="2:25" s="4" customFormat="1">
      <c r="B407" s="120"/>
      <c r="C407" s="308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3"/>
      <c r="R407" s="1"/>
      <c r="S407" s="1"/>
      <c r="T407" s="1"/>
      <c r="U407" s="1"/>
      <c r="V407" s="1"/>
      <c r="W407" s="1"/>
      <c r="X407" s="3"/>
      <c r="Y407" s="1"/>
    </row>
    <row r="408" spans="2:25" s="4" customFormat="1">
      <c r="B408" s="120"/>
      <c r="C408" s="308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3"/>
      <c r="R408" s="1"/>
      <c r="S408" s="1"/>
      <c r="T408" s="1"/>
      <c r="U408" s="1"/>
      <c r="V408" s="1"/>
      <c r="W408" s="1"/>
      <c r="X408" s="3"/>
      <c r="Y408" s="1"/>
    </row>
    <row r="409" spans="2:25" s="4" customFormat="1">
      <c r="B409" s="120"/>
      <c r="C409" s="308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3"/>
      <c r="R409" s="1"/>
      <c r="S409" s="1"/>
      <c r="T409" s="1"/>
      <c r="U409" s="1"/>
      <c r="V409" s="1"/>
      <c r="W409" s="1"/>
      <c r="X409" s="3"/>
      <c r="Y409" s="1"/>
    </row>
    <row r="410" spans="2:25" s="4" customFormat="1">
      <c r="B410" s="120"/>
      <c r="C410" s="308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3"/>
      <c r="R410" s="1"/>
      <c r="S410" s="1"/>
      <c r="T410" s="1"/>
      <c r="U410" s="1"/>
      <c r="V410" s="1"/>
      <c r="W410" s="1"/>
      <c r="X410" s="3"/>
      <c r="Y410" s="1"/>
    </row>
    <row r="411" spans="2:25" s="4" customFormat="1">
      <c r="B411" s="120"/>
      <c r="C411" s="308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3"/>
      <c r="R411" s="1"/>
      <c r="S411" s="1"/>
      <c r="T411" s="1"/>
      <c r="U411" s="1"/>
      <c r="V411" s="1"/>
      <c r="W411" s="1"/>
      <c r="X411" s="3"/>
      <c r="Y411" s="1"/>
    </row>
    <row r="412" spans="2:25" s="4" customFormat="1">
      <c r="B412" s="120"/>
      <c r="C412" s="308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3"/>
      <c r="R412" s="1"/>
      <c r="S412" s="1"/>
      <c r="T412" s="1"/>
      <c r="U412" s="1"/>
      <c r="V412" s="1"/>
      <c r="W412" s="1"/>
      <c r="X412" s="3"/>
      <c r="Y412" s="1"/>
    </row>
    <row r="413" spans="2:25" s="4" customFormat="1">
      <c r="B413" s="120"/>
      <c r="C413" s="308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3"/>
      <c r="R413" s="1"/>
      <c r="S413" s="1"/>
      <c r="T413" s="1"/>
      <c r="U413" s="1"/>
      <c r="V413" s="1"/>
      <c r="W413" s="1"/>
      <c r="X413" s="3"/>
      <c r="Y413" s="1"/>
    </row>
    <row r="414" spans="2:25" s="4" customFormat="1">
      <c r="B414" s="120"/>
      <c r="C414" s="308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3"/>
      <c r="R414" s="1"/>
      <c r="S414" s="1"/>
      <c r="T414" s="1"/>
      <c r="U414" s="1"/>
      <c r="V414" s="1"/>
      <c r="W414" s="1"/>
      <c r="X414" s="3"/>
      <c r="Y414" s="1"/>
    </row>
    <row r="415" spans="2:25" s="4" customFormat="1">
      <c r="B415" s="120"/>
      <c r="C415" s="308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3"/>
      <c r="R415" s="1"/>
      <c r="S415" s="1"/>
      <c r="T415" s="1"/>
      <c r="U415" s="1"/>
      <c r="V415" s="1"/>
      <c r="W415" s="1"/>
      <c r="X415" s="3"/>
      <c r="Y415" s="1"/>
    </row>
    <row r="416" spans="2:25" s="4" customFormat="1">
      <c r="B416" s="120"/>
      <c r="C416" s="308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3"/>
      <c r="R416" s="1"/>
      <c r="S416" s="1"/>
      <c r="T416" s="1"/>
      <c r="U416" s="1"/>
      <c r="V416" s="1"/>
      <c r="W416" s="1"/>
      <c r="X416" s="3"/>
      <c r="Y416" s="1"/>
    </row>
    <row r="417" spans="2:25" s="4" customFormat="1">
      <c r="B417" s="120"/>
      <c r="C417" s="308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3"/>
      <c r="R417" s="1"/>
      <c r="S417" s="1"/>
      <c r="T417" s="1"/>
      <c r="U417" s="1"/>
      <c r="V417" s="1"/>
      <c r="W417" s="1"/>
      <c r="X417" s="3"/>
      <c r="Y417" s="1"/>
    </row>
    <row r="418" spans="2:25" s="4" customFormat="1">
      <c r="B418" s="120"/>
      <c r="C418" s="308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3"/>
      <c r="R418" s="1"/>
      <c r="S418" s="1"/>
      <c r="T418" s="1"/>
      <c r="U418" s="1"/>
      <c r="V418" s="1"/>
      <c r="W418" s="1"/>
      <c r="X418" s="3"/>
      <c r="Y418" s="1"/>
    </row>
    <row r="419" spans="2:25" s="4" customFormat="1">
      <c r="B419" s="120"/>
      <c r="C419" s="308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3"/>
      <c r="R419" s="1"/>
      <c r="S419" s="1"/>
      <c r="T419" s="1"/>
      <c r="U419" s="1"/>
      <c r="V419" s="1"/>
      <c r="W419" s="1"/>
      <c r="X419" s="3"/>
      <c r="Y419" s="1"/>
    </row>
    <row r="420" spans="2:25" s="4" customFormat="1">
      <c r="B420" s="120"/>
      <c r="C420" s="308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3"/>
      <c r="R420" s="1"/>
      <c r="S420" s="1"/>
      <c r="T420" s="1"/>
      <c r="U420" s="1"/>
      <c r="V420" s="1"/>
      <c r="W420" s="1"/>
      <c r="X420" s="3"/>
      <c r="Y420" s="1"/>
    </row>
    <row r="421" spans="2:25" s="4" customFormat="1">
      <c r="B421" s="120"/>
      <c r="C421" s="308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3"/>
      <c r="R421" s="1"/>
      <c r="S421" s="1"/>
      <c r="T421" s="1"/>
      <c r="U421" s="1"/>
      <c r="V421" s="1"/>
      <c r="W421" s="1"/>
      <c r="X421" s="3"/>
      <c r="Y421" s="1"/>
    </row>
    <row r="422" spans="2:25" s="4" customFormat="1">
      <c r="B422" s="120"/>
      <c r="C422" s="308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3"/>
      <c r="R422" s="1"/>
      <c r="S422" s="1"/>
      <c r="T422" s="1"/>
      <c r="U422" s="1"/>
      <c r="V422" s="1"/>
      <c r="W422" s="1"/>
      <c r="X422" s="3"/>
      <c r="Y422" s="1"/>
    </row>
    <row r="423" spans="2:25" s="4" customFormat="1">
      <c r="B423" s="120"/>
      <c r="C423" s="308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3"/>
      <c r="R423" s="1"/>
      <c r="S423" s="1"/>
      <c r="T423" s="1"/>
      <c r="U423" s="1"/>
      <c r="V423" s="1"/>
      <c r="W423" s="1"/>
      <c r="X423" s="3"/>
      <c r="Y423" s="1"/>
    </row>
    <row r="424" spans="2:25" s="4" customFormat="1">
      <c r="B424" s="120"/>
      <c r="C424" s="308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3"/>
      <c r="R424" s="1"/>
      <c r="S424" s="1"/>
      <c r="T424" s="1"/>
      <c r="U424" s="1"/>
      <c r="V424" s="1"/>
      <c r="W424" s="1"/>
      <c r="X424" s="3"/>
      <c r="Y424" s="1"/>
    </row>
    <row r="425" spans="2:25" s="4" customFormat="1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3" t="s">
        <v>40</v>
      </c>
      <c r="Y425" s="1" t="s">
        <v>41</v>
      </c>
    </row>
    <row r="426" spans="2:25" s="4" customFormat="1">
      <c r="B426" s="120"/>
      <c r="C426" s="308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3"/>
      <c r="R426" s="1"/>
      <c r="S426" s="1"/>
      <c r="T426" s="1"/>
      <c r="U426" s="1"/>
      <c r="V426" s="1"/>
      <c r="W426" s="1"/>
      <c r="X426" s="3"/>
      <c r="Y426" s="1"/>
    </row>
    <row r="427" spans="2:25" s="4" customFormat="1">
      <c r="B427" s="120"/>
      <c r="C427" s="308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3"/>
      <c r="R427" s="1"/>
      <c r="S427" s="1"/>
      <c r="T427" s="1"/>
      <c r="U427" s="1"/>
      <c r="V427" s="1"/>
      <c r="W427" s="1"/>
      <c r="X427" s="3"/>
      <c r="Y427" s="1"/>
    </row>
    <row r="428" spans="2:25" s="4" customFormat="1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3"/>
      <c r="Y428" s="1"/>
    </row>
    <row r="429" spans="2:25" s="4" customFormat="1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3"/>
      <c r="Y429" s="1"/>
    </row>
    <row r="430" spans="2:25" s="4" customFormat="1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3"/>
      <c r="Y430" s="1"/>
    </row>
    <row r="431" spans="2:25" s="4" customFormat="1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3"/>
      <c r="Y431" s="1"/>
    </row>
    <row r="432" spans="2:25" s="4" customFormat="1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3"/>
      <c r="Y432" s="1"/>
    </row>
    <row r="433" spans="2:25" s="4" customFormat="1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3"/>
      <c r="Y433" s="1"/>
    </row>
    <row r="434" spans="2:25" s="4" customFormat="1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26"/>
      <c r="X434" s="127"/>
      <c r="Y434" s="1"/>
    </row>
    <row r="435" spans="2:25" s="4" customFormat="1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3"/>
      <c r="Y435" s="1"/>
    </row>
    <row r="436" spans="2:25" s="4" customFormat="1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3"/>
      <c r="Y436" s="1"/>
    </row>
    <row r="437" spans="2:25" s="4" customFormat="1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3"/>
      <c r="Y437" s="1"/>
    </row>
    <row r="438" spans="2:25" s="4" customFormat="1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3"/>
      <c r="Y438" s="1"/>
    </row>
    <row r="439" spans="2:25" s="4" customFormat="1">
      <c r="B439" s="120"/>
      <c r="C439" s="308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3"/>
      <c r="R439" s="1"/>
      <c r="S439" s="1"/>
      <c r="T439" s="1"/>
      <c r="U439" s="1"/>
      <c r="V439" s="1"/>
      <c r="W439" s="1"/>
      <c r="X439" s="3"/>
      <c r="Y439" s="1"/>
    </row>
    <row r="440" spans="2:25" s="4" customFormat="1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3"/>
      <c r="Y440" s="1"/>
    </row>
    <row r="441" spans="2:25" s="4" customFormat="1">
      <c r="B441" s="120"/>
      <c r="C441" s="308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3"/>
      <c r="R441" s="1"/>
      <c r="S441" s="1"/>
      <c r="T441" s="1"/>
      <c r="U441" s="1"/>
      <c r="V441" s="1"/>
      <c r="W441" s="1"/>
      <c r="X441" s="3"/>
      <c r="Y441" s="1"/>
    </row>
    <row r="442" spans="2:25" s="4" customFormat="1">
      <c r="B442" s="120"/>
      <c r="C442" s="308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3"/>
      <c r="R442" s="1"/>
      <c r="S442" s="1"/>
      <c r="T442" s="1"/>
      <c r="U442" s="1"/>
      <c r="V442" s="1"/>
      <c r="W442" s="1"/>
      <c r="X442" s="3"/>
      <c r="Y442" s="1"/>
    </row>
    <row r="443" spans="2:25" s="4" customFormat="1">
      <c r="B443" s="120"/>
      <c r="C443" s="308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3"/>
      <c r="R443" s="1"/>
      <c r="S443" s="1"/>
      <c r="T443" s="1"/>
      <c r="U443" s="1"/>
      <c r="V443" s="1"/>
      <c r="W443" s="1"/>
      <c r="X443" s="3"/>
      <c r="Y443" s="1"/>
    </row>
    <row r="444" spans="2:25" s="4" customFormat="1">
      <c r="B444" s="120"/>
      <c r="C444" s="308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3"/>
      <c r="R444" s="1"/>
      <c r="S444" s="1"/>
      <c r="T444" s="1"/>
      <c r="U444" s="1"/>
      <c r="V444" s="1"/>
      <c r="W444" s="1"/>
      <c r="X444" s="3"/>
      <c r="Y444" s="1"/>
    </row>
    <row r="445" spans="2:25" s="4" customFormat="1">
      <c r="B445" s="120"/>
      <c r="C445" s="308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3"/>
      <c r="R445" s="1"/>
      <c r="S445" s="1"/>
      <c r="T445" s="1"/>
      <c r="U445" s="1"/>
      <c r="V445" s="1"/>
      <c r="W445" s="1"/>
      <c r="X445" s="3"/>
      <c r="Y445" s="1"/>
    </row>
    <row r="446" spans="2:25" s="4" customFormat="1">
      <c r="B446" s="120"/>
      <c r="C446" s="308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3"/>
      <c r="R446" s="1"/>
      <c r="S446" s="1"/>
      <c r="T446" s="1"/>
      <c r="U446" s="1"/>
      <c r="V446" s="1"/>
      <c r="W446" s="1"/>
      <c r="X446" s="3"/>
      <c r="Y446" s="1"/>
    </row>
    <row r="447" spans="2:25" s="4" customFormat="1">
      <c r="B447" s="120"/>
      <c r="C447" s="308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3"/>
      <c r="R447" s="1"/>
      <c r="S447" s="1"/>
      <c r="T447" s="1"/>
      <c r="U447" s="1"/>
      <c r="V447" s="1"/>
      <c r="W447" s="1"/>
      <c r="X447" s="3"/>
      <c r="Y447" s="1"/>
    </row>
    <row r="448" spans="2:25" s="4" customFormat="1">
      <c r="B448" s="120"/>
      <c r="C448" s="308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3"/>
      <c r="R448" s="1"/>
      <c r="S448" s="1"/>
      <c r="T448" s="1"/>
      <c r="U448" s="1"/>
      <c r="V448" s="1"/>
      <c r="W448" s="1"/>
      <c r="X448" s="3"/>
      <c r="Y448" s="1"/>
    </row>
    <row r="449" spans="2:34" s="4" customFormat="1">
      <c r="B449" s="120"/>
      <c r="C449" s="308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3"/>
      <c r="R449" s="1"/>
      <c r="S449" s="1"/>
      <c r="T449" s="1"/>
      <c r="U449" s="1"/>
      <c r="V449" s="1"/>
      <c r="W449" s="1"/>
      <c r="X449" s="3"/>
      <c r="Y449" s="1"/>
    </row>
    <row r="450" spans="2:34" s="4" customFormat="1">
      <c r="B450" s="120"/>
      <c r="C450" s="308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3"/>
      <c r="R450" s="1"/>
      <c r="S450" s="1"/>
      <c r="T450" s="1"/>
      <c r="U450" s="1"/>
      <c r="V450" s="1"/>
      <c r="W450" s="1"/>
      <c r="X450" s="3"/>
      <c r="Y450" s="1"/>
    </row>
    <row r="451" spans="2:34" s="4" customFormat="1">
      <c r="B451" s="120"/>
      <c r="C451" s="308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3"/>
      <c r="R451" s="1"/>
      <c r="S451" s="1"/>
      <c r="T451" s="1"/>
      <c r="U451" s="1"/>
      <c r="V451" s="1"/>
      <c r="W451" s="1"/>
      <c r="X451" s="3"/>
      <c r="Y451" s="1"/>
    </row>
    <row r="452" spans="2:34" s="4" customFormat="1">
      <c r="B452" s="120"/>
      <c r="C452" s="308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3"/>
      <c r="R452" s="1"/>
      <c r="S452" s="1"/>
      <c r="T452" s="1"/>
      <c r="U452" s="1"/>
      <c r="V452" s="1"/>
      <c r="W452" s="1"/>
      <c r="X452" s="3"/>
      <c r="Y452" s="1"/>
    </row>
    <row r="453" spans="2:34" s="4" customFormat="1">
      <c r="B453" s="120"/>
      <c r="C453" s="308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3"/>
      <c r="R453" s="1"/>
      <c r="S453" s="1"/>
      <c r="T453" s="1"/>
      <c r="U453" s="1"/>
      <c r="V453" s="1"/>
      <c r="W453" s="1"/>
      <c r="X453" s="3"/>
      <c r="Y453" s="1"/>
    </row>
    <row r="454" spans="2:34" s="4" customFormat="1" ht="15.75" thickBot="1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2:34" s="4" customFormat="1" ht="15.75" thickTop="1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AC455" s="221"/>
      <c r="AD455" s="223"/>
      <c r="AE455" s="223"/>
      <c r="AF455" s="223"/>
      <c r="AG455" s="223"/>
      <c r="AH455" s="222"/>
    </row>
    <row r="456" spans="2:34" s="4" customFormat="1" ht="18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AC456" s="222"/>
      <c r="AD456" s="310"/>
      <c r="AH456" s="222"/>
    </row>
    <row r="457" spans="2:34" s="4" customFormat="1" ht="18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AC457" s="222"/>
      <c r="AD457" s="310"/>
      <c r="AH457" s="222"/>
    </row>
    <row r="458" spans="2:34" s="4" customFormat="1" ht="23.2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AC458" s="222"/>
      <c r="AD458" s="311"/>
      <c r="AH458" s="222"/>
    </row>
    <row r="459" spans="2:34" s="4" customFormat="1" ht="18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AC459" s="222"/>
      <c r="AD459" s="310"/>
      <c r="AH459" s="222"/>
    </row>
    <row r="460" spans="2:34" s="4" customFormat="1" ht="23.2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AC460" s="222"/>
      <c r="AD460" s="310"/>
      <c r="AE460" s="312"/>
      <c r="AH460" s="222"/>
    </row>
    <row r="461" spans="2:34" s="4" customFormat="1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AC461" s="222"/>
      <c r="AH461" s="222"/>
    </row>
    <row r="462" spans="2:34" s="4" customFormat="1" ht="15.75" thickBot="1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AC462" s="222"/>
      <c r="AH462" s="222"/>
    </row>
    <row r="463" spans="2:34" s="4" customFormat="1" ht="15.75" thickTop="1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AC463" s="223"/>
      <c r="AD463" s="223"/>
      <c r="AE463" s="223"/>
      <c r="AF463" s="223"/>
      <c r="AG463" s="223"/>
    </row>
    <row r="464" spans="2:34" s="4" customFormat="1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2:35" s="4" customFormat="1">
      <c r="B465" s="120"/>
      <c r="C465" s="308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3"/>
      <c r="R465" s="1"/>
      <c r="S465" s="1"/>
      <c r="T465" s="1"/>
      <c r="U465" s="1"/>
      <c r="V465" s="1"/>
      <c r="W465" s="1"/>
      <c r="X465" s="3"/>
      <c r="Y465" s="1"/>
    </row>
    <row r="466" spans="2:35" s="4" customFormat="1">
      <c r="B466" s="120"/>
      <c r="C466" s="308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3"/>
      <c r="R466" s="1"/>
      <c r="S466" s="1"/>
      <c r="T466" s="1"/>
      <c r="U466" s="1"/>
      <c r="V466" s="1"/>
      <c r="W466" s="1"/>
      <c r="X466" s="3"/>
      <c r="Y466" s="1"/>
    </row>
    <row r="467" spans="2:35" s="4" customFormat="1">
      <c r="B467" s="120"/>
      <c r="C467" s="308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3"/>
      <c r="R467" s="1"/>
      <c r="S467" s="1"/>
      <c r="T467" s="1"/>
      <c r="U467" s="1"/>
      <c r="V467" s="1"/>
      <c r="W467" s="1"/>
      <c r="X467" s="3"/>
      <c r="Y467" s="1"/>
    </row>
    <row r="468" spans="2:35" s="4" customFormat="1">
      <c r="B468" s="120"/>
      <c r="C468" s="308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3"/>
      <c r="R468" s="1"/>
      <c r="S468" s="1"/>
      <c r="T468" s="1"/>
      <c r="U468" s="1"/>
      <c r="V468" s="1"/>
      <c r="W468" s="1"/>
      <c r="X468" s="3"/>
      <c r="Y468" s="1"/>
    </row>
    <row r="469" spans="2:35" s="4" customFormat="1">
      <c r="B469" s="120"/>
      <c r="C469" s="308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3"/>
      <c r="R469" s="1"/>
      <c r="S469" s="1"/>
      <c r="T469" s="1"/>
      <c r="U469" s="1"/>
      <c r="V469" s="1"/>
      <c r="W469" s="1"/>
      <c r="X469" s="3"/>
      <c r="Y469" s="1"/>
    </row>
    <row r="470" spans="2:35" s="4" customFormat="1">
      <c r="B470" s="120"/>
      <c r="C470" s="308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3"/>
      <c r="R470" s="1"/>
      <c r="S470" s="1"/>
      <c r="T470" s="1"/>
      <c r="U470" s="1"/>
      <c r="V470" s="1"/>
      <c r="W470" s="1"/>
      <c r="X470" s="3"/>
      <c r="Y470" s="1"/>
    </row>
    <row r="471" spans="2:35" s="4" customFormat="1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2:35" s="4" customFormat="1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2:35" s="4" customFormat="1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2:35" s="4" customFormat="1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2:35" s="4" customFormat="1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2:35" s="4" customFormat="1" ht="15.75" thickBot="1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2:35" s="4" customFormat="1" ht="15.75" thickTop="1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AC477" s="221"/>
      <c r="AD477" s="223"/>
      <c r="AE477" s="223"/>
      <c r="AF477" s="223"/>
      <c r="AG477" s="223"/>
      <c r="AH477" s="223"/>
      <c r="AI477" s="222"/>
    </row>
    <row r="478" spans="2:35" s="4" customFormat="1" ht="18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AC478" s="224"/>
      <c r="AD478" s="310"/>
      <c r="AI478" s="222"/>
    </row>
    <row r="479" spans="2:35" s="4" customFormat="1" ht="18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AC479" s="222"/>
      <c r="AD479" s="310"/>
      <c r="AI479" s="222"/>
    </row>
    <row r="480" spans="2:35" s="4" customFormat="1" ht="23.2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AC480" s="222"/>
      <c r="AD480" s="311"/>
      <c r="AI480" s="222"/>
    </row>
    <row r="481" spans="2:35" s="4" customFormat="1" ht="18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AC481" s="222"/>
      <c r="AD481" s="310"/>
      <c r="AI481" s="222"/>
    </row>
    <row r="482" spans="2:35" s="4" customFormat="1" ht="23.2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AC482" s="222"/>
      <c r="AD482" s="310"/>
      <c r="AE482" s="312"/>
      <c r="AI482" s="222"/>
    </row>
    <row r="483" spans="2:35" s="4" customFormat="1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AC483" s="222"/>
      <c r="AI483" s="222"/>
    </row>
    <row r="484" spans="2:35" s="4" customFormat="1" ht="15.75" thickBot="1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AC484" s="222"/>
      <c r="AI484" s="222"/>
    </row>
    <row r="485" spans="2:35" s="4" customFormat="1" ht="15.75" thickTop="1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AC485" s="223"/>
      <c r="AD485" s="223"/>
      <c r="AE485" s="223"/>
      <c r="AF485" s="223"/>
      <c r="AG485" s="223"/>
      <c r="AH485" s="223"/>
    </row>
    <row r="486" spans="2:35" s="4" customFormat="1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2:35" s="4" customFormat="1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2:35" s="4" customFormat="1">
      <c r="B488" s="120"/>
      <c r="C488" s="308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3"/>
      <c r="R488" s="1"/>
      <c r="S488" s="1"/>
      <c r="T488" s="1"/>
      <c r="U488" s="1"/>
      <c r="V488" s="1"/>
      <c r="W488" s="1"/>
      <c r="X488" s="3"/>
      <c r="Y488" s="1"/>
    </row>
    <row r="489" spans="2:35" s="4" customFormat="1">
      <c r="B489" s="120"/>
      <c r="C489" s="308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3"/>
      <c r="R489" s="1"/>
      <c r="S489" s="1"/>
      <c r="T489" s="1"/>
      <c r="U489" s="1"/>
      <c r="V489" s="1"/>
      <c r="W489" s="1"/>
      <c r="X489" s="3"/>
      <c r="Y489" s="1"/>
    </row>
    <row r="490" spans="2:35" s="4" customFormat="1">
      <c r="B490" s="120"/>
      <c r="C490" s="308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3"/>
      <c r="R490" s="1"/>
      <c r="S490" s="1"/>
      <c r="T490" s="1"/>
      <c r="U490" s="1"/>
      <c r="V490" s="1"/>
      <c r="W490" s="1"/>
      <c r="X490" s="3"/>
      <c r="Y490" s="1"/>
    </row>
    <row r="491" spans="2:35" s="4" customFormat="1">
      <c r="B491" s="120"/>
      <c r="C491" s="308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3"/>
      <c r="R491" s="1"/>
      <c r="S491" s="1"/>
      <c r="T491" s="1"/>
      <c r="U491" s="1"/>
      <c r="V491" s="1"/>
      <c r="W491" s="1"/>
      <c r="X491" s="3"/>
      <c r="Y491" s="1"/>
    </row>
    <row r="492" spans="2:35" s="4" customFormat="1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2:35" s="4" customFormat="1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2:35" s="4" customFormat="1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2:35" s="4" customFormat="1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2:35" s="4" customFormat="1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2:25" s="4" customFormat="1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2:25" s="4" customFormat="1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2:25" s="4" customFormat="1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2:25" s="4" customFormat="1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2:25" s="4" customFormat="1">
      <c r="B501" s="120"/>
      <c r="C501" s="308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3"/>
      <c r="R501" s="1"/>
      <c r="S501" s="1"/>
      <c r="T501" s="1"/>
      <c r="U501" s="1"/>
      <c r="V501" s="1"/>
      <c r="W501" s="1"/>
      <c r="X501" s="3"/>
      <c r="Y501" s="1"/>
    </row>
    <row r="502" spans="2:25" s="4" customFormat="1">
      <c r="B502" s="120"/>
      <c r="C502" s="308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3"/>
      <c r="R502" s="1"/>
      <c r="S502" s="1"/>
      <c r="T502" s="1"/>
      <c r="U502" s="1"/>
      <c r="V502" s="1"/>
      <c r="W502" s="1"/>
      <c r="X502" s="3"/>
      <c r="Y502" s="1"/>
    </row>
    <row r="503" spans="2:25" s="4" customFormat="1">
      <c r="B503" s="120"/>
      <c r="C503" s="308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3"/>
      <c r="R503" s="1"/>
      <c r="S503" s="1"/>
      <c r="T503" s="1"/>
      <c r="U503" s="1"/>
      <c r="V503" s="1"/>
      <c r="W503" s="1"/>
      <c r="X503" s="3"/>
      <c r="Y503" s="1"/>
    </row>
    <row r="504" spans="2:25" s="4" customFormat="1">
      <c r="B504" s="120"/>
      <c r="C504" s="308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3"/>
      <c r="R504" s="1"/>
      <c r="S504" s="1"/>
      <c r="T504" s="1"/>
      <c r="U504" s="1"/>
      <c r="V504" s="1"/>
      <c r="W504" s="1"/>
      <c r="X504" s="3"/>
      <c r="Y504" s="1"/>
    </row>
    <row r="505" spans="2:25" s="4" customFormat="1">
      <c r="B505" s="120"/>
      <c r="C505" s="308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3"/>
      <c r="R505" s="1"/>
      <c r="S505" s="1"/>
      <c r="T505" s="1"/>
      <c r="U505" s="1"/>
      <c r="V505" s="1"/>
      <c r="W505" s="1"/>
      <c r="X505" s="3"/>
      <c r="Y505" s="1"/>
    </row>
    <row r="506" spans="2:25" s="4" customFormat="1">
      <c r="B506" s="120"/>
      <c r="C506" s="308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3"/>
      <c r="R506" s="1"/>
      <c r="S506" s="1"/>
      <c r="T506" s="1"/>
      <c r="U506" s="1"/>
      <c r="V506" s="1"/>
      <c r="W506" s="1"/>
      <c r="X506" s="3"/>
      <c r="Y506" s="1"/>
    </row>
    <row r="507" spans="2:25" s="4" customFormat="1">
      <c r="B507" s="120"/>
      <c r="C507" s="308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3"/>
      <c r="R507" s="1"/>
      <c r="S507" s="1"/>
      <c r="T507" s="1"/>
      <c r="U507" s="1"/>
      <c r="V507" s="1"/>
      <c r="W507" s="1"/>
      <c r="X507" s="3"/>
      <c r="Y507" s="1"/>
    </row>
    <row r="508" spans="2:25" s="4" customFormat="1">
      <c r="B508" s="120"/>
      <c r="C508" s="308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3"/>
      <c r="R508" s="1"/>
      <c r="S508" s="1"/>
      <c r="T508" s="1"/>
      <c r="U508" s="1"/>
      <c r="V508" s="1"/>
      <c r="W508" s="1"/>
      <c r="X508" s="3"/>
      <c r="Y508" s="1"/>
    </row>
    <row r="509" spans="2:25" s="4" customFormat="1">
      <c r="B509" s="120"/>
      <c r="C509" s="308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3"/>
      <c r="R509" s="1"/>
      <c r="S509" s="1"/>
      <c r="T509" s="1"/>
      <c r="U509" s="1"/>
      <c r="V509" s="1"/>
      <c r="W509" s="1"/>
      <c r="X509" s="3"/>
      <c r="Y509" s="1"/>
    </row>
    <row r="510" spans="2:25" s="4" customFormat="1">
      <c r="B510" s="120"/>
      <c r="C510" s="308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3"/>
      <c r="R510" s="1"/>
      <c r="S510" s="1"/>
      <c r="T510" s="1"/>
      <c r="U510" s="1"/>
      <c r="V510" s="1"/>
      <c r="W510" s="1"/>
      <c r="X510" s="3"/>
      <c r="Y510" s="1"/>
    </row>
    <row r="511" spans="2:25" s="4" customFormat="1">
      <c r="B511" s="120"/>
      <c r="C511" s="308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3"/>
      <c r="R511" s="1"/>
      <c r="S511" s="1"/>
      <c r="T511" s="1"/>
      <c r="U511" s="1"/>
      <c r="V511" s="1"/>
      <c r="W511" s="1"/>
      <c r="X511" s="3"/>
      <c r="Y511" s="1"/>
    </row>
    <row r="512" spans="2:25" s="4" customFormat="1">
      <c r="B512" s="120"/>
      <c r="C512" s="308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3"/>
      <c r="R512" s="1"/>
      <c r="S512" s="1"/>
      <c r="T512" s="1"/>
      <c r="U512" s="1"/>
      <c r="V512" s="1"/>
      <c r="W512" s="1"/>
      <c r="X512" s="3"/>
      <c r="Y512" s="1"/>
    </row>
    <row r="513" spans="2:25" s="4" customFormat="1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2:25" s="4" customFormat="1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2:25" s="4" customFormat="1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2:25" s="4" customFormat="1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2:25" s="4" customFormat="1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2:25" s="4" customFormat="1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2:25" s="4" customFormat="1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2:25" s="4" customFormat="1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2:25" s="4" customFormat="1">
      <c r="B521" s="120"/>
      <c r="C521" s="308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3"/>
      <c r="R521" s="1"/>
      <c r="S521" s="1"/>
      <c r="T521" s="1"/>
      <c r="U521" s="1"/>
      <c r="V521" s="1"/>
      <c r="W521" s="1"/>
      <c r="X521" s="3"/>
      <c r="Y521" s="1"/>
    </row>
    <row r="522" spans="2:25" s="4" customFormat="1">
      <c r="B522" s="120"/>
      <c r="C522" s="308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3"/>
      <c r="R522" s="1"/>
      <c r="S522" s="1"/>
      <c r="T522" s="1"/>
      <c r="U522" s="1"/>
      <c r="V522" s="1"/>
      <c r="W522" s="1"/>
      <c r="X522" s="3"/>
      <c r="Y522" s="1"/>
    </row>
    <row r="523" spans="2:25" s="4" customFormat="1">
      <c r="B523" s="120"/>
      <c r="C523" s="308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3"/>
      <c r="R523" s="1"/>
      <c r="S523" s="1"/>
      <c r="T523" s="1"/>
      <c r="U523" s="1"/>
      <c r="V523" s="1"/>
      <c r="W523" s="1"/>
      <c r="X523" s="3"/>
      <c r="Y523" s="1"/>
    </row>
    <row r="524" spans="2:25" s="4" customFormat="1">
      <c r="B524" s="120"/>
      <c r="C524" s="308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3"/>
      <c r="R524" s="1"/>
      <c r="S524" s="1"/>
      <c r="T524" s="1"/>
      <c r="U524" s="1"/>
      <c r="V524" s="1"/>
      <c r="W524" s="1"/>
      <c r="X524" s="3"/>
      <c r="Y524" s="1"/>
    </row>
    <row r="525" spans="2:25" s="4" customFormat="1">
      <c r="B525" s="120"/>
      <c r="C525" s="308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3"/>
      <c r="R525" s="1"/>
      <c r="S525" s="1"/>
      <c r="T525" s="1"/>
      <c r="U525" s="1"/>
      <c r="V525" s="1"/>
      <c r="W525" s="1"/>
      <c r="X525" s="3"/>
      <c r="Y525" s="1"/>
    </row>
    <row r="526" spans="2:25" s="4" customFormat="1">
      <c r="B526" s="120"/>
      <c r="C526" s="308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3"/>
      <c r="R526" s="1"/>
      <c r="S526" s="1"/>
      <c r="T526" s="1"/>
      <c r="U526" s="1"/>
      <c r="V526" s="1"/>
      <c r="W526" s="1"/>
      <c r="X526" s="3"/>
      <c r="Y526" s="1"/>
    </row>
    <row r="527" spans="2:25" s="4" customFormat="1">
      <c r="B527" s="120"/>
      <c r="C527" s="308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3"/>
      <c r="R527" s="1"/>
      <c r="S527" s="1"/>
      <c r="T527" s="1"/>
      <c r="U527" s="1"/>
      <c r="V527" s="1"/>
      <c r="W527" s="1"/>
      <c r="X527" s="3"/>
      <c r="Y527" s="1"/>
    </row>
    <row r="528" spans="2:25" s="4" customFormat="1">
      <c r="B528" s="120"/>
      <c r="C528" s="308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3"/>
      <c r="R528" s="1"/>
      <c r="S528" s="1"/>
      <c r="T528" s="1"/>
      <c r="U528" s="1"/>
      <c r="V528" s="1"/>
      <c r="W528" s="1"/>
      <c r="X528" s="3"/>
      <c r="Y528" s="1"/>
    </row>
    <row r="529" spans="2:25" s="4" customFormat="1">
      <c r="B529" s="120"/>
      <c r="C529" s="308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3"/>
      <c r="R529" s="1"/>
      <c r="S529" s="1"/>
      <c r="T529" s="1"/>
      <c r="U529" s="1"/>
      <c r="V529" s="1"/>
      <c r="W529" s="1"/>
      <c r="X529" s="3"/>
      <c r="Y529" s="1"/>
    </row>
    <row r="530" spans="2:25" s="4" customFormat="1">
      <c r="B530" s="120"/>
      <c r="C530" s="308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3"/>
      <c r="R530" s="1"/>
      <c r="S530" s="1"/>
      <c r="T530" s="1"/>
      <c r="U530" s="1"/>
      <c r="V530" s="1"/>
      <c r="W530" s="1"/>
      <c r="X530" s="3"/>
      <c r="Y530" s="1"/>
    </row>
    <row r="531" spans="2:25" s="4" customFormat="1">
      <c r="B531" s="120"/>
      <c r="C531" s="308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3"/>
      <c r="R531" s="1"/>
      <c r="S531" s="1"/>
      <c r="T531" s="1"/>
      <c r="U531" s="1"/>
      <c r="V531" s="1"/>
      <c r="W531" s="1"/>
      <c r="X531" s="3"/>
      <c r="Y531" s="1"/>
    </row>
    <row r="532" spans="2:25" s="4" customFormat="1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2:25" s="4" customFormat="1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2:25" s="4" customFormat="1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2:25" s="4" customFormat="1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2:25" s="4" customFormat="1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2:25" s="4" customFormat="1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2:25" s="4" customFormat="1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2:25" s="4" customFormat="1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2:25" s="4" customFormat="1">
      <c r="B540" s="120"/>
      <c r="C540" s="308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3"/>
      <c r="R540" s="1"/>
      <c r="S540" s="1"/>
      <c r="T540" s="1"/>
      <c r="U540" s="1"/>
      <c r="V540" s="1"/>
      <c r="W540" s="1"/>
      <c r="X540" s="3"/>
      <c r="Y540" s="1"/>
    </row>
    <row r="541" spans="2:25" s="4" customFormat="1">
      <c r="B541" s="120"/>
      <c r="C541" s="308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3"/>
      <c r="R541" s="1"/>
      <c r="S541" s="1"/>
      <c r="T541" s="1"/>
      <c r="U541" s="1"/>
      <c r="V541" s="1"/>
      <c r="W541" s="1"/>
      <c r="X541" s="3"/>
      <c r="Y541" s="1"/>
    </row>
    <row r="542" spans="2:25" s="4" customFormat="1">
      <c r="B542" s="120"/>
      <c r="C542" s="308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3"/>
      <c r="R542" s="1"/>
      <c r="S542" s="1"/>
      <c r="T542" s="1"/>
      <c r="U542" s="1"/>
      <c r="V542" s="1"/>
      <c r="W542" s="1"/>
      <c r="X542" s="3"/>
      <c r="Y542" s="1"/>
    </row>
    <row r="543" spans="2:25" s="4" customFormat="1">
      <c r="B543" s="120"/>
      <c r="C543" s="308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3"/>
      <c r="R543" s="1"/>
      <c r="S543" s="1"/>
      <c r="T543" s="1"/>
      <c r="U543" s="1"/>
      <c r="V543" s="1"/>
      <c r="W543" s="1"/>
      <c r="X543" s="3"/>
      <c r="Y543" s="1"/>
    </row>
    <row r="544" spans="2:25" s="4" customFormat="1">
      <c r="B544" s="120"/>
      <c r="C544" s="308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3"/>
      <c r="R544" s="1"/>
      <c r="S544" s="1"/>
      <c r="T544" s="1"/>
      <c r="U544" s="1"/>
      <c r="V544" s="1"/>
      <c r="W544" s="1"/>
      <c r="X544" s="3"/>
      <c r="Y544" s="1"/>
    </row>
    <row r="545" spans="2:25" s="4" customFormat="1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2:25" s="4" customFormat="1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2:25" s="4" customFormat="1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2:25" s="4" customFormat="1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2:25" s="4" customFormat="1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2:25" s="4" customFormat="1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2:25" s="4" customFormat="1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2:25" s="4" customFormat="1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2:25" s="4" customFormat="1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2:25" s="4" customFormat="1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2:25" s="4" customFormat="1">
      <c r="B555" s="120"/>
      <c r="C555" s="308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3"/>
      <c r="R555" s="1"/>
      <c r="S555" s="1"/>
      <c r="T555" s="1"/>
      <c r="U555" s="1"/>
      <c r="V555" s="1"/>
      <c r="W555" s="1"/>
      <c r="X555" s="3"/>
      <c r="Y555" s="1"/>
    </row>
    <row r="556" spans="2:25" s="4" customFormat="1">
      <c r="B556" s="120"/>
      <c r="C556" s="308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3"/>
      <c r="R556" s="1"/>
      <c r="S556" s="1"/>
      <c r="T556" s="1"/>
      <c r="U556" s="1"/>
      <c r="V556" s="1"/>
      <c r="W556" s="1"/>
      <c r="X556" s="3"/>
      <c r="Y556" s="1"/>
    </row>
    <row r="557" spans="2:25" s="4" customFormat="1">
      <c r="B557" s="120"/>
      <c r="C557" s="308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3"/>
      <c r="R557" s="1"/>
      <c r="S557" s="1"/>
      <c r="T557" s="1"/>
      <c r="U557" s="1"/>
      <c r="V557" s="1"/>
      <c r="W557" s="1"/>
      <c r="X557" s="3"/>
      <c r="Y557" s="1"/>
    </row>
    <row r="558" spans="2:25" s="4" customFormat="1">
      <c r="B558" s="120"/>
      <c r="C558" s="308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3"/>
      <c r="R558" s="1"/>
      <c r="S558" s="1"/>
      <c r="T558" s="1"/>
      <c r="U558" s="1"/>
      <c r="V558" s="1"/>
      <c r="W558" s="1"/>
      <c r="X558" s="3"/>
      <c r="Y558" s="1"/>
    </row>
    <row r="559" spans="2:25" s="4" customFormat="1">
      <c r="B559" s="120"/>
      <c r="C559" s="308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3"/>
      <c r="R559" s="1"/>
      <c r="S559" s="1"/>
      <c r="T559" s="1"/>
      <c r="U559" s="1"/>
      <c r="V559" s="1"/>
      <c r="W559" s="1"/>
      <c r="X559" s="3"/>
      <c r="Y559" s="1"/>
    </row>
    <row r="560" spans="2:25" s="4" customFormat="1">
      <c r="B560" s="120"/>
      <c r="C560" s="308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3"/>
      <c r="R560" s="1"/>
      <c r="S560" s="1"/>
      <c r="T560" s="1"/>
      <c r="U560" s="1"/>
      <c r="V560" s="1"/>
      <c r="W560" s="1"/>
      <c r="X560" s="3"/>
      <c r="Y560" s="1"/>
    </row>
    <row r="561" spans="2:25" s="4" customFormat="1">
      <c r="B561" s="120"/>
      <c r="C561" s="308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3"/>
      <c r="R561" s="1"/>
      <c r="S561" s="1"/>
      <c r="T561" s="1"/>
      <c r="U561" s="1"/>
      <c r="V561" s="1"/>
      <c r="W561" s="1"/>
      <c r="X561" s="3"/>
      <c r="Y561" s="1"/>
    </row>
    <row r="562" spans="2:25" s="4" customFormat="1">
      <c r="B562" s="120"/>
      <c r="C562" s="308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3"/>
      <c r="R562" s="1"/>
      <c r="S562" s="1"/>
      <c r="T562" s="1"/>
      <c r="U562" s="1"/>
      <c r="V562" s="1"/>
      <c r="W562" s="1"/>
      <c r="X562" s="3"/>
      <c r="Y562" s="1"/>
    </row>
    <row r="563" spans="2:25" s="4" customFormat="1">
      <c r="B563" s="120"/>
      <c r="C563" s="308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3"/>
      <c r="R563" s="1"/>
      <c r="S563" s="1"/>
      <c r="T563" s="1"/>
      <c r="U563" s="1"/>
      <c r="V563" s="1"/>
      <c r="W563" s="1"/>
      <c r="X563" s="3"/>
      <c r="Y563" s="1"/>
    </row>
    <row r="564" spans="2:25" s="4" customFormat="1">
      <c r="B564" s="120"/>
      <c r="C564" s="308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3"/>
      <c r="R564" s="1"/>
      <c r="S564" s="1"/>
      <c r="T564" s="1"/>
      <c r="U564" s="1"/>
      <c r="V564" s="1"/>
      <c r="W564" s="1"/>
      <c r="X564" s="3"/>
      <c r="Y564" s="1"/>
    </row>
    <row r="565" spans="2:25" s="4" customFormat="1">
      <c r="B565" s="120"/>
      <c r="C565" s="308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3"/>
      <c r="R565" s="1"/>
      <c r="S565" s="1"/>
      <c r="T565" s="1"/>
      <c r="U565" s="1"/>
      <c r="V565" s="1"/>
      <c r="W565" s="1"/>
      <c r="X565" s="3"/>
      <c r="Y565" s="1"/>
    </row>
    <row r="566" spans="2:25" s="4" customFormat="1">
      <c r="B566" s="120"/>
      <c r="C566" s="308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3"/>
      <c r="R566" s="1"/>
      <c r="S566" s="1"/>
      <c r="T566" s="1"/>
      <c r="U566" s="1"/>
      <c r="V566" s="1"/>
      <c r="W566" s="1"/>
      <c r="X566" s="3"/>
      <c r="Y566" s="1"/>
    </row>
    <row r="567" spans="2:25" s="4" customFormat="1">
      <c r="B567" s="120"/>
      <c r="C567" s="308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3"/>
      <c r="R567" s="1"/>
      <c r="S567" s="1"/>
      <c r="T567" s="1"/>
      <c r="U567" s="1"/>
      <c r="V567" s="1"/>
      <c r="W567" s="1"/>
      <c r="X567" s="3"/>
      <c r="Y567" s="1"/>
    </row>
    <row r="568" spans="2:25" s="4" customFormat="1">
      <c r="B568" s="120"/>
      <c r="C568" s="308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3"/>
      <c r="R568" s="1"/>
      <c r="S568" s="1"/>
      <c r="T568" s="1"/>
      <c r="U568" s="1"/>
      <c r="V568" s="1"/>
      <c r="W568" s="1"/>
      <c r="X568" s="3"/>
      <c r="Y568" s="1"/>
    </row>
    <row r="569" spans="2:25" s="4" customFormat="1">
      <c r="B569" s="120"/>
      <c r="C569" s="308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3"/>
      <c r="R569" s="1"/>
      <c r="S569" s="1"/>
      <c r="T569" s="1"/>
      <c r="U569" s="1"/>
      <c r="V569" s="1"/>
      <c r="W569" s="1"/>
      <c r="X569" s="3"/>
      <c r="Y569" s="1"/>
    </row>
    <row r="570" spans="2:25" s="4" customFormat="1">
      <c r="B570" s="120"/>
      <c r="C570" s="308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3"/>
      <c r="R570" s="1"/>
      <c r="S570" s="1"/>
      <c r="T570" s="1"/>
      <c r="U570" s="1"/>
      <c r="V570" s="1"/>
      <c r="W570" s="1"/>
      <c r="X570" s="3"/>
      <c r="Y570" s="1"/>
    </row>
    <row r="571" spans="2:25" s="4" customFormat="1">
      <c r="B571" s="120"/>
      <c r="C571" s="308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3"/>
      <c r="R571" s="1"/>
      <c r="S571" s="1"/>
      <c r="T571" s="1"/>
      <c r="U571" s="1"/>
      <c r="V571" s="1"/>
      <c r="W571" s="1"/>
      <c r="X571" s="3"/>
      <c r="Y571" s="1"/>
    </row>
    <row r="572" spans="2:25" s="4" customFormat="1">
      <c r="B572" s="120"/>
      <c r="C572" s="308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3"/>
      <c r="R572" s="1"/>
      <c r="S572" s="1"/>
      <c r="T572" s="1"/>
      <c r="U572" s="1"/>
      <c r="V572" s="1"/>
      <c r="W572" s="1"/>
      <c r="X572" s="3"/>
      <c r="Y572" s="1"/>
    </row>
    <row r="573" spans="2:25" s="4" customFormat="1">
      <c r="B573" s="120"/>
      <c r="C573" s="308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3"/>
      <c r="R573" s="1"/>
      <c r="S573" s="1"/>
      <c r="T573" s="1"/>
      <c r="U573" s="1"/>
      <c r="V573" s="1"/>
      <c r="W573" s="1"/>
      <c r="X573" s="3"/>
      <c r="Y573" s="1"/>
    </row>
    <row r="574" spans="2:25" s="4" customFormat="1">
      <c r="B574" s="120"/>
      <c r="C574" s="308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3"/>
      <c r="R574" s="1"/>
      <c r="S574" s="1"/>
      <c r="T574" s="1"/>
      <c r="U574" s="1"/>
      <c r="V574" s="1"/>
      <c r="W574" s="1"/>
      <c r="X574" s="3"/>
      <c r="Y574" s="1"/>
    </row>
    <row r="575" spans="2:25" s="4" customFormat="1">
      <c r="B575" s="120"/>
      <c r="C575" s="308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3"/>
      <c r="R575" s="1"/>
      <c r="S575" s="1"/>
      <c r="T575" s="1"/>
      <c r="U575" s="1"/>
      <c r="V575" s="1"/>
      <c r="W575" s="1"/>
      <c r="X575" s="3"/>
      <c r="Y575" s="1"/>
    </row>
    <row r="576" spans="2:25" s="4" customFormat="1">
      <c r="B576" s="120"/>
      <c r="C576" s="308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3"/>
      <c r="R576" s="1"/>
      <c r="S576" s="1"/>
      <c r="T576" s="1"/>
      <c r="U576" s="1"/>
      <c r="V576" s="1"/>
      <c r="W576" s="1"/>
      <c r="X576" s="3"/>
      <c r="Y576" s="1"/>
    </row>
    <row r="577" spans="2:25" s="4" customFormat="1">
      <c r="B577" s="120"/>
      <c r="C577" s="308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3"/>
      <c r="R577" s="1"/>
      <c r="S577" s="1"/>
      <c r="T577" s="1"/>
      <c r="U577" s="1"/>
      <c r="V577" s="1"/>
      <c r="W577" s="1"/>
      <c r="X577" s="3"/>
      <c r="Y577" s="1"/>
    </row>
    <row r="578" spans="2:25" s="4" customFormat="1">
      <c r="B578" s="120"/>
      <c r="C578" s="308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3"/>
      <c r="R578" s="1"/>
      <c r="S578" s="1"/>
      <c r="T578" s="1"/>
      <c r="U578" s="1"/>
      <c r="V578" s="1"/>
      <c r="W578" s="1"/>
      <c r="X578" s="3"/>
      <c r="Y578" s="1"/>
    </row>
    <row r="579" spans="2:25" s="4" customFormat="1">
      <c r="B579" s="120"/>
      <c r="C579" s="308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3"/>
      <c r="R579" s="1"/>
      <c r="S579" s="1"/>
      <c r="T579" s="1"/>
      <c r="U579" s="1"/>
      <c r="V579" s="1"/>
      <c r="W579" s="1"/>
      <c r="X579" s="3"/>
      <c r="Y579" s="1"/>
    </row>
    <row r="580" spans="2:25" s="4" customFormat="1">
      <c r="B580" s="120"/>
      <c r="C580" s="308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3"/>
      <c r="R580" s="1"/>
      <c r="S580" s="1"/>
      <c r="T580" s="1"/>
      <c r="U580" s="1"/>
      <c r="V580" s="1"/>
      <c r="W580" s="1"/>
      <c r="X580" s="3"/>
      <c r="Y580" s="1"/>
    </row>
    <row r="581" spans="2:25" s="4" customFormat="1">
      <c r="B581" s="120"/>
      <c r="C581" s="308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3"/>
      <c r="R581" s="1"/>
      <c r="S581" s="1"/>
      <c r="T581" s="1"/>
      <c r="U581" s="1"/>
      <c r="V581" s="1"/>
      <c r="W581" s="1"/>
      <c r="X581" s="3"/>
      <c r="Y581" s="1"/>
    </row>
    <row r="582" spans="2:25" s="4" customFormat="1">
      <c r="B582" s="120"/>
      <c r="C582" s="308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3"/>
      <c r="R582" s="1"/>
      <c r="S582" s="1"/>
      <c r="T582" s="1"/>
      <c r="U582" s="1"/>
      <c r="V582" s="1"/>
      <c r="W582" s="1"/>
      <c r="X582" s="3"/>
      <c r="Y582" s="1"/>
    </row>
    <row r="583" spans="2:25" s="4" customFormat="1">
      <c r="B583" s="120"/>
      <c r="C583" s="308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3"/>
      <c r="R583" s="1"/>
      <c r="S583" s="1"/>
      <c r="T583" s="1"/>
      <c r="U583" s="1"/>
      <c r="V583" s="1"/>
      <c r="W583" s="1"/>
      <c r="X583" s="3"/>
      <c r="Y583" s="1"/>
    </row>
    <row r="584" spans="2:25" s="4" customFormat="1">
      <c r="B584" s="120"/>
      <c r="C584" s="308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3"/>
      <c r="R584" s="1"/>
      <c r="S584" s="1"/>
      <c r="T584" s="1"/>
      <c r="U584" s="1"/>
      <c r="V584" s="1"/>
      <c r="W584" s="1"/>
      <c r="X584" s="3"/>
      <c r="Y584" s="1"/>
    </row>
    <row r="585" spans="2:25" s="4" customFormat="1">
      <c r="B585" s="120"/>
      <c r="C585" s="308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3"/>
      <c r="R585" s="1"/>
      <c r="S585" s="1"/>
      <c r="T585" s="1"/>
      <c r="U585" s="1"/>
      <c r="V585" s="1"/>
      <c r="W585" s="1"/>
      <c r="X585" s="3"/>
      <c r="Y585" s="1"/>
    </row>
    <row r="586" spans="2:25" s="4" customFormat="1">
      <c r="B586" s="120"/>
      <c r="C586" s="308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3"/>
      <c r="R586" s="1"/>
      <c r="S586" s="1"/>
      <c r="T586" s="1"/>
      <c r="U586" s="1"/>
      <c r="V586" s="1"/>
      <c r="W586" s="1"/>
      <c r="X586" s="3"/>
      <c r="Y586" s="1"/>
    </row>
    <row r="587" spans="2:25" s="4" customFormat="1">
      <c r="B587" s="120"/>
      <c r="C587" s="308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3"/>
      <c r="R587" s="1"/>
      <c r="S587" s="1"/>
      <c r="T587" s="1"/>
      <c r="U587" s="1"/>
      <c r="V587" s="1"/>
      <c r="W587" s="1"/>
      <c r="X587" s="3"/>
      <c r="Y587" s="1"/>
    </row>
    <row r="588" spans="2:25" s="4" customFormat="1">
      <c r="B588" s="120"/>
      <c r="C588" s="308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3"/>
      <c r="R588" s="1"/>
      <c r="S588" s="1"/>
      <c r="T588" s="1"/>
      <c r="U588" s="1"/>
      <c r="V588" s="1"/>
      <c r="W588" s="1"/>
      <c r="X588" s="3"/>
      <c r="Y588" s="1"/>
    </row>
    <row r="589" spans="2:25" s="4" customFormat="1">
      <c r="B589" s="120"/>
      <c r="C589" s="308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3"/>
      <c r="R589" s="1"/>
      <c r="S589" s="1"/>
      <c r="T589" s="1"/>
      <c r="U589" s="1"/>
      <c r="V589" s="1"/>
      <c r="W589" s="1"/>
      <c r="X589" s="3"/>
      <c r="Y589" s="1"/>
    </row>
    <row r="590" spans="2:25" s="4" customFormat="1">
      <c r="B590" s="120"/>
      <c r="C590" s="308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3"/>
      <c r="R590" s="1"/>
      <c r="S590" s="1"/>
      <c r="T590" s="1"/>
      <c r="U590" s="1"/>
      <c r="V590" s="1"/>
      <c r="W590" s="1"/>
      <c r="X590" s="3"/>
      <c r="Y590" s="1"/>
    </row>
    <row r="591" spans="2:25" s="4" customFormat="1">
      <c r="B591" s="120"/>
      <c r="C591" s="308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3"/>
      <c r="R591" s="1"/>
      <c r="S591" s="1"/>
      <c r="T591" s="1"/>
      <c r="U591" s="1"/>
      <c r="V591" s="1"/>
      <c r="W591" s="1"/>
      <c r="X591" s="3"/>
      <c r="Y591" s="1"/>
    </row>
    <row r="592" spans="2:25" s="4" customFormat="1">
      <c r="B592" s="120"/>
      <c r="C592" s="308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3"/>
      <c r="R592" s="1"/>
      <c r="S592" s="1"/>
      <c r="T592" s="1"/>
      <c r="U592" s="1"/>
      <c r="V592" s="1"/>
      <c r="W592" s="1"/>
      <c r="X592" s="3"/>
      <c r="Y592" s="1"/>
    </row>
    <row r="593" spans="2:89" s="4" customFormat="1">
      <c r="B593" s="120"/>
      <c r="C593" s="308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3"/>
      <c r="R593" s="1"/>
      <c r="S593" s="1"/>
      <c r="T593" s="1"/>
      <c r="U593" s="1"/>
      <c r="V593" s="1"/>
      <c r="W593" s="1"/>
      <c r="X593" s="3"/>
      <c r="Y593" s="1"/>
    </row>
    <row r="594" spans="2:89" s="4" customFormat="1">
      <c r="B594" s="120"/>
      <c r="C594" s="308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3"/>
      <c r="R594" s="1"/>
      <c r="S594" s="1"/>
      <c r="T594" s="1"/>
      <c r="U594" s="1"/>
      <c r="V594" s="1"/>
      <c r="W594" s="1"/>
      <c r="X594" s="3"/>
      <c r="Y594" s="1"/>
    </row>
    <row r="595" spans="2:89" s="4" customFormat="1">
      <c r="B595" s="120"/>
      <c r="C595" s="308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3"/>
      <c r="R595" s="1"/>
      <c r="S595" s="1"/>
      <c r="T595" s="1"/>
      <c r="U595" s="1"/>
      <c r="V595" s="1"/>
      <c r="W595" s="1"/>
      <c r="X595" s="3"/>
      <c r="Y595" s="1"/>
    </row>
    <row r="596" spans="2:89" s="4" customFormat="1">
      <c r="B596" s="120"/>
      <c r="C596" s="308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3"/>
      <c r="R596" s="1"/>
      <c r="S596" s="1"/>
      <c r="T596" s="1"/>
      <c r="U596" s="1"/>
      <c r="V596" s="1"/>
      <c r="W596" s="1"/>
      <c r="X596" s="3"/>
      <c r="Y596" s="1"/>
    </row>
    <row r="597" spans="2:89" s="4" customFormat="1">
      <c r="B597" s="120"/>
      <c r="C597" s="308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3"/>
      <c r="R597" s="1"/>
      <c r="S597" s="1"/>
      <c r="T597" s="1"/>
      <c r="U597" s="1"/>
      <c r="V597" s="1"/>
      <c r="W597" s="1"/>
      <c r="X597" s="3"/>
      <c r="Y597" s="1"/>
    </row>
    <row r="598" spans="2:89" s="4" customFormat="1">
      <c r="B598" s="120"/>
      <c r="C598" s="308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3"/>
      <c r="R598" s="1"/>
      <c r="S598" s="1"/>
      <c r="T598" s="1"/>
      <c r="U598" s="1"/>
      <c r="V598" s="1"/>
      <c r="W598" s="1"/>
      <c r="X598" s="3"/>
      <c r="Y598" s="1"/>
    </row>
    <row r="599" spans="2:89" s="4" customFormat="1">
      <c r="B599" s="120"/>
      <c r="C599" s="308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3"/>
      <c r="R599" s="1"/>
      <c r="S599" s="1"/>
      <c r="T599" s="1"/>
      <c r="U599" s="1"/>
      <c r="V599" s="1"/>
      <c r="W599" s="1"/>
      <c r="X599" s="3"/>
      <c r="Y599" s="1"/>
    </row>
    <row r="600" spans="2:89" s="4" customFormat="1">
      <c r="B600" s="120"/>
      <c r="C600" s="308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3"/>
      <c r="R600" s="1"/>
      <c r="S600" s="1"/>
      <c r="T600" s="1"/>
      <c r="U600" s="1"/>
      <c r="V600" s="1"/>
      <c r="W600" s="1"/>
      <c r="X600" s="3"/>
      <c r="Y600" s="1"/>
    </row>
    <row r="601" spans="2:89" s="4" customFormat="1">
      <c r="B601" s="120"/>
      <c r="C601" s="308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3"/>
      <c r="R601" s="1"/>
      <c r="S601" s="1"/>
      <c r="T601" s="1"/>
      <c r="U601" s="1"/>
      <c r="V601" s="1"/>
      <c r="W601" s="1"/>
      <c r="X601" s="3"/>
      <c r="Y601" s="1"/>
    </row>
    <row r="602" spans="2:89" s="4" customFormat="1">
      <c r="B602" s="120"/>
      <c r="C602" s="308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3"/>
      <c r="R602" s="1"/>
      <c r="S602" s="1"/>
      <c r="T602" s="1"/>
      <c r="U602" s="1"/>
      <c r="V602" s="1"/>
      <c r="W602" s="1"/>
      <c r="X602" s="3"/>
      <c r="Y602" s="1"/>
    </row>
    <row r="603" spans="2:89" s="4" customFormat="1">
      <c r="B603" s="120"/>
      <c r="C603" s="308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3"/>
      <c r="R603" s="1"/>
      <c r="S603" s="1"/>
      <c r="T603" s="1"/>
      <c r="U603" s="1"/>
      <c r="V603" s="1"/>
      <c r="W603" s="1"/>
      <c r="X603" s="3"/>
      <c r="Y603" s="1"/>
    </row>
    <row r="604" spans="2:89" s="4" customFormat="1">
      <c r="B604" s="120"/>
      <c r="C604" s="308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3"/>
      <c r="R604" s="1"/>
      <c r="S604" s="1"/>
      <c r="T604" s="1"/>
      <c r="U604" s="1"/>
      <c r="V604" s="1"/>
      <c r="W604" s="1"/>
      <c r="X604" s="3"/>
      <c r="Y604" s="1"/>
    </row>
    <row r="605" spans="2:89" s="4" customFormat="1">
      <c r="B605" s="120"/>
      <c r="C605" s="308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3"/>
      <c r="R605" s="1"/>
      <c r="S605" s="1"/>
      <c r="T605" s="1"/>
      <c r="U605" s="1"/>
      <c r="V605" s="1"/>
      <c r="W605" s="1"/>
      <c r="X605" s="3"/>
      <c r="Y605" s="1"/>
    </row>
    <row r="606" spans="2:89" s="4" customFormat="1">
      <c r="B606" s="120"/>
      <c r="C606" s="308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3"/>
      <c r="R606" s="1"/>
      <c r="S606" s="1"/>
      <c r="T606" s="1"/>
      <c r="U606" s="1"/>
      <c r="V606" s="1"/>
      <c r="W606" s="1"/>
      <c r="X606" s="3"/>
      <c r="Y606" s="1"/>
    </row>
    <row r="607" spans="2:89" s="4" customFormat="1">
      <c r="B607" s="120"/>
      <c r="C607" s="308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3"/>
      <c r="R607" s="1"/>
      <c r="S607" s="1"/>
      <c r="T607" s="1"/>
      <c r="U607" s="1"/>
      <c r="V607" s="1"/>
      <c r="W607" s="1"/>
      <c r="X607" s="3"/>
      <c r="Y607" s="1"/>
    </row>
    <row r="608" spans="2:89" s="4" customFormat="1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20"/>
      <c r="M608" s="120"/>
      <c r="N608" s="1"/>
      <c r="O608" s="120"/>
      <c r="P608" s="1"/>
      <c r="Q608" s="128"/>
      <c r="R608" s="120"/>
      <c r="S608" s="120"/>
      <c r="T608" s="120"/>
      <c r="U608" s="120"/>
      <c r="V608" s="1"/>
      <c r="W608" s="1"/>
      <c r="X608" s="3"/>
      <c r="Y608" s="1"/>
      <c r="Z608" s="225"/>
      <c r="AA608" s="225"/>
      <c r="AB608" s="225"/>
      <c r="AC608" s="225"/>
      <c r="AH608" s="225"/>
      <c r="AI608" s="225"/>
      <c r="AJ608" s="225"/>
      <c r="AK608" s="225"/>
      <c r="AL608" s="225"/>
      <c r="AM608" s="225"/>
      <c r="AR608" s="225"/>
      <c r="AS608" s="225"/>
      <c r="AT608" s="225"/>
      <c r="AU608" s="225"/>
      <c r="AV608" s="225"/>
      <c r="BA608" s="225"/>
      <c r="BB608" s="225"/>
      <c r="BC608" s="225"/>
      <c r="BD608" s="225"/>
      <c r="BE608" s="225"/>
      <c r="BJ608" s="225"/>
      <c r="BK608" s="225"/>
      <c r="BL608" s="225"/>
      <c r="BM608" s="225"/>
      <c r="BN608" s="225"/>
      <c r="BS608" s="225"/>
      <c r="BT608" s="225"/>
      <c r="BU608" s="225"/>
      <c r="BV608" s="225"/>
      <c r="BW608" s="225"/>
      <c r="CB608" s="225"/>
      <c r="CC608" s="225"/>
      <c r="CD608" s="225"/>
      <c r="CE608" s="225"/>
      <c r="CF608" s="225"/>
      <c r="CK608" s="225"/>
    </row>
    <row r="609" spans="2:25" s="4" customFormat="1">
      <c r="B609" s="120"/>
      <c r="C609" s="308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3"/>
      <c r="R609" s="1"/>
      <c r="S609" s="1"/>
      <c r="T609" s="1"/>
      <c r="U609" s="1"/>
      <c r="V609" s="1"/>
      <c r="W609" s="1"/>
      <c r="X609" s="3"/>
      <c r="Y609" s="1"/>
    </row>
    <row r="610" spans="2:25" s="4" customFormat="1">
      <c r="B610" s="120"/>
      <c r="C610" s="308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3"/>
      <c r="R610" s="1"/>
      <c r="S610" s="1"/>
      <c r="T610" s="1"/>
      <c r="U610" s="1"/>
      <c r="V610" s="1"/>
      <c r="W610" s="1"/>
      <c r="X610" s="3"/>
      <c r="Y610" s="1"/>
    </row>
    <row r="611" spans="2:25" s="4" customFormat="1">
      <c r="B611" s="1"/>
      <c r="C611" s="1"/>
    </row>
    <row r="612" spans="2:25" s="4" customFormat="1">
      <c r="B612" s="1"/>
      <c r="C612" s="1"/>
    </row>
    <row r="613" spans="2:25" s="4" customFormat="1">
      <c r="B613" s="1"/>
      <c r="C613" s="1"/>
    </row>
    <row r="614" spans="2:25" s="4" customFormat="1">
      <c r="B614" s="1"/>
      <c r="C614" s="1"/>
    </row>
    <row r="615" spans="2:25" s="4" customFormat="1">
      <c r="B615" s="1"/>
      <c r="C615" s="1"/>
    </row>
    <row r="616" spans="2:25" s="4" customFormat="1">
      <c r="B616" s="1"/>
      <c r="C616" s="1"/>
    </row>
    <row r="617" spans="2:25" s="4" customFormat="1">
      <c r="B617" s="1"/>
      <c r="C617" s="1"/>
    </row>
    <row r="618" spans="2:25" s="4" customFormat="1">
      <c r="B618" s="120"/>
      <c r="C618" s="308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3"/>
      <c r="R618" s="1"/>
      <c r="S618" s="1"/>
      <c r="T618" s="1"/>
      <c r="U618" s="1"/>
      <c r="V618" s="1"/>
      <c r="W618" s="1"/>
      <c r="X618" s="3"/>
      <c r="Y618" s="1"/>
    </row>
    <row r="619" spans="2:25" s="4" customFormat="1">
      <c r="B619" s="1"/>
      <c r="C619" s="1"/>
    </row>
    <row r="620" spans="2:25" s="4" customFormat="1">
      <c r="B620" s="120"/>
      <c r="C620" s="308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3"/>
      <c r="R620" s="1"/>
      <c r="S620" s="1"/>
      <c r="T620" s="1"/>
      <c r="U620" s="1"/>
      <c r="V620" s="1"/>
      <c r="W620" s="1"/>
      <c r="X620" s="3"/>
      <c r="Y620" s="1"/>
    </row>
    <row r="621" spans="2:25" s="4" customFormat="1">
      <c r="B621" s="120"/>
      <c r="C621" s="308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3"/>
      <c r="R621" s="1"/>
      <c r="S621" s="1"/>
      <c r="T621" s="1"/>
      <c r="U621" s="1"/>
      <c r="V621" s="1"/>
      <c r="W621" s="1"/>
      <c r="X621" s="3"/>
      <c r="Y621" s="1"/>
    </row>
    <row r="622" spans="2:25" s="4" customFormat="1">
      <c r="B622" s="120"/>
      <c r="C622" s="308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3"/>
      <c r="R622" s="1"/>
      <c r="S622" s="1"/>
      <c r="T622" s="1"/>
      <c r="U622" s="1"/>
      <c r="V622" s="1"/>
      <c r="W622" s="1"/>
      <c r="X622" s="3"/>
      <c r="Y622" s="1"/>
    </row>
    <row r="623" spans="2:25" s="4" customFormat="1">
      <c r="B623" s="120"/>
      <c r="C623" s="308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3"/>
      <c r="R623" s="1"/>
      <c r="S623" s="1"/>
      <c r="T623" s="1"/>
      <c r="U623" s="1"/>
      <c r="V623" s="1"/>
      <c r="W623" s="1"/>
      <c r="X623" s="3"/>
      <c r="Y623" s="1"/>
    </row>
    <row r="624" spans="2:25" s="4" customFormat="1">
      <c r="B624" s="120"/>
      <c r="C624" s="308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3"/>
      <c r="R624" s="1"/>
      <c r="S624" s="1"/>
      <c r="T624" s="1"/>
      <c r="U624" s="1"/>
      <c r="V624" s="1"/>
      <c r="W624" s="1"/>
      <c r="X624" s="3"/>
      <c r="Y624" s="1"/>
    </row>
    <row r="625" spans="2:25" s="4" customFormat="1">
      <c r="B625" s="120"/>
      <c r="C625" s="308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3"/>
      <c r="R625" s="1"/>
      <c r="S625" s="1"/>
      <c r="T625" s="1"/>
      <c r="U625" s="1"/>
      <c r="V625" s="1"/>
      <c r="W625" s="1"/>
      <c r="X625" s="3"/>
      <c r="Y625" s="1"/>
    </row>
    <row r="626" spans="2:25" s="4" customFormat="1">
      <c r="B626" s="120"/>
      <c r="C626" s="308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3"/>
      <c r="R626" s="1"/>
      <c r="S626" s="1"/>
      <c r="T626" s="1"/>
      <c r="U626" s="1"/>
      <c r="V626" s="1"/>
      <c r="W626" s="1"/>
      <c r="X626" s="3"/>
      <c r="Y626" s="1"/>
    </row>
    <row r="627" spans="2:25" s="4" customFormat="1">
      <c r="B627" s="120"/>
      <c r="C627" s="308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3"/>
      <c r="R627" s="1"/>
      <c r="S627" s="1"/>
      <c r="T627" s="1"/>
      <c r="U627" s="1"/>
      <c r="V627" s="1"/>
      <c r="W627" s="1"/>
      <c r="X627" s="3"/>
      <c r="Y627" s="1"/>
    </row>
    <row r="628" spans="2:25" s="4" customFormat="1">
      <c r="B628" s="120"/>
      <c r="C628" s="308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3"/>
      <c r="R628" s="1"/>
      <c r="S628" s="1"/>
      <c r="T628" s="1"/>
      <c r="U628" s="1"/>
      <c r="V628" s="1"/>
      <c r="W628" s="1"/>
      <c r="X628" s="3"/>
      <c r="Y628" s="1"/>
    </row>
    <row r="629" spans="2:25" s="4" customFormat="1">
      <c r="B629" s="120"/>
      <c r="C629" s="308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3"/>
      <c r="R629" s="1"/>
      <c r="S629" s="1"/>
      <c r="T629" s="1"/>
      <c r="U629" s="1"/>
      <c r="V629" s="1"/>
      <c r="W629" s="1"/>
      <c r="X629" s="3"/>
      <c r="Y629" s="1"/>
    </row>
    <row r="630" spans="2:25" s="4" customFormat="1">
      <c r="B630" s="120"/>
      <c r="C630" s="308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3"/>
      <c r="R630" s="1"/>
      <c r="S630" s="1"/>
      <c r="T630" s="1"/>
      <c r="U630" s="1"/>
      <c r="V630" s="1"/>
      <c r="W630" s="1"/>
      <c r="X630" s="3"/>
      <c r="Y630" s="1"/>
    </row>
    <row r="631" spans="2:25" s="4" customFormat="1">
      <c r="B631" s="120"/>
      <c r="C631" s="308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3"/>
      <c r="R631" s="1"/>
      <c r="S631" s="1"/>
      <c r="T631" s="1"/>
      <c r="U631" s="1"/>
      <c r="V631" s="1"/>
      <c r="W631" s="1"/>
      <c r="X631" s="3"/>
      <c r="Y631" s="1"/>
    </row>
    <row r="632" spans="2:25" s="4" customFormat="1">
      <c r="B632" s="120"/>
      <c r="C632" s="308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3"/>
      <c r="R632" s="1"/>
      <c r="S632" s="1"/>
      <c r="T632" s="1"/>
      <c r="U632" s="1"/>
      <c r="V632" s="1"/>
      <c r="W632" s="1"/>
      <c r="X632" s="3"/>
      <c r="Y632" s="1"/>
    </row>
    <row r="633" spans="2:25" s="4" customFormat="1">
      <c r="B633" s="120"/>
      <c r="C633" s="308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3"/>
      <c r="R633" s="1"/>
      <c r="S633" s="1"/>
      <c r="T633" s="1"/>
      <c r="U633" s="1"/>
      <c r="V633" s="1"/>
      <c r="W633" s="1"/>
      <c r="X633" s="3"/>
      <c r="Y633" s="1"/>
    </row>
    <row r="634" spans="2:25" s="4" customFormat="1">
      <c r="B634" s="120"/>
      <c r="C634" s="308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3"/>
      <c r="R634" s="1"/>
      <c r="S634" s="1"/>
      <c r="T634" s="1"/>
      <c r="U634" s="1"/>
      <c r="V634" s="1"/>
      <c r="W634" s="1"/>
      <c r="X634" s="3"/>
      <c r="Y634" s="1"/>
    </row>
    <row r="635" spans="2:25" s="4" customFormat="1">
      <c r="B635" s="120"/>
      <c r="C635" s="308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3"/>
      <c r="R635" s="1"/>
      <c r="S635" s="1"/>
      <c r="T635" s="1"/>
      <c r="U635" s="1"/>
      <c r="V635" s="1"/>
      <c r="W635" s="1"/>
      <c r="X635" s="3"/>
      <c r="Y635" s="1"/>
    </row>
    <row r="636" spans="2:25" s="4" customFormat="1">
      <c r="B636" s="120"/>
      <c r="C636" s="308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3"/>
      <c r="R636" s="1"/>
      <c r="S636" s="1"/>
      <c r="T636" s="1"/>
      <c r="U636" s="1"/>
      <c r="V636" s="1"/>
      <c r="W636" s="1"/>
      <c r="X636" s="3"/>
      <c r="Y636" s="1"/>
    </row>
    <row r="637" spans="2:25" s="4" customFormat="1">
      <c r="B637" s="120"/>
      <c r="C637" s="308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3"/>
      <c r="R637" s="1"/>
      <c r="S637" s="1"/>
      <c r="T637" s="1"/>
      <c r="U637" s="1"/>
      <c r="V637" s="1"/>
      <c r="W637" s="1"/>
      <c r="X637" s="3"/>
      <c r="Y637" s="1"/>
    </row>
    <row r="638" spans="2:25" s="4" customFormat="1">
      <c r="B638" s="120"/>
      <c r="C638" s="308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3"/>
      <c r="R638" s="1"/>
      <c r="S638" s="1"/>
      <c r="T638" s="1"/>
      <c r="U638" s="1"/>
      <c r="V638" s="1"/>
      <c r="W638" s="1"/>
      <c r="X638" s="3"/>
      <c r="Y638" s="1"/>
    </row>
    <row r="639" spans="2:25" s="4" customFormat="1">
      <c r="B639" s="120"/>
      <c r="C639" s="308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3"/>
      <c r="R639" s="1"/>
      <c r="S639" s="1"/>
      <c r="T639" s="1"/>
      <c r="U639" s="1"/>
      <c r="V639" s="1"/>
      <c r="W639" s="1"/>
      <c r="X639" s="3"/>
      <c r="Y639" s="1"/>
    </row>
    <row r="640" spans="2:25" s="4" customFormat="1">
      <c r="B640" s="120"/>
      <c r="C640" s="308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3"/>
      <c r="R640" s="1"/>
      <c r="S640" s="1"/>
      <c r="T640" s="1"/>
      <c r="U640" s="1"/>
      <c r="V640" s="1"/>
      <c r="W640" s="1"/>
      <c r="X640" s="3"/>
      <c r="Y640" s="1"/>
    </row>
    <row r="641" spans="2:25" s="4" customFormat="1">
      <c r="B641" s="120"/>
      <c r="C641" s="308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3"/>
      <c r="R641" s="1"/>
      <c r="S641" s="1"/>
      <c r="T641" s="1"/>
      <c r="U641" s="1"/>
      <c r="V641" s="1"/>
      <c r="W641" s="1"/>
      <c r="X641" s="3"/>
      <c r="Y641" s="1"/>
    </row>
    <row r="642" spans="2:25" s="4" customFormat="1">
      <c r="B642" s="120"/>
      <c r="C642" s="308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3"/>
      <c r="R642" s="1"/>
      <c r="S642" s="1"/>
      <c r="T642" s="1"/>
      <c r="U642" s="1"/>
      <c r="V642" s="1"/>
      <c r="W642" s="1"/>
      <c r="X642" s="3"/>
      <c r="Y642" s="1"/>
    </row>
    <row r="643" spans="2:25" s="4" customFormat="1">
      <c r="B643" s="120"/>
      <c r="C643" s="308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3"/>
      <c r="R643" s="1"/>
      <c r="S643" s="1"/>
      <c r="T643" s="1"/>
      <c r="U643" s="1"/>
      <c r="V643" s="1"/>
      <c r="W643" s="1"/>
      <c r="X643" s="3"/>
      <c r="Y643" s="1"/>
    </row>
    <row r="644" spans="2:25" s="4" customFormat="1">
      <c r="B644" s="120"/>
      <c r="C644" s="308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3"/>
      <c r="R644" s="1"/>
      <c r="S644" s="1"/>
      <c r="T644" s="1"/>
      <c r="U644" s="1"/>
      <c r="V644" s="1"/>
      <c r="W644" s="1"/>
      <c r="X644" s="3"/>
      <c r="Y644" s="1"/>
    </row>
    <row r="645" spans="2:25" s="4" customFormat="1">
      <c r="B645" s="120"/>
      <c r="C645" s="308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3"/>
      <c r="R645" s="1"/>
      <c r="S645" s="1"/>
      <c r="T645" s="1"/>
      <c r="U645" s="1"/>
      <c r="V645" s="1"/>
      <c r="W645" s="1"/>
      <c r="X645" s="3"/>
      <c r="Y645" s="1"/>
    </row>
    <row r="646" spans="2:25" s="4" customFormat="1">
      <c r="B646" s="120"/>
      <c r="C646" s="308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3"/>
      <c r="R646" s="1"/>
      <c r="S646" s="1"/>
      <c r="T646" s="1"/>
      <c r="U646" s="1"/>
      <c r="V646" s="1"/>
      <c r="W646" s="1"/>
      <c r="X646" s="3"/>
      <c r="Y646" s="1"/>
    </row>
    <row r="647" spans="2:25" s="4" customFormat="1">
      <c r="B647" s="120"/>
      <c r="C647" s="308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3"/>
      <c r="R647" s="1"/>
      <c r="S647" s="1"/>
      <c r="T647" s="1"/>
      <c r="U647" s="1"/>
      <c r="V647" s="1"/>
      <c r="W647" s="1"/>
      <c r="X647" s="3"/>
      <c r="Y647" s="1"/>
    </row>
    <row r="648" spans="2:25" s="4" customFormat="1">
      <c r="B648" s="120"/>
      <c r="C648" s="308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3"/>
      <c r="R648" s="1"/>
      <c r="S648" s="1"/>
      <c r="T648" s="1"/>
      <c r="U648" s="1"/>
      <c r="V648" s="1"/>
      <c r="W648" s="1"/>
      <c r="X648" s="3"/>
      <c r="Y648" s="1"/>
    </row>
    <row r="649" spans="2:25" s="4" customFormat="1">
      <c r="B649" s="120"/>
      <c r="C649" s="308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3"/>
      <c r="R649" s="1"/>
      <c r="S649" s="1"/>
      <c r="T649" s="1"/>
      <c r="U649" s="1"/>
      <c r="V649" s="1"/>
      <c r="W649" s="1"/>
      <c r="X649" s="3"/>
      <c r="Y649" s="1"/>
    </row>
    <row r="650" spans="2:25" s="4" customFormat="1">
      <c r="B650" s="120"/>
      <c r="C650" s="308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3"/>
      <c r="R650" s="1"/>
      <c r="S650" s="1"/>
      <c r="T650" s="1"/>
      <c r="U650" s="1"/>
      <c r="V650" s="1"/>
      <c r="W650" s="1"/>
      <c r="X650" s="3"/>
      <c r="Y650" s="1"/>
    </row>
    <row r="651" spans="2:25" s="4" customFormat="1">
      <c r="B651" s="120"/>
      <c r="C651" s="308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3"/>
      <c r="R651" s="1"/>
      <c r="S651" s="1"/>
      <c r="T651" s="1"/>
      <c r="U651" s="1"/>
      <c r="V651" s="1"/>
      <c r="W651" s="1"/>
      <c r="X651" s="3"/>
      <c r="Y651" s="1"/>
    </row>
    <row r="652" spans="2:25" s="4" customFormat="1">
      <c r="B652" s="120"/>
      <c r="C652" s="308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3"/>
      <c r="R652" s="1"/>
      <c r="S652" s="1"/>
      <c r="T652" s="1"/>
      <c r="U652" s="1"/>
      <c r="V652" s="1"/>
      <c r="W652" s="1"/>
      <c r="X652" s="3"/>
      <c r="Y652" s="1"/>
    </row>
    <row r="653" spans="2:25" s="4" customFormat="1">
      <c r="B653" s="120"/>
      <c r="C653" s="308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3"/>
      <c r="R653" s="1"/>
      <c r="S653" s="1"/>
      <c r="T653" s="1"/>
      <c r="U653" s="1"/>
      <c r="V653" s="1"/>
      <c r="W653" s="1"/>
      <c r="X653" s="3"/>
      <c r="Y653" s="1"/>
    </row>
    <row r="654" spans="2:25" s="4" customFormat="1">
      <c r="B654" s="120"/>
      <c r="C654" s="308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3"/>
      <c r="R654" s="1"/>
      <c r="S654" s="1"/>
      <c r="T654" s="1"/>
      <c r="U654" s="1"/>
      <c r="V654" s="1"/>
      <c r="W654" s="1"/>
      <c r="X654" s="3"/>
      <c r="Y654" s="1"/>
    </row>
    <row r="655" spans="2:25" s="4" customFormat="1">
      <c r="B655" s="120"/>
      <c r="C655" s="308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3"/>
      <c r="R655" s="1"/>
      <c r="S655" s="1"/>
      <c r="T655" s="1"/>
      <c r="U655" s="1"/>
      <c r="V655" s="1"/>
      <c r="W655" s="1"/>
      <c r="X655" s="3"/>
      <c r="Y655" s="1"/>
    </row>
    <row r="656" spans="2:25" s="4" customFormat="1">
      <c r="B656" s="120"/>
      <c r="C656" s="308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3"/>
      <c r="R656" s="1"/>
      <c r="S656" s="1"/>
      <c r="T656" s="1"/>
      <c r="U656" s="1"/>
      <c r="V656" s="1"/>
      <c r="W656" s="1"/>
      <c r="X656" s="3"/>
      <c r="Y656" s="1"/>
    </row>
    <row r="657" spans="2:25" s="4" customFormat="1">
      <c r="B657" s="120"/>
      <c r="C657" s="308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3"/>
      <c r="R657" s="1"/>
      <c r="S657" s="1"/>
      <c r="T657" s="1"/>
      <c r="U657" s="1"/>
      <c r="V657" s="1"/>
      <c r="W657" s="1"/>
      <c r="X657" s="3"/>
      <c r="Y657" s="1"/>
    </row>
    <row r="658" spans="2:25" s="4" customFormat="1">
      <c r="B658" s="120"/>
      <c r="C658" s="308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3"/>
      <c r="R658" s="1"/>
      <c r="S658" s="1"/>
      <c r="T658" s="1"/>
      <c r="U658" s="1"/>
      <c r="V658" s="1"/>
      <c r="W658" s="1"/>
      <c r="X658" s="3"/>
      <c r="Y658" s="1"/>
    </row>
    <row r="659" spans="2:25" s="4" customFormat="1">
      <c r="B659" s="120"/>
      <c r="C659" s="308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3"/>
      <c r="R659" s="1"/>
      <c r="S659" s="1"/>
      <c r="T659" s="1"/>
      <c r="U659" s="1"/>
      <c r="V659" s="1"/>
      <c r="W659" s="1"/>
      <c r="X659" s="3"/>
      <c r="Y659" s="1"/>
    </row>
    <row r="660" spans="2:25" s="4" customFormat="1">
      <c r="B660" s="120"/>
      <c r="C660" s="308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3"/>
      <c r="R660" s="1"/>
      <c r="S660" s="1"/>
      <c r="T660" s="1"/>
      <c r="U660" s="1"/>
      <c r="V660" s="1"/>
      <c r="W660" s="1"/>
      <c r="X660" s="3"/>
      <c r="Y660" s="1"/>
    </row>
    <row r="661" spans="2:25" s="4" customFormat="1">
      <c r="B661" s="120"/>
      <c r="C661" s="308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3"/>
      <c r="R661" s="1"/>
      <c r="S661" s="1"/>
      <c r="T661" s="1"/>
      <c r="U661" s="1"/>
      <c r="V661" s="1"/>
      <c r="W661" s="1"/>
      <c r="X661" s="3"/>
      <c r="Y661" s="1"/>
    </row>
    <row r="662" spans="2:25" s="4" customFormat="1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2:25" s="4" customFormat="1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2:25" s="4" customFormat="1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2:25" s="4" customFormat="1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2:25" s="4" customFormat="1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2:25" s="4" customFormat="1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2:25" s="4" customFormat="1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</sheetData>
  <mergeCells count="6">
    <mergeCell ref="Z3:AA4"/>
    <mergeCell ref="AB3:AC4"/>
    <mergeCell ref="Z5:Z6"/>
    <mergeCell ref="AA5:AA6"/>
    <mergeCell ref="AB5:AB6"/>
    <mergeCell ref="AC5:AC6"/>
  </mergeCells>
  <conditionalFormatting sqref="L7:L83">
    <cfRule type="expression" dxfId="13" priority="3" stopIfTrue="1">
      <formula>Z7=0</formula>
    </cfRule>
    <cfRule type="expression" dxfId="12" priority="5" stopIfTrue="1">
      <formula>AB7=FALSE</formula>
    </cfRule>
  </conditionalFormatting>
  <conditionalFormatting sqref="AC7:AC83">
    <cfRule type="cellIs" dxfId="11" priority="7" stopIfTrue="1" operator="equal">
      <formula>FALSE</formula>
    </cfRule>
  </conditionalFormatting>
  <conditionalFormatting sqref="M7:M83">
    <cfRule type="expression" dxfId="10" priority="6" stopIfTrue="1">
      <formula>AC7=FALSE</formula>
    </cfRule>
  </conditionalFormatting>
  <conditionalFormatting sqref="M7:M83">
    <cfRule type="expression" dxfId="9" priority="4" stopIfTrue="1">
      <formula>0=AA7</formula>
    </cfRule>
  </conditionalFormatting>
  <conditionalFormatting sqref="N7">
    <cfRule type="expression" dxfId="8" priority="2" stopIfTrue="1">
      <formula>AC7=FALSE</formula>
    </cfRule>
  </conditionalFormatting>
  <conditionalFormatting sqref="N7">
    <cfRule type="expression" dxfId="7" priority="1" stopIfTrue="1">
      <formula>0=AB7</formula>
    </cfRule>
  </conditionalFormatting>
  <dataValidations count="2">
    <dataValidation type="list" allowBlank="1" showInputMessage="1" showErrorMessage="1" sqref="IT64:IT83 SP64:SP83 ACL64:ACL83 AMH64:AMH83 AWD64:AWD83 BFZ64:BFZ83 BPV64:BPV83 BZR64:BZR83 CJN64:CJN83 CTJ64:CTJ83 DDF64:DDF83 DNB64:DNB83 DWX64:DWX83 EGT64:EGT83 EQP64:EQP83 FAL64:FAL83 FKH64:FKH83 FUD64:FUD83 GDZ64:GDZ83 GNV64:GNV83 GXR64:GXR83 HHN64:HHN83 HRJ64:HRJ83 IBF64:IBF83 ILB64:ILB83 IUX64:IUX83 JET64:JET83 JOP64:JOP83 JYL64:JYL83 KIH64:KIH83 KSD64:KSD83 LBZ64:LBZ83 LLV64:LLV83 LVR64:LVR83 MFN64:MFN83 MPJ64:MPJ83 MZF64:MZF83 NJB64:NJB83 NSX64:NSX83 OCT64:OCT83 OMP64:OMP83 OWL64:OWL83 PGH64:PGH83 PQD64:PQD83 PZZ64:PZZ83 QJV64:QJV83 QTR64:QTR83 RDN64:RDN83 RNJ64:RNJ83 RXF64:RXF83 SHB64:SHB83 SQX64:SQX83 TAT64:TAT83 TKP64:TKP83 TUL64:TUL83 UEH64:UEH83 UOD64:UOD83 UXZ64:UXZ83 VHV64:VHV83 VRR64:VRR83 WBN64:WBN83 WLJ64:WLJ83 WVF64:WVF83 IT65600:IT65619 SP65600:SP65619 ACL65600:ACL65619 AMH65600:AMH65619 AWD65600:AWD65619 BFZ65600:BFZ65619 BPV65600:BPV65619 BZR65600:BZR65619 CJN65600:CJN65619 CTJ65600:CTJ65619 DDF65600:DDF65619 DNB65600:DNB65619 DWX65600:DWX65619 EGT65600:EGT65619 EQP65600:EQP65619 FAL65600:FAL65619 FKH65600:FKH65619 FUD65600:FUD65619 GDZ65600:GDZ65619 GNV65600:GNV65619 GXR65600:GXR65619 HHN65600:HHN65619 HRJ65600:HRJ65619 IBF65600:IBF65619 ILB65600:ILB65619 IUX65600:IUX65619 JET65600:JET65619 JOP65600:JOP65619 JYL65600:JYL65619 KIH65600:KIH65619 KSD65600:KSD65619 LBZ65600:LBZ65619 LLV65600:LLV65619 LVR65600:LVR65619 MFN65600:MFN65619 MPJ65600:MPJ65619 MZF65600:MZF65619 NJB65600:NJB65619 NSX65600:NSX65619 OCT65600:OCT65619 OMP65600:OMP65619 OWL65600:OWL65619 PGH65600:PGH65619 PQD65600:PQD65619 PZZ65600:PZZ65619 QJV65600:QJV65619 QTR65600:QTR65619 RDN65600:RDN65619 RNJ65600:RNJ65619 RXF65600:RXF65619 SHB65600:SHB65619 SQX65600:SQX65619 TAT65600:TAT65619 TKP65600:TKP65619 TUL65600:TUL65619 UEH65600:UEH65619 UOD65600:UOD65619 UXZ65600:UXZ65619 VHV65600:VHV65619 VRR65600:VRR65619 WBN65600:WBN65619 WLJ65600:WLJ65619 WVF65600:WVF65619 IT131136:IT131155 SP131136:SP131155 ACL131136:ACL131155 AMH131136:AMH131155 AWD131136:AWD131155 BFZ131136:BFZ131155 BPV131136:BPV131155 BZR131136:BZR131155 CJN131136:CJN131155 CTJ131136:CTJ131155 DDF131136:DDF131155 DNB131136:DNB131155 DWX131136:DWX131155 EGT131136:EGT131155 EQP131136:EQP131155 FAL131136:FAL131155 FKH131136:FKH131155 FUD131136:FUD131155 GDZ131136:GDZ131155 GNV131136:GNV131155 GXR131136:GXR131155 HHN131136:HHN131155 HRJ131136:HRJ131155 IBF131136:IBF131155 ILB131136:ILB131155 IUX131136:IUX131155 JET131136:JET131155 JOP131136:JOP131155 JYL131136:JYL131155 KIH131136:KIH131155 KSD131136:KSD131155 LBZ131136:LBZ131155 LLV131136:LLV131155 LVR131136:LVR131155 MFN131136:MFN131155 MPJ131136:MPJ131155 MZF131136:MZF131155 NJB131136:NJB131155 NSX131136:NSX131155 OCT131136:OCT131155 OMP131136:OMP131155 OWL131136:OWL131155 PGH131136:PGH131155 PQD131136:PQD131155 PZZ131136:PZZ131155 QJV131136:QJV131155 QTR131136:QTR131155 RDN131136:RDN131155 RNJ131136:RNJ131155 RXF131136:RXF131155 SHB131136:SHB131155 SQX131136:SQX131155 TAT131136:TAT131155 TKP131136:TKP131155 TUL131136:TUL131155 UEH131136:UEH131155 UOD131136:UOD131155 UXZ131136:UXZ131155 VHV131136:VHV131155 VRR131136:VRR131155 WBN131136:WBN131155 WLJ131136:WLJ131155 WVF131136:WVF131155 IT196672:IT196691 SP196672:SP196691 ACL196672:ACL196691 AMH196672:AMH196691 AWD196672:AWD196691 BFZ196672:BFZ196691 BPV196672:BPV196691 BZR196672:BZR196691 CJN196672:CJN196691 CTJ196672:CTJ196691 DDF196672:DDF196691 DNB196672:DNB196691 DWX196672:DWX196691 EGT196672:EGT196691 EQP196672:EQP196691 FAL196672:FAL196691 FKH196672:FKH196691 FUD196672:FUD196691 GDZ196672:GDZ196691 GNV196672:GNV196691 GXR196672:GXR196691 HHN196672:HHN196691 HRJ196672:HRJ196691 IBF196672:IBF196691 ILB196672:ILB196691 IUX196672:IUX196691 JET196672:JET196691 JOP196672:JOP196691 JYL196672:JYL196691 KIH196672:KIH196691 KSD196672:KSD196691 LBZ196672:LBZ196691 LLV196672:LLV196691 LVR196672:LVR196691 MFN196672:MFN196691 MPJ196672:MPJ196691 MZF196672:MZF196691 NJB196672:NJB196691 NSX196672:NSX196691 OCT196672:OCT196691 OMP196672:OMP196691 OWL196672:OWL196691 PGH196672:PGH196691 PQD196672:PQD196691 PZZ196672:PZZ196691 QJV196672:QJV196691 QTR196672:QTR196691 RDN196672:RDN196691 RNJ196672:RNJ196691 RXF196672:RXF196691 SHB196672:SHB196691 SQX196672:SQX196691 TAT196672:TAT196691 TKP196672:TKP196691 TUL196672:TUL196691 UEH196672:UEH196691 UOD196672:UOD196691 UXZ196672:UXZ196691 VHV196672:VHV196691 VRR196672:VRR196691 WBN196672:WBN196691 WLJ196672:WLJ196691 WVF196672:WVF196691 IT262208:IT262227 SP262208:SP262227 ACL262208:ACL262227 AMH262208:AMH262227 AWD262208:AWD262227 BFZ262208:BFZ262227 BPV262208:BPV262227 BZR262208:BZR262227 CJN262208:CJN262227 CTJ262208:CTJ262227 DDF262208:DDF262227 DNB262208:DNB262227 DWX262208:DWX262227 EGT262208:EGT262227 EQP262208:EQP262227 FAL262208:FAL262227 FKH262208:FKH262227 FUD262208:FUD262227 GDZ262208:GDZ262227 GNV262208:GNV262227 GXR262208:GXR262227 HHN262208:HHN262227 HRJ262208:HRJ262227 IBF262208:IBF262227 ILB262208:ILB262227 IUX262208:IUX262227 JET262208:JET262227 JOP262208:JOP262227 JYL262208:JYL262227 KIH262208:KIH262227 KSD262208:KSD262227 LBZ262208:LBZ262227 LLV262208:LLV262227 LVR262208:LVR262227 MFN262208:MFN262227 MPJ262208:MPJ262227 MZF262208:MZF262227 NJB262208:NJB262227 NSX262208:NSX262227 OCT262208:OCT262227 OMP262208:OMP262227 OWL262208:OWL262227 PGH262208:PGH262227 PQD262208:PQD262227 PZZ262208:PZZ262227 QJV262208:QJV262227 QTR262208:QTR262227 RDN262208:RDN262227 RNJ262208:RNJ262227 RXF262208:RXF262227 SHB262208:SHB262227 SQX262208:SQX262227 TAT262208:TAT262227 TKP262208:TKP262227 TUL262208:TUL262227 UEH262208:UEH262227 UOD262208:UOD262227 UXZ262208:UXZ262227 VHV262208:VHV262227 VRR262208:VRR262227 WBN262208:WBN262227 WLJ262208:WLJ262227 WVF262208:WVF262227 IT327744:IT327763 SP327744:SP327763 ACL327744:ACL327763 AMH327744:AMH327763 AWD327744:AWD327763 BFZ327744:BFZ327763 BPV327744:BPV327763 BZR327744:BZR327763 CJN327744:CJN327763 CTJ327744:CTJ327763 DDF327744:DDF327763 DNB327744:DNB327763 DWX327744:DWX327763 EGT327744:EGT327763 EQP327744:EQP327763 FAL327744:FAL327763 FKH327744:FKH327763 FUD327744:FUD327763 GDZ327744:GDZ327763 GNV327744:GNV327763 GXR327744:GXR327763 HHN327744:HHN327763 HRJ327744:HRJ327763 IBF327744:IBF327763 ILB327744:ILB327763 IUX327744:IUX327763 JET327744:JET327763 JOP327744:JOP327763 JYL327744:JYL327763 KIH327744:KIH327763 KSD327744:KSD327763 LBZ327744:LBZ327763 LLV327744:LLV327763 LVR327744:LVR327763 MFN327744:MFN327763 MPJ327744:MPJ327763 MZF327744:MZF327763 NJB327744:NJB327763 NSX327744:NSX327763 OCT327744:OCT327763 OMP327744:OMP327763 OWL327744:OWL327763 PGH327744:PGH327763 PQD327744:PQD327763 PZZ327744:PZZ327763 QJV327744:QJV327763 QTR327744:QTR327763 RDN327744:RDN327763 RNJ327744:RNJ327763 RXF327744:RXF327763 SHB327744:SHB327763 SQX327744:SQX327763 TAT327744:TAT327763 TKP327744:TKP327763 TUL327744:TUL327763 UEH327744:UEH327763 UOD327744:UOD327763 UXZ327744:UXZ327763 VHV327744:VHV327763 VRR327744:VRR327763 WBN327744:WBN327763 WLJ327744:WLJ327763 WVF327744:WVF327763 IT393280:IT393299 SP393280:SP393299 ACL393280:ACL393299 AMH393280:AMH393299 AWD393280:AWD393299 BFZ393280:BFZ393299 BPV393280:BPV393299 BZR393280:BZR393299 CJN393280:CJN393299 CTJ393280:CTJ393299 DDF393280:DDF393299 DNB393280:DNB393299 DWX393280:DWX393299 EGT393280:EGT393299 EQP393280:EQP393299 FAL393280:FAL393299 FKH393280:FKH393299 FUD393280:FUD393299 GDZ393280:GDZ393299 GNV393280:GNV393299 GXR393280:GXR393299 HHN393280:HHN393299 HRJ393280:HRJ393299 IBF393280:IBF393299 ILB393280:ILB393299 IUX393280:IUX393299 JET393280:JET393299 JOP393280:JOP393299 JYL393280:JYL393299 KIH393280:KIH393299 KSD393280:KSD393299 LBZ393280:LBZ393299 LLV393280:LLV393299 LVR393280:LVR393299 MFN393280:MFN393299 MPJ393280:MPJ393299 MZF393280:MZF393299 NJB393280:NJB393299 NSX393280:NSX393299 OCT393280:OCT393299 OMP393280:OMP393299 OWL393280:OWL393299 PGH393280:PGH393299 PQD393280:PQD393299 PZZ393280:PZZ393299 QJV393280:QJV393299 QTR393280:QTR393299 RDN393280:RDN393299 RNJ393280:RNJ393299 RXF393280:RXF393299 SHB393280:SHB393299 SQX393280:SQX393299 TAT393280:TAT393299 TKP393280:TKP393299 TUL393280:TUL393299 UEH393280:UEH393299 UOD393280:UOD393299 UXZ393280:UXZ393299 VHV393280:VHV393299 VRR393280:VRR393299 WBN393280:WBN393299 WLJ393280:WLJ393299 WVF393280:WVF393299 IT458816:IT458835 SP458816:SP458835 ACL458816:ACL458835 AMH458816:AMH458835 AWD458816:AWD458835 BFZ458816:BFZ458835 BPV458816:BPV458835 BZR458816:BZR458835 CJN458816:CJN458835 CTJ458816:CTJ458835 DDF458816:DDF458835 DNB458816:DNB458835 DWX458816:DWX458835 EGT458816:EGT458835 EQP458816:EQP458835 FAL458816:FAL458835 FKH458816:FKH458835 FUD458816:FUD458835 GDZ458816:GDZ458835 GNV458816:GNV458835 GXR458816:GXR458835 HHN458816:HHN458835 HRJ458816:HRJ458835 IBF458816:IBF458835 ILB458816:ILB458835 IUX458816:IUX458835 JET458816:JET458835 JOP458816:JOP458835 JYL458816:JYL458835 KIH458816:KIH458835 KSD458816:KSD458835 LBZ458816:LBZ458835 LLV458816:LLV458835 LVR458816:LVR458835 MFN458816:MFN458835 MPJ458816:MPJ458835 MZF458816:MZF458835 NJB458816:NJB458835 NSX458816:NSX458835 OCT458816:OCT458835 OMP458816:OMP458835 OWL458816:OWL458835 PGH458816:PGH458835 PQD458816:PQD458835 PZZ458816:PZZ458835 QJV458816:QJV458835 QTR458816:QTR458835 RDN458816:RDN458835 RNJ458816:RNJ458835 RXF458816:RXF458835 SHB458816:SHB458835 SQX458816:SQX458835 TAT458816:TAT458835 TKP458816:TKP458835 TUL458816:TUL458835 UEH458816:UEH458835 UOD458816:UOD458835 UXZ458816:UXZ458835 VHV458816:VHV458835 VRR458816:VRR458835 WBN458816:WBN458835 WLJ458816:WLJ458835 WVF458816:WVF458835 IT524352:IT524371 SP524352:SP524371 ACL524352:ACL524371 AMH524352:AMH524371 AWD524352:AWD524371 BFZ524352:BFZ524371 BPV524352:BPV524371 BZR524352:BZR524371 CJN524352:CJN524371 CTJ524352:CTJ524371 DDF524352:DDF524371 DNB524352:DNB524371 DWX524352:DWX524371 EGT524352:EGT524371 EQP524352:EQP524371 FAL524352:FAL524371 FKH524352:FKH524371 FUD524352:FUD524371 GDZ524352:GDZ524371 GNV524352:GNV524371 GXR524352:GXR524371 HHN524352:HHN524371 HRJ524352:HRJ524371 IBF524352:IBF524371 ILB524352:ILB524371 IUX524352:IUX524371 JET524352:JET524371 JOP524352:JOP524371 JYL524352:JYL524371 KIH524352:KIH524371 KSD524352:KSD524371 LBZ524352:LBZ524371 LLV524352:LLV524371 LVR524352:LVR524371 MFN524352:MFN524371 MPJ524352:MPJ524371 MZF524352:MZF524371 NJB524352:NJB524371 NSX524352:NSX524371 OCT524352:OCT524371 OMP524352:OMP524371 OWL524352:OWL524371 PGH524352:PGH524371 PQD524352:PQD524371 PZZ524352:PZZ524371 QJV524352:QJV524371 QTR524352:QTR524371 RDN524352:RDN524371 RNJ524352:RNJ524371 RXF524352:RXF524371 SHB524352:SHB524371 SQX524352:SQX524371 TAT524352:TAT524371 TKP524352:TKP524371 TUL524352:TUL524371 UEH524352:UEH524371 UOD524352:UOD524371 UXZ524352:UXZ524371 VHV524352:VHV524371 VRR524352:VRR524371 WBN524352:WBN524371 WLJ524352:WLJ524371 WVF524352:WVF524371 IT589888:IT589907 SP589888:SP589907 ACL589888:ACL589907 AMH589888:AMH589907 AWD589888:AWD589907 BFZ589888:BFZ589907 BPV589888:BPV589907 BZR589888:BZR589907 CJN589888:CJN589907 CTJ589888:CTJ589907 DDF589888:DDF589907 DNB589888:DNB589907 DWX589888:DWX589907 EGT589888:EGT589907 EQP589888:EQP589907 FAL589888:FAL589907 FKH589888:FKH589907 FUD589888:FUD589907 GDZ589888:GDZ589907 GNV589888:GNV589907 GXR589888:GXR589907 HHN589888:HHN589907 HRJ589888:HRJ589907 IBF589888:IBF589907 ILB589888:ILB589907 IUX589888:IUX589907 JET589888:JET589907 JOP589888:JOP589907 JYL589888:JYL589907 KIH589888:KIH589907 KSD589888:KSD589907 LBZ589888:LBZ589907 LLV589888:LLV589907 LVR589888:LVR589907 MFN589888:MFN589907 MPJ589888:MPJ589907 MZF589888:MZF589907 NJB589888:NJB589907 NSX589888:NSX589907 OCT589888:OCT589907 OMP589888:OMP589907 OWL589888:OWL589907 PGH589888:PGH589907 PQD589888:PQD589907 PZZ589888:PZZ589907 QJV589888:QJV589907 QTR589888:QTR589907 RDN589888:RDN589907 RNJ589888:RNJ589907 RXF589888:RXF589907 SHB589888:SHB589907 SQX589888:SQX589907 TAT589888:TAT589907 TKP589888:TKP589907 TUL589888:TUL589907 UEH589888:UEH589907 UOD589888:UOD589907 UXZ589888:UXZ589907 VHV589888:VHV589907 VRR589888:VRR589907 WBN589888:WBN589907 WLJ589888:WLJ589907 WVF589888:WVF589907 IT655424:IT655443 SP655424:SP655443 ACL655424:ACL655443 AMH655424:AMH655443 AWD655424:AWD655443 BFZ655424:BFZ655443 BPV655424:BPV655443 BZR655424:BZR655443 CJN655424:CJN655443 CTJ655424:CTJ655443 DDF655424:DDF655443 DNB655424:DNB655443 DWX655424:DWX655443 EGT655424:EGT655443 EQP655424:EQP655443 FAL655424:FAL655443 FKH655424:FKH655443 FUD655424:FUD655443 GDZ655424:GDZ655443 GNV655424:GNV655443 GXR655424:GXR655443 HHN655424:HHN655443 HRJ655424:HRJ655443 IBF655424:IBF655443 ILB655424:ILB655443 IUX655424:IUX655443 JET655424:JET655443 JOP655424:JOP655443 JYL655424:JYL655443 KIH655424:KIH655443 KSD655424:KSD655443 LBZ655424:LBZ655443 LLV655424:LLV655443 LVR655424:LVR655443 MFN655424:MFN655443 MPJ655424:MPJ655443 MZF655424:MZF655443 NJB655424:NJB655443 NSX655424:NSX655443 OCT655424:OCT655443 OMP655424:OMP655443 OWL655424:OWL655443 PGH655424:PGH655443 PQD655424:PQD655443 PZZ655424:PZZ655443 QJV655424:QJV655443 QTR655424:QTR655443 RDN655424:RDN655443 RNJ655424:RNJ655443 RXF655424:RXF655443 SHB655424:SHB655443 SQX655424:SQX655443 TAT655424:TAT655443 TKP655424:TKP655443 TUL655424:TUL655443 UEH655424:UEH655443 UOD655424:UOD655443 UXZ655424:UXZ655443 VHV655424:VHV655443 VRR655424:VRR655443 WBN655424:WBN655443 WLJ655424:WLJ655443 WVF655424:WVF655443 IT720960:IT720979 SP720960:SP720979 ACL720960:ACL720979 AMH720960:AMH720979 AWD720960:AWD720979 BFZ720960:BFZ720979 BPV720960:BPV720979 BZR720960:BZR720979 CJN720960:CJN720979 CTJ720960:CTJ720979 DDF720960:DDF720979 DNB720960:DNB720979 DWX720960:DWX720979 EGT720960:EGT720979 EQP720960:EQP720979 FAL720960:FAL720979 FKH720960:FKH720979 FUD720960:FUD720979 GDZ720960:GDZ720979 GNV720960:GNV720979 GXR720960:GXR720979 HHN720960:HHN720979 HRJ720960:HRJ720979 IBF720960:IBF720979 ILB720960:ILB720979 IUX720960:IUX720979 JET720960:JET720979 JOP720960:JOP720979 JYL720960:JYL720979 KIH720960:KIH720979 KSD720960:KSD720979 LBZ720960:LBZ720979 LLV720960:LLV720979 LVR720960:LVR720979 MFN720960:MFN720979 MPJ720960:MPJ720979 MZF720960:MZF720979 NJB720960:NJB720979 NSX720960:NSX720979 OCT720960:OCT720979 OMP720960:OMP720979 OWL720960:OWL720979 PGH720960:PGH720979 PQD720960:PQD720979 PZZ720960:PZZ720979 QJV720960:QJV720979 QTR720960:QTR720979 RDN720960:RDN720979 RNJ720960:RNJ720979 RXF720960:RXF720979 SHB720960:SHB720979 SQX720960:SQX720979 TAT720960:TAT720979 TKP720960:TKP720979 TUL720960:TUL720979 UEH720960:UEH720979 UOD720960:UOD720979 UXZ720960:UXZ720979 VHV720960:VHV720979 VRR720960:VRR720979 WBN720960:WBN720979 WLJ720960:WLJ720979 WVF720960:WVF720979 IT786496:IT786515 SP786496:SP786515 ACL786496:ACL786515 AMH786496:AMH786515 AWD786496:AWD786515 BFZ786496:BFZ786515 BPV786496:BPV786515 BZR786496:BZR786515 CJN786496:CJN786515 CTJ786496:CTJ786515 DDF786496:DDF786515 DNB786496:DNB786515 DWX786496:DWX786515 EGT786496:EGT786515 EQP786496:EQP786515 FAL786496:FAL786515 FKH786496:FKH786515 FUD786496:FUD786515 GDZ786496:GDZ786515 GNV786496:GNV786515 GXR786496:GXR786515 HHN786496:HHN786515 HRJ786496:HRJ786515 IBF786496:IBF786515 ILB786496:ILB786515 IUX786496:IUX786515 JET786496:JET786515 JOP786496:JOP786515 JYL786496:JYL786515 KIH786496:KIH786515 KSD786496:KSD786515 LBZ786496:LBZ786515 LLV786496:LLV786515 LVR786496:LVR786515 MFN786496:MFN786515 MPJ786496:MPJ786515 MZF786496:MZF786515 NJB786496:NJB786515 NSX786496:NSX786515 OCT786496:OCT786515 OMP786496:OMP786515 OWL786496:OWL786515 PGH786496:PGH786515 PQD786496:PQD786515 PZZ786496:PZZ786515 QJV786496:QJV786515 QTR786496:QTR786515 RDN786496:RDN786515 RNJ786496:RNJ786515 RXF786496:RXF786515 SHB786496:SHB786515 SQX786496:SQX786515 TAT786496:TAT786515 TKP786496:TKP786515 TUL786496:TUL786515 UEH786496:UEH786515 UOD786496:UOD786515 UXZ786496:UXZ786515 VHV786496:VHV786515 VRR786496:VRR786515 WBN786496:WBN786515 WLJ786496:WLJ786515 WVF786496:WVF786515 IT852032:IT852051 SP852032:SP852051 ACL852032:ACL852051 AMH852032:AMH852051 AWD852032:AWD852051 BFZ852032:BFZ852051 BPV852032:BPV852051 BZR852032:BZR852051 CJN852032:CJN852051 CTJ852032:CTJ852051 DDF852032:DDF852051 DNB852032:DNB852051 DWX852032:DWX852051 EGT852032:EGT852051 EQP852032:EQP852051 FAL852032:FAL852051 FKH852032:FKH852051 FUD852032:FUD852051 GDZ852032:GDZ852051 GNV852032:GNV852051 GXR852032:GXR852051 HHN852032:HHN852051 HRJ852032:HRJ852051 IBF852032:IBF852051 ILB852032:ILB852051 IUX852032:IUX852051 JET852032:JET852051 JOP852032:JOP852051 JYL852032:JYL852051 KIH852032:KIH852051 KSD852032:KSD852051 LBZ852032:LBZ852051 LLV852032:LLV852051 LVR852032:LVR852051 MFN852032:MFN852051 MPJ852032:MPJ852051 MZF852032:MZF852051 NJB852032:NJB852051 NSX852032:NSX852051 OCT852032:OCT852051 OMP852032:OMP852051 OWL852032:OWL852051 PGH852032:PGH852051 PQD852032:PQD852051 PZZ852032:PZZ852051 QJV852032:QJV852051 QTR852032:QTR852051 RDN852032:RDN852051 RNJ852032:RNJ852051 RXF852032:RXF852051 SHB852032:SHB852051 SQX852032:SQX852051 TAT852032:TAT852051 TKP852032:TKP852051 TUL852032:TUL852051 UEH852032:UEH852051 UOD852032:UOD852051 UXZ852032:UXZ852051 VHV852032:VHV852051 VRR852032:VRR852051 WBN852032:WBN852051 WLJ852032:WLJ852051 WVF852032:WVF852051 IT917568:IT917587 SP917568:SP917587 ACL917568:ACL917587 AMH917568:AMH917587 AWD917568:AWD917587 BFZ917568:BFZ917587 BPV917568:BPV917587 BZR917568:BZR917587 CJN917568:CJN917587 CTJ917568:CTJ917587 DDF917568:DDF917587 DNB917568:DNB917587 DWX917568:DWX917587 EGT917568:EGT917587 EQP917568:EQP917587 FAL917568:FAL917587 FKH917568:FKH917587 FUD917568:FUD917587 GDZ917568:GDZ917587 GNV917568:GNV917587 GXR917568:GXR917587 HHN917568:HHN917587 HRJ917568:HRJ917587 IBF917568:IBF917587 ILB917568:ILB917587 IUX917568:IUX917587 JET917568:JET917587 JOP917568:JOP917587 JYL917568:JYL917587 KIH917568:KIH917587 KSD917568:KSD917587 LBZ917568:LBZ917587 LLV917568:LLV917587 LVR917568:LVR917587 MFN917568:MFN917587 MPJ917568:MPJ917587 MZF917568:MZF917587 NJB917568:NJB917587 NSX917568:NSX917587 OCT917568:OCT917587 OMP917568:OMP917587 OWL917568:OWL917587 PGH917568:PGH917587 PQD917568:PQD917587 PZZ917568:PZZ917587 QJV917568:QJV917587 QTR917568:QTR917587 RDN917568:RDN917587 RNJ917568:RNJ917587 RXF917568:RXF917587 SHB917568:SHB917587 SQX917568:SQX917587 TAT917568:TAT917587 TKP917568:TKP917587 TUL917568:TUL917587 UEH917568:UEH917587 UOD917568:UOD917587 UXZ917568:UXZ917587 VHV917568:VHV917587 VRR917568:VRR917587 WBN917568:WBN917587 WLJ917568:WLJ917587 WVF917568:WVF917587 IT983104:IT983123 SP983104:SP983123 ACL983104:ACL983123 AMH983104:AMH983123 AWD983104:AWD983123 BFZ983104:BFZ983123 BPV983104:BPV983123 BZR983104:BZR983123 CJN983104:CJN983123 CTJ983104:CTJ983123 DDF983104:DDF983123 DNB983104:DNB983123 DWX983104:DWX983123 EGT983104:EGT983123 EQP983104:EQP983123 FAL983104:FAL983123 FKH983104:FKH983123 FUD983104:FUD983123 GDZ983104:GDZ983123 GNV983104:GNV983123 GXR983104:GXR983123 HHN983104:HHN983123 HRJ983104:HRJ983123 IBF983104:IBF983123 ILB983104:ILB983123 IUX983104:IUX983123 JET983104:JET983123 JOP983104:JOP983123 JYL983104:JYL983123 KIH983104:KIH983123 KSD983104:KSD983123 LBZ983104:LBZ983123 LLV983104:LLV983123 LVR983104:LVR983123 MFN983104:MFN983123 MPJ983104:MPJ983123 MZF983104:MZF983123 NJB983104:NJB983123 NSX983104:NSX983123 OCT983104:OCT983123 OMP983104:OMP983123 OWL983104:OWL983123 PGH983104:PGH983123 PQD983104:PQD983123 PZZ983104:PZZ983123 QJV983104:QJV983123 QTR983104:QTR983123 RDN983104:RDN983123 RNJ983104:RNJ983123 RXF983104:RXF983123 SHB983104:SHB983123 SQX983104:SQX983123 TAT983104:TAT983123 TKP983104:TKP983123 TUL983104:TUL983123 UEH983104:UEH983123 UOD983104:UOD983123 UXZ983104:UXZ983123 VHV983104:VHV983123 VRR983104:VRR983123 WBN983104:WBN983123 WLJ983104:WLJ983123 WVF983104:WVF983123 IT106:IT110 SP106:SP110 ACL106:ACL110 AMH106:AMH110 AWD106:AWD110 BFZ106:BFZ110 BPV106:BPV110 BZR106:BZR110 CJN106:CJN110 CTJ106:CTJ110 DDF106:DDF110 DNB106:DNB110 DWX106:DWX110 EGT106:EGT110 EQP106:EQP110 FAL106:FAL110 FKH106:FKH110 FUD106:FUD110 GDZ106:GDZ110 GNV106:GNV110 GXR106:GXR110 HHN106:HHN110 HRJ106:HRJ110 IBF106:IBF110 ILB106:ILB110 IUX106:IUX110 JET106:JET110 JOP106:JOP110 JYL106:JYL110 KIH106:KIH110 KSD106:KSD110 LBZ106:LBZ110 LLV106:LLV110 LVR106:LVR110 MFN106:MFN110 MPJ106:MPJ110 MZF106:MZF110 NJB106:NJB110 NSX106:NSX110 OCT106:OCT110 OMP106:OMP110 OWL106:OWL110 PGH106:PGH110 PQD106:PQD110 PZZ106:PZZ110 QJV106:QJV110 QTR106:QTR110 RDN106:RDN110 RNJ106:RNJ110 RXF106:RXF110 SHB106:SHB110 SQX106:SQX110 TAT106:TAT110 TKP106:TKP110 TUL106:TUL110 UEH106:UEH110 UOD106:UOD110 UXZ106:UXZ110 VHV106:VHV110 VRR106:VRR110 WBN106:WBN110 WLJ106:WLJ110 WVF106:WVF110 IT65642:IT65646 SP65642:SP65646 ACL65642:ACL65646 AMH65642:AMH65646 AWD65642:AWD65646 BFZ65642:BFZ65646 BPV65642:BPV65646 BZR65642:BZR65646 CJN65642:CJN65646 CTJ65642:CTJ65646 DDF65642:DDF65646 DNB65642:DNB65646 DWX65642:DWX65646 EGT65642:EGT65646 EQP65642:EQP65646 FAL65642:FAL65646 FKH65642:FKH65646 FUD65642:FUD65646 GDZ65642:GDZ65646 GNV65642:GNV65646 GXR65642:GXR65646 HHN65642:HHN65646 HRJ65642:HRJ65646 IBF65642:IBF65646 ILB65642:ILB65646 IUX65642:IUX65646 JET65642:JET65646 JOP65642:JOP65646 JYL65642:JYL65646 KIH65642:KIH65646 KSD65642:KSD65646 LBZ65642:LBZ65646 LLV65642:LLV65646 LVR65642:LVR65646 MFN65642:MFN65646 MPJ65642:MPJ65646 MZF65642:MZF65646 NJB65642:NJB65646 NSX65642:NSX65646 OCT65642:OCT65646 OMP65642:OMP65646 OWL65642:OWL65646 PGH65642:PGH65646 PQD65642:PQD65646 PZZ65642:PZZ65646 QJV65642:QJV65646 QTR65642:QTR65646 RDN65642:RDN65646 RNJ65642:RNJ65646 RXF65642:RXF65646 SHB65642:SHB65646 SQX65642:SQX65646 TAT65642:TAT65646 TKP65642:TKP65646 TUL65642:TUL65646 UEH65642:UEH65646 UOD65642:UOD65646 UXZ65642:UXZ65646 VHV65642:VHV65646 VRR65642:VRR65646 WBN65642:WBN65646 WLJ65642:WLJ65646 WVF65642:WVF65646 IT131178:IT131182 SP131178:SP131182 ACL131178:ACL131182 AMH131178:AMH131182 AWD131178:AWD131182 BFZ131178:BFZ131182 BPV131178:BPV131182 BZR131178:BZR131182 CJN131178:CJN131182 CTJ131178:CTJ131182 DDF131178:DDF131182 DNB131178:DNB131182 DWX131178:DWX131182 EGT131178:EGT131182 EQP131178:EQP131182 FAL131178:FAL131182 FKH131178:FKH131182 FUD131178:FUD131182 GDZ131178:GDZ131182 GNV131178:GNV131182 GXR131178:GXR131182 HHN131178:HHN131182 HRJ131178:HRJ131182 IBF131178:IBF131182 ILB131178:ILB131182 IUX131178:IUX131182 JET131178:JET131182 JOP131178:JOP131182 JYL131178:JYL131182 KIH131178:KIH131182 KSD131178:KSD131182 LBZ131178:LBZ131182 LLV131178:LLV131182 LVR131178:LVR131182 MFN131178:MFN131182 MPJ131178:MPJ131182 MZF131178:MZF131182 NJB131178:NJB131182 NSX131178:NSX131182 OCT131178:OCT131182 OMP131178:OMP131182 OWL131178:OWL131182 PGH131178:PGH131182 PQD131178:PQD131182 PZZ131178:PZZ131182 QJV131178:QJV131182 QTR131178:QTR131182 RDN131178:RDN131182 RNJ131178:RNJ131182 RXF131178:RXF131182 SHB131178:SHB131182 SQX131178:SQX131182 TAT131178:TAT131182 TKP131178:TKP131182 TUL131178:TUL131182 UEH131178:UEH131182 UOD131178:UOD131182 UXZ131178:UXZ131182 VHV131178:VHV131182 VRR131178:VRR131182 WBN131178:WBN131182 WLJ131178:WLJ131182 WVF131178:WVF131182 IT196714:IT196718 SP196714:SP196718 ACL196714:ACL196718 AMH196714:AMH196718 AWD196714:AWD196718 BFZ196714:BFZ196718 BPV196714:BPV196718 BZR196714:BZR196718 CJN196714:CJN196718 CTJ196714:CTJ196718 DDF196714:DDF196718 DNB196714:DNB196718 DWX196714:DWX196718 EGT196714:EGT196718 EQP196714:EQP196718 FAL196714:FAL196718 FKH196714:FKH196718 FUD196714:FUD196718 GDZ196714:GDZ196718 GNV196714:GNV196718 GXR196714:GXR196718 HHN196714:HHN196718 HRJ196714:HRJ196718 IBF196714:IBF196718 ILB196714:ILB196718 IUX196714:IUX196718 JET196714:JET196718 JOP196714:JOP196718 JYL196714:JYL196718 KIH196714:KIH196718 KSD196714:KSD196718 LBZ196714:LBZ196718 LLV196714:LLV196718 LVR196714:LVR196718 MFN196714:MFN196718 MPJ196714:MPJ196718 MZF196714:MZF196718 NJB196714:NJB196718 NSX196714:NSX196718 OCT196714:OCT196718 OMP196714:OMP196718 OWL196714:OWL196718 PGH196714:PGH196718 PQD196714:PQD196718 PZZ196714:PZZ196718 QJV196714:QJV196718 QTR196714:QTR196718 RDN196714:RDN196718 RNJ196714:RNJ196718 RXF196714:RXF196718 SHB196714:SHB196718 SQX196714:SQX196718 TAT196714:TAT196718 TKP196714:TKP196718 TUL196714:TUL196718 UEH196714:UEH196718 UOD196714:UOD196718 UXZ196714:UXZ196718 VHV196714:VHV196718 VRR196714:VRR196718 WBN196714:WBN196718 WLJ196714:WLJ196718 WVF196714:WVF196718 IT262250:IT262254 SP262250:SP262254 ACL262250:ACL262254 AMH262250:AMH262254 AWD262250:AWD262254 BFZ262250:BFZ262254 BPV262250:BPV262254 BZR262250:BZR262254 CJN262250:CJN262254 CTJ262250:CTJ262254 DDF262250:DDF262254 DNB262250:DNB262254 DWX262250:DWX262254 EGT262250:EGT262254 EQP262250:EQP262254 FAL262250:FAL262254 FKH262250:FKH262254 FUD262250:FUD262254 GDZ262250:GDZ262254 GNV262250:GNV262254 GXR262250:GXR262254 HHN262250:HHN262254 HRJ262250:HRJ262254 IBF262250:IBF262254 ILB262250:ILB262254 IUX262250:IUX262254 JET262250:JET262254 JOP262250:JOP262254 JYL262250:JYL262254 KIH262250:KIH262254 KSD262250:KSD262254 LBZ262250:LBZ262254 LLV262250:LLV262254 LVR262250:LVR262254 MFN262250:MFN262254 MPJ262250:MPJ262254 MZF262250:MZF262254 NJB262250:NJB262254 NSX262250:NSX262254 OCT262250:OCT262254 OMP262250:OMP262254 OWL262250:OWL262254 PGH262250:PGH262254 PQD262250:PQD262254 PZZ262250:PZZ262254 QJV262250:QJV262254 QTR262250:QTR262254 RDN262250:RDN262254 RNJ262250:RNJ262254 RXF262250:RXF262254 SHB262250:SHB262254 SQX262250:SQX262254 TAT262250:TAT262254 TKP262250:TKP262254 TUL262250:TUL262254 UEH262250:UEH262254 UOD262250:UOD262254 UXZ262250:UXZ262254 VHV262250:VHV262254 VRR262250:VRR262254 WBN262250:WBN262254 WLJ262250:WLJ262254 WVF262250:WVF262254 IT327786:IT327790 SP327786:SP327790 ACL327786:ACL327790 AMH327786:AMH327790 AWD327786:AWD327790 BFZ327786:BFZ327790 BPV327786:BPV327790 BZR327786:BZR327790 CJN327786:CJN327790 CTJ327786:CTJ327790 DDF327786:DDF327790 DNB327786:DNB327790 DWX327786:DWX327790 EGT327786:EGT327790 EQP327786:EQP327790 FAL327786:FAL327790 FKH327786:FKH327790 FUD327786:FUD327790 GDZ327786:GDZ327790 GNV327786:GNV327790 GXR327786:GXR327790 HHN327786:HHN327790 HRJ327786:HRJ327790 IBF327786:IBF327790 ILB327786:ILB327790 IUX327786:IUX327790 JET327786:JET327790 JOP327786:JOP327790 JYL327786:JYL327790 KIH327786:KIH327790 KSD327786:KSD327790 LBZ327786:LBZ327790 LLV327786:LLV327790 LVR327786:LVR327790 MFN327786:MFN327790 MPJ327786:MPJ327790 MZF327786:MZF327790 NJB327786:NJB327790 NSX327786:NSX327790 OCT327786:OCT327790 OMP327786:OMP327790 OWL327786:OWL327790 PGH327786:PGH327790 PQD327786:PQD327790 PZZ327786:PZZ327790 QJV327786:QJV327790 QTR327786:QTR327790 RDN327786:RDN327790 RNJ327786:RNJ327790 RXF327786:RXF327790 SHB327786:SHB327790 SQX327786:SQX327790 TAT327786:TAT327790 TKP327786:TKP327790 TUL327786:TUL327790 UEH327786:UEH327790 UOD327786:UOD327790 UXZ327786:UXZ327790 VHV327786:VHV327790 VRR327786:VRR327790 WBN327786:WBN327790 WLJ327786:WLJ327790 WVF327786:WVF327790 IT393322:IT393326 SP393322:SP393326 ACL393322:ACL393326 AMH393322:AMH393326 AWD393322:AWD393326 BFZ393322:BFZ393326 BPV393322:BPV393326 BZR393322:BZR393326 CJN393322:CJN393326 CTJ393322:CTJ393326 DDF393322:DDF393326 DNB393322:DNB393326 DWX393322:DWX393326 EGT393322:EGT393326 EQP393322:EQP393326 FAL393322:FAL393326 FKH393322:FKH393326 FUD393322:FUD393326 GDZ393322:GDZ393326 GNV393322:GNV393326 GXR393322:GXR393326 HHN393322:HHN393326 HRJ393322:HRJ393326 IBF393322:IBF393326 ILB393322:ILB393326 IUX393322:IUX393326 JET393322:JET393326 JOP393322:JOP393326 JYL393322:JYL393326 KIH393322:KIH393326 KSD393322:KSD393326 LBZ393322:LBZ393326 LLV393322:LLV393326 LVR393322:LVR393326 MFN393322:MFN393326 MPJ393322:MPJ393326 MZF393322:MZF393326 NJB393322:NJB393326 NSX393322:NSX393326 OCT393322:OCT393326 OMP393322:OMP393326 OWL393322:OWL393326 PGH393322:PGH393326 PQD393322:PQD393326 PZZ393322:PZZ393326 QJV393322:QJV393326 QTR393322:QTR393326 RDN393322:RDN393326 RNJ393322:RNJ393326 RXF393322:RXF393326 SHB393322:SHB393326 SQX393322:SQX393326 TAT393322:TAT393326 TKP393322:TKP393326 TUL393322:TUL393326 UEH393322:UEH393326 UOD393322:UOD393326 UXZ393322:UXZ393326 VHV393322:VHV393326 VRR393322:VRR393326 WBN393322:WBN393326 WLJ393322:WLJ393326 WVF393322:WVF393326 IT458858:IT458862 SP458858:SP458862 ACL458858:ACL458862 AMH458858:AMH458862 AWD458858:AWD458862 BFZ458858:BFZ458862 BPV458858:BPV458862 BZR458858:BZR458862 CJN458858:CJN458862 CTJ458858:CTJ458862 DDF458858:DDF458862 DNB458858:DNB458862 DWX458858:DWX458862 EGT458858:EGT458862 EQP458858:EQP458862 FAL458858:FAL458862 FKH458858:FKH458862 FUD458858:FUD458862 GDZ458858:GDZ458862 GNV458858:GNV458862 GXR458858:GXR458862 HHN458858:HHN458862 HRJ458858:HRJ458862 IBF458858:IBF458862 ILB458858:ILB458862 IUX458858:IUX458862 JET458858:JET458862 JOP458858:JOP458862 JYL458858:JYL458862 KIH458858:KIH458862 KSD458858:KSD458862 LBZ458858:LBZ458862 LLV458858:LLV458862 LVR458858:LVR458862 MFN458858:MFN458862 MPJ458858:MPJ458862 MZF458858:MZF458862 NJB458858:NJB458862 NSX458858:NSX458862 OCT458858:OCT458862 OMP458858:OMP458862 OWL458858:OWL458862 PGH458858:PGH458862 PQD458858:PQD458862 PZZ458858:PZZ458862 QJV458858:QJV458862 QTR458858:QTR458862 RDN458858:RDN458862 RNJ458858:RNJ458862 RXF458858:RXF458862 SHB458858:SHB458862 SQX458858:SQX458862 TAT458858:TAT458862 TKP458858:TKP458862 TUL458858:TUL458862 UEH458858:UEH458862 UOD458858:UOD458862 UXZ458858:UXZ458862 VHV458858:VHV458862 VRR458858:VRR458862 WBN458858:WBN458862 WLJ458858:WLJ458862 WVF458858:WVF458862 IT524394:IT524398 SP524394:SP524398 ACL524394:ACL524398 AMH524394:AMH524398 AWD524394:AWD524398 BFZ524394:BFZ524398 BPV524394:BPV524398 BZR524394:BZR524398 CJN524394:CJN524398 CTJ524394:CTJ524398 DDF524394:DDF524398 DNB524394:DNB524398 DWX524394:DWX524398 EGT524394:EGT524398 EQP524394:EQP524398 FAL524394:FAL524398 FKH524394:FKH524398 FUD524394:FUD524398 GDZ524394:GDZ524398 GNV524394:GNV524398 GXR524394:GXR524398 HHN524394:HHN524398 HRJ524394:HRJ524398 IBF524394:IBF524398 ILB524394:ILB524398 IUX524394:IUX524398 JET524394:JET524398 JOP524394:JOP524398 JYL524394:JYL524398 KIH524394:KIH524398 KSD524394:KSD524398 LBZ524394:LBZ524398 LLV524394:LLV524398 LVR524394:LVR524398 MFN524394:MFN524398 MPJ524394:MPJ524398 MZF524394:MZF524398 NJB524394:NJB524398 NSX524394:NSX524398 OCT524394:OCT524398 OMP524394:OMP524398 OWL524394:OWL524398 PGH524394:PGH524398 PQD524394:PQD524398 PZZ524394:PZZ524398 QJV524394:QJV524398 QTR524394:QTR524398 RDN524394:RDN524398 RNJ524394:RNJ524398 RXF524394:RXF524398 SHB524394:SHB524398 SQX524394:SQX524398 TAT524394:TAT524398 TKP524394:TKP524398 TUL524394:TUL524398 UEH524394:UEH524398 UOD524394:UOD524398 UXZ524394:UXZ524398 VHV524394:VHV524398 VRR524394:VRR524398 WBN524394:WBN524398 WLJ524394:WLJ524398 WVF524394:WVF524398 IT589930:IT589934 SP589930:SP589934 ACL589930:ACL589934 AMH589930:AMH589934 AWD589930:AWD589934 BFZ589930:BFZ589934 BPV589930:BPV589934 BZR589930:BZR589934 CJN589930:CJN589934 CTJ589930:CTJ589934 DDF589930:DDF589934 DNB589930:DNB589934 DWX589930:DWX589934 EGT589930:EGT589934 EQP589930:EQP589934 FAL589930:FAL589934 FKH589930:FKH589934 FUD589930:FUD589934 GDZ589930:GDZ589934 GNV589930:GNV589934 GXR589930:GXR589934 HHN589930:HHN589934 HRJ589930:HRJ589934 IBF589930:IBF589934 ILB589930:ILB589934 IUX589930:IUX589934 JET589930:JET589934 JOP589930:JOP589934 JYL589930:JYL589934 KIH589930:KIH589934 KSD589930:KSD589934 LBZ589930:LBZ589934 LLV589930:LLV589934 LVR589930:LVR589934 MFN589930:MFN589934 MPJ589930:MPJ589934 MZF589930:MZF589934 NJB589930:NJB589934 NSX589930:NSX589934 OCT589930:OCT589934 OMP589930:OMP589934 OWL589930:OWL589934 PGH589930:PGH589934 PQD589930:PQD589934 PZZ589930:PZZ589934 QJV589930:QJV589934 QTR589930:QTR589934 RDN589930:RDN589934 RNJ589930:RNJ589934 RXF589930:RXF589934 SHB589930:SHB589934 SQX589930:SQX589934 TAT589930:TAT589934 TKP589930:TKP589934 TUL589930:TUL589934 UEH589930:UEH589934 UOD589930:UOD589934 UXZ589930:UXZ589934 VHV589930:VHV589934 VRR589930:VRR589934 WBN589930:WBN589934 WLJ589930:WLJ589934 WVF589930:WVF589934 IT655466:IT655470 SP655466:SP655470 ACL655466:ACL655470 AMH655466:AMH655470 AWD655466:AWD655470 BFZ655466:BFZ655470 BPV655466:BPV655470 BZR655466:BZR655470 CJN655466:CJN655470 CTJ655466:CTJ655470 DDF655466:DDF655470 DNB655466:DNB655470 DWX655466:DWX655470 EGT655466:EGT655470 EQP655466:EQP655470 FAL655466:FAL655470 FKH655466:FKH655470 FUD655466:FUD655470 GDZ655466:GDZ655470 GNV655466:GNV655470 GXR655466:GXR655470 HHN655466:HHN655470 HRJ655466:HRJ655470 IBF655466:IBF655470 ILB655466:ILB655470 IUX655466:IUX655470 JET655466:JET655470 JOP655466:JOP655470 JYL655466:JYL655470 KIH655466:KIH655470 KSD655466:KSD655470 LBZ655466:LBZ655470 LLV655466:LLV655470 LVR655466:LVR655470 MFN655466:MFN655470 MPJ655466:MPJ655470 MZF655466:MZF655470 NJB655466:NJB655470 NSX655466:NSX655470 OCT655466:OCT655470 OMP655466:OMP655470 OWL655466:OWL655470 PGH655466:PGH655470 PQD655466:PQD655470 PZZ655466:PZZ655470 QJV655466:QJV655470 QTR655466:QTR655470 RDN655466:RDN655470 RNJ655466:RNJ655470 RXF655466:RXF655470 SHB655466:SHB655470 SQX655466:SQX655470 TAT655466:TAT655470 TKP655466:TKP655470 TUL655466:TUL655470 UEH655466:UEH655470 UOD655466:UOD655470 UXZ655466:UXZ655470 VHV655466:VHV655470 VRR655466:VRR655470 WBN655466:WBN655470 WLJ655466:WLJ655470 WVF655466:WVF655470 IT721002:IT721006 SP721002:SP721006 ACL721002:ACL721006 AMH721002:AMH721006 AWD721002:AWD721006 BFZ721002:BFZ721006 BPV721002:BPV721006 BZR721002:BZR721006 CJN721002:CJN721006 CTJ721002:CTJ721006 DDF721002:DDF721006 DNB721002:DNB721006 DWX721002:DWX721006 EGT721002:EGT721006 EQP721002:EQP721006 FAL721002:FAL721006 FKH721002:FKH721006 FUD721002:FUD721006 GDZ721002:GDZ721006 GNV721002:GNV721006 GXR721002:GXR721006 HHN721002:HHN721006 HRJ721002:HRJ721006 IBF721002:IBF721006 ILB721002:ILB721006 IUX721002:IUX721006 JET721002:JET721006 JOP721002:JOP721006 JYL721002:JYL721006 KIH721002:KIH721006 KSD721002:KSD721006 LBZ721002:LBZ721006 LLV721002:LLV721006 LVR721002:LVR721006 MFN721002:MFN721006 MPJ721002:MPJ721006 MZF721002:MZF721006 NJB721002:NJB721006 NSX721002:NSX721006 OCT721002:OCT721006 OMP721002:OMP721006 OWL721002:OWL721006 PGH721002:PGH721006 PQD721002:PQD721006 PZZ721002:PZZ721006 QJV721002:QJV721006 QTR721002:QTR721006 RDN721002:RDN721006 RNJ721002:RNJ721006 RXF721002:RXF721006 SHB721002:SHB721006 SQX721002:SQX721006 TAT721002:TAT721006 TKP721002:TKP721006 TUL721002:TUL721006 UEH721002:UEH721006 UOD721002:UOD721006 UXZ721002:UXZ721006 VHV721002:VHV721006 VRR721002:VRR721006 WBN721002:WBN721006 WLJ721002:WLJ721006 WVF721002:WVF721006 IT786538:IT786542 SP786538:SP786542 ACL786538:ACL786542 AMH786538:AMH786542 AWD786538:AWD786542 BFZ786538:BFZ786542 BPV786538:BPV786542 BZR786538:BZR786542 CJN786538:CJN786542 CTJ786538:CTJ786542 DDF786538:DDF786542 DNB786538:DNB786542 DWX786538:DWX786542 EGT786538:EGT786542 EQP786538:EQP786542 FAL786538:FAL786542 FKH786538:FKH786542 FUD786538:FUD786542 GDZ786538:GDZ786542 GNV786538:GNV786542 GXR786538:GXR786542 HHN786538:HHN786542 HRJ786538:HRJ786542 IBF786538:IBF786542 ILB786538:ILB786542 IUX786538:IUX786542 JET786538:JET786542 JOP786538:JOP786542 JYL786538:JYL786542 KIH786538:KIH786542 KSD786538:KSD786542 LBZ786538:LBZ786542 LLV786538:LLV786542 LVR786538:LVR786542 MFN786538:MFN786542 MPJ786538:MPJ786542 MZF786538:MZF786542 NJB786538:NJB786542 NSX786538:NSX786542 OCT786538:OCT786542 OMP786538:OMP786542 OWL786538:OWL786542 PGH786538:PGH786542 PQD786538:PQD786542 PZZ786538:PZZ786542 QJV786538:QJV786542 QTR786538:QTR786542 RDN786538:RDN786542 RNJ786538:RNJ786542 RXF786538:RXF786542 SHB786538:SHB786542 SQX786538:SQX786542 TAT786538:TAT786542 TKP786538:TKP786542 TUL786538:TUL786542 UEH786538:UEH786542 UOD786538:UOD786542 UXZ786538:UXZ786542 VHV786538:VHV786542 VRR786538:VRR786542 WBN786538:WBN786542 WLJ786538:WLJ786542 WVF786538:WVF786542 IT852074:IT852078 SP852074:SP852078 ACL852074:ACL852078 AMH852074:AMH852078 AWD852074:AWD852078 BFZ852074:BFZ852078 BPV852074:BPV852078 BZR852074:BZR852078 CJN852074:CJN852078 CTJ852074:CTJ852078 DDF852074:DDF852078 DNB852074:DNB852078 DWX852074:DWX852078 EGT852074:EGT852078 EQP852074:EQP852078 FAL852074:FAL852078 FKH852074:FKH852078 FUD852074:FUD852078 GDZ852074:GDZ852078 GNV852074:GNV852078 GXR852074:GXR852078 HHN852074:HHN852078 HRJ852074:HRJ852078 IBF852074:IBF852078 ILB852074:ILB852078 IUX852074:IUX852078 JET852074:JET852078 JOP852074:JOP852078 JYL852074:JYL852078 KIH852074:KIH852078 KSD852074:KSD852078 LBZ852074:LBZ852078 LLV852074:LLV852078 LVR852074:LVR852078 MFN852074:MFN852078 MPJ852074:MPJ852078 MZF852074:MZF852078 NJB852074:NJB852078 NSX852074:NSX852078 OCT852074:OCT852078 OMP852074:OMP852078 OWL852074:OWL852078 PGH852074:PGH852078 PQD852074:PQD852078 PZZ852074:PZZ852078 QJV852074:QJV852078 QTR852074:QTR852078 RDN852074:RDN852078 RNJ852074:RNJ852078 RXF852074:RXF852078 SHB852074:SHB852078 SQX852074:SQX852078 TAT852074:TAT852078 TKP852074:TKP852078 TUL852074:TUL852078 UEH852074:UEH852078 UOD852074:UOD852078 UXZ852074:UXZ852078 VHV852074:VHV852078 VRR852074:VRR852078 WBN852074:WBN852078 WLJ852074:WLJ852078 WVF852074:WVF852078 IT917610:IT917614 SP917610:SP917614 ACL917610:ACL917614 AMH917610:AMH917614 AWD917610:AWD917614 BFZ917610:BFZ917614 BPV917610:BPV917614 BZR917610:BZR917614 CJN917610:CJN917614 CTJ917610:CTJ917614 DDF917610:DDF917614 DNB917610:DNB917614 DWX917610:DWX917614 EGT917610:EGT917614 EQP917610:EQP917614 FAL917610:FAL917614 FKH917610:FKH917614 FUD917610:FUD917614 GDZ917610:GDZ917614 GNV917610:GNV917614 GXR917610:GXR917614 HHN917610:HHN917614 HRJ917610:HRJ917614 IBF917610:IBF917614 ILB917610:ILB917614 IUX917610:IUX917614 JET917610:JET917614 JOP917610:JOP917614 JYL917610:JYL917614 KIH917610:KIH917614 KSD917610:KSD917614 LBZ917610:LBZ917614 LLV917610:LLV917614 LVR917610:LVR917614 MFN917610:MFN917614 MPJ917610:MPJ917614 MZF917610:MZF917614 NJB917610:NJB917614 NSX917610:NSX917614 OCT917610:OCT917614 OMP917610:OMP917614 OWL917610:OWL917614 PGH917610:PGH917614 PQD917610:PQD917614 PZZ917610:PZZ917614 QJV917610:QJV917614 QTR917610:QTR917614 RDN917610:RDN917614 RNJ917610:RNJ917614 RXF917610:RXF917614 SHB917610:SHB917614 SQX917610:SQX917614 TAT917610:TAT917614 TKP917610:TKP917614 TUL917610:TUL917614 UEH917610:UEH917614 UOD917610:UOD917614 UXZ917610:UXZ917614 VHV917610:VHV917614 VRR917610:VRR917614 WBN917610:WBN917614 WLJ917610:WLJ917614 WVF917610:WVF917614 IT983146:IT983150 SP983146:SP983150 ACL983146:ACL983150 AMH983146:AMH983150 AWD983146:AWD983150 BFZ983146:BFZ983150 BPV983146:BPV983150 BZR983146:BZR983150 CJN983146:CJN983150 CTJ983146:CTJ983150 DDF983146:DDF983150 DNB983146:DNB983150 DWX983146:DWX983150 EGT983146:EGT983150 EQP983146:EQP983150 FAL983146:FAL983150 FKH983146:FKH983150 FUD983146:FUD983150 GDZ983146:GDZ983150 GNV983146:GNV983150 GXR983146:GXR983150 HHN983146:HHN983150 HRJ983146:HRJ983150 IBF983146:IBF983150 ILB983146:ILB983150 IUX983146:IUX983150 JET983146:JET983150 JOP983146:JOP983150 JYL983146:JYL983150 KIH983146:KIH983150 KSD983146:KSD983150 LBZ983146:LBZ983150 LLV983146:LLV983150 LVR983146:LVR983150 MFN983146:MFN983150 MPJ983146:MPJ983150 MZF983146:MZF983150 NJB983146:NJB983150 NSX983146:NSX983150 OCT983146:OCT983150 OMP983146:OMP983150 OWL983146:OWL983150 PGH983146:PGH983150 PQD983146:PQD983150 PZZ983146:PZZ983150 QJV983146:QJV983150 QTR983146:QTR983150 RDN983146:RDN983150 RNJ983146:RNJ983150 RXF983146:RXF983150 SHB983146:SHB983150 SQX983146:SQX983150 TAT983146:TAT983150 TKP983146:TKP983150 TUL983146:TUL983150 UEH983146:UEH983150 UOD983146:UOD983150 UXZ983146:UXZ983150 VHV983146:VHV983150 VRR983146:VRR983150 WBN983146:WBN983150 WLJ983146:WLJ983150 WVF983146:WVF983150">
      <formula1>Cost_of_Insurance</formula1>
    </dataValidation>
    <dataValidation type="list" allowBlank="1" showInputMessage="1" showErrorMessage="1" sqref="IS7:IS83 SO7:SO83 ACK7:ACK83 AMG7:AMG83 AWC7:AWC83 BFY7:BFY83 BPU7:BPU83 BZQ7:BZQ83 CJM7:CJM83 CTI7:CTI83 DDE7:DDE83 DNA7:DNA83 DWW7:DWW83 EGS7:EGS83 EQO7:EQO83 FAK7:FAK83 FKG7:FKG83 FUC7:FUC83 GDY7:GDY83 GNU7:GNU83 GXQ7:GXQ83 HHM7:HHM83 HRI7:HRI83 IBE7:IBE83 ILA7:ILA83 IUW7:IUW83 JES7:JES83 JOO7:JOO83 JYK7:JYK83 KIG7:KIG83 KSC7:KSC83 LBY7:LBY83 LLU7:LLU83 LVQ7:LVQ83 MFM7:MFM83 MPI7:MPI83 MZE7:MZE83 NJA7:NJA83 NSW7:NSW83 OCS7:OCS83 OMO7:OMO83 OWK7:OWK83 PGG7:PGG83 PQC7:PQC83 PZY7:PZY83 QJU7:QJU83 QTQ7:QTQ83 RDM7:RDM83 RNI7:RNI83 RXE7:RXE83 SHA7:SHA83 SQW7:SQW83 TAS7:TAS83 TKO7:TKO83 TUK7:TUK83 UEG7:UEG83 UOC7:UOC83 UXY7:UXY83 VHU7:VHU83 VRQ7:VRQ83 WBM7:WBM83 WLI7:WLI83 WVE7:WVE83 IS65543:IS65619 SO65543:SO65619 ACK65543:ACK65619 AMG65543:AMG65619 AWC65543:AWC65619 BFY65543:BFY65619 BPU65543:BPU65619 BZQ65543:BZQ65619 CJM65543:CJM65619 CTI65543:CTI65619 DDE65543:DDE65619 DNA65543:DNA65619 DWW65543:DWW65619 EGS65543:EGS65619 EQO65543:EQO65619 FAK65543:FAK65619 FKG65543:FKG65619 FUC65543:FUC65619 GDY65543:GDY65619 GNU65543:GNU65619 GXQ65543:GXQ65619 HHM65543:HHM65619 HRI65543:HRI65619 IBE65543:IBE65619 ILA65543:ILA65619 IUW65543:IUW65619 JES65543:JES65619 JOO65543:JOO65619 JYK65543:JYK65619 KIG65543:KIG65619 KSC65543:KSC65619 LBY65543:LBY65619 LLU65543:LLU65619 LVQ65543:LVQ65619 MFM65543:MFM65619 MPI65543:MPI65619 MZE65543:MZE65619 NJA65543:NJA65619 NSW65543:NSW65619 OCS65543:OCS65619 OMO65543:OMO65619 OWK65543:OWK65619 PGG65543:PGG65619 PQC65543:PQC65619 PZY65543:PZY65619 QJU65543:QJU65619 QTQ65543:QTQ65619 RDM65543:RDM65619 RNI65543:RNI65619 RXE65543:RXE65619 SHA65543:SHA65619 SQW65543:SQW65619 TAS65543:TAS65619 TKO65543:TKO65619 TUK65543:TUK65619 UEG65543:UEG65619 UOC65543:UOC65619 UXY65543:UXY65619 VHU65543:VHU65619 VRQ65543:VRQ65619 WBM65543:WBM65619 WLI65543:WLI65619 WVE65543:WVE65619 IS131079:IS131155 SO131079:SO131155 ACK131079:ACK131155 AMG131079:AMG131155 AWC131079:AWC131155 BFY131079:BFY131155 BPU131079:BPU131155 BZQ131079:BZQ131155 CJM131079:CJM131155 CTI131079:CTI131155 DDE131079:DDE131155 DNA131079:DNA131155 DWW131079:DWW131155 EGS131079:EGS131155 EQO131079:EQO131155 FAK131079:FAK131155 FKG131079:FKG131155 FUC131079:FUC131155 GDY131079:GDY131155 GNU131079:GNU131155 GXQ131079:GXQ131155 HHM131079:HHM131155 HRI131079:HRI131155 IBE131079:IBE131155 ILA131079:ILA131155 IUW131079:IUW131155 JES131079:JES131155 JOO131079:JOO131155 JYK131079:JYK131155 KIG131079:KIG131155 KSC131079:KSC131155 LBY131079:LBY131155 LLU131079:LLU131155 LVQ131079:LVQ131155 MFM131079:MFM131155 MPI131079:MPI131155 MZE131079:MZE131155 NJA131079:NJA131155 NSW131079:NSW131155 OCS131079:OCS131155 OMO131079:OMO131155 OWK131079:OWK131155 PGG131079:PGG131155 PQC131079:PQC131155 PZY131079:PZY131155 QJU131079:QJU131155 QTQ131079:QTQ131155 RDM131079:RDM131155 RNI131079:RNI131155 RXE131079:RXE131155 SHA131079:SHA131155 SQW131079:SQW131155 TAS131079:TAS131155 TKO131079:TKO131155 TUK131079:TUK131155 UEG131079:UEG131155 UOC131079:UOC131155 UXY131079:UXY131155 VHU131079:VHU131155 VRQ131079:VRQ131155 WBM131079:WBM131155 WLI131079:WLI131155 WVE131079:WVE131155 IS196615:IS196691 SO196615:SO196691 ACK196615:ACK196691 AMG196615:AMG196691 AWC196615:AWC196691 BFY196615:BFY196691 BPU196615:BPU196691 BZQ196615:BZQ196691 CJM196615:CJM196691 CTI196615:CTI196691 DDE196615:DDE196691 DNA196615:DNA196691 DWW196615:DWW196691 EGS196615:EGS196691 EQO196615:EQO196691 FAK196615:FAK196691 FKG196615:FKG196691 FUC196615:FUC196691 GDY196615:GDY196691 GNU196615:GNU196691 GXQ196615:GXQ196691 HHM196615:HHM196691 HRI196615:HRI196691 IBE196615:IBE196691 ILA196615:ILA196691 IUW196615:IUW196691 JES196615:JES196691 JOO196615:JOO196691 JYK196615:JYK196691 KIG196615:KIG196691 KSC196615:KSC196691 LBY196615:LBY196691 LLU196615:LLU196691 LVQ196615:LVQ196691 MFM196615:MFM196691 MPI196615:MPI196691 MZE196615:MZE196691 NJA196615:NJA196691 NSW196615:NSW196691 OCS196615:OCS196691 OMO196615:OMO196691 OWK196615:OWK196691 PGG196615:PGG196691 PQC196615:PQC196691 PZY196615:PZY196691 QJU196615:QJU196691 QTQ196615:QTQ196691 RDM196615:RDM196691 RNI196615:RNI196691 RXE196615:RXE196691 SHA196615:SHA196691 SQW196615:SQW196691 TAS196615:TAS196691 TKO196615:TKO196691 TUK196615:TUK196691 UEG196615:UEG196691 UOC196615:UOC196691 UXY196615:UXY196691 VHU196615:VHU196691 VRQ196615:VRQ196691 WBM196615:WBM196691 WLI196615:WLI196691 WVE196615:WVE196691 IS262151:IS262227 SO262151:SO262227 ACK262151:ACK262227 AMG262151:AMG262227 AWC262151:AWC262227 BFY262151:BFY262227 BPU262151:BPU262227 BZQ262151:BZQ262227 CJM262151:CJM262227 CTI262151:CTI262227 DDE262151:DDE262227 DNA262151:DNA262227 DWW262151:DWW262227 EGS262151:EGS262227 EQO262151:EQO262227 FAK262151:FAK262227 FKG262151:FKG262227 FUC262151:FUC262227 GDY262151:GDY262227 GNU262151:GNU262227 GXQ262151:GXQ262227 HHM262151:HHM262227 HRI262151:HRI262227 IBE262151:IBE262227 ILA262151:ILA262227 IUW262151:IUW262227 JES262151:JES262227 JOO262151:JOO262227 JYK262151:JYK262227 KIG262151:KIG262227 KSC262151:KSC262227 LBY262151:LBY262227 LLU262151:LLU262227 LVQ262151:LVQ262227 MFM262151:MFM262227 MPI262151:MPI262227 MZE262151:MZE262227 NJA262151:NJA262227 NSW262151:NSW262227 OCS262151:OCS262227 OMO262151:OMO262227 OWK262151:OWK262227 PGG262151:PGG262227 PQC262151:PQC262227 PZY262151:PZY262227 QJU262151:QJU262227 QTQ262151:QTQ262227 RDM262151:RDM262227 RNI262151:RNI262227 RXE262151:RXE262227 SHA262151:SHA262227 SQW262151:SQW262227 TAS262151:TAS262227 TKO262151:TKO262227 TUK262151:TUK262227 UEG262151:UEG262227 UOC262151:UOC262227 UXY262151:UXY262227 VHU262151:VHU262227 VRQ262151:VRQ262227 WBM262151:WBM262227 WLI262151:WLI262227 WVE262151:WVE262227 IS327687:IS327763 SO327687:SO327763 ACK327687:ACK327763 AMG327687:AMG327763 AWC327687:AWC327763 BFY327687:BFY327763 BPU327687:BPU327763 BZQ327687:BZQ327763 CJM327687:CJM327763 CTI327687:CTI327763 DDE327687:DDE327763 DNA327687:DNA327763 DWW327687:DWW327763 EGS327687:EGS327763 EQO327687:EQO327763 FAK327687:FAK327763 FKG327687:FKG327763 FUC327687:FUC327763 GDY327687:GDY327763 GNU327687:GNU327763 GXQ327687:GXQ327763 HHM327687:HHM327763 HRI327687:HRI327763 IBE327687:IBE327763 ILA327687:ILA327763 IUW327687:IUW327763 JES327687:JES327763 JOO327687:JOO327763 JYK327687:JYK327763 KIG327687:KIG327763 KSC327687:KSC327763 LBY327687:LBY327763 LLU327687:LLU327763 LVQ327687:LVQ327763 MFM327687:MFM327763 MPI327687:MPI327763 MZE327687:MZE327763 NJA327687:NJA327763 NSW327687:NSW327763 OCS327687:OCS327763 OMO327687:OMO327763 OWK327687:OWK327763 PGG327687:PGG327763 PQC327687:PQC327763 PZY327687:PZY327763 QJU327687:QJU327763 QTQ327687:QTQ327763 RDM327687:RDM327763 RNI327687:RNI327763 RXE327687:RXE327763 SHA327687:SHA327763 SQW327687:SQW327763 TAS327687:TAS327763 TKO327687:TKO327763 TUK327687:TUK327763 UEG327687:UEG327763 UOC327687:UOC327763 UXY327687:UXY327763 VHU327687:VHU327763 VRQ327687:VRQ327763 WBM327687:WBM327763 WLI327687:WLI327763 WVE327687:WVE327763 IS393223:IS393299 SO393223:SO393299 ACK393223:ACK393299 AMG393223:AMG393299 AWC393223:AWC393299 BFY393223:BFY393299 BPU393223:BPU393299 BZQ393223:BZQ393299 CJM393223:CJM393299 CTI393223:CTI393299 DDE393223:DDE393299 DNA393223:DNA393299 DWW393223:DWW393299 EGS393223:EGS393299 EQO393223:EQO393299 FAK393223:FAK393299 FKG393223:FKG393299 FUC393223:FUC393299 GDY393223:GDY393299 GNU393223:GNU393299 GXQ393223:GXQ393299 HHM393223:HHM393299 HRI393223:HRI393299 IBE393223:IBE393299 ILA393223:ILA393299 IUW393223:IUW393299 JES393223:JES393299 JOO393223:JOO393299 JYK393223:JYK393299 KIG393223:KIG393299 KSC393223:KSC393299 LBY393223:LBY393299 LLU393223:LLU393299 LVQ393223:LVQ393299 MFM393223:MFM393299 MPI393223:MPI393299 MZE393223:MZE393299 NJA393223:NJA393299 NSW393223:NSW393299 OCS393223:OCS393299 OMO393223:OMO393299 OWK393223:OWK393299 PGG393223:PGG393299 PQC393223:PQC393299 PZY393223:PZY393299 QJU393223:QJU393299 QTQ393223:QTQ393299 RDM393223:RDM393299 RNI393223:RNI393299 RXE393223:RXE393299 SHA393223:SHA393299 SQW393223:SQW393299 TAS393223:TAS393299 TKO393223:TKO393299 TUK393223:TUK393299 UEG393223:UEG393299 UOC393223:UOC393299 UXY393223:UXY393299 VHU393223:VHU393299 VRQ393223:VRQ393299 WBM393223:WBM393299 WLI393223:WLI393299 WVE393223:WVE393299 IS458759:IS458835 SO458759:SO458835 ACK458759:ACK458835 AMG458759:AMG458835 AWC458759:AWC458835 BFY458759:BFY458835 BPU458759:BPU458835 BZQ458759:BZQ458835 CJM458759:CJM458835 CTI458759:CTI458835 DDE458759:DDE458835 DNA458759:DNA458835 DWW458759:DWW458835 EGS458759:EGS458835 EQO458759:EQO458835 FAK458759:FAK458835 FKG458759:FKG458835 FUC458759:FUC458835 GDY458759:GDY458835 GNU458759:GNU458835 GXQ458759:GXQ458835 HHM458759:HHM458835 HRI458759:HRI458835 IBE458759:IBE458835 ILA458759:ILA458835 IUW458759:IUW458835 JES458759:JES458835 JOO458759:JOO458835 JYK458759:JYK458835 KIG458759:KIG458835 KSC458759:KSC458835 LBY458759:LBY458835 LLU458759:LLU458835 LVQ458759:LVQ458835 MFM458759:MFM458835 MPI458759:MPI458835 MZE458759:MZE458835 NJA458759:NJA458835 NSW458759:NSW458835 OCS458759:OCS458835 OMO458759:OMO458835 OWK458759:OWK458835 PGG458759:PGG458835 PQC458759:PQC458835 PZY458759:PZY458835 QJU458759:QJU458835 QTQ458759:QTQ458835 RDM458759:RDM458835 RNI458759:RNI458835 RXE458759:RXE458835 SHA458759:SHA458835 SQW458759:SQW458835 TAS458759:TAS458835 TKO458759:TKO458835 TUK458759:TUK458835 UEG458759:UEG458835 UOC458759:UOC458835 UXY458759:UXY458835 VHU458759:VHU458835 VRQ458759:VRQ458835 WBM458759:WBM458835 WLI458759:WLI458835 WVE458759:WVE458835 IS524295:IS524371 SO524295:SO524371 ACK524295:ACK524371 AMG524295:AMG524371 AWC524295:AWC524371 BFY524295:BFY524371 BPU524295:BPU524371 BZQ524295:BZQ524371 CJM524295:CJM524371 CTI524295:CTI524371 DDE524295:DDE524371 DNA524295:DNA524371 DWW524295:DWW524371 EGS524295:EGS524371 EQO524295:EQO524371 FAK524295:FAK524371 FKG524295:FKG524371 FUC524295:FUC524371 GDY524295:GDY524371 GNU524295:GNU524371 GXQ524295:GXQ524371 HHM524295:HHM524371 HRI524295:HRI524371 IBE524295:IBE524371 ILA524295:ILA524371 IUW524295:IUW524371 JES524295:JES524371 JOO524295:JOO524371 JYK524295:JYK524371 KIG524295:KIG524371 KSC524295:KSC524371 LBY524295:LBY524371 LLU524295:LLU524371 LVQ524295:LVQ524371 MFM524295:MFM524371 MPI524295:MPI524371 MZE524295:MZE524371 NJA524295:NJA524371 NSW524295:NSW524371 OCS524295:OCS524371 OMO524295:OMO524371 OWK524295:OWK524371 PGG524295:PGG524371 PQC524295:PQC524371 PZY524295:PZY524371 QJU524295:QJU524371 QTQ524295:QTQ524371 RDM524295:RDM524371 RNI524295:RNI524371 RXE524295:RXE524371 SHA524295:SHA524371 SQW524295:SQW524371 TAS524295:TAS524371 TKO524295:TKO524371 TUK524295:TUK524371 UEG524295:UEG524371 UOC524295:UOC524371 UXY524295:UXY524371 VHU524295:VHU524371 VRQ524295:VRQ524371 WBM524295:WBM524371 WLI524295:WLI524371 WVE524295:WVE524371 IS589831:IS589907 SO589831:SO589907 ACK589831:ACK589907 AMG589831:AMG589907 AWC589831:AWC589907 BFY589831:BFY589907 BPU589831:BPU589907 BZQ589831:BZQ589907 CJM589831:CJM589907 CTI589831:CTI589907 DDE589831:DDE589907 DNA589831:DNA589907 DWW589831:DWW589907 EGS589831:EGS589907 EQO589831:EQO589907 FAK589831:FAK589907 FKG589831:FKG589907 FUC589831:FUC589907 GDY589831:GDY589907 GNU589831:GNU589907 GXQ589831:GXQ589907 HHM589831:HHM589907 HRI589831:HRI589907 IBE589831:IBE589907 ILA589831:ILA589907 IUW589831:IUW589907 JES589831:JES589907 JOO589831:JOO589907 JYK589831:JYK589907 KIG589831:KIG589907 KSC589831:KSC589907 LBY589831:LBY589907 LLU589831:LLU589907 LVQ589831:LVQ589907 MFM589831:MFM589907 MPI589831:MPI589907 MZE589831:MZE589907 NJA589831:NJA589907 NSW589831:NSW589907 OCS589831:OCS589907 OMO589831:OMO589907 OWK589831:OWK589907 PGG589831:PGG589907 PQC589831:PQC589907 PZY589831:PZY589907 QJU589831:QJU589907 QTQ589831:QTQ589907 RDM589831:RDM589907 RNI589831:RNI589907 RXE589831:RXE589907 SHA589831:SHA589907 SQW589831:SQW589907 TAS589831:TAS589907 TKO589831:TKO589907 TUK589831:TUK589907 UEG589831:UEG589907 UOC589831:UOC589907 UXY589831:UXY589907 VHU589831:VHU589907 VRQ589831:VRQ589907 WBM589831:WBM589907 WLI589831:WLI589907 WVE589831:WVE589907 IS655367:IS655443 SO655367:SO655443 ACK655367:ACK655443 AMG655367:AMG655443 AWC655367:AWC655443 BFY655367:BFY655443 BPU655367:BPU655443 BZQ655367:BZQ655443 CJM655367:CJM655443 CTI655367:CTI655443 DDE655367:DDE655443 DNA655367:DNA655443 DWW655367:DWW655443 EGS655367:EGS655443 EQO655367:EQO655443 FAK655367:FAK655443 FKG655367:FKG655443 FUC655367:FUC655443 GDY655367:GDY655443 GNU655367:GNU655443 GXQ655367:GXQ655443 HHM655367:HHM655443 HRI655367:HRI655443 IBE655367:IBE655443 ILA655367:ILA655443 IUW655367:IUW655443 JES655367:JES655443 JOO655367:JOO655443 JYK655367:JYK655443 KIG655367:KIG655443 KSC655367:KSC655443 LBY655367:LBY655443 LLU655367:LLU655443 LVQ655367:LVQ655443 MFM655367:MFM655443 MPI655367:MPI655443 MZE655367:MZE655443 NJA655367:NJA655443 NSW655367:NSW655443 OCS655367:OCS655443 OMO655367:OMO655443 OWK655367:OWK655443 PGG655367:PGG655443 PQC655367:PQC655443 PZY655367:PZY655443 QJU655367:QJU655443 QTQ655367:QTQ655443 RDM655367:RDM655443 RNI655367:RNI655443 RXE655367:RXE655443 SHA655367:SHA655443 SQW655367:SQW655443 TAS655367:TAS655443 TKO655367:TKO655443 TUK655367:TUK655443 UEG655367:UEG655443 UOC655367:UOC655443 UXY655367:UXY655443 VHU655367:VHU655443 VRQ655367:VRQ655443 WBM655367:WBM655443 WLI655367:WLI655443 WVE655367:WVE655443 IS720903:IS720979 SO720903:SO720979 ACK720903:ACK720979 AMG720903:AMG720979 AWC720903:AWC720979 BFY720903:BFY720979 BPU720903:BPU720979 BZQ720903:BZQ720979 CJM720903:CJM720979 CTI720903:CTI720979 DDE720903:DDE720979 DNA720903:DNA720979 DWW720903:DWW720979 EGS720903:EGS720979 EQO720903:EQO720979 FAK720903:FAK720979 FKG720903:FKG720979 FUC720903:FUC720979 GDY720903:GDY720979 GNU720903:GNU720979 GXQ720903:GXQ720979 HHM720903:HHM720979 HRI720903:HRI720979 IBE720903:IBE720979 ILA720903:ILA720979 IUW720903:IUW720979 JES720903:JES720979 JOO720903:JOO720979 JYK720903:JYK720979 KIG720903:KIG720979 KSC720903:KSC720979 LBY720903:LBY720979 LLU720903:LLU720979 LVQ720903:LVQ720979 MFM720903:MFM720979 MPI720903:MPI720979 MZE720903:MZE720979 NJA720903:NJA720979 NSW720903:NSW720979 OCS720903:OCS720979 OMO720903:OMO720979 OWK720903:OWK720979 PGG720903:PGG720979 PQC720903:PQC720979 PZY720903:PZY720979 QJU720903:QJU720979 QTQ720903:QTQ720979 RDM720903:RDM720979 RNI720903:RNI720979 RXE720903:RXE720979 SHA720903:SHA720979 SQW720903:SQW720979 TAS720903:TAS720979 TKO720903:TKO720979 TUK720903:TUK720979 UEG720903:UEG720979 UOC720903:UOC720979 UXY720903:UXY720979 VHU720903:VHU720979 VRQ720903:VRQ720979 WBM720903:WBM720979 WLI720903:WLI720979 WVE720903:WVE720979 IS786439:IS786515 SO786439:SO786515 ACK786439:ACK786515 AMG786439:AMG786515 AWC786439:AWC786515 BFY786439:BFY786515 BPU786439:BPU786515 BZQ786439:BZQ786515 CJM786439:CJM786515 CTI786439:CTI786515 DDE786439:DDE786515 DNA786439:DNA786515 DWW786439:DWW786515 EGS786439:EGS786515 EQO786439:EQO786515 FAK786439:FAK786515 FKG786439:FKG786515 FUC786439:FUC786515 GDY786439:GDY786515 GNU786439:GNU786515 GXQ786439:GXQ786515 HHM786439:HHM786515 HRI786439:HRI786515 IBE786439:IBE786515 ILA786439:ILA786515 IUW786439:IUW786515 JES786439:JES786515 JOO786439:JOO786515 JYK786439:JYK786515 KIG786439:KIG786515 KSC786439:KSC786515 LBY786439:LBY786515 LLU786439:LLU786515 LVQ786439:LVQ786515 MFM786439:MFM786515 MPI786439:MPI786515 MZE786439:MZE786515 NJA786439:NJA786515 NSW786439:NSW786515 OCS786439:OCS786515 OMO786439:OMO786515 OWK786439:OWK786515 PGG786439:PGG786515 PQC786439:PQC786515 PZY786439:PZY786515 QJU786439:QJU786515 QTQ786439:QTQ786515 RDM786439:RDM786515 RNI786439:RNI786515 RXE786439:RXE786515 SHA786439:SHA786515 SQW786439:SQW786515 TAS786439:TAS786515 TKO786439:TKO786515 TUK786439:TUK786515 UEG786439:UEG786515 UOC786439:UOC786515 UXY786439:UXY786515 VHU786439:VHU786515 VRQ786439:VRQ786515 WBM786439:WBM786515 WLI786439:WLI786515 WVE786439:WVE786515 IS851975:IS852051 SO851975:SO852051 ACK851975:ACK852051 AMG851975:AMG852051 AWC851975:AWC852051 BFY851975:BFY852051 BPU851975:BPU852051 BZQ851975:BZQ852051 CJM851975:CJM852051 CTI851975:CTI852051 DDE851975:DDE852051 DNA851975:DNA852051 DWW851975:DWW852051 EGS851975:EGS852051 EQO851975:EQO852051 FAK851975:FAK852051 FKG851975:FKG852051 FUC851975:FUC852051 GDY851975:GDY852051 GNU851975:GNU852051 GXQ851975:GXQ852051 HHM851975:HHM852051 HRI851975:HRI852051 IBE851975:IBE852051 ILA851975:ILA852051 IUW851975:IUW852051 JES851975:JES852051 JOO851975:JOO852051 JYK851975:JYK852051 KIG851975:KIG852051 KSC851975:KSC852051 LBY851975:LBY852051 LLU851975:LLU852051 LVQ851975:LVQ852051 MFM851975:MFM852051 MPI851975:MPI852051 MZE851975:MZE852051 NJA851975:NJA852051 NSW851975:NSW852051 OCS851975:OCS852051 OMO851975:OMO852051 OWK851975:OWK852051 PGG851975:PGG852051 PQC851975:PQC852051 PZY851975:PZY852051 QJU851975:QJU852051 QTQ851975:QTQ852051 RDM851975:RDM852051 RNI851975:RNI852051 RXE851975:RXE852051 SHA851975:SHA852051 SQW851975:SQW852051 TAS851975:TAS852051 TKO851975:TKO852051 TUK851975:TUK852051 UEG851975:UEG852051 UOC851975:UOC852051 UXY851975:UXY852051 VHU851975:VHU852051 VRQ851975:VRQ852051 WBM851975:WBM852051 WLI851975:WLI852051 WVE851975:WVE852051 IS917511:IS917587 SO917511:SO917587 ACK917511:ACK917587 AMG917511:AMG917587 AWC917511:AWC917587 BFY917511:BFY917587 BPU917511:BPU917587 BZQ917511:BZQ917587 CJM917511:CJM917587 CTI917511:CTI917587 DDE917511:DDE917587 DNA917511:DNA917587 DWW917511:DWW917587 EGS917511:EGS917587 EQO917511:EQO917587 FAK917511:FAK917587 FKG917511:FKG917587 FUC917511:FUC917587 GDY917511:GDY917587 GNU917511:GNU917587 GXQ917511:GXQ917587 HHM917511:HHM917587 HRI917511:HRI917587 IBE917511:IBE917587 ILA917511:ILA917587 IUW917511:IUW917587 JES917511:JES917587 JOO917511:JOO917587 JYK917511:JYK917587 KIG917511:KIG917587 KSC917511:KSC917587 LBY917511:LBY917587 LLU917511:LLU917587 LVQ917511:LVQ917587 MFM917511:MFM917587 MPI917511:MPI917587 MZE917511:MZE917587 NJA917511:NJA917587 NSW917511:NSW917587 OCS917511:OCS917587 OMO917511:OMO917587 OWK917511:OWK917587 PGG917511:PGG917587 PQC917511:PQC917587 PZY917511:PZY917587 QJU917511:QJU917587 QTQ917511:QTQ917587 RDM917511:RDM917587 RNI917511:RNI917587 RXE917511:RXE917587 SHA917511:SHA917587 SQW917511:SQW917587 TAS917511:TAS917587 TKO917511:TKO917587 TUK917511:TUK917587 UEG917511:UEG917587 UOC917511:UOC917587 UXY917511:UXY917587 VHU917511:VHU917587 VRQ917511:VRQ917587 WBM917511:WBM917587 WLI917511:WLI917587 WVE917511:WVE917587 IS983047:IS983123 SO983047:SO983123 ACK983047:ACK983123 AMG983047:AMG983123 AWC983047:AWC983123 BFY983047:BFY983123 BPU983047:BPU983123 BZQ983047:BZQ983123 CJM983047:CJM983123 CTI983047:CTI983123 DDE983047:DDE983123 DNA983047:DNA983123 DWW983047:DWW983123 EGS983047:EGS983123 EQO983047:EQO983123 FAK983047:FAK983123 FKG983047:FKG983123 FUC983047:FUC983123 GDY983047:GDY983123 GNU983047:GNU983123 GXQ983047:GXQ983123 HHM983047:HHM983123 HRI983047:HRI983123 IBE983047:IBE983123 ILA983047:ILA983123 IUW983047:IUW983123 JES983047:JES983123 JOO983047:JOO983123 JYK983047:JYK983123 KIG983047:KIG983123 KSC983047:KSC983123 LBY983047:LBY983123 LLU983047:LLU983123 LVQ983047:LVQ983123 MFM983047:MFM983123 MPI983047:MPI983123 MZE983047:MZE983123 NJA983047:NJA983123 NSW983047:NSW983123 OCS983047:OCS983123 OMO983047:OMO983123 OWK983047:OWK983123 PGG983047:PGG983123 PQC983047:PQC983123 PZY983047:PZY983123 QJU983047:QJU983123 QTQ983047:QTQ983123 RDM983047:RDM983123 RNI983047:RNI983123 RXE983047:RXE983123 SHA983047:SHA983123 SQW983047:SQW983123 TAS983047:TAS983123 TKO983047:TKO983123 TUK983047:TUK983123 UEG983047:UEG983123 UOC983047:UOC983123 UXY983047:UXY983123 VHU983047:VHU983123 VRQ983047:VRQ983123 WBM983047:WBM983123 WLI983047:WLI983123 WVE983047:WVE983123 IU7:IU83 SQ7:SQ83 ACM7:ACM83 AMI7:AMI83 AWE7:AWE83 BGA7:BGA83 BPW7:BPW83 BZS7:BZS83 CJO7:CJO83 CTK7:CTK83 DDG7:DDG83 DNC7:DNC83 DWY7:DWY83 EGU7:EGU83 EQQ7:EQQ83 FAM7:FAM83 FKI7:FKI83 FUE7:FUE83 GEA7:GEA83 GNW7:GNW83 GXS7:GXS83 HHO7:HHO83 HRK7:HRK83 IBG7:IBG83 ILC7:ILC83 IUY7:IUY83 JEU7:JEU83 JOQ7:JOQ83 JYM7:JYM83 KII7:KII83 KSE7:KSE83 LCA7:LCA83 LLW7:LLW83 LVS7:LVS83 MFO7:MFO83 MPK7:MPK83 MZG7:MZG83 NJC7:NJC83 NSY7:NSY83 OCU7:OCU83 OMQ7:OMQ83 OWM7:OWM83 PGI7:PGI83 PQE7:PQE83 QAA7:QAA83 QJW7:QJW83 QTS7:QTS83 RDO7:RDO83 RNK7:RNK83 RXG7:RXG83 SHC7:SHC83 SQY7:SQY83 TAU7:TAU83 TKQ7:TKQ83 TUM7:TUM83 UEI7:UEI83 UOE7:UOE83 UYA7:UYA83 VHW7:VHW83 VRS7:VRS83 WBO7:WBO83 WLK7:WLK83 WVG7:WVG83 IU65543:IU65619 SQ65543:SQ65619 ACM65543:ACM65619 AMI65543:AMI65619 AWE65543:AWE65619 BGA65543:BGA65619 BPW65543:BPW65619 BZS65543:BZS65619 CJO65543:CJO65619 CTK65543:CTK65619 DDG65543:DDG65619 DNC65543:DNC65619 DWY65543:DWY65619 EGU65543:EGU65619 EQQ65543:EQQ65619 FAM65543:FAM65619 FKI65543:FKI65619 FUE65543:FUE65619 GEA65543:GEA65619 GNW65543:GNW65619 GXS65543:GXS65619 HHO65543:HHO65619 HRK65543:HRK65619 IBG65543:IBG65619 ILC65543:ILC65619 IUY65543:IUY65619 JEU65543:JEU65619 JOQ65543:JOQ65619 JYM65543:JYM65619 KII65543:KII65619 KSE65543:KSE65619 LCA65543:LCA65619 LLW65543:LLW65619 LVS65543:LVS65619 MFO65543:MFO65619 MPK65543:MPK65619 MZG65543:MZG65619 NJC65543:NJC65619 NSY65543:NSY65619 OCU65543:OCU65619 OMQ65543:OMQ65619 OWM65543:OWM65619 PGI65543:PGI65619 PQE65543:PQE65619 QAA65543:QAA65619 QJW65543:QJW65619 QTS65543:QTS65619 RDO65543:RDO65619 RNK65543:RNK65619 RXG65543:RXG65619 SHC65543:SHC65619 SQY65543:SQY65619 TAU65543:TAU65619 TKQ65543:TKQ65619 TUM65543:TUM65619 UEI65543:UEI65619 UOE65543:UOE65619 UYA65543:UYA65619 VHW65543:VHW65619 VRS65543:VRS65619 WBO65543:WBO65619 WLK65543:WLK65619 WVG65543:WVG65619 IU131079:IU131155 SQ131079:SQ131155 ACM131079:ACM131155 AMI131079:AMI131155 AWE131079:AWE131155 BGA131079:BGA131155 BPW131079:BPW131155 BZS131079:BZS131155 CJO131079:CJO131155 CTK131079:CTK131155 DDG131079:DDG131155 DNC131079:DNC131155 DWY131079:DWY131155 EGU131079:EGU131155 EQQ131079:EQQ131155 FAM131079:FAM131155 FKI131079:FKI131155 FUE131079:FUE131155 GEA131079:GEA131155 GNW131079:GNW131155 GXS131079:GXS131155 HHO131079:HHO131155 HRK131079:HRK131155 IBG131079:IBG131155 ILC131079:ILC131155 IUY131079:IUY131155 JEU131079:JEU131155 JOQ131079:JOQ131155 JYM131079:JYM131155 KII131079:KII131155 KSE131079:KSE131155 LCA131079:LCA131155 LLW131079:LLW131155 LVS131079:LVS131155 MFO131079:MFO131155 MPK131079:MPK131155 MZG131079:MZG131155 NJC131079:NJC131155 NSY131079:NSY131155 OCU131079:OCU131155 OMQ131079:OMQ131155 OWM131079:OWM131155 PGI131079:PGI131155 PQE131079:PQE131155 QAA131079:QAA131155 QJW131079:QJW131155 QTS131079:QTS131155 RDO131079:RDO131155 RNK131079:RNK131155 RXG131079:RXG131155 SHC131079:SHC131155 SQY131079:SQY131155 TAU131079:TAU131155 TKQ131079:TKQ131155 TUM131079:TUM131155 UEI131079:UEI131155 UOE131079:UOE131155 UYA131079:UYA131155 VHW131079:VHW131155 VRS131079:VRS131155 WBO131079:WBO131155 WLK131079:WLK131155 WVG131079:WVG131155 IU196615:IU196691 SQ196615:SQ196691 ACM196615:ACM196691 AMI196615:AMI196691 AWE196615:AWE196691 BGA196615:BGA196691 BPW196615:BPW196691 BZS196615:BZS196691 CJO196615:CJO196691 CTK196615:CTK196691 DDG196615:DDG196691 DNC196615:DNC196691 DWY196615:DWY196691 EGU196615:EGU196691 EQQ196615:EQQ196691 FAM196615:FAM196691 FKI196615:FKI196691 FUE196615:FUE196691 GEA196615:GEA196691 GNW196615:GNW196691 GXS196615:GXS196691 HHO196615:HHO196691 HRK196615:HRK196691 IBG196615:IBG196691 ILC196615:ILC196691 IUY196615:IUY196691 JEU196615:JEU196691 JOQ196615:JOQ196691 JYM196615:JYM196691 KII196615:KII196691 KSE196615:KSE196691 LCA196615:LCA196691 LLW196615:LLW196691 LVS196615:LVS196691 MFO196615:MFO196691 MPK196615:MPK196691 MZG196615:MZG196691 NJC196615:NJC196691 NSY196615:NSY196691 OCU196615:OCU196691 OMQ196615:OMQ196691 OWM196615:OWM196691 PGI196615:PGI196691 PQE196615:PQE196691 QAA196615:QAA196691 QJW196615:QJW196691 QTS196615:QTS196691 RDO196615:RDO196691 RNK196615:RNK196691 RXG196615:RXG196691 SHC196615:SHC196691 SQY196615:SQY196691 TAU196615:TAU196691 TKQ196615:TKQ196691 TUM196615:TUM196691 UEI196615:UEI196691 UOE196615:UOE196691 UYA196615:UYA196691 VHW196615:VHW196691 VRS196615:VRS196691 WBO196615:WBO196691 WLK196615:WLK196691 WVG196615:WVG196691 IU262151:IU262227 SQ262151:SQ262227 ACM262151:ACM262227 AMI262151:AMI262227 AWE262151:AWE262227 BGA262151:BGA262227 BPW262151:BPW262227 BZS262151:BZS262227 CJO262151:CJO262227 CTK262151:CTK262227 DDG262151:DDG262227 DNC262151:DNC262227 DWY262151:DWY262227 EGU262151:EGU262227 EQQ262151:EQQ262227 FAM262151:FAM262227 FKI262151:FKI262227 FUE262151:FUE262227 GEA262151:GEA262227 GNW262151:GNW262227 GXS262151:GXS262227 HHO262151:HHO262227 HRK262151:HRK262227 IBG262151:IBG262227 ILC262151:ILC262227 IUY262151:IUY262227 JEU262151:JEU262227 JOQ262151:JOQ262227 JYM262151:JYM262227 KII262151:KII262227 KSE262151:KSE262227 LCA262151:LCA262227 LLW262151:LLW262227 LVS262151:LVS262227 MFO262151:MFO262227 MPK262151:MPK262227 MZG262151:MZG262227 NJC262151:NJC262227 NSY262151:NSY262227 OCU262151:OCU262227 OMQ262151:OMQ262227 OWM262151:OWM262227 PGI262151:PGI262227 PQE262151:PQE262227 QAA262151:QAA262227 QJW262151:QJW262227 QTS262151:QTS262227 RDO262151:RDO262227 RNK262151:RNK262227 RXG262151:RXG262227 SHC262151:SHC262227 SQY262151:SQY262227 TAU262151:TAU262227 TKQ262151:TKQ262227 TUM262151:TUM262227 UEI262151:UEI262227 UOE262151:UOE262227 UYA262151:UYA262227 VHW262151:VHW262227 VRS262151:VRS262227 WBO262151:WBO262227 WLK262151:WLK262227 WVG262151:WVG262227 IU327687:IU327763 SQ327687:SQ327763 ACM327687:ACM327763 AMI327687:AMI327763 AWE327687:AWE327763 BGA327687:BGA327763 BPW327687:BPW327763 BZS327687:BZS327763 CJO327687:CJO327763 CTK327687:CTK327763 DDG327687:DDG327763 DNC327687:DNC327763 DWY327687:DWY327763 EGU327687:EGU327763 EQQ327687:EQQ327763 FAM327687:FAM327763 FKI327687:FKI327763 FUE327687:FUE327763 GEA327687:GEA327763 GNW327687:GNW327763 GXS327687:GXS327763 HHO327687:HHO327763 HRK327687:HRK327763 IBG327687:IBG327763 ILC327687:ILC327763 IUY327687:IUY327763 JEU327687:JEU327763 JOQ327687:JOQ327763 JYM327687:JYM327763 KII327687:KII327763 KSE327687:KSE327763 LCA327687:LCA327763 LLW327687:LLW327763 LVS327687:LVS327763 MFO327687:MFO327763 MPK327687:MPK327763 MZG327687:MZG327763 NJC327687:NJC327763 NSY327687:NSY327763 OCU327687:OCU327763 OMQ327687:OMQ327763 OWM327687:OWM327763 PGI327687:PGI327763 PQE327687:PQE327763 QAA327687:QAA327763 QJW327687:QJW327763 QTS327687:QTS327763 RDO327687:RDO327763 RNK327687:RNK327763 RXG327687:RXG327763 SHC327687:SHC327763 SQY327687:SQY327763 TAU327687:TAU327763 TKQ327687:TKQ327763 TUM327687:TUM327763 UEI327687:UEI327763 UOE327687:UOE327763 UYA327687:UYA327763 VHW327687:VHW327763 VRS327687:VRS327763 WBO327687:WBO327763 WLK327687:WLK327763 WVG327687:WVG327763 IU393223:IU393299 SQ393223:SQ393299 ACM393223:ACM393299 AMI393223:AMI393299 AWE393223:AWE393299 BGA393223:BGA393299 BPW393223:BPW393299 BZS393223:BZS393299 CJO393223:CJO393299 CTK393223:CTK393299 DDG393223:DDG393299 DNC393223:DNC393299 DWY393223:DWY393299 EGU393223:EGU393299 EQQ393223:EQQ393299 FAM393223:FAM393299 FKI393223:FKI393299 FUE393223:FUE393299 GEA393223:GEA393299 GNW393223:GNW393299 GXS393223:GXS393299 HHO393223:HHO393299 HRK393223:HRK393299 IBG393223:IBG393299 ILC393223:ILC393299 IUY393223:IUY393299 JEU393223:JEU393299 JOQ393223:JOQ393299 JYM393223:JYM393299 KII393223:KII393299 KSE393223:KSE393299 LCA393223:LCA393299 LLW393223:LLW393299 LVS393223:LVS393299 MFO393223:MFO393299 MPK393223:MPK393299 MZG393223:MZG393299 NJC393223:NJC393299 NSY393223:NSY393299 OCU393223:OCU393299 OMQ393223:OMQ393299 OWM393223:OWM393299 PGI393223:PGI393299 PQE393223:PQE393299 QAA393223:QAA393299 QJW393223:QJW393299 QTS393223:QTS393299 RDO393223:RDO393299 RNK393223:RNK393299 RXG393223:RXG393299 SHC393223:SHC393299 SQY393223:SQY393299 TAU393223:TAU393299 TKQ393223:TKQ393299 TUM393223:TUM393299 UEI393223:UEI393299 UOE393223:UOE393299 UYA393223:UYA393299 VHW393223:VHW393299 VRS393223:VRS393299 WBO393223:WBO393299 WLK393223:WLK393299 WVG393223:WVG393299 IU458759:IU458835 SQ458759:SQ458835 ACM458759:ACM458835 AMI458759:AMI458835 AWE458759:AWE458835 BGA458759:BGA458835 BPW458759:BPW458835 BZS458759:BZS458835 CJO458759:CJO458835 CTK458759:CTK458835 DDG458759:DDG458835 DNC458759:DNC458835 DWY458759:DWY458835 EGU458759:EGU458835 EQQ458759:EQQ458835 FAM458759:FAM458835 FKI458759:FKI458835 FUE458759:FUE458835 GEA458759:GEA458835 GNW458759:GNW458835 GXS458759:GXS458835 HHO458759:HHO458835 HRK458759:HRK458835 IBG458759:IBG458835 ILC458759:ILC458835 IUY458759:IUY458835 JEU458759:JEU458835 JOQ458759:JOQ458835 JYM458759:JYM458835 KII458759:KII458835 KSE458759:KSE458835 LCA458759:LCA458835 LLW458759:LLW458835 LVS458759:LVS458835 MFO458759:MFO458835 MPK458759:MPK458835 MZG458759:MZG458835 NJC458759:NJC458835 NSY458759:NSY458835 OCU458759:OCU458835 OMQ458759:OMQ458835 OWM458759:OWM458835 PGI458759:PGI458835 PQE458759:PQE458835 QAA458759:QAA458835 QJW458759:QJW458835 QTS458759:QTS458835 RDO458759:RDO458835 RNK458759:RNK458835 RXG458759:RXG458835 SHC458759:SHC458835 SQY458759:SQY458835 TAU458759:TAU458835 TKQ458759:TKQ458835 TUM458759:TUM458835 UEI458759:UEI458835 UOE458759:UOE458835 UYA458759:UYA458835 VHW458759:VHW458835 VRS458759:VRS458835 WBO458759:WBO458835 WLK458759:WLK458835 WVG458759:WVG458835 IU524295:IU524371 SQ524295:SQ524371 ACM524295:ACM524371 AMI524295:AMI524371 AWE524295:AWE524371 BGA524295:BGA524371 BPW524295:BPW524371 BZS524295:BZS524371 CJO524295:CJO524371 CTK524295:CTK524371 DDG524295:DDG524371 DNC524295:DNC524371 DWY524295:DWY524371 EGU524295:EGU524371 EQQ524295:EQQ524371 FAM524295:FAM524371 FKI524295:FKI524371 FUE524295:FUE524371 GEA524295:GEA524371 GNW524295:GNW524371 GXS524295:GXS524371 HHO524295:HHO524371 HRK524295:HRK524371 IBG524295:IBG524371 ILC524295:ILC524371 IUY524295:IUY524371 JEU524295:JEU524371 JOQ524295:JOQ524371 JYM524295:JYM524371 KII524295:KII524371 KSE524295:KSE524371 LCA524295:LCA524371 LLW524295:LLW524371 LVS524295:LVS524371 MFO524295:MFO524371 MPK524295:MPK524371 MZG524295:MZG524371 NJC524295:NJC524371 NSY524295:NSY524371 OCU524295:OCU524371 OMQ524295:OMQ524371 OWM524295:OWM524371 PGI524295:PGI524371 PQE524295:PQE524371 QAA524295:QAA524371 QJW524295:QJW524371 QTS524295:QTS524371 RDO524295:RDO524371 RNK524295:RNK524371 RXG524295:RXG524371 SHC524295:SHC524371 SQY524295:SQY524371 TAU524295:TAU524371 TKQ524295:TKQ524371 TUM524295:TUM524371 UEI524295:UEI524371 UOE524295:UOE524371 UYA524295:UYA524371 VHW524295:VHW524371 VRS524295:VRS524371 WBO524295:WBO524371 WLK524295:WLK524371 WVG524295:WVG524371 IU589831:IU589907 SQ589831:SQ589907 ACM589831:ACM589907 AMI589831:AMI589907 AWE589831:AWE589907 BGA589831:BGA589907 BPW589831:BPW589907 BZS589831:BZS589907 CJO589831:CJO589907 CTK589831:CTK589907 DDG589831:DDG589907 DNC589831:DNC589907 DWY589831:DWY589907 EGU589831:EGU589907 EQQ589831:EQQ589907 FAM589831:FAM589907 FKI589831:FKI589907 FUE589831:FUE589907 GEA589831:GEA589907 GNW589831:GNW589907 GXS589831:GXS589907 HHO589831:HHO589907 HRK589831:HRK589907 IBG589831:IBG589907 ILC589831:ILC589907 IUY589831:IUY589907 JEU589831:JEU589907 JOQ589831:JOQ589907 JYM589831:JYM589907 KII589831:KII589907 KSE589831:KSE589907 LCA589831:LCA589907 LLW589831:LLW589907 LVS589831:LVS589907 MFO589831:MFO589907 MPK589831:MPK589907 MZG589831:MZG589907 NJC589831:NJC589907 NSY589831:NSY589907 OCU589831:OCU589907 OMQ589831:OMQ589907 OWM589831:OWM589907 PGI589831:PGI589907 PQE589831:PQE589907 QAA589831:QAA589907 QJW589831:QJW589907 QTS589831:QTS589907 RDO589831:RDO589907 RNK589831:RNK589907 RXG589831:RXG589907 SHC589831:SHC589907 SQY589831:SQY589907 TAU589831:TAU589907 TKQ589831:TKQ589907 TUM589831:TUM589907 UEI589831:UEI589907 UOE589831:UOE589907 UYA589831:UYA589907 VHW589831:VHW589907 VRS589831:VRS589907 WBO589831:WBO589907 WLK589831:WLK589907 WVG589831:WVG589907 IU655367:IU655443 SQ655367:SQ655443 ACM655367:ACM655443 AMI655367:AMI655443 AWE655367:AWE655443 BGA655367:BGA655443 BPW655367:BPW655443 BZS655367:BZS655443 CJO655367:CJO655443 CTK655367:CTK655443 DDG655367:DDG655443 DNC655367:DNC655443 DWY655367:DWY655443 EGU655367:EGU655443 EQQ655367:EQQ655443 FAM655367:FAM655443 FKI655367:FKI655443 FUE655367:FUE655443 GEA655367:GEA655443 GNW655367:GNW655443 GXS655367:GXS655443 HHO655367:HHO655443 HRK655367:HRK655443 IBG655367:IBG655443 ILC655367:ILC655443 IUY655367:IUY655443 JEU655367:JEU655443 JOQ655367:JOQ655443 JYM655367:JYM655443 KII655367:KII655443 KSE655367:KSE655443 LCA655367:LCA655443 LLW655367:LLW655443 LVS655367:LVS655443 MFO655367:MFO655443 MPK655367:MPK655443 MZG655367:MZG655443 NJC655367:NJC655443 NSY655367:NSY655443 OCU655367:OCU655443 OMQ655367:OMQ655443 OWM655367:OWM655443 PGI655367:PGI655443 PQE655367:PQE655443 QAA655367:QAA655443 QJW655367:QJW655443 QTS655367:QTS655443 RDO655367:RDO655443 RNK655367:RNK655443 RXG655367:RXG655443 SHC655367:SHC655443 SQY655367:SQY655443 TAU655367:TAU655443 TKQ655367:TKQ655443 TUM655367:TUM655443 UEI655367:UEI655443 UOE655367:UOE655443 UYA655367:UYA655443 VHW655367:VHW655443 VRS655367:VRS655443 WBO655367:WBO655443 WLK655367:WLK655443 WVG655367:WVG655443 IU720903:IU720979 SQ720903:SQ720979 ACM720903:ACM720979 AMI720903:AMI720979 AWE720903:AWE720979 BGA720903:BGA720979 BPW720903:BPW720979 BZS720903:BZS720979 CJO720903:CJO720979 CTK720903:CTK720979 DDG720903:DDG720979 DNC720903:DNC720979 DWY720903:DWY720979 EGU720903:EGU720979 EQQ720903:EQQ720979 FAM720903:FAM720979 FKI720903:FKI720979 FUE720903:FUE720979 GEA720903:GEA720979 GNW720903:GNW720979 GXS720903:GXS720979 HHO720903:HHO720979 HRK720903:HRK720979 IBG720903:IBG720979 ILC720903:ILC720979 IUY720903:IUY720979 JEU720903:JEU720979 JOQ720903:JOQ720979 JYM720903:JYM720979 KII720903:KII720979 KSE720903:KSE720979 LCA720903:LCA720979 LLW720903:LLW720979 LVS720903:LVS720979 MFO720903:MFO720979 MPK720903:MPK720979 MZG720903:MZG720979 NJC720903:NJC720979 NSY720903:NSY720979 OCU720903:OCU720979 OMQ720903:OMQ720979 OWM720903:OWM720979 PGI720903:PGI720979 PQE720903:PQE720979 QAA720903:QAA720979 QJW720903:QJW720979 QTS720903:QTS720979 RDO720903:RDO720979 RNK720903:RNK720979 RXG720903:RXG720979 SHC720903:SHC720979 SQY720903:SQY720979 TAU720903:TAU720979 TKQ720903:TKQ720979 TUM720903:TUM720979 UEI720903:UEI720979 UOE720903:UOE720979 UYA720903:UYA720979 VHW720903:VHW720979 VRS720903:VRS720979 WBO720903:WBO720979 WLK720903:WLK720979 WVG720903:WVG720979 IU786439:IU786515 SQ786439:SQ786515 ACM786439:ACM786515 AMI786439:AMI786515 AWE786439:AWE786515 BGA786439:BGA786515 BPW786439:BPW786515 BZS786439:BZS786515 CJO786439:CJO786515 CTK786439:CTK786515 DDG786439:DDG786515 DNC786439:DNC786515 DWY786439:DWY786515 EGU786439:EGU786515 EQQ786439:EQQ786515 FAM786439:FAM786515 FKI786439:FKI786515 FUE786439:FUE786515 GEA786439:GEA786515 GNW786439:GNW786515 GXS786439:GXS786515 HHO786439:HHO786515 HRK786439:HRK786515 IBG786439:IBG786515 ILC786439:ILC786515 IUY786439:IUY786515 JEU786439:JEU786515 JOQ786439:JOQ786515 JYM786439:JYM786515 KII786439:KII786515 KSE786439:KSE786515 LCA786439:LCA786515 LLW786439:LLW786515 LVS786439:LVS786515 MFO786439:MFO786515 MPK786439:MPK786515 MZG786439:MZG786515 NJC786439:NJC786515 NSY786439:NSY786515 OCU786439:OCU786515 OMQ786439:OMQ786515 OWM786439:OWM786515 PGI786439:PGI786515 PQE786439:PQE786515 QAA786439:QAA786515 QJW786439:QJW786515 QTS786439:QTS786515 RDO786439:RDO786515 RNK786439:RNK786515 RXG786439:RXG786515 SHC786439:SHC786515 SQY786439:SQY786515 TAU786439:TAU786515 TKQ786439:TKQ786515 TUM786439:TUM786515 UEI786439:UEI786515 UOE786439:UOE786515 UYA786439:UYA786515 VHW786439:VHW786515 VRS786439:VRS786515 WBO786439:WBO786515 WLK786439:WLK786515 WVG786439:WVG786515 IU851975:IU852051 SQ851975:SQ852051 ACM851975:ACM852051 AMI851975:AMI852051 AWE851975:AWE852051 BGA851975:BGA852051 BPW851975:BPW852051 BZS851975:BZS852051 CJO851975:CJO852051 CTK851975:CTK852051 DDG851975:DDG852051 DNC851975:DNC852051 DWY851975:DWY852051 EGU851975:EGU852051 EQQ851975:EQQ852051 FAM851975:FAM852051 FKI851975:FKI852051 FUE851975:FUE852051 GEA851975:GEA852051 GNW851975:GNW852051 GXS851975:GXS852051 HHO851975:HHO852051 HRK851975:HRK852051 IBG851975:IBG852051 ILC851975:ILC852051 IUY851975:IUY852051 JEU851975:JEU852051 JOQ851975:JOQ852051 JYM851975:JYM852051 KII851975:KII852051 KSE851975:KSE852051 LCA851975:LCA852051 LLW851975:LLW852051 LVS851975:LVS852051 MFO851975:MFO852051 MPK851975:MPK852051 MZG851975:MZG852051 NJC851975:NJC852051 NSY851975:NSY852051 OCU851975:OCU852051 OMQ851975:OMQ852051 OWM851975:OWM852051 PGI851975:PGI852051 PQE851975:PQE852051 QAA851975:QAA852051 QJW851975:QJW852051 QTS851975:QTS852051 RDO851975:RDO852051 RNK851975:RNK852051 RXG851975:RXG852051 SHC851975:SHC852051 SQY851975:SQY852051 TAU851975:TAU852051 TKQ851975:TKQ852051 TUM851975:TUM852051 UEI851975:UEI852051 UOE851975:UOE852051 UYA851975:UYA852051 VHW851975:VHW852051 VRS851975:VRS852051 WBO851975:WBO852051 WLK851975:WLK852051 WVG851975:WVG852051 IU917511:IU917587 SQ917511:SQ917587 ACM917511:ACM917587 AMI917511:AMI917587 AWE917511:AWE917587 BGA917511:BGA917587 BPW917511:BPW917587 BZS917511:BZS917587 CJO917511:CJO917587 CTK917511:CTK917587 DDG917511:DDG917587 DNC917511:DNC917587 DWY917511:DWY917587 EGU917511:EGU917587 EQQ917511:EQQ917587 FAM917511:FAM917587 FKI917511:FKI917587 FUE917511:FUE917587 GEA917511:GEA917587 GNW917511:GNW917587 GXS917511:GXS917587 HHO917511:HHO917587 HRK917511:HRK917587 IBG917511:IBG917587 ILC917511:ILC917587 IUY917511:IUY917587 JEU917511:JEU917587 JOQ917511:JOQ917587 JYM917511:JYM917587 KII917511:KII917587 KSE917511:KSE917587 LCA917511:LCA917587 LLW917511:LLW917587 LVS917511:LVS917587 MFO917511:MFO917587 MPK917511:MPK917587 MZG917511:MZG917587 NJC917511:NJC917587 NSY917511:NSY917587 OCU917511:OCU917587 OMQ917511:OMQ917587 OWM917511:OWM917587 PGI917511:PGI917587 PQE917511:PQE917587 QAA917511:QAA917587 QJW917511:QJW917587 QTS917511:QTS917587 RDO917511:RDO917587 RNK917511:RNK917587 RXG917511:RXG917587 SHC917511:SHC917587 SQY917511:SQY917587 TAU917511:TAU917587 TKQ917511:TKQ917587 TUM917511:TUM917587 UEI917511:UEI917587 UOE917511:UOE917587 UYA917511:UYA917587 VHW917511:VHW917587 VRS917511:VRS917587 WBO917511:WBO917587 WLK917511:WLK917587 WVG917511:WVG917587 IU983047:IU983123 SQ983047:SQ983123 ACM983047:ACM983123 AMI983047:AMI983123 AWE983047:AWE983123 BGA983047:BGA983123 BPW983047:BPW983123 BZS983047:BZS983123 CJO983047:CJO983123 CTK983047:CTK983123 DDG983047:DDG983123 DNC983047:DNC983123 DWY983047:DWY983123 EGU983047:EGU983123 EQQ983047:EQQ983123 FAM983047:FAM983123 FKI983047:FKI983123 FUE983047:FUE983123 GEA983047:GEA983123 GNW983047:GNW983123 GXS983047:GXS983123 HHO983047:HHO983123 HRK983047:HRK983123 IBG983047:IBG983123 ILC983047:ILC983123 IUY983047:IUY983123 JEU983047:JEU983123 JOQ983047:JOQ983123 JYM983047:JYM983123 KII983047:KII983123 KSE983047:KSE983123 LCA983047:LCA983123 LLW983047:LLW983123 LVS983047:LVS983123 MFO983047:MFO983123 MPK983047:MPK983123 MZG983047:MZG983123 NJC983047:NJC983123 NSY983047:NSY983123 OCU983047:OCU983123 OMQ983047:OMQ983123 OWM983047:OWM983123 PGI983047:PGI983123 PQE983047:PQE983123 QAA983047:QAA983123 QJW983047:QJW983123 QTS983047:QTS983123 RDO983047:RDO983123 RNK983047:RNK983123 RXG983047:RXG983123 SHC983047:SHC983123 SQY983047:SQY983123 TAU983047:TAU983123 TKQ983047:TKQ983123 TUM983047:TUM983123 UEI983047:UEI983123 UOE983047:UOE983123 UYA983047:UYA983123 VHW983047:VHW983123 VRS983047:VRS983123 WBO983047:WBO983123 WLK983047:WLK983123 WVG983047:WVG983123 IU90:IU110 SQ90:SQ110 ACM90:ACM110 AMI90:AMI110 AWE90:AWE110 BGA90:BGA110 BPW90:BPW110 BZS90:BZS110 CJO90:CJO110 CTK90:CTK110 DDG90:DDG110 DNC90:DNC110 DWY90:DWY110 EGU90:EGU110 EQQ90:EQQ110 FAM90:FAM110 FKI90:FKI110 FUE90:FUE110 GEA90:GEA110 GNW90:GNW110 GXS90:GXS110 HHO90:HHO110 HRK90:HRK110 IBG90:IBG110 ILC90:ILC110 IUY90:IUY110 JEU90:JEU110 JOQ90:JOQ110 JYM90:JYM110 KII90:KII110 KSE90:KSE110 LCA90:LCA110 LLW90:LLW110 LVS90:LVS110 MFO90:MFO110 MPK90:MPK110 MZG90:MZG110 NJC90:NJC110 NSY90:NSY110 OCU90:OCU110 OMQ90:OMQ110 OWM90:OWM110 PGI90:PGI110 PQE90:PQE110 QAA90:QAA110 QJW90:QJW110 QTS90:QTS110 RDO90:RDO110 RNK90:RNK110 RXG90:RXG110 SHC90:SHC110 SQY90:SQY110 TAU90:TAU110 TKQ90:TKQ110 TUM90:TUM110 UEI90:UEI110 UOE90:UOE110 UYA90:UYA110 VHW90:VHW110 VRS90:VRS110 WBO90:WBO110 WLK90:WLK110 WVG90:WVG110 IU65626:IU65646 SQ65626:SQ65646 ACM65626:ACM65646 AMI65626:AMI65646 AWE65626:AWE65646 BGA65626:BGA65646 BPW65626:BPW65646 BZS65626:BZS65646 CJO65626:CJO65646 CTK65626:CTK65646 DDG65626:DDG65646 DNC65626:DNC65646 DWY65626:DWY65646 EGU65626:EGU65646 EQQ65626:EQQ65646 FAM65626:FAM65646 FKI65626:FKI65646 FUE65626:FUE65646 GEA65626:GEA65646 GNW65626:GNW65646 GXS65626:GXS65646 HHO65626:HHO65646 HRK65626:HRK65646 IBG65626:IBG65646 ILC65626:ILC65646 IUY65626:IUY65646 JEU65626:JEU65646 JOQ65626:JOQ65646 JYM65626:JYM65646 KII65626:KII65646 KSE65626:KSE65646 LCA65626:LCA65646 LLW65626:LLW65646 LVS65626:LVS65646 MFO65626:MFO65646 MPK65626:MPK65646 MZG65626:MZG65646 NJC65626:NJC65646 NSY65626:NSY65646 OCU65626:OCU65646 OMQ65626:OMQ65646 OWM65626:OWM65646 PGI65626:PGI65646 PQE65626:PQE65646 QAA65626:QAA65646 QJW65626:QJW65646 QTS65626:QTS65646 RDO65626:RDO65646 RNK65626:RNK65646 RXG65626:RXG65646 SHC65626:SHC65646 SQY65626:SQY65646 TAU65626:TAU65646 TKQ65626:TKQ65646 TUM65626:TUM65646 UEI65626:UEI65646 UOE65626:UOE65646 UYA65626:UYA65646 VHW65626:VHW65646 VRS65626:VRS65646 WBO65626:WBO65646 WLK65626:WLK65646 WVG65626:WVG65646 IU131162:IU131182 SQ131162:SQ131182 ACM131162:ACM131182 AMI131162:AMI131182 AWE131162:AWE131182 BGA131162:BGA131182 BPW131162:BPW131182 BZS131162:BZS131182 CJO131162:CJO131182 CTK131162:CTK131182 DDG131162:DDG131182 DNC131162:DNC131182 DWY131162:DWY131182 EGU131162:EGU131182 EQQ131162:EQQ131182 FAM131162:FAM131182 FKI131162:FKI131182 FUE131162:FUE131182 GEA131162:GEA131182 GNW131162:GNW131182 GXS131162:GXS131182 HHO131162:HHO131182 HRK131162:HRK131182 IBG131162:IBG131182 ILC131162:ILC131182 IUY131162:IUY131182 JEU131162:JEU131182 JOQ131162:JOQ131182 JYM131162:JYM131182 KII131162:KII131182 KSE131162:KSE131182 LCA131162:LCA131182 LLW131162:LLW131182 LVS131162:LVS131182 MFO131162:MFO131182 MPK131162:MPK131182 MZG131162:MZG131182 NJC131162:NJC131182 NSY131162:NSY131182 OCU131162:OCU131182 OMQ131162:OMQ131182 OWM131162:OWM131182 PGI131162:PGI131182 PQE131162:PQE131182 QAA131162:QAA131182 QJW131162:QJW131182 QTS131162:QTS131182 RDO131162:RDO131182 RNK131162:RNK131182 RXG131162:RXG131182 SHC131162:SHC131182 SQY131162:SQY131182 TAU131162:TAU131182 TKQ131162:TKQ131182 TUM131162:TUM131182 UEI131162:UEI131182 UOE131162:UOE131182 UYA131162:UYA131182 VHW131162:VHW131182 VRS131162:VRS131182 WBO131162:WBO131182 WLK131162:WLK131182 WVG131162:WVG131182 IU196698:IU196718 SQ196698:SQ196718 ACM196698:ACM196718 AMI196698:AMI196718 AWE196698:AWE196718 BGA196698:BGA196718 BPW196698:BPW196718 BZS196698:BZS196718 CJO196698:CJO196718 CTK196698:CTK196718 DDG196698:DDG196718 DNC196698:DNC196718 DWY196698:DWY196718 EGU196698:EGU196718 EQQ196698:EQQ196718 FAM196698:FAM196718 FKI196698:FKI196718 FUE196698:FUE196718 GEA196698:GEA196718 GNW196698:GNW196718 GXS196698:GXS196718 HHO196698:HHO196718 HRK196698:HRK196718 IBG196698:IBG196718 ILC196698:ILC196718 IUY196698:IUY196718 JEU196698:JEU196718 JOQ196698:JOQ196718 JYM196698:JYM196718 KII196698:KII196718 KSE196698:KSE196718 LCA196698:LCA196718 LLW196698:LLW196718 LVS196698:LVS196718 MFO196698:MFO196718 MPK196698:MPK196718 MZG196698:MZG196718 NJC196698:NJC196718 NSY196698:NSY196718 OCU196698:OCU196718 OMQ196698:OMQ196718 OWM196698:OWM196718 PGI196698:PGI196718 PQE196698:PQE196718 QAA196698:QAA196718 QJW196698:QJW196718 QTS196698:QTS196718 RDO196698:RDO196718 RNK196698:RNK196718 RXG196698:RXG196718 SHC196698:SHC196718 SQY196698:SQY196718 TAU196698:TAU196718 TKQ196698:TKQ196718 TUM196698:TUM196718 UEI196698:UEI196718 UOE196698:UOE196718 UYA196698:UYA196718 VHW196698:VHW196718 VRS196698:VRS196718 WBO196698:WBO196718 WLK196698:WLK196718 WVG196698:WVG196718 IU262234:IU262254 SQ262234:SQ262254 ACM262234:ACM262254 AMI262234:AMI262254 AWE262234:AWE262254 BGA262234:BGA262254 BPW262234:BPW262254 BZS262234:BZS262254 CJO262234:CJO262254 CTK262234:CTK262254 DDG262234:DDG262254 DNC262234:DNC262254 DWY262234:DWY262254 EGU262234:EGU262254 EQQ262234:EQQ262254 FAM262234:FAM262254 FKI262234:FKI262254 FUE262234:FUE262254 GEA262234:GEA262254 GNW262234:GNW262254 GXS262234:GXS262254 HHO262234:HHO262254 HRK262234:HRK262254 IBG262234:IBG262254 ILC262234:ILC262254 IUY262234:IUY262254 JEU262234:JEU262254 JOQ262234:JOQ262254 JYM262234:JYM262254 KII262234:KII262254 KSE262234:KSE262254 LCA262234:LCA262254 LLW262234:LLW262254 LVS262234:LVS262254 MFO262234:MFO262254 MPK262234:MPK262254 MZG262234:MZG262254 NJC262234:NJC262254 NSY262234:NSY262254 OCU262234:OCU262254 OMQ262234:OMQ262254 OWM262234:OWM262254 PGI262234:PGI262254 PQE262234:PQE262254 QAA262234:QAA262254 QJW262234:QJW262254 QTS262234:QTS262254 RDO262234:RDO262254 RNK262234:RNK262254 RXG262234:RXG262254 SHC262234:SHC262254 SQY262234:SQY262254 TAU262234:TAU262254 TKQ262234:TKQ262254 TUM262234:TUM262254 UEI262234:UEI262254 UOE262234:UOE262254 UYA262234:UYA262254 VHW262234:VHW262254 VRS262234:VRS262254 WBO262234:WBO262254 WLK262234:WLK262254 WVG262234:WVG262254 IU327770:IU327790 SQ327770:SQ327790 ACM327770:ACM327790 AMI327770:AMI327790 AWE327770:AWE327790 BGA327770:BGA327790 BPW327770:BPW327790 BZS327770:BZS327790 CJO327770:CJO327790 CTK327770:CTK327790 DDG327770:DDG327790 DNC327770:DNC327790 DWY327770:DWY327790 EGU327770:EGU327790 EQQ327770:EQQ327790 FAM327770:FAM327790 FKI327770:FKI327790 FUE327770:FUE327790 GEA327770:GEA327790 GNW327770:GNW327790 GXS327770:GXS327790 HHO327770:HHO327790 HRK327770:HRK327790 IBG327770:IBG327790 ILC327770:ILC327790 IUY327770:IUY327790 JEU327770:JEU327790 JOQ327770:JOQ327790 JYM327770:JYM327790 KII327770:KII327790 KSE327770:KSE327790 LCA327770:LCA327790 LLW327770:LLW327790 LVS327770:LVS327790 MFO327770:MFO327790 MPK327770:MPK327790 MZG327770:MZG327790 NJC327770:NJC327790 NSY327770:NSY327790 OCU327770:OCU327790 OMQ327770:OMQ327790 OWM327770:OWM327790 PGI327770:PGI327790 PQE327770:PQE327790 QAA327770:QAA327790 QJW327770:QJW327790 QTS327770:QTS327790 RDO327770:RDO327790 RNK327770:RNK327790 RXG327770:RXG327790 SHC327770:SHC327790 SQY327770:SQY327790 TAU327770:TAU327790 TKQ327770:TKQ327790 TUM327770:TUM327790 UEI327770:UEI327790 UOE327770:UOE327790 UYA327770:UYA327790 VHW327770:VHW327790 VRS327770:VRS327790 WBO327770:WBO327790 WLK327770:WLK327790 WVG327770:WVG327790 IU393306:IU393326 SQ393306:SQ393326 ACM393306:ACM393326 AMI393306:AMI393326 AWE393306:AWE393326 BGA393306:BGA393326 BPW393306:BPW393326 BZS393306:BZS393326 CJO393306:CJO393326 CTK393306:CTK393326 DDG393306:DDG393326 DNC393306:DNC393326 DWY393306:DWY393326 EGU393306:EGU393326 EQQ393306:EQQ393326 FAM393306:FAM393326 FKI393306:FKI393326 FUE393306:FUE393326 GEA393306:GEA393326 GNW393306:GNW393326 GXS393306:GXS393326 HHO393306:HHO393326 HRK393306:HRK393326 IBG393306:IBG393326 ILC393306:ILC393326 IUY393306:IUY393326 JEU393306:JEU393326 JOQ393306:JOQ393326 JYM393306:JYM393326 KII393306:KII393326 KSE393306:KSE393326 LCA393306:LCA393326 LLW393306:LLW393326 LVS393306:LVS393326 MFO393306:MFO393326 MPK393306:MPK393326 MZG393306:MZG393326 NJC393306:NJC393326 NSY393306:NSY393326 OCU393306:OCU393326 OMQ393306:OMQ393326 OWM393306:OWM393326 PGI393306:PGI393326 PQE393306:PQE393326 QAA393306:QAA393326 QJW393306:QJW393326 QTS393306:QTS393326 RDO393306:RDO393326 RNK393306:RNK393326 RXG393306:RXG393326 SHC393306:SHC393326 SQY393306:SQY393326 TAU393306:TAU393326 TKQ393306:TKQ393326 TUM393306:TUM393326 UEI393306:UEI393326 UOE393306:UOE393326 UYA393306:UYA393326 VHW393306:VHW393326 VRS393306:VRS393326 WBO393306:WBO393326 WLK393306:WLK393326 WVG393306:WVG393326 IU458842:IU458862 SQ458842:SQ458862 ACM458842:ACM458862 AMI458842:AMI458862 AWE458842:AWE458862 BGA458842:BGA458862 BPW458842:BPW458862 BZS458842:BZS458862 CJO458842:CJO458862 CTK458842:CTK458862 DDG458842:DDG458862 DNC458842:DNC458862 DWY458842:DWY458862 EGU458842:EGU458862 EQQ458842:EQQ458862 FAM458842:FAM458862 FKI458842:FKI458862 FUE458842:FUE458862 GEA458842:GEA458862 GNW458842:GNW458862 GXS458842:GXS458862 HHO458842:HHO458862 HRK458842:HRK458862 IBG458842:IBG458862 ILC458842:ILC458862 IUY458842:IUY458862 JEU458842:JEU458862 JOQ458842:JOQ458862 JYM458842:JYM458862 KII458842:KII458862 KSE458842:KSE458862 LCA458842:LCA458862 LLW458842:LLW458862 LVS458842:LVS458862 MFO458842:MFO458862 MPK458842:MPK458862 MZG458842:MZG458862 NJC458842:NJC458862 NSY458842:NSY458862 OCU458842:OCU458862 OMQ458842:OMQ458862 OWM458842:OWM458862 PGI458842:PGI458862 PQE458842:PQE458862 QAA458842:QAA458862 QJW458842:QJW458862 QTS458842:QTS458862 RDO458842:RDO458862 RNK458842:RNK458862 RXG458842:RXG458862 SHC458842:SHC458862 SQY458842:SQY458862 TAU458842:TAU458862 TKQ458842:TKQ458862 TUM458842:TUM458862 UEI458842:UEI458862 UOE458842:UOE458862 UYA458842:UYA458862 VHW458842:VHW458862 VRS458842:VRS458862 WBO458842:WBO458862 WLK458842:WLK458862 WVG458842:WVG458862 IU524378:IU524398 SQ524378:SQ524398 ACM524378:ACM524398 AMI524378:AMI524398 AWE524378:AWE524398 BGA524378:BGA524398 BPW524378:BPW524398 BZS524378:BZS524398 CJO524378:CJO524398 CTK524378:CTK524398 DDG524378:DDG524398 DNC524378:DNC524398 DWY524378:DWY524398 EGU524378:EGU524398 EQQ524378:EQQ524398 FAM524378:FAM524398 FKI524378:FKI524398 FUE524378:FUE524398 GEA524378:GEA524398 GNW524378:GNW524398 GXS524378:GXS524398 HHO524378:HHO524398 HRK524378:HRK524398 IBG524378:IBG524398 ILC524378:ILC524398 IUY524378:IUY524398 JEU524378:JEU524398 JOQ524378:JOQ524398 JYM524378:JYM524398 KII524378:KII524398 KSE524378:KSE524398 LCA524378:LCA524398 LLW524378:LLW524398 LVS524378:LVS524398 MFO524378:MFO524398 MPK524378:MPK524398 MZG524378:MZG524398 NJC524378:NJC524398 NSY524378:NSY524398 OCU524378:OCU524398 OMQ524378:OMQ524398 OWM524378:OWM524398 PGI524378:PGI524398 PQE524378:PQE524398 QAA524378:QAA524398 QJW524378:QJW524398 QTS524378:QTS524398 RDO524378:RDO524398 RNK524378:RNK524398 RXG524378:RXG524398 SHC524378:SHC524398 SQY524378:SQY524398 TAU524378:TAU524398 TKQ524378:TKQ524398 TUM524378:TUM524398 UEI524378:UEI524398 UOE524378:UOE524398 UYA524378:UYA524398 VHW524378:VHW524398 VRS524378:VRS524398 WBO524378:WBO524398 WLK524378:WLK524398 WVG524378:WVG524398 IU589914:IU589934 SQ589914:SQ589934 ACM589914:ACM589934 AMI589914:AMI589934 AWE589914:AWE589934 BGA589914:BGA589934 BPW589914:BPW589934 BZS589914:BZS589934 CJO589914:CJO589934 CTK589914:CTK589934 DDG589914:DDG589934 DNC589914:DNC589934 DWY589914:DWY589934 EGU589914:EGU589934 EQQ589914:EQQ589934 FAM589914:FAM589934 FKI589914:FKI589934 FUE589914:FUE589934 GEA589914:GEA589934 GNW589914:GNW589934 GXS589914:GXS589934 HHO589914:HHO589934 HRK589914:HRK589934 IBG589914:IBG589934 ILC589914:ILC589934 IUY589914:IUY589934 JEU589914:JEU589934 JOQ589914:JOQ589934 JYM589914:JYM589934 KII589914:KII589934 KSE589914:KSE589934 LCA589914:LCA589934 LLW589914:LLW589934 LVS589914:LVS589934 MFO589914:MFO589934 MPK589914:MPK589934 MZG589914:MZG589934 NJC589914:NJC589934 NSY589914:NSY589934 OCU589914:OCU589934 OMQ589914:OMQ589934 OWM589914:OWM589934 PGI589914:PGI589934 PQE589914:PQE589934 QAA589914:QAA589934 QJW589914:QJW589934 QTS589914:QTS589934 RDO589914:RDO589934 RNK589914:RNK589934 RXG589914:RXG589934 SHC589914:SHC589934 SQY589914:SQY589934 TAU589914:TAU589934 TKQ589914:TKQ589934 TUM589914:TUM589934 UEI589914:UEI589934 UOE589914:UOE589934 UYA589914:UYA589934 VHW589914:VHW589934 VRS589914:VRS589934 WBO589914:WBO589934 WLK589914:WLK589934 WVG589914:WVG589934 IU655450:IU655470 SQ655450:SQ655470 ACM655450:ACM655470 AMI655450:AMI655470 AWE655450:AWE655470 BGA655450:BGA655470 BPW655450:BPW655470 BZS655450:BZS655470 CJO655450:CJO655470 CTK655450:CTK655470 DDG655450:DDG655470 DNC655450:DNC655470 DWY655450:DWY655470 EGU655450:EGU655470 EQQ655450:EQQ655470 FAM655450:FAM655470 FKI655450:FKI655470 FUE655450:FUE655470 GEA655450:GEA655470 GNW655450:GNW655470 GXS655450:GXS655470 HHO655450:HHO655470 HRK655450:HRK655470 IBG655450:IBG655470 ILC655450:ILC655470 IUY655450:IUY655470 JEU655450:JEU655470 JOQ655450:JOQ655470 JYM655450:JYM655470 KII655450:KII655470 KSE655450:KSE655470 LCA655450:LCA655470 LLW655450:LLW655470 LVS655450:LVS655470 MFO655450:MFO655470 MPK655450:MPK655470 MZG655450:MZG655470 NJC655450:NJC655470 NSY655450:NSY655470 OCU655450:OCU655470 OMQ655450:OMQ655470 OWM655450:OWM655470 PGI655450:PGI655470 PQE655450:PQE655470 QAA655450:QAA655470 QJW655450:QJW655470 QTS655450:QTS655470 RDO655450:RDO655470 RNK655450:RNK655470 RXG655450:RXG655470 SHC655450:SHC655470 SQY655450:SQY655470 TAU655450:TAU655470 TKQ655450:TKQ655470 TUM655450:TUM655470 UEI655450:UEI655470 UOE655450:UOE655470 UYA655450:UYA655470 VHW655450:VHW655470 VRS655450:VRS655470 WBO655450:WBO655470 WLK655450:WLK655470 WVG655450:WVG655470 IU720986:IU721006 SQ720986:SQ721006 ACM720986:ACM721006 AMI720986:AMI721006 AWE720986:AWE721006 BGA720986:BGA721006 BPW720986:BPW721006 BZS720986:BZS721006 CJO720986:CJO721006 CTK720986:CTK721006 DDG720986:DDG721006 DNC720986:DNC721006 DWY720986:DWY721006 EGU720986:EGU721006 EQQ720986:EQQ721006 FAM720986:FAM721006 FKI720986:FKI721006 FUE720986:FUE721006 GEA720986:GEA721006 GNW720986:GNW721006 GXS720986:GXS721006 HHO720986:HHO721006 HRK720986:HRK721006 IBG720986:IBG721006 ILC720986:ILC721006 IUY720986:IUY721006 JEU720986:JEU721006 JOQ720986:JOQ721006 JYM720986:JYM721006 KII720986:KII721006 KSE720986:KSE721006 LCA720986:LCA721006 LLW720986:LLW721006 LVS720986:LVS721006 MFO720986:MFO721006 MPK720986:MPK721006 MZG720986:MZG721006 NJC720986:NJC721006 NSY720986:NSY721006 OCU720986:OCU721006 OMQ720986:OMQ721006 OWM720986:OWM721006 PGI720986:PGI721006 PQE720986:PQE721006 QAA720986:QAA721006 QJW720986:QJW721006 QTS720986:QTS721006 RDO720986:RDO721006 RNK720986:RNK721006 RXG720986:RXG721006 SHC720986:SHC721006 SQY720986:SQY721006 TAU720986:TAU721006 TKQ720986:TKQ721006 TUM720986:TUM721006 UEI720986:UEI721006 UOE720986:UOE721006 UYA720986:UYA721006 VHW720986:VHW721006 VRS720986:VRS721006 WBO720986:WBO721006 WLK720986:WLK721006 WVG720986:WVG721006 IU786522:IU786542 SQ786522:SQ786542 ACM786522:ACM786542 AMI786522:AMI786542 AWE786522:AWE786542 BGA786522:BGA786542 BPW786522:BPW786542 BZS786522:BZS786542 CJO786522:CJO786542 CTK786522:CTK786542 DDG786522:DDG786542 DNC786522:DNC786542 DWY786522:DWY786542 EGU786522:EGU786542 EQQ786522:EQQ786542 FAM786522:FAM786542 FKI786522:FKI786542 FUE786522:FUE786542 GEA786522:GEA786542 GNW786522:GNW786542 GXS786522:GXS786542 HHO786522:HHO786542 HRK786522:HRK786542 IBG786522:IBG786542 ILC786522:ILC786542 IUY786522:IUY786542 JEU786522:JEU786542 JOQ786522:JOQ786542 JYM786522:JYM786542 KII786522:KII786542 KSE786522:KSE786542 LCA786522:LCA786542 LLW786522:LLW786542 LVS786522:LVS786542 MFO786522:MFO786542 MPK786522:MPK786542 MZG786522:MZG786542 NJC786522:NJC786542 NSY786522:NSY786542 OCU786522:OCU786542 OMQ786522:OMQ786542 OWM786522:OWM786542 PGI786522:PGI786542 PQE786522:PQE786542 QAA786522:QAA786542 QJW786522:QJW786542 QTS786522:QTS786542 RDO786522:RDO786542 RNK786522:RNK786542 RXG786522:RXG786542 SHC786522:SHC786542 SQY786522:SQY786542 TAU786522:TAU786542 TKQ786522:TKQ786542 TUM786522:TUM786542 UEI786522:UEI786542 UOE786522:UOE786542 UYA786522:UYA786542 VHW786522:VHW786542 VRS786522:VRS786542 WBO786522:WBO786542 WLK786522:WLK786542 WVG786522:WVG786542 IU852058:IU852078 SQ852058:SQ852078 ACM852058:ACM852078 AMI852058:AMI852078 AWE852058:AWE852078 BGA852058:BGA852078 BPW852058:BPW852078 BZS852058:BZS852078 CJO852058:CJO852078 CTK852058:CTK852078 DDG852058:DDG852078 DNC852058:DNC852078 DWY852058:DWY852078 EGU852058:EGU852078 EQQ852058:EQQ852078 FAM852058:FAM852078 FKI852058:FKI852078 FUE852058:FUE852078 GEA852058:GEA852078 GNW852058:GNW852078 GXS852058:GXS852078 HHO852058:HHO852078 HRK852058:HRK852078 IBG852058:IBG852078 ILC852058:ILC852078 IUY852058:IUY852078 JEU852058:JEU852078 JOQ852058:JOQ852078 JYM852058:JYM852078 KII852058:KII852078 KSE852058:KSE852078 LCA852058:LCA852078 LLW852058:LLW852078 LVS852058:LVS852078 MFO852058:MFO852078 MPK852058:MPK852078 MZG852058:MZG852078 NJC852058:NJC852078 NSY852058:NSY852078 OCU852058:OCU852078 OMQ852058:OMQ852078 OWM852058:OWM852078 PGI852058:PGI852078 PQE852058:PQE852078 QAA852058:QAA852078 QJW852058:QJW852078 QTS852058:QTS852078 RDO852058:RDO852078 RNK852058:RNK852078 RXG852058:RXG852078 SHC852058:SHC852078 SQY852058:SQY852078 TAU852058:TAU852078 TKQ852058:TKQ852078 TUM852058:TUM852078 UEI852058:UEI852078 UOE852058:UOE852078 UYA852058:UYA852078 VHW852058:VHW852078 VRS852058:VRS852078 WBO852058:WBO852078 WLK852058:WLK852078 WVG852058:WVG852078 IU917594:IU917614 SQ917594:SQ917614 ACM917594:ACM917614 AMI917594:AMI917614 AWE917594:AWE917614 BGA917594:BGA917614 BPW917594:BPW917614 BZS917594:BZS917614 CJO917594:CJO917614 CTK917594:CTK917614 DDG917594:DDG917614 DNC917594:DNC917614 DWY917594:DWY917614 EGU917594:EGU917614 EQQ917594:EQQ917614 FAM917594:FAM917614 FKI917594:FKI917614 FUE917594:FUE917614 GEA917594:GEA917614 GNW917594:GNW917614 GXS917594:GXS917614 HHO917594:HHO917614 HRK917594:HRK917614 IBG917594:IBG917614 ILC917594:ILC917614 IUY917594:IUY917614 JEU917594:JEU917614 JOQ917594:JOQ917614 JYM917594:JYM917614 KII917594:KII917614 KSE917594:KSE917614 LCA917594:LCA917614 LLW917594:LLW917614 LVS917594:LVS917614 MFO917594:MFO917614 MPK917594:MPK917614 MZG917594:MZG917614 NJC917594:NJC917614 NSY917594:NSY917614 OCU917594:OCU917614 OMQ917594:OMQ917614 OWM917594:OWM917614 PGI917594:PGI917614 PQE917594:PQE917614 QAA917594:QAA917614 QJW917594:QJW917614 QTS917594:QTS917614 RDO917594:RDO917614 RNK917594:RNK917614 RXG917594:RXG917614 SHC917594:SHC917614 SQY917594:SQY917614 TAU917594:TAU917614 TKQ917594:TKQ917614 TUM917594:TUM917614 UEI917594:UEI917614 UOE917594:UOE917614 UYA917594:UYA917614 VHW917594:VHW917614 VRS917594:VRS917614 WBO917594:WBO917614 WLK917594:WLK917614 WVG917594:WVG917614 IU983130:IU983150 SQ983130:SQ983150 ACM983130:ACM983150 AMI983130:AMI983150 AWE983130:AWE983150 BGA983130:BGA983150 BPW983130:BPW983150 BZS983130:BZS983150 CJO983130:CJO983150 CTK983130:CTK983150 DDG983130:DDG983150 DNC983130:DNC983150 DWY983130:DWY983150 EGU983130:EGU983150 EQQ983130:EQQ983150 FAM983130:FAM983150 FKI983130:FKI983150 FUE983130:FUE983150 GEA983130:GEA983150 GNW983130:GNW983150 GXS983130:GXS983150 HHO983130:HHO983150 HRK983130:HRK983150 IBG983130:IBG983150 ILC983130:ILC983150 IUY983130:IUY983150 JEU983130:JEU983150 JOQ983130:JOQ983150 JYM983130:JYM983150 KII983130:KII983150 KSE983130:KSE983150 LCA983130:LCA983150 LLW983130:LLW983150 LVS983130:LVS983150 MFO983130:MFO983150 MPK983130:MPK983150 MZG983130:MZG983150 NJC983130:NJC983150 NSY983130:NSY983150 OCU983130:OCU983150 OMQ983130:OMQ983150 OWM983130:OWM983150 PGI983130:PGI983150 PQE983130:PQE983150 QAA983130:QAA983150 QJW983130:QJW983150 QTS983130:QTS983150 RDO983130:RDO983150 RNK983130:RNK983150 RXG983130:RXG983150 SHC983130:SHC983150 SQY983130:SQY983150 TAU983130:TAU983150 TKQ983130:TKQ983150 TUM983130:TUM983150 UEI983130:UEI983150 UOE983130:UOE983150 UYA983130:UYA983150 VHW983130:VHW983150 VRS983130:VRS983150 WBO983130:WBO983150 WLK983130:WLK983150 WVG983130:WVG983150 IS90:IS110 SO90:SO110 ACK90:ACK110 AMG90:AMG110 AWC90:AWC110 BFY90:BFY110 BPU90:BPU110 BZQ90:BZQ110 CJM90:CJM110 CTI90:CTI110 DDE90:DDE110 DNA90:DNA110 DWW90:DWW110 EGS90:EGS110 EQO90:EQO110 FAK90:FAK110 FKG90:FKG110 FUC90:FUC110 GDY90:GDY110 GNU90:GNU110 GXQ90:GXQ110 HHM90:HHM110 HRI90:HRI110 IBE90:IBE110 ILA90:ILA110 IUW90:IUW110 JES90:JES110 JOO90:JOO110 JYK90:JYK110 KIG90:KIG110 KSC90:KSC110 LBY90:LBY110 LLU90:LLU110 LVQ90:LVQ110 MFM90:MFM110 MPI90:MPI110 MZE90:MZE110 NJA90:NJA110 NSW90:NSW110 OCS90:OCS110 OMO90:OMO110 OWK90:OWK110 PGG90:PGG110 PQC90:PQC110 PZY90:PZY110 QJU90:QJU110 QTQ90:QTQ110 RDM90:RDM110 RNI90:RNI110 RXE90:RXE110 SHA90:SHA110 SQW90:SQW110 TAS90:TAS110 TKO90:TKO110 TUK90:TUK110 UEG90:UEG110 UOC90:UOC110 UXY90:UXY110 VHU90:VHU110 VRQ90:VRQ110 WBM90:WBM110 WLI90:WLI110 WVE90:WVE110 IS65626:IS65646 SO65626:SO65646 ACK65626:ACK65646 AMG65626:AMG65646 AWC65626:AWC65646 BFY65626:BFY65646 BPU65626:BPU65646 BZQ65626:BZQ65646 CJM65626:CJM65646 CTI65626:CTI65646 DDE65626:DDE65646 DNA65626:DNA65646 DWW65626:DWW65646 EGS65626:EGS65646 EQO65626:EQO65646 FAK65626:FAK65646 FKG65626:FKG65646 FUC65626:FUC65646 GDY65626:GDY65646 GNU65626:GNU65646 GXQ65626:GXQ65646 HHM65626:HHM65646 HRI65626:HRI65646 IBE65626:IBE65646 ILA65626:ILA65646 IUW65626:IUW65646 JES65626:JES65646 JOO65626:JOO65646 JYK65626:JYK65646 KIG65626:KIG65646 KSC65626:KSC65646 LBY65626:LBY65646 LLU65626:LLU65646 LVQ65626:LVQ65646 MFM65626:MFM65646 MPI65626:MPI65646 MZE65626:MZE65646 NJA65626:NJA65646 NSW65626:NSW65646 OCS65626:OCS65646 OMO65626:OMO65646 OWK65626:OWK65646 PGG65626:PGG65646 PQC65626:PQC65646 PZY65626:PZY65646 QJU65626:QJU65646 QTQ65626:QTQ65646 RDM65626:RDM65646 RNI65626:RNI65646 RXE65626:RXE65646 SHA65626:SHA65646 SQW65626:SQW65646 TAS65626:TAS65646 TKO65626:TKO65646 TUK65626:TUK65646 UEG65626:UEG65646 UOC65626:UOC65646 UXY65626:UXY65646 VHU65626:VHU65646 VRQ65626:VRQ65646 WBM65626:WBM65646 WLI65626:WLI65646 WVE65626:WVE65646 IS131162:IS131182 SO131162:SO131182 ACK131162:ACK131182 AMG131162:AMG131182 AWC131162:AWC131182 BFY131162:BFY131182 BPU131162:BPU131182 BZQ131162:BZQ131182 CJM131162:CJM131182 CTI131162:CTI131182 DDE131162:DDE131182 DNA131162:DNA131182 DWW131162:DWW131182 EGS131162:EGS131182 EQO131162:EQO131182 FAK131162:FAK131182 FKG131162:FKG131182 FUC131162:FUC131182 GDY131162:GDY131182 GNU131162:GNU131182 GXQ131162:GXQ131182 HHM131162:HHM131182 HRI131162:HRI131182 IBE131162:IBE131182 ILA131162:ILA131182 IUW131162:IUW131182 JES131162:JES131182 JOO131162:JOO131182 JYK131162:JYK131182 KIG131162:KIG131182 KSC131162:KSC131182 LBY131162:LBY131182 LLU131162:LLU131182 LVQ131162:LVQ131182 MFM131162:MFM131182 MPI131162:MPI131182 MZE131162:MZE131182 NJA131162:NJA131182 NSW131162:NSW131182 OCS131162:OCS131182 OMO131162:OMO131182 OWK131162:OWK131182 PGG131162:PGG131182 PQC131162:PQC131182 PZY131162:PZY131182 QJU131162:QJU131182 QTQ131162:QTQ131182 RDM131162:RDM131182 RNI131162:RNI131182 RXE131162:RXE131182 SHA131162:SHA131182 SQW131162:SQW131182 TAS131162:TAS131182 TKO131162:TKO131182 TUK131162:TUK131182 UEG131162:UEG131182 UOC131162:UOC131182 UXY131162:UXY131182 VHU131162:VHU131182 VRQ131162:VRQ131182 WBM131162:WBM131182 WLI131162:WLI131182 WVE131162:WVE131182 IS196698:IS196718 SO196698:SO196718 ACK196698:ACK196718 AMG196698:AMG196718 AWC196698:AWC196718 BFY196698:BFY196718 BPU196698:BPU196718 BZQ196698:BZQ196718 CJM196698:CJM196718 CTI196698:CTI196718 DDE196698:DDE196718 DNA196698:DNA196718 DWW196698:DWW196718 EGS196698:EGS196718 EQO196698:EQO196718 FAK196698:FAK196718 FKG196698:FKG196718 FUC196698:FUC196718 GDY196698:GDY196718 GNU196698:GNU196718 GXQ196698:GXQ196718 HHM196698:HHM196718 HRI196698:HRI196718 IBE196698:IBE196718 ILA196698:ILA196718 IUW196698:IUW196718 JES196698:JES196718 JOO196698:JOO196718 JYK196698:JYK196718 KIG196698:KIG196718 KSC196698:KSC196718 LBY196698:LBY196718 LLU196698:LLU196718 LVQ196698:LVQ196718 MFM196698:MFM196718 MPI196698:MPI196718 MZE196698:MZE196718 NJA196698:NJA196718 NSW196698:NSW196718 OCS196698:OCS196718 OMO196698:OMO196718 OWK196698:OWK196718 PGG196698:PGG196718 PQC196698:PQC196718 PZY196698:PZY196718 QJU196698:QJU196718 QTQ196698:QTQ196718 RDM196698:RDM196718 RNI196698:RNI196718 RXE196698:RXE196718 SHA196698:SHA196718 SQW196698:SQW196718 TAS196698:TAS196718 TKO196698:TKO196718 TUK196698:TUK196718 UEG196698:UEG196718 UOC196698:UOC196718 UXY196698:UXY196718 VHU196698:VHU196718 VRQ196698:VRQ196718 WBM196698:WBM196718 WLI196698:WLI196718 WVE196698:WVE196718 IS262234:IS262254 SO262234:SO262254 ACK262234:ACK262254 AMG262234:AMG262254 AWC262234:AWC262254 BFY262234:BFY262254 BPU262234:BPU262254 BZQ262234:BZQ262254 CJM262234:CJM262254 CTI262234:CTI262254 DDE262234:DDE262254 DNA262234:DNA262254 DWW262234:DWW262254 EGS262234:EGS262254 EQO262234:EQO262254 FAK262234:FAK262254 FKG262234:FKG262254 FUC262234:FUC262254 GDY262234:GDY262254 GNU262234:GNU262254 GXQ262234:GXQ262254 HHM262234:HHM262254 HRI262234:HRI262254 IBE262234:IBE262254 ILA262234:ILA262254 IUW262234:IUW262254 JES262234:JES262254 JOO262234:JOO262254 JYK262234:JYK262254 KIG262234:KIG262254 KSC262234:KSC262254 LBY262234:LBY262254 LLU262234:LLU262254 LVQ262234:LVQ262254 MFM262234:MFM262254 MPI262234:MPI262254 MZE262234:MZE262254 NJA262234:NJA262254 NSW262234:NSW262254 OCS262234:OCS262254 OMO262234:OMO262254 OWK262234:OWK262254 PGG262234:PGG262254 PQC262234:PQC262254 PZY262234:PZY262254 QJU262234:QJU262254 QTQ262234:QTQ262254 RDM262234:RDM262254 RNI262234:RNI262254 RXE262234:RXE262254 SHA262234:SHA262254 SQW262234:SQW262254 TAS262234:TAS262254 TKO262234:TKO262254 TUK262234:TUK262254 UEG262234:UEG262254 UOC262234:UOC262254 UXY262234:UXY262254 VHU262234:VHU262254 VRQ262234:VRQ262254 WBM262234:WBM262254 WLI262234:WLI262254 WVE262234:WVE262254 IS327770:IS327790 SO327770:SO327790 ACK327770:ACK327790 AMG327770:AMG327790 AWC327770:AWC327790 BFY327770:BFY327790 BPU327770:BPU327790 BZQ327770:BZQ327790 CJM327770:CJM327790 CTI327770:CTI327790 DDE327770:DDE327790 DNA327770:DNA327790 DWW327770:DWW327790 EGS327770:EGS327790 EQO327770:EQO327790 FAK327770:FAK327790 FKG327770:FKG327790 FUC327770:FUC327790 GDY327770:GDY327790 GNU327770:GNU327790 GXQ327770:GXQ327790 HHM327770:HHM327790 HRI327770:HRI327790 IBE327770:IBE327790 ILA327770:ILA327790 IUW327770:IUW327790 JES327770:JES327790 JOO327770:JOO327790 JYK327770:JYK327790 KIG327770:KIG327790 KSC327770:KSC327790 LBY327770:LBY327790 LLU327770:LLU327790 LVQ327770:LVQ327790 MFM327770:MFM327790 MPI327770:MPI327790 MZE327770:MZE327790 NJA327770:NJA327790 NSW327770:NSW327790 OCS327770:OCS327790 OMO327770:OMO327790 OWK327770:OWK327790 PGG327770:PGG327790 PQC327770:PQC327790 PZY327770:PZY327790 QJU327770:QJU327790 QTQ327770:QTQ327790 RDM327770:RDM327790 RNI327770:RNI327790 RXE327770:RXE327790 SHA327770:SHA327790 SQW327770:SQW327790 TAS327770:TAS327790 TKO327770:TKO327790 TUK327770:TUK327790 UEG327770:UEG327790 UOC327770:UOC327790 UXY327770:UXY327790 VHU327770:VHU327790 VRQ327770:VRQ327790 WBM327770:WBM327790 WLI327770:WLI327790 WVE327770:WVE327790 IS393306:IS393326 SO393306:SO393326 ACK393306:ACK393326 AMG393306:AMG393326 AWC393306:AWC393326 BFY393306:BFY393326 BPU393306:BPU393326 BZQ393306:BZQ393326 CJM393306:CJM393326 CTI393306:CTI393326 DDE393306:DDE393326 DNA393306:DNA393326 DWW393306:DWW393326 EGS393306:EGS393326 EQO393306:EQO393326 FAK393306:FAK393326 FKG393306:FKG393326 FUC393306:FUC393326 GDY393306:GDY393326 GNU393306:GNU393326 GXQ393306:GXQ393326 HHM393306:HHM393326 HRI393306:HRI393326 IBE393306:IBE393326 ILA393306:ILA393326 IUW393306:IUW393326 JES393306:JES393326 JOO393306:JOO393326 JYK393306:JYK393326 KIG393306:KIG393326 KSC393306:KSC393326 LBY393306:LBY393326 LLU393306:LLU393326 LVQ393306:LVQ393326 MFM393306:MFM393326 MPI393306:MPI393326 MZE393306:MZE393326 NJA393306:NJA393326 NSW393306:NSW393326 OCS393306:OCS393326 OMO393306:OMO393326 OWK393306:OWK393326 PGG393306:PGG393326 PQC393306:PQC393326 PZY393306:PZY393326 QJU393306:QJU393326 QTQ393306:QTQ393326 RDM393306:RDM393326 RNI393306:RNI393326 RXE393306:RXE393326 SHA393306:SHA393326 SQW393306:SQW393326 TAS393306:TAS393326 TKO393306:TKO393326 TUK393306:TUK393326 UEG393306:UEG393326 UOC393306:UOC393326 UXY393306:UXY393326 VHU393306:VHU393326 VRQ393306:VRQ393326 WBM393306:WBM393326 WLI393306:WLI393326 WVE393306:WVE393326 IS458842:IS458862 SO458842:SO458862 ACK458842:ACK458862 AMG458842:AMG458862 AWC458842:AWC458862 BFY458842:BFY458862 BPU458842:BPU458862 BZQ458842:BZQ458862 CJM458842:CJM458862 CTI458842:CTI458862 DDE458842:DDE458862 DNA458842:DNA458862 DWW458842:DWW458862 EGS458842:EGS458862 EQO458842:EQO458862 FAK458842:FAK458862 FKG458842:FKG458862 FUC458842:FUC458862 GDY458842:GDY458862 GNU458842:GNU458862 GXQ458842:GXQ458862 HHM458842:HHM458862 HRI458842:HRI458862 IBE458842:IBE458862 ILA458842:ILA458862 IUW458842:IUW458862 JES458842:JES458862 JOO458842:JOO458862 JYK458842:JYK458862 KIG458842:KIG458862 KSC458842:KSC458862 LBY458842:LBY458862 LLU458842:LLU458862 LVQ458842:LVQ458862 MFM458842:MFM458862 MPI458842:MPI458862 MZE458842:MZE458862 NJA458842:NJA458862 NSW458842:NSW458862 OCS458842:OCS458862 OMO458842:OMO458862 OWK458842:OWK458862 PGG458842:PGG458862 PQC458842:PQC458862 PZY458842:PZY458862 QJU458842:QJU458862 QTQ458842:QTQ458862 RDM458842:RDM458862 RNI458842:RNI458862 RXE458842:RXE458862 SHA458842:SHA458862 SQW458842:SQW458862 TAS458842:TAS458862 TKO458842:TKO458862 TUK458842:TUK458862 UEG458842:UEG458862 UOC458842:UOC458862 UXY458842:UXY458862 VHU458842:VHU458862 VRQ458842:VRQ458862 WBM458842:WBM458862 WLI458842:WLI458862 WVE458842:WVE458862 IS524378:IS524398 SO524378:SO524398 ACK524378:ACK524398 AMG524378:AMG524398 AWC524378:AWC524398 BFY524378:BFY524398 BPU524378:BPU524398 BZQ524378:BZQ524398 CJM524378:CJM524398 CTI524378:CTI524398 DDE524378:DDE524398 DNA524378:DNA524398 DWW524378:DWW524398 EGS524378:EGS524398 EQO524378:EQO524398 FAK524378:FAK524398 FKG524378:FKG524398 FUC524378:FUC524398 GDY524378:GDY524398 GNU524378:GNU524398 GXQ524378:GXQ524398 HHM524378:HHM524398 HRI524378:HRI524398 IBE524378:IBE524398 ILA524378:ILA524398 IUW524378:IUW524398 JES524378:JES524398 JOO524378:JOO524398 JYK524378:JYK524398 KIG524378:KIG524398 KSC524378:KSC524398 LBY524378:LBY524398 LLU524378:LLU524398 LVQ524378:LVQ524398 MFM524378:MFM524398 MPI524378:MPI524398 MZE524378:MZE524398 NJA524378:NJA524398 NSW524378:NSW524398 OCS524378:OCS524398 OMO524378:OMO524398 OWK524378:OWK524398 PGG524378:PGG524398 PQC524378:PQC524398 PZY524378:PZY524398 QJU524378:QJU524398 QTQ524378:QTQ524398 RDM524378:RDM524398 RNI524378:RNI524398 RXE524378:RXE524398 SHA524378:SHA524398 SQW524378:SQW524398 TAS524378:TAS524398 TKO524378:TKO524398 TUK524378:TUK524398 UEG524378:UEG524398 UOC524378:UOC524398 UXY524378:UXY524398 VHU524378:VHU524398 VRQ524378:VRQ524398 WBM524378:WBM524398 WLI524378:WLI524398 WVE524378:WVE524398 IS589914:IS589934 SO589914:SO589934 ACK589914:ACK589934 AMG589914:AMG589934 AWC589914:AWC589934 BFY589914:BFY589934 BPU589914:BPU589934 BZQ589914:BZQ589934 CJM589914:CJM589934 CTI589914:CTI589934 DDE589914:DDE589934 DNA589914:DNA589934 DWW589914:DWW589934 EGS589914:EGS589934 EQO589914:EQO589934 FAK589914:FAK589934 FKG589914:FKG589934 FUC589914:FUC589934 GDY589914:GDY589934 GNU589914:GNU589934 GXQ589914:GXQ589934 HHM589914:HHM589934 HRI589914:HRI589934 IBE589914:IBE589934 ILA589914:ILA589934 IUW589914:IUW589934 JES589914:JES589934 JOO589914:JOO589934 JYK589914:JYK589934 KIG589914:KIG589934 KSC589914:KSC589934 LBY589914:LBY589934 LLU589914:LLU589934 LVQ589914:LVQ589934 MFM589914:MFM589934 MPI589914:MPI589934 MZE589914:MZE589934 NJA589914:NJA589934 NSW589914:NSW589934 OCS589914:OCS589934 OMO589914:OMO589934 OWK589914:OWK589934 PGG589914:PGG589934 PQC589914:PQC589934 PZY589914:PZY589934 QJU589914:QJU589934 QTQ589914:QTQ589934 RDM589914:RDM589934 RNI589914:RNI589934 RXE589914:RXE589934 SHA589914:SHA589934 SQW589914:SQW589934 TAS589914:TAS589934 TKO589914:TKO589934 TUK589914:TUK589934 UEG589914:UEG589934 UOC589914:UOC589934 UXY589914:UXY589934 VHU589914:VHU589934 VRQ589914:VRQ589934 WBM589914:WBM589934 WLI589914:WLI589934 WVE589914:WVE589934 IS655450:IS655470 SO655450:SO655470 ACK655450:ACK655470 AMG655450:AMG655470 AWC655450:AWC655470 BFY655450:BFY655470 BPU655450:BPU655470 BZQ655450:BZQ655470 CJM655450:CJM655470 CTI655450:CTI655470 DDE655450:DDE655470 DNA655450:DNA655470 DWW655450:DWW655470 EGS655450:EGS655470 EQO655450:EQO655470 FAK655450:FAK655470 FKG655450:FKG655470 FUC655450:FUC655470 GDY655450:GDY655470 GNU655450:GNU655470 GXQ655450:GXQ655470 HHM655450:HHM655470 HRI655450:HRI655470 IBE655450:IBE655470 ILA655450:ILA655470 IUW655450:IUW655470 JES655450:JES655470 JOO655450:JOO655470 JYK655450:JYK655470 KIG655450:KIG655470 KSC655450:KSC655470 LBY655450:LBY655470 LLU655450:LLU655470 LVQ655450:LVQ655470 MFM655450:MFM655470 MPI655450:MPI655470 MZE655450:MZE655470 NJA655450:NJA655470 NSW655450:NSW655470 OCS655450:OCS655470 OMO655450:OMO655470 OWK655450:OWK655470 PGG655450:PGG655470 PQC655450:PQC655470 PZY655450:PZY655470 QJU655450:QJU655470 QTQ655450:QTQ655470 RDM655450:RDM655470 RNI655450:RNI655470 RXE655450:RXE655470 SHA655450:SHA655470 SQW655450:SQW655470 TAS655450:TAS655470 TKO655450:TKO655470 TUK655450:TUK655470 UEG655450:UEG655470 UOC655450:UOC655470 UXY655450:UXY655470 VHU655450:VHU655470 VRQ655450:VRQ655470 WBM655450:WBM655470 WLI655450:WLI655470 WVE655450:WVE655470 IS720986:IS721006 SO720986:SO721006 ACK720986:ACK721006 AMG720986:AMG721006 AWC720986:AWC721006 BFY720986:BFY721006 BPU720986:BPU721006 BZQ720986:BZQ721006 CJM720986:CJM721006 CTI720986:CTI721006 DDE720986:DDE721006 DNA720986:DNA721006 DWW720986:DWW721006 EGS720986:EGS721006 EQO720986:EQO721006 FAK720986:FAK721006 FKG720986:FKG721006 FUC720986:FUC721006 GDY720986:GDY721006 GNU720986:GNU721006 GXQ720986:GXQ721006 HHM720986:HHM721006 HRI720986:HRI721006 IBE720986:IBE721006 ILA720986:ILA721006 IUW720986:IUW721006 JES720986:JES721006 JOO720986:JOO721006 JYK720986:JYK721006 KIG720986:KIG721006 KSC720986:KSC721006 LBY720986:LBY721006 LLU720986:LLU721006 LVQ720986:LVQ721006 MFM720986:MFM721006 MPI720986:MPI721006 MZE720986:MZE721006 NJA720986:NJA721006 NSW720986:NSW721006 OCS720986:OCS721006 OMO720986:OMO721006 OWK720986:OWK721006 PGG720986:PGG721006 PQC720986:PQC721006 PZY720986:PZY721006 QJU720986:QJU721006 QTQ720986:QTQ721006 RDM720986:RDM721006 RNI720986:RNI721006 RXE720986:RXE721006 SHA720986:SHA721006 SQW720986:SQW721006 TAS720986:TAS721006 TKO720986:TKO721006 TUK720986:TUK721006 UEG720986:UEG721006 UOC720986:UOC721006 UXY720986:UXY721006 VHU720986:VHU721006 VRQ720986:VRQ721006 WBM720986:WBM721006 WLI720986:WLI721006 WVE720986:WVE721006 IS786522:IS786542 SO786522:SO786542 ACK786522:ACK786542 AMG786522:AMG786542 AWC786522:AWC786542 BFY786522:BFY786542 BPU786522:BPU786542 BZQ786522:BZQ786542 CJM786522:CJM786542 CTI786522:CTI786542 DDE786522:DDE786542 DNA786522:DNA786542 DWW786522:DWW786542 EGS786522:EGS786542 EQO786522:EQO786542 FAK786522:FAK786542 FKG786522:FKG786542 FUC786522:FUC786542 GDY786522:GDY786542 GNU786522:GNU786542 GXQ786522:GXQ786542 HHM786522:HHM786542 HRI786522:HRI786542 IBE786522:IBE786542 ILA786522:ILA786542 IUW786522:IUW786542 JES786522:JES786542 JOO786522:JOO786542 JYK786522:JYK786542 KIG786522:KIG786542 KSC786522:KSC786542 LBY786522:LBY786542 LLU786522:LLU786542 LVQ786522:LVQ786542 MFM786522:MFM786542 MPI786522:MPI786542 MZE786522:MZE786542 NJA786522:NJA786542 NSW786522:NSW786542 OCS786522:OCS786542 OMO786522:OMO786542 OWK786522:OWK786542 PGG786522:PGG786542 PQC786522:PQC786542 PZY786522:PZY786542 QJU786522:QJU786542 QTQ786522:QTQ786542 RDM786522:RDM786542 RNI786522:RNI786542 RXE786522:RXE786542 SHA786522:SHA786542 SQW786522:SQW786542 TAS786522:TAS786542 TKO786522:TKO786542 TUK786522:TUK786542 UEG786522:UEG786542 UOC786522:UOC786542 UXY786522:UXY786542 VHU786522:VHU786542 VRQ786522:VRQ786542 WBM786522:WBM786542 WLI786522:WLI786542 WVE786522:WVE786542 IS852058:IS852078 SO852058:SO852078 ACK852058:ACK852078 AMG852058:AMG852078 AWC852058:AWC852078 BFY852058:BFY852078 BPU852058:BPU852078 BZQ852058:BZQ852078 CJM852058:CJM852078 CTI852058:CTI852078 DDE852058:DDE852078 DNA852058:DNA852078 DWW852058:DWW852078 EGS852058:EGS852078 EQO852058:EQO852078 FAK852058:FAK852078 FKG852058:FKG852078 FUC852058:FUC852078 GDY852058:GDY852078 GNU852058:GNU852078 GXQ852058:GXQ852078 HHM852058:HHM852078 HRI852058:HRI852078 IBE852058:IBE852078 ILA852058:ILA852078 IUW852058:IUW852078 JES852058:JES852078 JOO852058:JOO852078 JYK852058:JYK852078 KIG852058:KIG852078 KSC852058:KSC852078 LBY852058:LBY852078 LLU852058:LLU852078 LVQ852058:LVQ852078 MFM852058:MFM852078 MPI852058:MPI852078 MZE852058:MZE852078 NJA852058:NJA852078 NSW852058:NSW852078 OCS852058:OCS852078 OMO852058:OMO852078 OWK852058:OWK852078 PGG852058:PGG852078 PQC852058:PQC852078 PZY852058:PZY852078 QJU852058:QJU852078 QTQ852058:QTQ852078 RDM852058:RDM852078 RNI852058:RNI852078 RXE852058:RXE852078 SHA852058:SHA852078 SQW852058:SQW852078 TAS852058:TAS852078 TKO852058:TKO852078 TUK852058:TUK852078 UEG852058:UEG852078 UOC852058:UOC852078 UXY852058:UXY852078 VHU852058:VHU852078 VRQ852058:VRQ852078 WBM852058:WBM852078 WLI852058:WLI852078 WVE852058:WVE852078 IS917594:IS917614 SO917594:SO917614 ACK917594:ACK917614 AMG917594:AMG917614 AWC917594:AWC917614 BFY917594:BFY917614 BPU917594:BPU917614 BZQ917594:BZQ917614 CJM917594:CJM917614 CTI917594:CTI917614 DDE917594:DDE917614 DNA917594:DNA917614 DWW917594:DWW917614 EGS917594:EGS917614 EQO917594:EQO917614 FAK917594:FAK917614 FKG917594:FKG917614 FUC917594:FUC917614 GDY917594:GDY917614 GNU917594:GNU917614 GXQ917594:GXQ917614 HHM917594:HHM917614 HRI917594:HRI917614 IBE917594:IBE917614 ILA917594:ILA917614 IUW917594:IUW917614 JES917594:JES917614 JOO917594:JOO917614 JYK917594:JYK917614 KIG917594:KIG917614 KSC917594:KSC917614 LBY917594:LBY917614 LLU917594:LLU917614 LVQ917594:LVQ917614 MFM917594:MFM917614 MPI917594:MPI917614 MZE917594:MZE917614 NJA917594:NJA917614 NSW917594:NSW917614 OCS917594:OCS917614 OMO917594:OMO917614 OWK917594:OWK917614 PGG917594:PGG917614 PQC917594:PQC917614 PZY917594:PZY917614 QJU917594:QJU917614 QTQ917594:QTQ917614 RDM917594:RDM917614 RNI917594:RNI917614 RXE917594:RXE917614 SHA917594:SHA917614 SQW917594:SQW917614 TAS917594:TAS917614 TKO917594:TKO917614 TUK917594:TUK917614 UEG917594:UEG917614 UOC917594:UOC917614 UXY917594:UXY917614 VHU917594:VHU917614 VRQ917594:VRQ917614 WBM917594:WBM917614 WLI917594:WLI917614 WVE917594:WVE917614 IS983130:IS983150 SO983130:SO983150 ACK983130:ACK983150 AMG983130:AMG983150 AWC983130:AWC983150 BFY983130:BFY983150 BPU983130:BPU983150 BZQ983130:BZQ983150 CJM983130:CJM983150 CTI983130:CTI983150 DDE983130:DDE983150 DNA983130:DNA983150 DWW983130:DWW983150 EGS983130:EGS983150 EQO983130:EQO983150 FAK983130:FAK983150 FKG983130:FKG983150 FUC983130:FUC983150 GDY983130:GDY983150 GNU983130:GNU983150 GXQ983130:GXQ983150 HHM983130:HHM983150 HRI983130:HRI983150 IBE983130:IBE983150 ILA983130:ILA983150 IUW983130:IUW983150 JES983130:JES983150 JOO983130:JOO983150 JYK983130:JYK983150 KIG983130:KIG983150 KSC983130:KSC983150 LBY983130:LBY983150 LLU983130:LLU983150 LVQ983130:LVQ983150 MFM983130:MFM983150 MPI983130:MPI983150 MZE983130:MZE983150 NJA983130:NJA983150 NSW983130:NSW983150 OCS983130:OCS983150 OMO983130:OMO983150 OWK983130:OWK983150 PGG983130:PGG983150 PQC983130:PQC983150 PZY983130:PZY983150 QJU983130:QJU983150 QTQ983130:QTQ983150 RDM983130:RDM983150 RNI983130:RNI983150 RXE983130:RXE983150 SHA983130:SHA983150 SQW983130:SQW983150 TAS983130:TAS983150 TKO983130:TKO983150 TUK983130:TUK983150 UEG983130:UEG983150 UOC983130:UOC983150 UXY983130:UXY983150 VHU983130:VHU983150 VRQ983130:VRQ983150 WBM983130:WBM983150 WLI983130:WLI983150 WVE983130:WVE983150">
      <formula1>Insurance_options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3" name="Button 1">
              <controlPr defaultSize="0" print="0" autoFill="0" autoPict="0" macro="[1]!Print_Wage_Page">
                <anchor moveWithCells="1" sizeWithCells="1">
                  <from>
                    <xdr:col>14</xdr:col>
                    <xdr:colOff>9525</xdr:colOff>
                    <xdr:row>0</xdr:row>
                    <xdr:rowOff>9525</xdr:rowOff>
                  </from>
                  <to>
                    <xdr:col>15</xdr:col>
                    <xdr:colOff>619125</xdr:colOff>
                    <xdr:row>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4" name="Button 2">
              <controlPr defaultSize="0" print="0" autoFill="0" autoPict="0" macro="[1]!Print_Benefits_page">
                <anchor moveWithCells="1" sizeWithCells="1">
                  <from>
                    <xdr:col>16</xdr:col>
                    <xdr:colOff>28575</xdr:colOff>
                    <xdr:row>0</xdr:row>
                    <xdr:rowOff>19050</xdr:rowOff>
                  </from>
                  <to>
                    <xdr:col>17</xdr:col>
                    <xdr:colOff>628650</xdr:colOff>
                    <xdr:row>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5" name="Button 3">
              <controlPr defaultSize="0" print="0" autoFill="0" autoPict="0" macro="[1]!Sort_by_name">
                <anchor moveWithCells="1" sizeWithCells="1">
                  <from>
                    <xdr:col>18</xdr:col>
                    <xdr:colOff>66675</xdr:colOff>
                    <xdr:row>0</xdr:row>
                    <xdr:rowOff>38100</xdr:rowOff>
                  </from>
                  <to>
                    <xdr:col>20</xdr:col>
                    <xdr:colOff>647700</xdr:colOff>
                    <xdr:row>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6" name="Button 4">
              <controlPr defaultSize="0" print="0" autoFill="0" autoPict="0" macro="[1]!Sort_by_position">
                <anchor moveWithCells="1" sizeWithCells="1">
                  <from>
                    <xdr:col>21</xdr:col>
                    <xdr:colOff>57150</xdr:colOff>
                    <xdr:row>0</xdr:row>
                    <xdr:rowOff>19050</xdr:rowOff>
                  </from>
                  <to>
                    <xdr:col>22</xdr:col>
                    <xdr:colOff>504825</xdr:colOff>
                    <xdr:row>1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rgb="FFFFC000"/>
  </sheetPr>
  <dimension ref="A1:HQ668"/>
  <sheetViews>
    <sheetView zoomScale="85" zoomScaleNormal="85" workbookViewId="0">
      <selection activeCell="C7" sqref="C7"/>
    </sheetView>
  </sheetViews>
  <sheetFormatPr defaultColWidth="12.42578125" defaultRowHeight="15"/>
  <cols>
    <col min="1" max="1" width="35" style="304" customWidth="1"/>
    <col min="2" max="2" width="33.140625" style="120" customWidth="1"/>
    <col min="3" max="3" width="9.7109375" style="308" customWidth="1"/>
    <col min="4" max="4" width="10.7109375" style="1" customWidth="1"/>
    <col min="5" max="8" width="12.42578125" style="1" customWidth="1"/>
    <col min="9" max="9" width="12.85546875" style="1" customWidth="1"/>
    <col min="10" max="10" width="19.5703125" style="1" customWidth="1"/>
    <col min="11" max="11" width="12.42578125" style="1" customWidth="1"/>
    <col min="12" max="12" width="13.28515625" style="1" customWidth="1"/>
    <col min="13" max="13" width="12.5703125" style="1" customWidth="1"/>
    <col min="14" max="16" width="12.42578125" style="1" customWidth="1"/>
    <col min="17" max="17" width="15.5703125" style="3" customWidth="1"/>
    <col min="18" max="18" width="12.5703125" style="1" customWidth="1"/>
    <col min="19" max="20" width="12.42578125" style="1" customWidth="1"/>
    <col min="21" max="21" width="15.28515625" style="1" customWidth="1"/>
    <col min="22" max="23" width="15" style="1" customWidth="1"/>
    <col min="24" max="24" width="15" style="3" customWidth="1"/>
    <col min="25" max="25" width="4.7109375" style="1" customWidth="1"/>
    <col min="26" max="26" width="12.42578125" style="4" customWidth="1"/>
    <col min="27" max="27" width="12.140625" style="4" customWidth="1"/>
    <col min="28" max="29" width="12.42578125" style="4" customWidth="1"/>
    <col min="30" max="30" width="13.7109375" style="4" customWidth="1"/>
    <col min="31" max="31" width="2.140625" style="4" customWidth="1"/>
    <col min="32" max="32" width="12.42578125" style="4" customWidth="1"/>
    <col min="33" max="33" width="2.140625" style="4" customWidth="1"/>
    <col min="34" max="34" width="12.42578125" style="4" customWidth="1"/>
    <col min="35" max="35" width="2.140625" style="4" customWidth="1"/>
    <col min="36" max="36" width="12.42578125" style="4"/>
    <col min="37" max="37" width="26.140625" style="4" customWidth="1"/>
    <col min="38" max="225" width="12.42578125" style="4"/>
    <col min="226" max="226" width="35" style="4" customWidth="1"/>
    <col min="227" max="227" width="33.140625" style="4" customWidth="1"/>
    <col min="228" max="228" width="9.7109375" style="4" customWidth="1"/>
    <col min="229" max="229" width="10.7109375" style="4" customWidth="1"/>
    <col min="230" max="233" width="12.42578125" style="4" customWidth="1"/>
    <col min="234" max="234" width="12.85546875" style="4" customWidth="1"/>
    <col min="235" max="235" width="19.5703125" style="4" customWidth="1"/>
    <col min="236" max="236" width="12.42578125" style="4" customWidth="1"/>
    <col min="237" max="237" width="13.28515625" style="4" customWidth="1"/>
    <col min="238" max="238" width="12.5703125" style="4" customWidth="1"/>
    <col min="239" max="241" width="12.42578125" style="4" customWidth="1"/>
    <col min="242" max="242" width="15.5703125" style="4" customWidth="1"/>
    <col min="243" max="243" width="12.5703125" style="4" customWidth="1"/>
    <col min="244" max="245" width="12.42578125" style="4" customWidth="1"/>
    <col min="246" max="246" width="15.28515625" style="4" customWidth="1"/>
    <col min="247" max="249" width="15" style="4" customWidth="1"/>
    <col min="250" max="250" width="4.7109375" style="4" customWidth="1"/>
    <col min="251" max="251" width="16.28515625" style="4" customWidth="1"/>
    <col min="252" max="252" width="13.7109375" style="4" customWidth="1"/>
    <col min="253" max="253" width="12" style="4" customWidth="1"/>
    <col min="254" max="254" width="14.140625" style="4" customWidth="1"/>
    <col min="255" max="255" width="11.7109375" style="4" customWidth="1"/>
    <col min="256" max="258" width="12.42578125" style="4" customWidth="1"/>
    <col min="259" max="259" width="14.42578125" style="4" customWidth="1"/>
    <col min="260" max="260" width="15.7109375" style="4" customWidth="1"/>
    <col min="261" max="261" width="13.7109375" style="4" customWidth="1"/>
    <col min="262" max="262" width="12.42578125" style="4" customWidth="1"/>
    <col min="263" max="263" width="13.42578125" style="4" customWidth="1"/>
    <col min="264" max="266" width="15" style="4" customWidth="1"/>
    <col min="267" max="267" width="14.85546875" style="4" customWidth="1"/>
    <col min="268" max="268" width="15.140625" style="4" customWidth="1"/>
    <col min="269" max="272" width="12.42578125" style="4" customWidth="1"/>
    <col min="273" max="273" width="11.5703125" style="4" customWidth="1"/>
    <col min="274" max="274" width="12.42578125" style="4" customWidth="1"/>
    <col min="275" max="275" width="16.7109375" style="4" customWidth="1"/>
    <col min="276" max="276" width="15.28515625" style="4" bestFit="1" customWidth="1"/>
    <col min="277" max="277" width="13.28515625" style="4" customWidth="1"/>
    <col min="278" max="278" width="12.42578125" style="4" customWidth="1"/>
    <col min="279" max="279" width="12.5703125" style="4" customWidth="1"/>
    <col min="280" max="281" width="11.42578125" style="4" customWidth="1"/>
    <col min="282" max="282" width="12.42578125" style="4" customWidth="1"/>
    <col min="283" max="283" width="12.140625" style="4" customWidth="1"/>
    <col min="284" max="285" width="12.42578125" style="4" customWidth="1"/>
    <col min="286" max="286" width="13.7109375" style="4" customWidth="1"/>
    <col min="287" max="287" width="2.140625" style="4" customWidth="1"/>
    <col min="288" max="288" width="12.42578125" style="4" customWidth="1"/>
    <col min="289" max="289" width="2.140625" style="4" customWidth="1"/>
    <col min="290" max="290" width="12.42578125" style="4" customWidth="1"/>
    <col min="291" max="291" width="2.140625" style="4" customWidth="1"/>
    <col min="292" max="292" width="12.42578125" style="4"/>
    <col min="293" max="293" width="26.140625" style="4" customWidth="1"/>
    <col min="294" max="481" width="12.42578125" style="4"/>
    <col min="482" max="482" width="35" style="4" customWidth="1"/>
    <col min="483" max="483" width="33.140625" style="4" customWidth="1"/>
    <col min="484" max="484" width="9.7109375" style="4" customWidth="1"/>
    <col min="485" max="485" width="10.7109375" style="4" customWidth="1"/>
    <col min="486" max="489" width="12.42578125" style="4" customWidth="1"/>
    <col min="490" max="490" width="12.85546875" style="4" customWidth="1"/>
    <col min="491" max="491" width="19.5703125" style="4" customWidth="1"/>
    <col min="492" max="492" width="12.42578125" style="4" customWidth="1"/>
    <col min="493" max="493" width="13.28515625" style="4" customWidth="1"/>
    <col min="494" max="494" width="12.5703125" style="4" customWidth="1"/>
    <col min="495" max="497" width="12.42578125" style="4" customWidth="1"/>
    <col min="498" max="498" width="15.5703125" style="4" customWidth="1"/>
    <col min="499" max="499" width="12.5703125" style="4" customWidth="1"/>
    <col min="500" max="501" width="12.42578125" style="4" customWidth="1"/>
    <col min="502" max="502" width="15.28515625" style="4" customWidth="1"/>
    <col min="503" max="505" width="15" style="4" customWidth="1"/>
    <col min="506" max="506" width="4.7109375" style="4" customWidth="1"/>
    <col min="507" max="507" width="16.28515625" style="4" customWidth="1"/>
    <col min="508" max="508" width="13.7109375" style="4" customWidth="1"/>
    <col min="509" max="509" width="12" style="4" customWidth="1"/>
    <col min="510" max="510" width="14.140625" style="4" customWidth="1"/>
    <col min="511" max="511" width="11.7109375" style="4" customWidth="1"/>
    <col min="512" max="514" width="12.42578125" style="4" customWidth="1"/>
    <col min="515" max="515" width="14.42578125" style="4" customWidth="1"/>
    <col min="516" max="516" width="15.7109375" style="4" customWidth="1"/>
    <col min="517" max="517" width="13.7109375" style="4" customWidth="1"/>
    <col min="518" max="518" width="12.42578125" style="4" customWidth="1"/>
    <col min="519" max="519" width="13.42578125" style="4" customWidth="1"/>
    <col min="520" max="522" width="15" style="4" customWidth="1"/>
    <col min="523" max="523" width="14.85546875" style="4" customWidth="1"/>
    <col min="524" max="524" width="15.140625" style="4" customWidth="1"/>
    <col min="525" max="528" width="12.42578125" style="4" customWidth="1"/>
    <col min="529" max="529" width="11.5703125" style="4" customWidth="1"/>
    <col min="530" max="530" width="12.42578125" style="4" customWidth="1"/>
    <col min="531" max="531" width="16.7109375" style="4" customWidth="1"/>
    <col min="532" max="532" width="15.28515625" style="4" bestFit="1" customWidth="1"/>
    <col min="533" max="533" width="13.28515625" style="4" customWidth="1"/>
    <col min="534" max="534" width="12.42578125" style="4" customWidth="1"/>
    <col min="535" max="535" width="12.5703125" style="4" customWidth="1"/>
    <col min="536" max="537" width="11.42578125" style="4" customWidth="1"/>
    <col min="538" max="538" width="12.42578125" style="4" customWidth="1"/>
    <col min="539" max="539" width="12.140625" style="4" customWidth="1"/>
    <col min="540" max="541" width="12.42578125" style="4" customWidth="1"/>
    <col min="542" max="542" width="13.7109375" style="4" customWidth="1"/>
    <col min="543" max="543" width="2.140625" style="4" customWidth="1"/>
    <col min="544" max="544" width="12.42578125" style="4" customWidth="1"/>
    <col min="545" max="545" width="2.140625" style="4" customWidth="1"/>
    <col min="546" max="546" width="12.42578125" style="4" customWidth="1"/>
    <col min="547" max="547" width="2.140625" style="4" customWidth="1"/>
    <col min="548" max="548" width="12.42578125" style="4"/>
    <col min="549" max="549" width="26.140625" style="4" customWidth="1"/>
    <col min="550" max="737" width="12.42578125" style="4"/>
    <col min="738" max="738" width="35" style="4" customWidth="1"/>
    <col min="739" max="739" width="33.140625" style="4" customWidth="1"/>
    <col min="740" max="740" width="9.7109375" style="4" customWidth="1"/>
    <col min="741" max="741" width="10.7109375" style="4" customWidth="1"/>
    <col min="742" max="745" width="12.42578125" style="4" customWidth="1"/>
    <col min="746" max="746" width="12.85546875" style="4" customWidth="1"/>
    <col min="747" max="747" width="19.5703125" style="4" customWidth="1"/>
    <col min="748" max="748" width="12.42578125" style="4" customWidth="1"/>
    <col min="749" max="749" width="13.28515625" style="4" customWidth="1"/>
    <col min="750" max="750" width="12.5703125" style="4" customWidth="1"/>
    <col min="751" max="753" width="12.42578125" style="4" customWidth="1"/>
    <col min="754" max="754" width="15.5703125" style="4" customWidth="1"/>
    <col min="755" max="755" width="12.5703125" style="4" customWidth="1"/>
    <col min="756" max="757" width="12.42578125" style="4" customWidth="1"/>
    <col min="758" max="758" width="15.28515625" style="4" customWidth="1"/>
    <col min="759" max="761" width="15" style="4" customWidth="1"/>
    <col min="762" max="762" width="4.7109375" style="4" customWidth="1"/>
    <col min="763" max="763" width="16.28515625" style="4" customWidth="1"/>
    <col min="764" max="764" width="13.7109375" style="4" customWidth="1"/>
    <col min="765" max="765" width="12" style="4" customWidth="1"/>
    <col min="766" max="766" width="14.140625" style="4" customWidth="1"/>
    <col min="767" max="767" width="11.7109375" style="4" customWidth="1"/>
    <col min="768" max="770" width="12.42578125" style="4" customWidth="1"/>
    <col min="771" max="771" width="14.42578125" style="4" customWidth="1"/>
    <col min="772" max="772" width="15.7109375" style="4" customWidth="1"/>
    <col min="773" max="773" width="13.7109375" style="4" customWidth="1"/>
    <col min="774" max="774" width="12.42578125" style="4" customWidth="1"/>
    <col min="775" max="775" width="13.42578125" style="4" customWidth="1"/>
    <col min="776" max="778" width="15" style="4" customWidth="1"/>
    <col min="779" max="779" width="14.85546875" style="4" customWidth="1"/>
    <col min="780" max="780" width="15.140625" style="4" customWidth="1"/>
    <col min="781" max="784" width="12.42578125" style="4" customWidth="1"/>
    <col min="785" max="785" width="11.5703125" style="4" customWidth="1"/>
    <col min="786" max="786" width="12.42578125" style="4" customWidth="1"/>
    <col min="787" max="787" width="16.7109375" style="4" customWidth="1"/>
    <col min="788" max="788" width="15.28515625" style="4" bestFit="1" customWidth="1"/>
    <col min="789" max="789" width="13.28515625" style="4" customWidth="1"/>
    <col min="790" max="790" width="12.42578125" style="4" customWidth="1"/>
    <col min="791" max="791" width="12.5703125" style="4" customWidth="1"/>
    <col min="792" max="793" width="11.42578125" style="4" customWidth="1"/>
    <col min="794" max="794" width="12.42578125" style="4" customWidth="1"/>
    <col min="795" max="795" width="12.140625" style="4" customWidth="1"/>
    <col min="796" max="797" width="12.42578125" style="4" customWidth="1"/>
    <col min="798" max="798" width="13.7109375" style="4" customWidth="1"/>
    <col min="799" max="799" width="2.140625" style="4" customWidth="1"/>
    <col min="800" max="800" width="12.42578125" style="4" customWidth="1"/>
    <col min="801" max="801" width="2.140625" style="4" customWidth="1"/>
    <col min="802" max="802" width="12.42578125" style="4" customWidth="1"/>
    <col min="803" max="803" width="2.140625" style="4" customWidth="1"/>
    <col min="804" max="804" width="12.42578125" style="4"/>
    <col min="805" max="805" width="26.140625" style="4" customWidth="1"/>
    <col min="806" max="993" width="12.42578125" style="4"/>
    <col min="994" max="994" width="35" style="4" customWidth="1"/>
    <col min="995" max="995" width="33.140625" style="4" customWidth="1"/>
    <col min="996" max="996" width="9.7109375" style="4" customWidth="1"/>
    <col min="997" max="997" width="10.7109375" style="4" customWidth="1"/>
    <col min="998" max="1001" width="12.42578125" style="4" customWidth="1"/>
    <col min="1002" max="1002" width="12.85546875" style="4" customWidth="1"/>
    <col min="1003" max="1003" width="19.5703125" style="4" customWidth="1"/>
    <col min="1004" max="1004" width="12.42578125" style="4" customWidth="1"/>
    <col min="1005" max="1005" width="13.28515625" style="4" customWidth="1"/>
    <col min="1006" max="1006" width="12.5703125" style="4" customWidth="1"/>
    <col min="1007" max="1009" width="12.42578125" style="4" customWidth="1"/>
    <col min="1010" max="1010" width="15.5703125" style="4" customWidth="1"/>
    <col min="1011" max="1011" width="12.5703125" style="4" customWidth="1"/>
    <col min="1012" max="1013" width="12.42578125" style="4" customWidth="1"/>
    <col min="1014" max="1014" width="15.28515625" style="4" customWidth="1"/>
    <col min="1015" max="1017" width="15" style="4" customWidth="1"/>
    <col min="1018" max="1018" width="4.7109375" style="4" customWidth="1"/>
    <col min="1019" max="1019" width="16.28515625" style="4" customWidth="1"/>
    <col min="1020" max="1020" width="13.7109375" style="4" customWidth="1"/>
    <col min="1021" max="1021" width="12" style="4" customWidth="1"/>
    <col min="1022" max="1022" width="14.140625" style="4" customWidth="1"/>
    <col min="1023" max="1023" width="11.7109375" style="4" customWidth="1"/>
    <col min="1024" max="1026" width="12.42578125" style="4" customWidth="1"/>
    <col min="1027" max="1027" width="14.42578125" style="4" customWidth="1"/>
    <col min="1028" max="1028" width="15.7109375" style="4" customWidth="1"/>
    <col min="1029" max="1029" width="13.7109375" style="4" customWidth="1"/>
    <col min="1030" max="1030" width="12.42578125" style="4" customWidth="1"/>
    <col min="1031" max="1031" width="13.42578125" style="4" customWidth="1"/>
    <col min="1032" max="1034" width="15" style="4" customWidth="1"/>
    <col min="1035" max="1035" width="14.85546875" style="4" customWidth="1"/>
    <col min="1036" max="1036" width="15.140625" style="4" customWidth="1"/>
    <col min="1037" max="1040" width="12.42578125" style="4" customWidth="1"/>
    <col min="1041" max="1041" width="11.5703125" style="4" customWidth="1"/>
    <col min="1042" max="1042" width="12.42578125" style="4" customWidth="1"/>
    <col min="1043" max="1043" width="16.7109375" style="4" customWidth="1"/>
    <col min="1044" max="1044" width="15.28515625" style="4" bestFit="1" customWidth="1"/>
    <col min="1045" max="1045" width="13.28515625" style="4" customWidth="1"/>
    <col min="1046" max="1046" width="12.42578125" style="4" customWidth="1"/>
    <col min="1047" max="1047" width="12.5703125" style="4" customWidth="1"/>
    <col min="1048" max="1049" width="11.42578125" style="4" customWidth="1"/>
    <col min="1050" max="1050" width="12.42578125" style="4" customWidth="1"/>
    <col min="1051" max="1051" width="12.140625" style="4" customWidth="1"/>
    <col min="1052" max="1053" width="12.42578125" style="4" customWidth="1"/>
    <col min="1054" max="1054" width="13.7109375" style="4" customWidth="1"/>
    <col min="1055" max="1055" width="2.140625" style="4" customWidth="1"/>
    <col min="1056" max="1056" width="12.42578125" style="4" customWidth="1"/>
    <col min="1057" max="1057" width="2.140625" style="4" customWidth="1"/>
    <col min="1058" max="1058" width="12.42578125" style="4" customWidth="1"/>
    <col min="1059" max="1059" width="2.140625" style="4" customWidth="1"/>
    <col min="1060" max="1060" width="12.42578125" style="4"/>
    <col min="1061" max="1061" width="26.140625" style="4" customWidth="1"/>
    <col min="1062" max="1249" width="12.42578125" style="4"/>
    <col min="1250" max="1250" width="35" style="4" customWidth="1"/>
    <col min="1251" max="1251" width="33.140625" style="4" customWidth="1"/>
    <col min="1252" max="1252" width="9.7109375" style="4" customWidth="1"/>
    <col min="1253" max="1253" width="10.7109375" style="4" customWidth="1"/>
    <col min="1254" max="1257" width="12.42578125" style="4" customWidth="1"/>
    <col min="1258" max="1258" width="12.85546875" style="4" customWidth="1"/>
    <col min="1259" max="1259" width="19.5703125" style="4" customWidth="1"/>
    <col min="1260" max="1260" width="12.42578125" style="4" customWidth="1"/>
    <col min="1261" max="1261" width="13.28515625" style="4" customWidth="1"/>
    <col min="1262" max="1262" width="12.5703125" style="4" customWidth="1"/>
    <col min="1263" max="1265" width="12.42578125" style="4" customWidth="1"/>
    <col min="1266" max="1266" width="15.5703125" style="4" customWidth="1"/>
    <col min="1267" max="1267" width="12.5703125" style="4" customWidth="1"/>
    <col min="1268" max="1269" width="12.42578125" style="4" customWidth="1"/>
    <col min="1270" max="1270" width="15.28515625" style="4" customWidth="1"/>
    <col min="1271" max="1273" width="15" style="4" customWidth="1"/>
    <col min="1274" max="1274" width="4.7109375" style="4" customWidth="1"/>
    <col min="1275" max="1275" width="16.28515625" style="4" customWidth="1"/>
    <col min="1276" max="1276" width="13.7109375" style="4" customWidth="1"/>
    <col min="1277" max="1277" width="12" style="4" customWidth="1"/>
    <col min="1278" max="1278" width="14.140625" style="4" customWidth="1"/>
    <col min="1279" max="1279" width="11.7109375" style="4" customWidth="1"/>
    <col min="1280" max="1282" width="12.42578125" style="4" customWidth="1"/>
    <col min="1283" max="1283" width="14.42578125" style="4" customWidth="1"/>
    <col min="1284" max="1284" width="15.7109375" style="4" customWidth="1"/>
    <col min="1285" max="1285" width="13.7109375" style="4" customWidth="1"/>
    <col min="1286" max="1286" width="12.42578125" style="4" customWidth="1"/>
    <col min="1287" max="1287" width="13.42578125" style="4" customWidth="1"/>
    <col min="1288" max="1290" width="15" style="4" customWidth="1"/>
    <col min="1291" max="1291" width="14.85546875" style="4" customWidth="1"/>
    <col min="1292" max="1292" width="15.140625" style="4" customWidth="1"/>
    <col min="1293" max="1296" width="12.42578125" style="4" customWidth="1"/>
    <col min="1297" max="1297" width="11.5703125" style="4" customWidth="1"/>
    <col min="1298" max="1298" width="12.42578125" style="4" customWidth="1"/>
    <col min="1299" max="1299" width="16.7109375" style="4" customWidth="1"/>
    <col min="1300" max="1300" width="15.28515625" style="4" bestFit="1" customWidth="1"/>
    <col min="1301" max="1301" width="13.28515625" style="4" customWidth="1"/>
    <col min="1302" max="1302" width="12.42578125" style="4" customWidth="1"/>
    <col min="1303" max="1303" width="12.5703125" style="4" customWidth="1"/>
    <col min="1304" max="1305" width="11.42578125" style="4" customWidth="1"/>
    <col min="1306" max="1306" width="12.42578125" style="4" customWidth="1"/>
    <col min="1307" max="1307" width="12.140625" style="4" customWidth="1"/>
    <col min="1308" max="1309" width="12.42578125" style="4" customWidth="1"/>
    <col min="1310" max="1310" width="13.7109375" style="4" customWidth="1"/>
    <col min="1311" max="1311" width="2.140625" style="4" customWidth="1"/>
    <col min="1312" max="1312" width="12.42578125" style="4" customWidth="1"/>
    <col min="1313" max="1313" width="2.140625" style="4" customWidth="1"/>
    <col min="1314" max="1314" width="12.42578125" style="4" customWidth="1"/>
    <col min="1315" max="1315" width="2.140625" style="4" customWidth="1"/>
    <col min="1316" max="1316" width="12.42578125" style="4"/>
    <col min="1317" max="1317" width="26.140625" style="4" customWidth="1"/>
    <col min="1318" max="1505" width="12.42578125" style="4"/>
    <col min="1506" max="1506" width="35" style="4" customWidth="1"/>
    <col min="1507" max="1507" width="33.140625" style="4" customWidth="1"/>
    <col min="1508" max="1508" width="9.7109375" style="4" customWidth="1"/>
    <col min="1509" max="1509" width="10.7109375" style="4" customWidth="1"/>
    <col min="1510" max="1513" width="12.42578125" style="4" customWidth="1"/>
    <col min="1514" max="1514" width="12.85546875" style="4" customWidth="1"/>
    <col min="1515" max="1515" width="19.5703125" style="4" customWidth="1"/>
    <col min="1516" max="1516" width="12.42578125" style="4" customWidth="1"/>
    <col min="1517" max="1517" width="13.28515625" style="4" customWidth="1"/>
    <col min="1518" max="1518" width="12.5703125" style="4" customWidth="1"/>
    <col min="1519" max="1521" width="12.42578125" style="4" customWidth="1"/>
    <col min="1522" max="1522" width="15.5703125" style="4" customWidth="1"/>
    <col min="1523" max="1523" width="12.5703125" style="4" customWidth="1"/>
    <col min="1524" max="1525" width="12.42578125" style="4" customWidth="1"/>
    <col min="1526" max="1526" width="15.28515625" style="4" customWidth="1"/>
    <col min="1527" max="1529" width="15" style="4" customWidth="1"/>
    <col min="1530" max="1530" width="4.7109375" style="4" customWidth="1"/>
    <col min="1531" max="1531" width="16.28515625" style="4" customWidth="1"/>
    <col min="1532" max="1532" width="13.7109375" style="4" customWidth="1"/>
    <col min="1533" max="1533" width="12" style="4" customWidth="1"/>
    <col min="1534" max="1534" width="14.140625" style="4" customWidth="1"/>
    <col min="1535" max="1535" width="11.7109375" style="4" customWidth="1"/>
    <col min="1536" max="1538" width="12.42578125" style="4" customWidth="1"/>
    <col min="1539" max="1539" width="14.42578125" style="4" customWidth="1"/>
    <col min="1540" max="1540" width="15.7109375" style="4" customWidth="1"/>
    <col min="1541" max="1541" width="13.7109375" style="4" customWidth="1"/>
    <col min="1542" max="1542" width="12.42578125" style="4" customWidth="1"/>
    <col min="1543" max="1543" width="13.42578125" style="4" customWidth="1"/>
    <col min="1544" max="1546" width="15" style="4" customWidth="1"/>
    <col min="1547" max="1547" width="14.85546875" style="4" customWidth="1"/>
    <col min="1548" max="1548" width="15.140625" style="4" customWidth="1"/>
    <col min="1549" max="1552" width="12.42578125" style="4" customWidth="1"/>
    <col min="1553" max="1553" width="11.5703125" style="4" customWidth="1"/>
    <col min="1554" max="1554" width="12.42578125" style="4" customWidth="1"/>
    <col min="1555" max="1555" width="16.7109375" style="4" customWidth="1"/>
    <col min="1556" max="1556" width="15.28515625" style="4" bestFit="1" customWidth="1"/>
    <col min="1557" max="1557" width="13.28515625" style="4" customWidth="1"/>
    <col min="1558" max="1558" width="12.42578125" style="4" customWidth="1"/>
    <col min="1559" max="1559" width="12.5703125" style="4" customWidth="1"/>
    <col min="1560" max="1561" width="11.42578125" style="4" customWidth="1"/>
    <col min="1562" max="1562" width="12.42578125" style="4" customWidth="1"/>
    <col min="1563" max="1563" width="12.140625" style="4" customWidth="1"/>
    <col min="1564" max="1565" width="12.42578125" style="4" customWidth="1"/>
    <col min="1566" max="1566" width="13.7109375" style="4" customWidth="1"/>
    <col min="1567" max="1567" width="2.140625" style="4" customWidth="1"/>
    <col min="1568" max="1568" width="12.42578125" style="4" customWidth="1"/>
    <col min="1569" max="1569" width="2.140625" style="4" customWidth="1"/>
    <col min="1570" max="1570" width="12.42578125" style="4" customWidth="1"/>
    <col min="1571" max="1571" width="2.140625" style="4" customWidth="1"/>
    <col min="1572" max="1572" width="12.42578125" style="4"/>
    <col min="1573" max="1573" width="26.140625" style="4" customWidth="1"/>
    <col min="1574" max="1761" width="12.42578125" style="4"/>
    <col min="1762" max="1762" width="35" style="4" customWidth="1"/>
    <col min="1763" max="1763" width="33.140625" style="4" customWidth="1"/>
    <col min="1764" max="1764" width="9.7109375" style="4" customWidth="1"/>
    <col min="1765" max="1765" width="10.7109375" style="4" customWidth="1"/>
    <col min="1766" max="1769" width="12.42578125" style="4" customWidth="1"/>
    <col min="1770" max="1770" width="12.85546875" style="4" customWidth="1"/>
    <col min="1771" max="1771" width="19.5703125" style="4" customWidth="1"/>
    <col min="1772" max="1772" width="12.42578125" style="4" customWidth="1"/>
    <col min="1773" max="1773" width="13.28515625" style="4" customWidth="1"/>
    <col min="1774" max="1774" width="12.5703125" style="4" customWidth="1"/>
    <col min="1775" max="1777" width="12.42578125" style="4" customWidth="1"/>
    <col min="1778" max="1778" width="15.5703125" style="4" customWidth="1"/>
    <col min="1779" max="1779" width="12.5703125" style="4" customWidth="1"/>
    <col min="1780" max="1781" width="12.42578125" style="4" customWidth="1"/>
    <col min="1782" max="1782" width="15.28515625" style="4" customWidth="1"/>
    <col min="1783" max="1785" width="15" style="4" customWidth="1"/>
    <col min="1786" max="1786" width="4.7109375" style="4" customWidth="1"/>
    <col min="1787" max="1787" width="16.28515625" style="4" customWidth="1"/>
    <col min="1788" max="1788" width="13.7109375" style="4" customWidth="1"/>
    <col min="1789" max="1789" width="12" style="4" customWidth="1"/>
    <col min="1790" max="1790" width="14.140625" style="4" customWidth="1"/>
    <col min="1791" max="1791" width="11.7109375" style="4" customWidth="1"/>
    <col min="1792" max="1794" width="12.42578125" style="4" customWidth="1"/>
    <col min="1795" max="1795" width="14.42578125" style="4" customWidth="1"/>
    <col min="1796" max="1796" width="15.7109375" style="4" customWidth="1"/>
    <col min="1797" max="1797" width="13.7109375" style="4" customWidth="1"/>
    <col min="1798" max="1798" width="12.42578125" style="4" customWidth="1"/>
    <col min="1799" max="1799" width="13.42578125" style="4" customWidth="1"/>
    <col min="1800" max="1802" width="15" style="4" customWidth="1"/>
    <col min="1803" max="1803" width="14.85546875" style="4" customWidth="1"/>
    <col min="1804" max="1804" width="15.140625" style="4" customWidth="1"/>
    <col min="1805" max="1808" width="12.42578125" style="4" customWidth="1"/>
    <col min="1809" max="1809" width="11.5703125" style="4" customWidth="1"/>
    <col min="1810" max="1810" width="12.42578125" style="4" customWidth="1"/>
    <col min="1811" max="1811" width="16.7109375" style="4" customWidth="1"/>
    <col min="1812" max="1812" width="15.28515625" style="4" bestFit="1" customWidth="1"/>
    <col min="1813" max="1813" width="13.28515625" style="4" customWidth="1"/>
    <col min="1814" max="1814" width="12.42578125" style="4" customWidth="1"/>
    <col min="1815" max="1815" width="12.5703125" style="4" customWidth="1"/>
    <col min="1816" max="1817" width="11.42578125" style="4" customWidth="1"/>
    <col min="1818" max="1818" width="12.42578125" style="4" customWidth="1"/>
    <col min="1819" max="1819" width="12.140625" style="4" customWidth="1"/>
    <col min="1820" max="1821" width="12.42578125" style="4" customWidth="1"/>
    <col min="1822" max="1822" width="13.7109375" style="4" customWidth="1"/>
    <col min="1823" max="1823" width="2.140625" style="4" customWidth="1"/>
    <col min="1824" max="1824" width="12.42578125" style="4" customWidth="1"/>
    <col min="1825" max="1825" width="2.140625" style="4" customWidth="1"/>
    <col min="1826" max="1826" width="12.42578125" style="4" customWidth="1"/>
    <col min="1827" max="1827" width="2.140625" style="4" customWidth="1"/>
    <col min="1828" max="1828" width="12.42578125" style="4"/>
    <col min="1829" max="1829" width="26.140625" style="4" customWidth="1"/>
    <col min="1830" max="2017" width="12.42578125" style="4"/>
    <col min="2018" max="2018" width="35" style="4" customWidth="1"/>
    <col min="2019" max="2019" width="33.140625" style="4" customWidth="1"/>
    <col min="2020" max="2020" width="9.7109375" style="4" customWidth="1"/>
    <col min="2021" max="2021" width="10.7109375" style="4" customWidth="1"/>
    <col min="2022" max="2025" width="12.42578125" style="4" customWidth="1"/>
    <col min="2026" max="2026" width="12.85546875" style="4" customWidth="1"/>
    <col min="2027" max="2027" width="19.5703125" style="4" customWidth="1"/>
    <col min="2028" max="2028" width="12.42578125" style="4" customWidth="1"/>
    <col min="2029" max="2029" width="13.28515625" style="4" customWidth="1"/>
    <col min="2030" max="2030" width="12.5703125" style="4" customWidth="1"/>
    <col min="2031" max="2033" width="12.42578125" style="4" customWidth="1"/>
    <col min="2034" max="2034" width="15.5703125" style="4" customWidth="1"/>
    <col min="2035" max="2035" width="12.5703125" style="4" customWidth="1"/>
    <col min="2036" max="2037" width="12.42578125" style="4" customWidth="1"/>
    <col min="2038" max="2038" width="15.28515625" style="4" customWidth="1"/>
    <col min="2039" max="2041" width="15" style="4" customWidth="1"/>
    <col min="2042" max="2042" width="4.7109375" style="4" customWidth="1"/>
    <col min="2043" max="2043" width="16.28515625" style="4" customWidth="1"/>
    <col min="2044" max="2044" width="13.7109375" style="4" customWidth="1"/>
    <col min="2045" max="2045" width="12" style="4" customWidth="1"/>
    <col min="2046" max="2046" width="14.140625" style="4" customWidth="1"/>
    <col min="2047" max="2047" width="11.7109375" style="4" customWidth="1"/>
    <col min="2048" max="2050" width="12.42578125" style="4" customWidth="1"/>
    <col min="2051" max="2051" width="14.42578125" style="4" customWidth="1"/>
    <col min="2052" max="2052" width="15.7109375" style="4" customWidth="1"/>
    <col min="2053" max="2053" width="13.7109375" style="4" customWidth="1"/>
    <col min="2054" max="2054" width="12.42578125" style="4" customWidth="1"/>
    <col min="2055" max="2055" width="13.42578125" style="4" customWidth="1"/>
    <col min="2056" max="2058" width="15" style="4" customWidth="1"/>
    <col min="2059" max="2059" width="14.85546875" style="4" customWidth="1"/>
    <col min="2060" max="2060" width="15.140625" style="4" customWidth="1"/>
    <col min="2061" max="2064" width="12.42578125" style="4" customWidth="1"/>
    <col min="2065" max="2065" width="11.5703125" style="4" customWidth="1"/>
    <col min="2066" max="2066" width="12.42578125" style="4" customWidth="1"/>
    <col min="2067" max="2067" width="16.7109375" style="4" customWidth="1"/>
    <col min="2068" max="2068" width="15.28515625" style="4" bestFit="1" customWidth="1"/>
    <col min="2069" max="2069" width="13.28515625" style="4" customWidth="1"/>
    <col min="2070" max="2070" width="12.42578125" style="4" customWidth="1"/>
    <col min="2071" max="2071" width="12.5703125" style="4" customWidth="1"/>
    <col min="2072" max="2073" width="11.42578125" style="4" customWidth="1"/>
    <col min="2074" max="2074" width="12.42578125" style="4" customWidth="1"/>
    <col min="2075" max="2075" width="12.140625" style="4" customWidth="1"/>
    <col min="2076" max="2077" width="12.42578125" style="4" customWidth="1"/>
    <col min="2078" max="2078" width="13.7109375" style="4" customWidth="1"/>
    <col min="2079" max="2079" width="2.140625" style="4" customWidth="1"/>
    <col min="2080" max="2080" width="12.42578125" style="4" customWidth="1"/>
    <col min="2081" max="2081" width="2.140625" style="4" customWidth="1"/>
    <col min="2082" max="2082" width="12.42578125" style="4" customWidth="1"/>
    <col min="2083" max="2083" width="2.140625" style="4" customWidth="1"/>
    <col min="2084" max="2084" width="12.42578125" style="4"/>
    <col min="2085" max="2085" width="26.140625" style="4" customWidth="1"/>
    <col min="2086" max="2273" width="12.42578125" style="4"/>
    <col min="2274" max="2274" width="35" style="4" customWidth="1"/>
    <col min="2275" max="2275" width="33.140625" style="4" customWidth="1"/>
    <col min="2276" max="2276" width="9.7109375" style="4" customWidth="1"/>
    <col min="2277" max="2277" width="10.7109375" style="4" customWidth="1"/>
    <col min="2278" max="2281" width="12.42578125" style="4" customWidth="1"/>
    <col min="2282" max="2282" width="12.85546875" style="4" customWidth="1"/>
    <col min="2283" max="2283" width="19.5703125" style="4" customWidth="1"/>
    <col min="2284" max="2284" width="12.42578125" style="4" customWidth="1"/>
    <col min="2285" max="2285" width="13.28515625" style="4" customWidth="1"/>
    <col min="2286" max="2286" width="12.5703125" style="4" customWidth="1"/>
    <col min="2287" max="2289" width="12.42578125" style="4" customWidth="1"/>
    <col min="2290" max="2290" width="15.5703125" style="4" customWidth="1"/>
    <col min="2291" max="2291" width="12.5703125" style="4" customWidth="1"/>
    <col min="2292" max="2293" width="12.42578125" style="4" customWidth="1"/>
    <col min="2294" max="2294" width="15.28515625" style="4" customWidth="1"/>
    <col min="2295" max="2297" width="15" style="4" customWidth="1"/>
    <col min="2298" max="2298" width="4.7109375" style="4" customWidth="1"/>
    <col min="2299" max="2299" width="16.28515625" style="4" customWidth="1"/>
    <col min="2300" max="2300" width="13.7109375" style="4" customWidth="1"/>
    <col min="2301" max="2301" width="12" style="4" customWidth="1"/>
    <col min="2302" max="2302" width="14.140625" style="4" customWidth="1"/>
    <col min="2303" max="2303" width="11.7109375" style="4" customWidth="1"/>
    <col min="2304" max="2306" width="12.42578125" style="4" customWidth="1"/>
    <col min="2307" max="2307" width="14.42578125" style="4" customWidth="1"/>
    <col min="2308" max="2308" width="15.7109375" style="4" customWidth="1"/>
    <col min="2309" max="2309" width="13.7109375" style="4" customWidth="1"/>
    <col min="2310" max="2310" width="12.42578125" style="4" customWidth="1"/>
    <col min="2311" max="2311" width="13.42578125" style="4" customWidth="1"/>
    <col min="2312" max="2314" width="15" style="4" customWidth="1"/>
    <col min="2315" max="2315" width="14.85546875" style="4" customWidth="1"/>
    <col min="2316" max="2316" width="15.140625" style="4" customWidth="1"/>
    <col min="2317" max="2320" width="12.42578125" style="4" customWidth="1"/>
    <col min="2321" max="2321" width="11.5703125" style="4" customWidth="1"/>
    <col min="2322" max="2322" width="12.42578125" style="4" customWidth="1"/>
    <col min="2323" max="2323" width="16.7109375" style="4" customWidth="1"/>
    <col min="2324" max="2324" width="15.28515625" style="4" bestFit="1" customWidth="1"/>
    <col min="2325" max="2325" width="13.28515625" style="4" customWidth="1"/>
    <col min="2326" max="2326" width="12.42578125" style="4" customWidth="1"/>
    <col min="2327" max="2327" width="12.5703125" style="4" customWidth="1"/>
    <col min="2328" max="2329" width="11.42578125" style="4" customWidth="1"/>
    <col min="2330" max="2330" width="12.42578125" style="4" customWidth="1"/>
    <col min="2331" max="2331" width="12.140625" style="4" customWidth="1"/>
    <col min="2332" max="2333" width="12.42578125" style="4" customWidth="1"/>
    <col min="2334" max="2334" width="13.7109375" style="4" customWidth="1"/>
    <col min="2335" max="2335" width="2.140625" style="4" customWidth="1"/>
    <col min="2336" max="2336" width="12.42578125" style="4" customWidth="1"/>
    <col min="2337" max="2337" width="2.140625" style="4" customWidth="1"/>
    <col min="2338" max="2338" width="12.42578125" style="4" customWidth="1"/>
    <col min="2339" max="2339" width="2.140625" style="4" customWidth="1"/>
    <col min="2340" max="2340" width="12.42578125" style="4"/>
    <col min="2341" max="2341" width="26.140625" style="4" customWidth="1"/>
    <col min="2342" max="2529" width="12.42578125" style="4"/>
    <col min="2530" max="2530" width="35" style="4" customWidth="1"/>
    <col min="2531" max="2531" width="33.140625" style="4" customWidth="1"/>
    <col min="2532" max="2532" width="9.7109375" style="4" customWidth="1"/>
    <col min="2533" max="2533" width="10.7109375" style="4" customWidth="1"/>
    <col min="2534" max="2537" width="12.42578125" style="4" customWidth="1"/>
    <col min="2538" max="2538" width="12.85546875" style="4" customWidth="1"/>
    <col min="2539" max="2539" width="19.5703125" style="4" customWidth="1"/>
    <col min="2540" max="2540" width="12.42578125" style="4" customWidth="1"/>
    <col min="2541" max="2541" width="13.28515625" style="4" customWidth="1"/>
    <col min="2542" max="2542" width="12.5703125" style="4" customWidth="1"/>
    <col min="2543" max="2545" width="12.42578125" style="4" customWidth="1"/>
    <col min="2546" max="2546" width="15.5703125" style="4" customWidth="1"/>
    <col min="2547" max="2547" width="12.5703125" style="4" customWidth="1"/>
    <col min="2548" max="2549" width="12.42578125" style="4" customWidth="1"/>
    <col min="2550" max="2550" width="15.28515625" style="4" customWidth="1"/>
    <col min="2551" max="2553" width="15" style="4" customWidth="1"/>
    <col min="2554" max="2554" width="4.7109375" style="4" customWidth="1"/>
    <col min="2555" max="2555" width="16.28515625" style="4" customWidth="1"/>
    <col min="2556" max="2556" width="13.7109375" style="4" customWidth="1"/>
    <col min="2557" max="2557" width="12" style="4" customWidth="1"/>
    <col min="2558" max="2558" width="14.140625" style="4" customWidth="1"/>
    <col min="2559" max="2559" width="11.7109375" style="4" customWidth="1"/>
    <col min="2560" max="2562" width="12.42578125" style="4" customWidth="1"/>
    <col min="2563" max="2563" width="14.42578125" style="4" customWidth="1"/>
    <col min="2564" max="2564" width="15.7109375" style="4" customWidth="1"/>
    <col min="2565" max="2565" width="13.7109375" style="4" customWidth="1"/>
    <col min="2566" max="2566" width="12.42578125" style="4" customWidth="1"/>
    <col min="2567" max="2567" width="13.42578125" style="4" customWidth="1"/>
    <col min="2568" max="2570" width="15" style="4" customWidth="1"/>
    <col min="2571" max="2571" width="14.85546875" style="4" customWidth="1"/>
    <col min="2572" max="2572" width="15.140625" style="4" customWidth="1"/>
    <col min="2573" max="2576" width="12.42578125" style="4" customWidth="1"/>
    <col min="2577" max="2577" width="11.5703125" style="4" customWidth="1"/>
    <col min="2578" max="2578" width="12.42578125" style="4" customWidth="1"/>
    <col min="2579" max="2579" width="16.7109375" style="4" customWidth="1"/>
    <col min="2580" max="2580" width="15.28515625" style="4" bestFit="1" customWidth="1"/>
    <col min="2581" max="2581" width="13.28515625" style="4" customWidth="1"/>
    <col min="2582" max="2582" width="12.42578125" style="4" customWidth="1"/>
    <col min="2583" max="2583" width="12.5703125" style="4" customWidth="1"/>
    <col min="2584" max="2585" width="11.42578125" style="4" customWidth="1"/>
    <col min="2586" max="2586" width="12.42578125" style="4" customWidth="1"/>
    <col min="2587" max="2587" width="12.140625" style="4" customWidth="1"/>
    <col min="2588" max="2589" width="12.42578125" style="4" customWidth="1"/>
    <col min="2590" max="2590" width="13.7109375" style="4" customWidth="1"/>
    <col min="2591" max="2591" width="2.140625" style="4" customWidth="1"/>
    <col min="2592" max="2592" width="12.42578125" style="4" customWidth="1"/>
    <col min="2593" max="2593" width="2.140625" style="4" customWidth="1"/>
    <col min="2594" max="2594" width="12.42578125" style="4" customWidth="1"/>
    <col min="2595" max="2595" width="2.140625" style="4" customWidth="1"/>
    <col min="2596" max="2596" width="12.42578125" style="4"/>
    <col min="2597" max="2597" width="26.140625" style="4" customWidth="1"/>
    <col min="2598" max="2785" width="12.42578125" style="4"/>
    <col min="2786" max="2786" width="35" style="4" customWidth="1"/>
    <col min="2787" max="2787" width="33.140625" style="4" customWidth="1"/>
    <col min="2788" max="2788" width="9.7109375" style="4" customWidth="1"/>
    <col min="2789" max="2789" width="10.7109375" style="4" customWidth="1"/>
    <col min="2790" max="2793" width="12.42578125" style="4" customWidth="1"/>
    <col min="2794" max="2794" width="12.85546875" style="4" customWidth="1"/>
    <col min="2795" max="2795" width="19.5703125" style="4" customWidth="1"/>
    <col min="2796" max="2796" width="12.42578125" style="4" customWidth="1"/>
    <col min="2797" max="2797" width="13.28515625" style="4" customWidth="1"/>
    <col min="2798" max="2798" width="12.5703125" style="4" customWidth="1"/>
    <col min="2799" max="2801" width="12.42578125" style="4" customWidth="1"/>
    <col min="2802" max="2802" width="15.5703125" style="4" customWidth="1"/>
    <col min="2803" max="2803" width="12.5703125" style="4" customWidth="1"/>
    <col min="2804" max="2805" width="12.42578125" style="4" customWidth="1"/>
    <col min="2806" max="2806" width="15.28515625" style="4" customWidth="1"/>
    <col min="2807" max="2809" width="15" style="4" customWidth="1"/>
    <col min="2810" max="2810" width="4.7109375" style="4" customWidth="1"/>
    <col min="2811" max="2811" width="16.28515625" style="4" customWidth="1"/>
    <col min="2812" max="2812" width="13.7109375" style="4" customWidth="1"/>
    <col min="2813" max="2813" width="12" style="4" customWidth="1"/>
    <col min="2814" max="2814" width="14.140625" style="4" customWidth="1"/>
    <col min="2815" max="2815" width="11.7109375" style="4" customWidth="1"/>
    <col min="2816" max="2818" width="12.42578125" style="4" customWidth="1"/>
    <col min="2819" max="2819" width="14.42578125" style="4" customWidth="1"/>
    <col min="2820" max="2820" width="15.7109375" style="4" customWidth="1"/>
    <col min="2821" max="2821" width="13.7109375" style="4" customWidth="1"/>
    <col min="2822" max="2822" width="12.42578125" style="4" customWidth="1"/>
    <col min="2823" max="2823" width="13.42578125" style="4" customWidth="1"/>
    <col min="2824" max="2826" width="15" style="4" customWidth="1"/>
    <col min="2827" max="2827" width="14.85546875" style="4" customWidth="1"/>
    <col min="2828" max="2828" width="15.140625" style="4" customWidth="1"/>
    <col min="2829" max="2832" width="12.42578125" style="4" customWidth="1"/>
    <col min="2833" max="2833" width="11.5703125" style="4" customWidth="1"/>
    <col min="2834" max="2834" width="12.42578125" style="4" customWidth="1"/>
    <col min="2835" max="2835" width="16.7109375" style="4" customWidth="1"/>
    <col min="2836" max="2836" width="15.28515625" style="4" bestFit="1" customWidth="1"/>
    <col min="2837" max="2837" width="13.28515625" style="4" customWidth="1"/>
    <col min="2838" max="2838" width="12.42578125" style="4" customWidth="1"/>
    <col min="2839" max="2839" width="12.5703125" style="4" customWidth="1"/>
    <col min="2840" max="2841" width="11.42578125" style="4" customWidth="1"/>
    <col min="2842" max="2842" width="12.42578125" style="4" customWidth="1"/>
    <col min="2843" max="2843" width="12.140625" style="4" customWidth="1"/>
    <col min="2844" max="2845" width="12.42578125" style="4" customWidth="1"/>
    <col min="2846" max="2846" width="13.7109375" style="4" customWidth="1"/>
    <col min="2847" max="2847" width="2.140625" style="4" customWidth="1"/>
    <col min="2848" max="2848" width="12.42578125" style="4" customWidth="1"/>
    <col min="2849" max="2849" width="2.140625" style="4" customWidth="1"/>
    <col min="2850" max="2850" width="12.42578125" style="4" customWidth="1"/>
    <col min="2851" max="2851" width="2.140625" style="4" customWidth="1"/>
    <col min="2852" max="2852" width="12.42578125" style="4"/>
    <col min="2853" max="2853" width="26.140625" style="4" customWidth="1"/>
    <col min="2854" max="3041" width="12.42578125" style="4"/>
    <col min="3042" max="3042" width="35" style="4" customWidth="1"/>
    <col min="3043" max="3043" width="33.140625" style="4" customWidth="1"/>
    <col min="3044" max="3044" width="9.7109375" style="4" customWidth="1"/>
    <col min="3045" max="3045" width="10.7109375" style="4" customWidth="1"/>
    <col min="3046" max="3049" width="12.42578125" style="4" customWidth="1"/>
    <col min="3050" max="3050" width="12.85546875" style="4" customWidth="1"/>
    <col min="3051" max="3051" width="19.5703125" style="4" customWidth="1"/>
    <col min="3052" max="3052" width="12.42578125" style="4" customWidth="1"/>
    <col min="3053" max="3053" width="13.28515625" style="4" customWidth="1"/>
    <col min="3054" max="3054" width="12.5703125" style="4" customWidth="1"/>
    <col min="3055" max="3057" width="12.42578125" style="4" customWidth="1"/>
    <col min="3058" max="3058" width="15.5703125" style="4" customWidth="1"/>
    <col min="3059" max="3059" width="12.5703125" style="4" customWidth="1"/>
    <col min="3060" max="3061" width="12.42578125" style="4" customWidth="1"/>
    <col min="3062" max="3062" width="15.28515625" style="4" customWidth="1"/>
    <col min="3063" max="3065" width="15" style="4" customWidth="1"/>
    <col min="3066" max="3066" width="4.7109375" style="4" customWidth="1"/>
    <col min="3067" max="3067" width="16.28515625" style="4" customWidth="1"/>
    <col min="3068" max="3068" width="13.7109375" style="4" customWidth="1"/>
    <col min="3069" max="3069" width="12" style="4" customWidth="1"/>
    <col min="3070" max="3070" width="14.140625" style="4" customWidth="1"/>
    <col min="3071" max="3071" width="11.7109375" style="4" customWidth="1"/>
    <col min="3072" max="3074" width="12.42578125" style="4" customWidth="1"/>
    <col min="3075" max="3075" width="14.42578125" style="4" customWidth="1"/>
    <col min="3076" max="3076" width="15.7109375" style="4" customWidth="1"/>
    <col min="3077" max="3077" width="13.7109375" style="4" customWidth="1"/>
    <col min="3078" max="3078" width="12.42578125" style="4" customWidth="1"/>
    <col min="3079" max="3079" width="13.42578125" style="4" customWidth="1"/>
    <col min="3080" max="3082" width="15" style="4" customWidth="1"/>
    <col min="3083" max="3083" width="14.85546875" style="4" customWidth="1"/>
    <col min="3084" max="3084" width="15.140625" style="4" customWidth="1"/>
    <col min="3085" max="3088" width="12.42578125" style="4" customWidth="1"/>
    <col min="3089" max="3089" width="11.5703125" style="4" customWidth="1"/>
    <col min="3090" max="3090" width="12.42578125" style="4" customWidth="1"/>
    <col min="3091" max="3091" width="16.7109375" style="4" customWidth="1"/>
    <col min="3092" max="3092" width="15.28515625" style="4" bestFit="1" customWidth="1"/>
    <col min="3093" max="3093" width="13.28515625" style="4" customWidth="1"/>
    <col min="3094" max="3094" width="12.42578125" style="4" customWidth="1"/>
    <col min="3095" max="3095" width="12.5703125" style="4" customWidth="1"/>
    <col min="3096" max="3097" width="11.42578125" style="4" customWidth="1"/>
    <col min="3098" max="3098" width="12.42578125" style="4" customWidth="1"/>
    <col min="3099" max="3099" width="12.140625" style="4" customWidth="1"/>
    <col min="3100" max="3101" width="12.42578125" style="4" customWidth="1"/>
    <col min="3102" max="3102" width="13.7109375" style="4" customWidth="1"/>
    <col min="3103" max="3103" width="2.140625" style="4" customWidth="1"/>
    <col min="3104" max="3104" width="12.42578125" style="4" customWidth="1"/>
    <col min="3105" max="3105" width="2.140625" style="4" customWidth="1"/>
    <col min="3106" max="3106" width="12.42578125" style="4" customWidth="1"/>
    <col min="3107" max="3107" width="2.140625" style="4" customWidth="1"/>
    <col min="3108" max="3108" width="12.42578125" style="4"/>
    <col min="3109" max="3109" width="26.140625" style="4" customWidth="1"/>
    <col min="3110" max="3297" width="12.42578125" style="4"/>
    <col min="3298" max="3298" width="35" style="4" customWidth="1"/>
    <col min="3299" max="3299" width="33.140625" style="4" customWidth="1"/>
    <col min="3300" max="3300" width="9.7109375" style="4" customWidth="1"/>
    <col min="3301" max="3301" width="10.7109375" style="4" customWidth="1"/>
    <col min="3302" max="3305" width="12.42578125" style="4" customWidth="1"/>
    <col min="3306" max="3306" width="12.85546875" style="4" customWidth="1"/>
    <col min="3307" max="3307" width="19.5703125" style="4" customWidth="1"/>
    <col min="3308" max="3308" width="12.42578125" style="4" customWidth="1"/>
    <col min="3309" max="3309" width="13.28515625" style="4" customWidth="1"/>
    <col min="3310" max="3310" width="12.5703125" style="4" customWidth="1"/>
    <col min="3311" max="3313" width="12.42578125" style="4" customWidth="1"/>
    <col min="3314" max="3314" width="15.5703125" style="4" customWidth="1"/>
    <col min="3315" max="3315" width="12.5703125" style="4" customWidth="1"/>
    <col min="3316" max="3317" width="12.42578125" style="4" customWidth="1"/>
    <col min="3318" max="3318" width="15.28515625" style="4" customWidth="1"/>
    <col min="3319" max="3321" width="15" style="4" customWidth="1"/>
    <col min="3322" max="3322" width="4.7109375" style="4" customWidth="1"/>
    <col min="3323" max="3323" width="16.28515625" style="4" customWidth="1"/>
    <col min="3324" max="3324" width="13.7109375" style="4" customWidth="1"/>
    <col min="3325" max="3325" width="12" style="4" customWidth="1"/>
    <col min="3326" max="3326" width="14.140625" style="4" customWidth="1"/>
    <col min="3327" max="3327" width="11.7109375" style="4" customWidth="1"/>
    <col min="3328" max="3330" width="12.42578125" style="4" customWidth="1"/>
    <col min="3331" max="3331" width="14.42578125" style="4" customWidth="1"/>
    <col min="3332" max="3332" width="15.7109375" style="4" customWidth="1"/>
    <col min="3333" max="3333" width="13.7109375" style="4" customWidth="1"/>
    <col min="3334" max="3334" width="12.42578125" style="4" customWidth="1"/>
    <col min="3335" max="3335" width="13.42578125" style="4" customWidth="1"/>
    <col min="3336" max="3338" width="15" style="4" customWidth="1"/>
    <col min="3339" max="3339" width="14.85546875" style="4" customWidth="1"/>
    <col min="3340" max="3340" width="15.140625" style="4" customWidth="1"/>
    <col min="3341" max="3344" width="12.42578125" style="4" customWidth="1"/>
    <col min="3345" max="3345" width="11.5703125" style="4" customWidth="1"/>
    <col min="3346" max="3346" width="12.42578125" style="4" customWidth="1"/>
    <col min="3347" max="3347" width="16.7109375" style="4" customWidth="1"/>
    <col min="3348" max="3348" width="15.28515625" style="4" bestFit="1" customWidth="1"/>
    <col min="3349" max="3349" width="13.28515625" style="4" customWidth="1"/>
    <col min="3350" max="3350" width="12.42578125" style="4" customWidth="1"/>
    <col min="3351" max="3351" width="12.5703125" style="4" customWidth="1"/>
    <col min="3352" max="3353" width="11.42578125" style="4" customWidth="1"/>
    <col min="3354" max="3354" width="12.42578125" style="4" customWidth="1"/>
    <col min="3355" max="3355" width="12.140625" style="4" customWidth="1"/>
    <col min="3356" max="3357" width="12.42578125" style="4" customWidth="1"/>
    <col min="3358" max="3358" width="13.7109375" style="4" customWidth="1"/>
    <col min="3359" max="3359" width="2.140625" style="4" customWidth="1"/>
    <col min="3360" max="3360" width="12.42578125" style="4" customWidth="1"/>
    <col min="3361" max="3361" width="2.140625" style="4" customWidth="1"/>
    <col min="3362" max="3362" width="12.42578125" style="4" customWidth="1"/>
    <col min="3363" max="3363" width="2.140625" style="4" customWidth="1"/>
    <col min="3364" max="3364" width="12.42578125" style="4"/>
    <col min="3365" max="3365" width="26.140625" style="4" customWidth="1"/>
    <col min="3366" max="3553" width="12.42578125" style="4"/>
    <col min="3554" max="3554" width="35" style="4" customWidth="1"/>
    <col min="3555" max="3555" width="33.140625" style="4" customWidth="1"/>
    <col min="3556" max="3556" width="9.7109375" style="4" customWidth="1"/>
    <col min="3557" max="3557" width="10.7109375" style="4" customWidth="1"/>
    <col min="3558" max="3561" width="12.42578125" style="4" customWidth="1"/>
    <col min="3562" max="3562" width="12.85546875" style="4" customWidth="1"/>
    <col min="3563" max="3563" width="19.5703125" style="4" customWidth="1"/>
    <col min="3564" max="3564" width="12.42578125" style="4" customWidth="1"/>
    <col min="3565" max="3565" width="13.28515625" style="4" customWidth="1"/>
    <col min="3566" max="3566" width="12.5703125" style="4" customWidth="1"/>
    <col min="3567" max="3569" width="12.42578125" style="4" customWidth="1"/>
    <col min="3570" max="3570" width="15.5703125" style="4" customWidth="1"/>
    <col min="3571" max="3571" width="12.5703125" style="4" customWidth="1"/>
    <col min="3572" max="3573" width="12.42578125" style="4" customWidth="1"/>
    <col min="3574" max="3574" width="15.28515625" style="4" customWidth="1"/>
    <col min="3575" max="3577" width="15" style="4" customWidth="1"/>
    <col min="3578" max="3578" width="4.7109375" style="4" customWidth="1"/>
    <col min="3579" max="3579" width="16.28515625" style="4" customWidth="1"/>
    <col min="3580" max="3580" width="13.7109375" style="4" customWidth="1"/>
    <col min="3581" max="3581" width="12" style="4" customWidth="1"/>
    <col min="3582" max="3582" width="14.140625" style="4" customWidth="1"/>
    <col min="3583" max="3583" width="11.7109375" style="4" customWidth="1"/>
    <col min="3584" max="3586" width="12.42578125" style="4" customWidth="1"/>
    <col min="3587" max="3587" width="14.42578125" style="4" customWidth="1"/>
    <col min="3588" max="3588" width="15.7109375" style="4" customWidth="1"/>
    <col min="3589" max="3589" width="13.7109375" style="4" customWidth="1"/>
    <col min="3590" max="3590" width="12.42578125" style="4" customWidth="1"/>
    <col min="3591" max="3591" width="13.42578125" style="4" customWidth="1"/>
    <col min="3592" max="3594" width="15" style="4" customWidth="1"/>
    <col min="3595" max="3595" width="14.85546875" style="4" customWidth="1"/>
    <col min="3596" max="3596" width="15.140625" style="4" customWidth="1"/>
    <col min="3597" max="3600" width="12.42578125" style="4" customWidth="1"/>
    <col min="3601" max="3601" width="11.5703125" style="4" customWidth="1"/>
    <col min="3602" max="3602" width="12.42578125" style="4" customWidth="1"/>
    <col min="3603" max="3603" width="16.7109375" style="4" customWidth="1"/>
    <col min="3604" max="3604" width="15.28515625" style="4" bestFit="1" customWidth="1"/>
    <col min="3605" max="3605" width="13.28515625" style="4" customWidth="1"/>
    <col min="3606" max="3606" width="12.42578125" style="4" customWidth="1"/>
    <col min="3607" max="3607" width="12.5703125" style="4" customWidth="1"/>
    <col min="3608" max="3609" width="11.42578125" style="4" customWidth="1"/>
    <col min="3610" max="3610" width="12.42578125" style="4" customWidth="1"/>
    <col min="3611" max="3611" width="12.140625" style="4" customWidth="1"/>
    <col min="3612" max="3613" width="12.42578125" style="4" customWidth="1"/>
    <col min="3614" max="3614" width="13.7109375" style="4" customWidth="1"/>
    <col min="3615" max="3615" width="2.140625" style="4" customWidth="1"/>
    <col min="3616" max="3616" width="12.42578125" style="4" customWidth="1"/>
    <col min="3617" max="3617" width="2.140625" style="4" customWidth="1"/>
    <col min="3618" max="3618" width="12.42578125" style="4" customWidth="1"/>
    <col min="3619" max="3619" width="2.140625" style="4" customWidth="1"/>
    <col min="3620" max="3620" width="12.42578125" style="4"/>
    <col min="3621" max="3621" width="26.140625" style="4" customWidth="1"/>
    <col min="3622" max="3809" width="12.42578125" style="4"/>
    <col min="3810" max="3810" width="35" style="4" customWidth="1"/>
    <col min="3811" max="3811" width="33.140625" style="4" customWidth="1"/>
    <col min="3812" max="3812" width="9.7109375" style="4" customWidth="1"/>
    <col min="3813" max="3813" width="10.7109375" style="4" customWidth="1"/>
    <col min="3814" max="3817" width="12.42578125" style="4" customWidth="1"/>
    <col min="3818" max="3818" width="12.85546875" style="4" customWidth="1"/>
    <col min="3819" max="3819" width="19.5703125" style="4" customWidth="1"/>
    <col min="3820" max="3820" width="12.42578125" style="4" customWidth="1"/>
    <col min="3821" max="3821" width="13.28515625" style="4" customWidth="1"/>
    <col min="3822" max="3822" width="12.5703125" style="4" customWidth="1"/>
    <col min="3823" max="3825" width="12.42578125" style="4" customWidth="1"/>
    <col min="3826" max="3826" width="15.5703125" style="4" customWidth="1"/>
    <col min="3827" max="3827" width="12.5703125" style="4" customWidth="1"/>
    <col min="3828" max="3829" width="12.42578125" style="4" customWidth="1"/>
    <col min="3830" max="3830" width="15.28515625" style="4" customWidth="1"/>
    <col min="3831" max="3833" width="15" style="4" customWidth="1"/>
    <col min="3834" max="3834" width="4.7109375" style="4" customWidth="1"/>
    <col min="3835" max="3835" width="16.28515625" style="4" customWidth="1"/>
    <col min="3836" max="3836" width="13.7109375" style="4" customWidth="1"/>
    <col min="3837" max="3837" width="12" style="4" customWidth="1"/>
    <col min="3838" max="3838" width="14.140625" style="4" customWidth="1"/>
    <col min="3839" max="3839" width="11.7109375" style="4" customWidth="1"/>
    <col min="3840" max="3842" width="12.42578125" style="4" customWidth="1"/>
    <col min="3843" max="3843" width="14.42578125" style="4" customWidth="1"/>
    <col min="3844" max="3844" width="15.7109375" style="4" customWidth="1"/>
    <col min="3845" max="3845" width="13.7109375" style="4" customWidth="1"/>
    <col min="3846" max="3846" width="12.42578125" style="4" customWidth="1"/>
    <col min="3847" max="3847" width="13.42578125" style="4" customWidth="1"/>
    <col min="3848" max="3850" width="15" style="4" customWidth="1"/>
    <col min="3851" max="3851" width="14.85546875" style="4" customWidth="1"/>
    <col min="3852" max="3852" width="15.140625" style="4" customWidth="1"/>
    <col min="3853" max="3856" width="12.42578125" style="4" customWidth="1"/>
    <col min="3857" max="3857" width="11.5703125" style="4" customWidth="1"/>
    <col min="3858" max="3858" width="12.42578125" style="4" customWidth="1"/>
    <col min="3859" max="3859" width="16.7109375" style="4" customWidth="1"/>
    <col min="3860" max="3860" width="15.28515625" style="4" bestFit="1" customWidth="1"/>
    <col min="3861" max="3861" width="13.28515625" style="4" customWidth="1"/>
    <col min="3862" max="3862" width="12.42578125" style="4" customWidth="1"/>
    <col min="3863" max="3863" width="12.5703125" style="4" customWidth="1"/>
    <col min="3864" max="3865" width="11.42578125" style="4" customWidth="1"/>
    <col min="3866" max="3866" width="12.42578125" style="4" customWidth="1"/>
    <col min="3867" max="3867" width="12.140625" style="4" customWidth="1"/>
    <col min="3868" max="3869" width="12.42578125" style="4" customWidth="1"/>
    <col min="3870" max="3870" width="13.7109375" style="4" customWidth="1"/>
    <col min="3871" max="3871" width="2.140625" style="4" customWidth="1"/>
    <col min="3872" max="3872" width="12.42578125" style="4" customWidth="1"/>
    <col min="3873" max="3873" width="2.140625" style="4" customWidth="1"/>
    <col min="3874" max="3874" width="12.42578125" style="4" customWidth="1"/>
    <col min="3875" max="3875" width="2.140625" style="4" customWidth="1"/>
    <col min="3876" max="3876" width="12.42578125" style="4"/>
    <col min="3877" max="3877" width="26.140625" style="4" customWidth="1"/>
    <col min="3878" max="4065" width="12.42578125" style="4"/>
    <col min="4066" max="4066" width="35" style="4" customWidth="1"/>
    <col min="4067" max="4067" width="33.140625" style="4" customWidth="1"/>
    <col min="4068" max="4068" width="9.7109375" style="4" customWidth="1"/>
    <col min="4069" max="4069" width="10.7109375" style="4" customWidth="1"/>
    <col min="4070" max="4073" width="12.42578125" style="4" customWidth="1"/>
    <col min="4074" max="4074" width="12.85546875" style="4" customWidth="1"/>
    <col min="4075" max="4075" width="19.5703125" style="4" customWidth="1"/>
    <col min="4076" max="4076" width="12.42578125" style="4" customWidth="1"/>
    <col min="4077" max="4077" width="13.28515625" style="4" customWidth="1"/>
    <col min="4078" max="4078" width="12.5703125" style="4" customWidth="1"/>
    <col min="4079" max="4081" width="12.42578125" style="4" customWidth="1"/>
    <col min="4082" max="4082" width="15.5703125" style="4" customWidth="1"/>
    <col min="4083" max="4083" width="12.5703125" style="4" customWidth="1"/>
    <col min="4084" max="4085" width="12.42578125" style="4" customWidth="1"/>
    <col min="4086" max="4086" width="15.28515625" style="4" customWidth="1"/>
    <col min="4087" max="4089" width="15" style="4" customWidth="1"/>
    <col min="4090" max="4090" width="4.7109375" style="4" customWidth="1"/>
    <col min="4091" max="4091" width="16.28515625" style="4" customWidth="1"/>
    <col min="4092" max="4092" width="13.7109375" style="4" customWidth="1"/>
    <col min="4093" max="4093" width="12" style="4" customWidth="1"/>
    <col min="4094" max="4094" width="14.140625" style="4" customWidth="1"/>
    <col min="4095" max="4095" width="11.7109375" style="4" customWidth="1"/>
    <col min="4096" max="4098" width="12.42578125" style="4" customWidth="1"/>
    <col min="4099" max="4099" width="14.42578125" style="4" customWidth="1"/>
    <col min="4100" max="4100" width="15.7109375" style="4" customWidth="1"/>
    <col min="4101" max="4101" width="13.7109375" style="4" customWidth="1"/>
    <col min="4102" max="4102" width="12.42578125" style="4" customWidth="1"/>
    <col min="4103" max="4103" width="13.42578125" style="4" customWidth="1"/>
    <col min="4104" max="4106" width="15" style="4" customWidth="1"/>
    <col min="4107" max="4107" width="14.85546875" style="4" customWidth="1"/>
    <col min="4108" max="4108" width="15.140625" style="4" customWidth="1"/>
    <col min="4109" max="4112" width="12.42578125" style="4" customWidth="1"/>
    <col min="4113" max="4113" width="11.5703125" style="4" customWidth="1"/>
    <col min="4114" max="4114" width="12.42578125" style="4" customWidth="1"/>
    <col min="4115" max="4115" width="16.7109375" style="4" customWidth="1"/>
    <col min="4116" max="4116" width="15.28515625" style="4" bestFit="1" customWidth="1"/>
    <col min="4117" max="4117" width="13.28515625" style="4" customWidth="1"/>
    <col min="4118" max="4118" width="12.42578125" style="4" customWidth="1"/>
    <col min="4119" max="4119" width="12.5703125" style="4" customWidth="1"/>
    <col min="4120" max="4121" width="11.42578125" style="4" customWidth="1"/>
    <col min="4122" max="4122" width="12.42578125" style="4" customWidth="1"/>
    <col min="4123" max="4123" width="12.140625" style="4" customWidth="1"/>
    <col min="4124" max="4125" width="12.42578125" style="4" customWidth="1"/>
    <col min="4126" max="4126" width="13.7109375" style="4" customWidth="1"/>
    <col min="4127" max="4127" width="2.140625" style="4" customWidth="1"/>
    <col min="4128" max="4128" width="12.42578125" style="4" customWidth="1"/>
    <col min="4129" max="4129" width="2.140625" style="4" customWidth="1"/>
    <col min="4130" max="4130" width="12.42578125" style="4" customWidth="1"/>
    <col min="4131" max="4131" width="2.140625" style="4" customWidth="1"/>
    <col min="4132" max="4132" width="12.42578125" style="4"/>
    <col min="4133" max="4133" width="26.140625" style="4" customWidth="1"/>
    <col min="4134" max="4321" width="12.42578125" style="4"/>
    <col min="4322" max="4322" width="35" style="4" customWidth="1"/>
    <col min="4323" max="4323" width="33.140625" style="4" customWidth="1"/>
    <col min="4324" max="4324" width="9.7109375" style="4" customWidth="1"/>
    <col min="4325" max="4325" width="10.7109375" style="4" customWidth="1"/>
    <col min="4326" max="4329" width="12.42578125" style="4" customWidth="1"/>
    <col min="4330" max="4330" width="12.85546875" style="4" customWidth="1"/>
    <col min="4331" max="4331" width="19.5703125" style="4" customWidth="1"/>
    <col min="4332" max="4332" width="12.42578125" style="4" customWidth="1"/>
    <col min="4333" max="4333" width="13.28515625" style="4" customWidth="1"/>
    <col min="4334" max="4334" width="12.5703125" style="4" customWidth="1"/>
    <col min="4335" max="4337" width="12.42578125" style="4" customWidth="1"/>
    <col min="4338" max="4338" width="15.5703125" style="4" customWidth="1"/>
    <col min="4339" max="4339" width="12.5703125" style="4" customWidth="1"/>
    <col min="4340" max="4341" width="12.42578125" style="4" customWidth="1"/>
    <col min="4342" max="4342" width="15.28515625" style="4" customWidth="1"/>
    <col min="4343" max="4345" width="15" style="4" customWidth="1"/>
    <col min="4346" max="4346" width="4.7109375" style="4" customWidth="1"/>
    <col min="4347" max="4347" width="16.28515625" style="4" customWidth="1"/>
    <col min="4348" max="4348" width="13.7109375" style="4" customWidth="1"/>
    <col min="4349" max="4349" width="12" style="4" customWidth="1"/>
    <col min="4350" max="4350" width="14.140625" style="4" customWidth="1"/>
    <col min="4351" max="4351" width="11.7109375" style="4" customWidth="1"/>
    <col min="4352" max="4354" width="12.42578125" style="4" customWidth="1"/>
    <col min="4355" max="4355" width="14.42578125" style="4" customWidth="1"/>
    <col min="4356" max="4356" width="15.7109375" style="4" customWidth="1"/>
    <col min="4357" max="4357" width="13.7109375" style="4" customWidth="1"/>
    <col min="4358" max="4358" width="12.42578125" style="4" customWidth="1"/>
    <col min="4359" max="4359" width="13.42578125" style="4" customWidth="1"/>
    <col min="4360" max="4362" width="15" style="4" customWidth="1"/>
    <col min="4363" max="4363" width="14.85546875" style="4" customWidth="1"/>
    <col min="4364" max="4364" width="15.140625" style="4" customWidth="1"/>
    <col min="4365" max="4368" width="12.42578125" style="4" customWidth="1"/>
    <col min="4369" max="4369" width="11.5703125" style="4" customWidth="1"/>
    <col min="4370" max="4370" width="12.42578125" style="4" customWidth="1"/>
    <col min="4371" max="4371" width="16.7109375" style="4" customWidth="1"/>
    <col min="4372" max="4372" width="15.28515625" style="4" bestFit="1" customWidth="1"/>
    <col min="4373" max="4373" width="13.28515625" style="4" customWidth="1"/>
    <col min="4374" max="4374" width="12.42578125" style="4" customWidth="1"/>
    <col min="4375" max="4375" width="12.5703125" style="4" customWidth="1"/>
    <col min="4376" max="4377" width="11.42578125" style="4" customWidth="1"/>
    <col min="4378" max="4378" width="12.42578125" style="4" customWidth="1"/>
    <col min="4379" max="4379" width="12.140625" style="4" customWidth="1"/>
    <col min="4380" max="4381" width="12.42578125" style="4" customWidth="1"/>
    <col min="4382" max="4382" width="13.7109375" style="4" customWidth="1"/>
    <col min="4383" max="4383" width="2.140625" style="4" customWidth="1"/>
    <col min="4384" max="4384" width="12.42578125" style="4" customWidth="1"/>
    <col min="4385" max="4385" width="2.140625" style="4" customWidth="1"/>
    <col min="4386" max="4386" width="12.42578125" style="4" customWidth="1"/>
    <col min="4387" max="4387" width="2.140625" style="4" customWidth="1"/>
    <col min="4388" max="4388" width="12.42578125" style="4"/>
    <col min="4389" max="4389" width="26.140625" style="4" customWidth="1"/>
    <col min="4390" max="4577" width="12.42578125" style="4"/>
    <col min="4578" max="4578" width="35" style="4" customWidth="1"/>
    <col min="4579" max="4579" width="33.140625" style="4" customWidth="1"/>
    <col min="4580" max="4580" width="9.7109375" style="4" customWidth="1"/>
    <col min="4581" max="4581" width="10.7109375" style="4" customWidth="1"/>
    <col min="4582" max="4585" width="12.42578125" style="4" customWidth="1"/>
    <col min="4586" max="4586" width="12.85546875" style="4" customWidth="1"/>
    <col min="4587" max="4587" width="19.5703125" style="4" customWidth="1"/>
    <col min="4588" max="4588" width="12.42578125" style="4" customWidth="1"/>
    <col min="4589" max="4589" width="13.28515625" style="4" customWidth="1"/>
    <col min="4590" max="4590" width="12.5703125" style="4" customWidth="1"/>
    <col min="4591" max="4593" width="12.42578125" style="4" customWidth="1"/>
    <col min="4594" max="4594" width="15.5703125" style="4" customWidth="1"/>
    <col min="4595" max="4595" width="12.5703125" style="4" customWidth="1"/>
    <col min="4596" max="4597" width="12.42578125" style="4" customWidth="1"/>
    <col min="4598" max="4598" width="15.28515625" style="4" customWidth="1"/>
    <col min="4599" max="4601" width="15" style="4" customWidth="1"/>
    <col min="4602" max="4602" width="4.7109375" style="4" customWidth="1"/>
    <col min="4603" max="4603" width="16.28515625" style="4" customWidth="1"/>
    <col min="4604" max="4604" width="13.7109375" style="4" customWidth="1"/>
    <col min="4605" max="4605" width="12" style="4" customWidth="1"/>
    <col min="4606" max="4606" width="14.140625" style="4" customWidth="1"/>
    <col min="4607" max="4607" width="11.7109375" style="4" customWidth="1"/>
    <col min="4608" max="4610" width="12.42578125" style="4" customWidth="1"/>
    <col min="4611" max="4611" width="14.42578125" style="4" customWidth="1"/>
    <col min="4612" max="4612" width="15.7109375" style="4" customWidth="1"/>
    <col min="4613" max="4613" width="13.7109375" style="4" customWidth="1"/>
    <col min="4614" max="4614" width="12.42578125" style="4" customWidth="1"/>
    <col min="4615" max="4615" width="13.42578125" style="4" customWidth="1"/>
    <col min="4616" max="4618" width="15" style="4" customWidth="1"/>
    <col min="4619" max="4619" width="14.85546875" style="4" customWidth="1"/>
    <col min="4620" max="4620" width="15.140625" style="4" customWidth="1"/>
    <col min="4621" max="4624" width="12.42578125" style="4" customWidth="1"/>
    <col min="4625" max="4625" width="11.5703125" style="4" customWidth="1"/>
    <col min="4626" max="4626" width="12.42578125" style="4" customWidth="1"/>
    <col min="4627" max="4627" width="16.7109375" style="4" customWidth="1"/>
    <col min="4628" max="4628" width="15.28515625" style="4" bestFit="1" customWidth="1"/>
    <col min="4629" max="4629" width="13.28515625" style="4" customWidth="1"/>
    <col min="4630" max="4630" width="12.42578125" style="4" customWidth="1"/>
    <col min="4631" max="4631" width="12.5703125" style="4" customWidth="1"/>
    <col min="4632" max="4633" width="11.42578125" style="4" customWidth="1"/>
    <col min="4634" max="4634" width="12.42578125" style="4" customWidth="1"/>
    <col min="4635" max="4635" width="12.140625" style="4" customWidth="1"/>
    <col min="4636" max="4637" width="12.42578125" style="4" customWidth="1"/>
    <col min="4638" max="4638" width="13.7109375" style="4" customWidth="1"/>
    <col min="4639" max="4639" width="2.140625" style="4" customWidth="1"/>
    <col min="4640" max="4640" width="12.42578125" style="4" customWidth="1"/>
    <col min="4641" max="4641" width="2.140625" style="4" customWidth="1"/>
    <col min="4642" max="4642" width="12.42578125" style="4" customWidth="1"/>
    <col min="4643" max="4643" width="2.140625" style="4" customWidth="1"/>
    <col min="4644" max="4644" width="12.42578125" style="4"/>
    <col min="4645" max="4645" width="26.140625" style="4" customWidth="1"/>
    <col min="4646" max="4833" width="12.42578125" style="4"/>
    <col min="4834" max="4834" width="35" style="4" customWidth="1"/>
    <col min="4835" max="4835" width="33.140625" style="4" customWidth="1"/>
    <col min="4836" max="4836" width="9.7109375" style="4" customWidth="1"/>
    <col min="4837" max="4837" width="10.7109375" style="4" customWidth="1"/>
    <col min="4838" max="4841" width="12.42578125" style="4" customWidth="1"/>
    <col min="4842" max="4842" width="12.85546875" style="4" customWidth="1"/>
    <col min="4843" max="4843" width="19.5703125" style="4" customWidth="1"/>
    <col min="4844" max="4844" width="12.42578125" style="4" customWidth="1"/>
    <col min="4845" max="4845" width="13.28515625" style="4" customWidth="1"/>
    <col min="4846" max="4846" width="12.5703125" style="4" customWidth="1"/>
    <col min="4847" max="4849" width="12.42578125" style="4" customWidth="1"/>
    <col min="4850" max="4850" width="15.5703125" style="4" customWidth="1"/>
    <col min="4851" max="4851" width="12.5703125" style="4" customWidth="1"/>
    <col min="4852" max="4853" width="12.42578125" style="4" customWidth="1"/>
    <col min="4854" max="4854" width="15.28515625" style="4" customWidth="1"/>
    <col min="4855" max="4857" width="15" style="4" customWidth="1"/>
    <col min="4858" max="4858" width="4.7109375" style="4" customWidth="1"/>
    <col min="4859" max="4859" width="16.28515625" style="4" customWidth="1"/>
    <col min="4860" max="4860" width="13.7109375" style="4" customWidth="1"/>
    <col min="4861" max="4861" width="12" style="4" customWidth="1"/>
    <col min="4862" max="4862" width="14.140625" style="4" customWidth="1"/>
    <col min="4863" max="4863" width="11.7109375" style="4" customWidth="1"/>
    <col min="4864" max="4866" width="12.42578125" style="4" customWidth="1"/>
    <col min="4867" max="4867" width="14.42578125" style="4" customWidth="1"/>
    <col min="4868" max="4868" width="15.7109375" style="4" customWidth="1"/>
    <col min="4869" max="4869" width="13.7109375" style="4" customWidth="1"/>
    <col min="4870" max="4870" width="12.42578125" style="4" customWidth="1"/>
    <col min="4871" max="4871" width="13.42578125" style="4" customWidth="1"/>
    <col min="4872" max="4874" width="15" style="4" customWidth="1"/>
    <col min="4875" max="4875" width="14.85546875" style="4" customWidth="1"/>
    <col min="4876" max="4876" width="15.140625" style="4" customWidth="1"/>
    <col min="4877" max="4880" width="12.42578125" style="4" customWidth="1"/>
    <col min="4881" max="4881" width="11.5703125" style="4" customWidth="1"/>
    <col min="4882" max="4882" width="12.42578125" style="4" customWidth="1"/>
    <col min="4883" max="4883" width="16.7109375" style="4" customWidth="1"/>
    <col min="4884" max="4884" width="15.28515625" style="4" bestFit="1" customWidth="1"/>
    <col min="4885" max="4885" width="13.28515625" style="4" customWidth="1"/>
    <col min="4886" max="4886" width="12.42578125" style="4" customWidth="1"/>
    <col min="4887" max="4887" width="12.5703125" style="4" customWidth="1"/>
    <col min="4888" max="4889" width="11.42578125" style="4" customWidth="1"/>
    <col min="4890" max="4890" width="12.42578125" style="4" customWidth="1"/>
    <col min="4891" max="4891" width="12.140625" style="4" customWidth="1"/>
    <col min="4892" max="4893" width="12.42578125" style="4" customWidth="1"/>
    <col min="4894" max="4894" width="13.7109375" style="4" customWidth="1"/>
    <col min="4895" max="4895" width="2.140625" style="4" customWidth="1"/>
    <col min="4896" max="4896" width="12.42578125" style="4" customWidth="1"/>
    <col min="4897" max="4897" width="2.140625" style="4" customWidth="1"/>
    <col min="4898" max="4898" width="12.42578125" style="4" customWidth="1"/>
    <col min="4899" max="4899" width="2.140625" style="4" customWidth="1"/>
    <col min="4900" max="4900" width="12.42578125" style="4"/>
    <col min="4901" max="4901" width="26.140625" style="4" customWidth="1"/>
    <col min="4902" max="5089" width="12.42578125" style="4"/>
    <col min="5090" max="5090" width="35" style="4" customWidth="1"/>
    <col min="5091" max="5091" width="33.140625" style="4" customWidth="1"/>
    <col min="5092" max="5092" width="9.7109375" style="4" customWidth="1"/>
    <col min="5093" max="5093" width="10.7109375" style="4" customWidth="1"/>
    <col min="5094" max="5097" width="12.42578125" style="4" customWidth="1"/>
    <col min="5098" max="5098" width="12.85546875" style="4" customWidth="1"/>
    <col min="5099" max="5099" width="19.5703125" style="4" customWidth="1"/>
    <col min="5100" max="5100" width="12.42578125" style="4" customWidth="1"/>
    <col min="5101" max="5101" width="13.28515625" style="4" customWidth="1"/>
    <col min="5102" max="5102" width="12.5703125" style="4" customWidth="1"/>
    <col min="5103" max="5105" width="12.42578125" style="4" customWidth="1"/>
    <col min="5106" max="5106" width="15.5703125" style="4" customWidth="1"/>
    <col min="5107" max="5107" width="12.5703125" style="4" customWidth="1"/>
    <col min="5108" max="5109" width="12.42578125" style="4" customWidth="1"/>
    <col min="5110" max="5110" width="15.28515625" style="4" customWidth="1"/>
    <col min="5111" max="5113" width="15" style="4" customWidth="1"/>
    <col min="5114" max="5114" width="4.7109375" style="4" customWidth="1"/>
    <col min="5115" max="5115" width="16.28515625" style="4" customWidth="1"/>
    <col min="5116" max="5116" width="13.7109375" style="4" customWidth="1"/>
    <col min="5117" max="5117" width="12" style="4" customWidth="1"/>
    <col min="5118" max="5118" width="14.140625" style="4" customWidth="1"/>
    <col min="5119" max="5119" width="11.7109375" style="4" customWidth="1"/>
    <col min="5120" max="5122" width="12.42578125" style="4" customWidth="1"/>
    <col min="5123" max="5123" width="14.42578125" style="4" customWidth="1"/>
    <col min="5124" max="5124" width="15.7109375" style="4" customWidth="1"/>
    <col min="5125" max="5125" width="13.7109375" style="4" customWidth="1"/>
    <col min="5126" max="5126" width="12.42578125" style="4" customWidth="1"/>
    <col min="5127" max="5127" width="13.42578125" style="4" customWidth="1"/>
    <col min="5128" max="5130" width="15" style="4" customWidth="1"/>
    <col min="5131" max="5131" width="14.85546875" style="4" customWidth="1"/>
    <col min="5132" max="5132" width="15.140625" style="4" customWidth="1"/>
    <col min="5133" max="5136" width="12.42578125" style="4" customWidth="1"/>
    <col min="5137" max="5137" width="11.5703125" style="4" customWidth="1"/>
    <col min="5138" max="5138" width="12.42578125" style="4" customWidth="1"/>
    <col min="5139" max="5139" width="16.7109375" style="4" customWidth="1"/>
    <col min="5140" max="5140" width="15.28515625" style="4" bestFit="1" customWidth="1"/>
    <col min="5141" max="5141" width="13.28515625" style="4" customWidth="1"/>
    <col min="5142" max="5142" width="12.42578125" style="4" customWidth="1"/>
    <col min="5143" max="5143" width="12.5703125" style="4" customWidth="1"/>
    <col min="5144" max="5145" width="11.42578125" style="4" customWidth="1"/>
    <col min="5146" max="5146" width="12.42578125" style="4" customWidth="1"/>
    <col min="5147" max="5147" width="12.140625" style="4" customWidth="1"/>
    <col min="5148" max="5149" width="12.42578125" style="4" customWidth="1"/>
    <col min="5150" max="5150" width="13.7109375" style="4" customWidth="1"/>
    <col min="5151" max="5151" width="2.140625" style="4" customWidth="1"/>
    <col min="5152" max="5152" width="12.42578125" style="4" customWidth="1"/>
    <col min="5153" max="5153" width="2.140625" style="4" customWidth="1"/>
    <col min="5154" max="5154" width="12.42578125" style="4" customWidth="1"/>
    <col min="5155" max="5155" width="2.140625" style="4" customWidth="1"/>
    <col min="5156" max="5156" width="12.42578125" style="4"/>
    <col min="5157" max="5157" width="26.140625" style="4" customWidth="1"/>
    <col min="5158" max="5345" width="12.42578125" style="4"/>
    <col min="5346" max="5346" width="35" style="4" customWidth="1"/>
    <col min="5347" max="5347" width="33.140625" style="4" customWidth="1"/>
    <col min="5348" max="5348" width="9.7109375" style="4" customWidth="1"/>
    <col min="5349" max="5349" width="10.7109375" style="4" customWidth="1"/>
    <col min="5350" max="5353" width="12.42578125" style="4" customWidth="1"/>
    <col min="5354" max="5354" width="12.85546875" style="4" customWidth="1"/>
    <col min="5355" max="5355" width="19.5703125" style="4" customWidth="1"/>
    <col min="5356" max="5356" width="12.42578125" style="4" customWidth="1"/>
    <col min="5357" max="5357" width="13.28515625" style="4" customWidth="1"/>
    <col min="5358" max="5358" width="12.5703125" style="4" customWidth="1"/>
    <col min="5359" max="5361" width="12.42578125" style="4" customWidth="1"/>
    <col min="5362" max="5362" width="15.5703125" style="4" customWidth="1"/>
    <col min="5363" max="5363" width="12.5703125" style="4" customWidth="1"/>
    <col min="5364" max="5365" width="12.42578125" style="4" customWidth="1"/>
    <col min="5366" max="5366" width="15.28515625" style="4" customWidth="1"/>
    <col min="5367" max="5369" width="15" style="4" customWidth="1"/>
    <col min="5370" max="5370" width="4.7109375" style="4" customWidth="1"/>
    <col min="5371" max="5371" width="16.28515625" style="4" customWidth="1"/>
    <col min="5372" max="5372" width="13.7109375" style="4" customWidth="1"/>
    <col min="5373" max="5373" width="12" style="4" customWidth="1"/>
    <col min="5374" max="5374" width="14.140625" style="4" customWidth="1"/>
    <col min="5375" max="5375" width="11.7109375" style="4" customWidth="1"/>
    <col min="5376" max="5378" width="12.42578125" style="4" customWidth="1"/>
    <col min="5379" max="5379" width="14.42578125" style="4" customWidth="1"/>
    <col min="5380" max="5380" width="15.7109375" style="4" customWidth="1"/>
    <col min="5381" max="5381" width="13.7109375" style="4" customWidth="1"/>
    <col min="5382" max="5382" width="12.42578125" style="4" customWidth="1"/>
    <col min="5383" max="5383" width="13.42578125" style="4" customWidth="1"/>
    <col min="5384" max="5386" width="15" style="4" customWidth="1"/>
    <col min="5387" max="5387" width="14.85546875" style="4" customWidth="1"/>
    <col min="5388" max="5388" width="15.140625" style="4" customWidth="1"/>
    <col min="5389" max="5392" width="12.42578125" style="4" customWidth="1"/>
    <col min="5393" max="5393" width="11.5703125" style="4" customWidth="1"/>
    <col min="5394" max="5394" width="12.42578125" style="4" customWidth="1"/>
    <col min="5395" max="5395" width="16.7109375" style="4" customWidth="1"/>
    <col min="5396" max="5396" width="15.28515625" style="4" bestFit="1" customWidth="1"/>
    <col min="5397" max="5397" width="13.28515625" style="4" customWidth="1"/>
    <col min="5398" max="5398" width="12.42578125" style="4" customWidth="1"/>
    <col min="5399" max="5399" width="12.5703125" style="4" customWidth="1"/>
    <col min="5400" max="5401" width="11.42578125" style="4" customWidth="1"/>
    <col min="5402" max="5402" width="12.42578125" style="4" customWidth="1"/>
    <col min="5403" max="5403" width="12.140625" style="4" customWidth="1"/>
    <col min="5404" max="5405" width="12.42578125" style="4" customWidth="1"/>
    <col min="5406" max="5406" width="13.7109375" style="4" customWidth="1"/>
    <col min="5407" max="5407" width="2.140625" style="4" customWidth="1"/>
    <col min="5408" max="5408" width="12.42578125" style="4" customWidth="1"/>
    <col min="5409" max="5409" width="2.140625" style="4" customWidth="1"/>
    <col min="5410" max="5410" width="12.42578125" style="4" customWidth="1"/>
    <col min="5411" max="5411" width="2.140625" style="4" customWidth="1"/>
    <col min="5412" max="5412" width="12.42578125" style="4"/>
    <col min="5413" max="5413" width="26.140625" style="4" customWidth="1"/>
    <col min="5414" max="5601" width="12.42578125" style="4"/>
    <col min="5602" max="5602" width="35" style="4" customWidth="1"/>
    <col min="5603" max="5603" width="33.140625" style="4" customWidth="1"/>
    <col min="5604" max="5604" width="9.7109375" style="4" customWidth="1"/>
    <col min="5605" max="5605" width="10.7109375" style="4" customWidth="1"/>
    <col min="5606" max="5609" width="12.42578125" style="4" customWidth="1"/>
    <col min="5610" max="5610" width="12.85546875" style="4" customWidth="1"/>
    <col min="5611" max="5611" width="19.5703125" style="4" customWidth="1"/>
    <col min="5612" max="5612" width="12.42578125" style="4" customWidth="1"/>
    <col min="5613" max="5613" width="13.28515625" style="4" customWidth="1"/>
    <col min="5614" max="5614" width="12.5703125" style="4" customWidth="1"/>
    <col min="5615" max="5617" width="12.42578125" style="4" customWidth="1"/>
    <col min="5618" max="5618" width="15.5703125" style="4" customWidth="1"/>
    <col min="5619" max="5619" width="12.5703125" style="4" customWidth="1"/>
    <col min="5620" max="5621" width="12.42578125" style="4" customWidth="1"/>
    <col min="5622" max="5622" width="15.28515625" style="4" customWidth="1"/>
    <col min="5623" max="5625" width="15" style="4" customWidth="1"/>
    <col min="5626" max="5626" width="4.7109375" style="4" customWidth="1"/>
    <col min="5627" max="5627" width="16.28515625" style="4" customWidth="1"/>
    <col min="5628" max="5628" width="13.7109375" style="4" customWidth="1"/>
    <col min="5629" max="5629" width="12" style="4" customWidth="1"/>
    <col min="5630" max="5630" width="14.140625" style="4" customWidth="1"/>
    <col min="5631" max="5631" width="11.7109375" style="4" customWidth="1"/>
    <col min="5632" max="5634" width="12.42578125" style="4" customWidth="1"/>
    <col min="5635" max="5635" width="14.42578125" style="4" customWidth="1"/>
    <col min="5636" max="5636" width="15.7109375" style="4" customWidth="1"/>
    <col min="5637" max="5637" width="13.7109375" style="4" customWidth="1"/>
    <col min="5638" max="5638" width="12.42578125" style="4" customWidth="1"/>
    <col min="5639" max="5639" width="13.42578125" style="4" customWidth="1"/>
    <col min="5640" max="5642" width="15" style="4" customWidth="1"/>
    <col min="5643" max="5643" width="14.85546875" style="4" customWidth="1"/>
    <col min="5644" max="5644" width="15.140625" style="4" customWidth="1"/>
    <col min="5645" max="5648" width="12.42578125" style="4" customWidth="1"/>
    <col min="5649" max="5649" width="11.5703125" style="4" customWidth="1"/>
    <col min="5650" max="5650" width="12.42578125" style="4" customWidth="1"/>
    <col min="5651" max="5651" width="16.7109375" style="4" customWidth="1"/>
    <col min="5652" max="5652" width="15.28515625" style="4" bestFit="1" customWidth="1"/>
    <col min="5653" max="5653" width="13.28515625" style="4" customWidth="1"/>
    <col min="5654" max="5654" width="12.42578125" style="4" customWidth="1"/>
    <col min="5655" max="5655" width="12.5703125" style="4" customWidth="1"/>
    <col min="5656" max="5657" width="11.42578125" style="4" customWidth="1"/>
    <col min="5658" max="5658" width="12.42578125" style="4" customWidth="1"/>
    <col min="5659" max="5659" width="12.140625" style="4" customWidth="1"/>
    <col min="5660" max="5661" width="12.42578125" style="4" customWidth="1"/>
    <col min="5662" max="5662" width="13.7109375" style="4" customWidth="1"/>
    <col min="5663" max="5663" width="2.140625" style="4" customWidth="1"/>
    <col min="5664" max="5664" width="12.42578125" style="4" customWidth="1"/>
    <col min="5665" max="5665" width="2.140625" style="4" customWidth="1"/>
    <col min="5666" max="5666" width="12.42578125" style="4" customWidth="1"/>
    <col min="5667" max="5667" width="2.140625" style="4" customWidth="1"/>
    <col min="5668" max="5668" width="12.42578125" style="4"/>
    <col min="5669" max="5669" width="26.140625" style="4" customWidth="1"/>
    <col min="5670" max="5857" width="12.42578125" style="4"/>
    <col min="5858" max="5858" width="35" style="4" customWidth="1"/>
    <col min="5859" max="5859" width="33.140625" style="4" customWidth="1"/>
    <col min="5860" max="5860" width="9.7109375" style="4" customWidth="1"/>
    <col min="5861" max="5861" width="10.7109375" style="4" customWidth="1"/>
    <col min="5862" max="5865" width="12.42578125" style="4" customWidth="1"/>
    <col min="5866" max="5866" width="12.85546875" style="4" customWidth="1"/>
    <col min="5867" max="5867" width="19.5703125" style="4" customWidth="1"/>
    <col min="5868" max="5868" width="12.42578125" style="4" customWidth="1"/>
    <col min="5869" max="5869" width="13.28515625" style="4" customWidth="1"/>
    <col min="5870" max="5870" width="12.5703125" style="4" customWidth="1"/>
    <col min="5871" max="5873" width="12.42578125" style="4" customWidth="1"/>
    <col min="5874" max="5874" width="15.5703125" style="4" customWidth="1"/>
    <col min="5875" max="5875" width="12.5703125" style="4" customWidth="1"/>
    <col min="5876" max="5877" width="12.42578125" style="4" customWidth="1"/>
    <col min="5878" max="5878" width="15.28515625" style="4" customWidth="1"/>
    <col min="5879" max="5881" width="15" style="4" customWidth="1"/>
    <col min="5882" max="5882" width="4.7109375" style="4" customWidth="1"/>
    <col min="5883" max="5883" width="16.28515625" style="4" customWidth="1"/>
    <col min="5884" max="5884" width="13.7109375" style="4" customWidth="1"/>
    <col min="5885" max="5885" width="12" style="4" customWidth="1"/>
    <col min="5886" max="5886" width="14.140625" style="4" customWidth="1"/>
    <col min="5887" max="5887" width="11.7109375" style="4" customWidth="1"/>
    <col min="5888" max="5890" width="12.42578125" style="4" customWidth="1"/>
    <col min="5891" max="5891" width="14.42578125" style="4" customWidth="1"/>
    <col min="5892" max="5892" width="15.7109375" style="4" customWidth="1"/>
    <col min="5893" max="5893" width="13.7109375" style="4" customWidth="1"/>
    <col min="5894" max="5894" width="12.42578125" style="4" customWidth="1"/>
    <col min="5895" max="5895" width="13.42578125" style="4" customWidth="1"/>
    <col min="5896" max="5898" width="15" style="4" customWidth="1"/>
    <col min="5899" max="5899" width="14.85546875" style="4" customWidth="1"/>
    <col min="5900" max="5900" width="15.140625" style="4" customWidth="1"/>
    <col min="5901" max="5904" width="12.42578125" style="4" customWidth="1"/>
    <col min="5905" max="5905" width="11.5703125" style="4" customWidth="1"/>
    <col min="5906" max="5906" width="12.42578125" style="4" customWidth="1"/>
    <col min="5907" max="5907" width="16.7109375" style="4" customWidth="1"/>
    <col min="5908" max="5908" width="15.28515625" style="4" bestFit="1" customWidth="1"/>
    <col min="5909" max="5909" width="13.28515625" style="4" customWidth="1"/>
    <col min="5910" max="5910" width="12.42578125" style="4" customWidth="1"/>
    <col min="5911" max="5911" width="12.5703125" style="4" customWidth="1"/>
    <col min="5912" max="5913" width="11.42578125" style="4" customWidth="1"/>
    <col min="5914" max="5914" width="12.42578125" style="4" customWidth="1"/>
    <col min="5915" max="5915" width="12.140625" style="4" customWidth="1"/>
    <col min="5916" max="5917" width="12.42578125" style="4" customWidth="1"/>
    <col min="5918" max="5918" width="13.7109375" style="4" customWidth="1"/>
    <col min="5919" max="5919" width="2.140625" style="4" customWidth="1"/>
    <col min="5920" max="5920" width="12.42578125" style="4" customWidth="1"/>
    <col min="5921" max="5921" width="2.140625" style="4" customWidth="1"/>
    <col min="5922" max="5922" width="12.42578125" style="4" customWidth="1"/>
    <col min="5923" max="5923" width="2.140625" style="4" customWidth="1"/>
    <col min="5924" max="5924" width="12.42578125" style="4"/>
    <col min="5925" max="5925" width="26.140625" style="4" customWidth="1"/>
    <col min="5926" max="6113" width="12.42578125" style="4"/>
    <col min="6114" max="6114" width="35" style="4" customWidth="1"/>
    <col min="6115" max="6115" width="33.140625" style="4" customWidth="1"/>
    <col min="6116" max="6116" width="9.7109375" style="4" customWidth="1"/>
    <col min="6117" max="6117" width="10.7109375" style="4" customWidth="1"/>
    <col min="6118" max="6121" width="12.42578125" style="4" customWidth="1"/>
    <col min="6122" max="6122" width="12.85546875" style="4" customWidth="1"/>
    <col min="6123" max="6123" width="19.5703125" style="4" customWidth="1"/>
    <col min="6124" max="6124" width="12.42578125" style="4" customWidth="1"/>
    <col min="6125" max="6125" width="13.28515625" style="4" customWidth="1"/>
    <col min="6126" max="6126" width="12.5703125" style="4" customWidth="1"/>
    <col min="6127" max="6129" width="12.42578125" style="4" customWidth="1"/>
    <col min="6130" max="6130" width="15.5703125" style="4" customWidth="1"/>
    <col min="6131" max="6131" width="12.5703125" style="4" customWidth="1"/>
    <col min="6132" max="6133" width="12.42578125" style="4" customWidth="1"/>
    <col min="6134" max="6134" width="15.28515625" style="4" customWidth="1"/>
    <col min="6135" max="6137" width="15" style="4" customWidth="1"/>
    <col min="6138" max="6138" width="4.7109375" style="4" customWidth="1"/>
    <col min="6139" max="6139" width="16.28515625" style="4" customWidth="1"/>
    <col min="6140" max="6140" width="13.7109375" style="4" customWidth="1"/>
    <col min="6141" max="6141" width="12" style="4" customWidth="1"/>
    <col min="6142" max="6142" width="14.140625" style="4" customWidth="1"/>
    <col min="6143" max="6143" width="11.7109375" style="4" customWidth="1"/>
    <col min="6144" max="6146" width="12.42578125" style="4" customWidth="1"/>
    <col min="6147" max="6147" width="14.42578125" style="4" customWidth="1"/>
    <col min="6148" max="6148" width="15.7109375" style="4" customWidth="1"/>
    <col min="6149" max="6149" width="13.7109375" style="4" customWidth="1"/>
    <col min="6150" max="6150" width="12.42578125" style="4" customWidth="1"/>
    <col min="6151" max="6151" width="13.42578125" style="4" customWidth="1"/>
    <col min="6152" max="6154" width="15" style="4" customWidth="1"/>
    <col min="6155" max="6155" width="14.85546875" style="4" customWidth="1"/>
    <col min="6156" max="6156" width="15.140625" style="4" customWidth="1"/>
    <col min="6157" max="6160" width="12.42578125" style="4" customWidth="1"/>
    <col min="6161" max="6161" width="11.5703125" style="4" customWidth="1"/>
    <col min="6162" max="6162" width="12.42578125" style="4" customWidth="1"/>
    <col min="6163" max="6163" width="16.7109375" style="4" customWidth="1"/>
    <col min="6164" max="6164" width="15.28515625" style="4" bestFit="1" customWidth="1"/>
    <col min="6165" max="6165" width="13.28515625" style="4" customWidth="1"/>
    <col min="6166" max="6166" width="12.42578125" style="4" customWidth="1"/>
    <col min="6167" max="6167" width="12.5703125" style="4" customWidth="1"/>
    <col min="6168" max="6169" width="11.42578125" style="4" customWidth="1"/>
    <col min="6170" max="6170" width="12.42578125" style="4" customWidth="1"/>
    <col min="6171" max="6171" width="12.140625" style="4" customWidth="1"/>
    <col min="6172" max="6173" width="12.42578125" style="4" customWidth="1"/>
    <col min="6174" max="6174" width="13.7109375" style="4" customWidth="1"/>
    <col min="6175" max="6175" width="2.140625" style="4" customWidth="1"/>
    <col min="6176" max="6176" width="12.42578125" style="4" customWidth="1"/>
    <col min="6177" max="6177" width="2.140625" style="4" customWidth="1"/>
    <col min="6178" max="6178" width="12.42578125" style="4" customWidth="1"/>
    <col min="6179" max="6179" width="2.140625" style="4" customWidth="1"/>
    <col min="6180" max="6180" width="12.42578125" style="4"/>
    <col min="6181" max="6181" width="26.140625" style="4" customWidth="1"/>
    <col min="6182" max="6369" width="12.42578125" style="4"/>
    <col min="6370" max="6370" width="35" style="4" customWidth="1"/>
    <col min="6371" max="6371" width="33.140625" style="4" customWidth="1"/>
    <col min="6372" max="6372" width="9.7109375" style="4" customWidth="1"/>
    <col min="6373" max="6373" width="10.7109375" style="4" customWidth="1"/>
    <col min="6374" max="6377" width="12.42578125" style="4" customWidth="1"/>
    <col min="6378" max="6378" width="12.85546875" style="4" customWidth="1"/>
    <col min="6379" max="6379" width="19.5703125" style="4" customWidth="1"/>
    <col min="6380" max="6380" width="12.42578125" style="4" customWidth="1"/>
    <col min="6381" max="6381" width="13.28515625" style="4" customWidth="1"/>
    <col min="6382" max="6382" width="12.5703125" style="4" customWidth="1"/>
    <col min="6383" max="6385" width="12.42578125" style="4" customWidth="1"/>
    <col min="6386" max="6386" width="15.5703125" style="4" customWidth="1"/>
    <col min="6387" max="6387" width="12.5703125" style="4" customWidth="1"/>
    <col min="6388" max="6389" width="12.42578125" style="4" customWidth="1"/>
    <col min="6390" max="6390" width="15.28515625" style="4" customWidth="1"/>
    <col min="6391" max="6393" width="15" style="4" customWidth="1"/>
    <col min="6394" max="6394" width="4.7109375" style="4" customWidth="1"/>
    <col min="6395" max="6395" width="16.28515625" style="4" customWidth="1"/>
    <col min="6396" max="6396" width="13.7109375" style="4" customWidth="1"/>
    <col min="6397" max="6397" width="12" style="4" customWidth="1"/>
    <col min="6398" max="6398" width="14.140625" style="4" customWidth="1"/>
    <col min="6399" max="6399" width="11.7109375" style="4" customWidth="1"/>
    <col min="6400" max="6402" width="12.42578125" style="4" customWidth="1"/>
    <col min="6403" max="6403" width="14.42578125" style="4" customWidth="1"/>
    <col min="6404" max="6404" width="15.7109375" style="4" customWidth="1"/>
    <col min="6405" max="6405" width="13.7109375" style="4" customWidth="1"/>
    <col min="6406" max="6406" width="12.42578125" style="4" customWidth="1"/>
    <col min="6407" max="6407" width="13.42578125" style="4" customWidth="1"/>
    <col min="6408" max="6410" width="15" style="4" customWidth="1"/>
    <col min="6411" max="6411" width="14.85546875" style="4" customWidth="1"/>
    <col min="6412" max="6412" width="15.140625" style="4" customWidth="1"/>
    <col min="6413" max="6416" width="12.42578125" style="4" customWidth="1"/>
    <col min="6417" max="6417" width="11.5703125" style="4" customWidth="1"/>
    <col min="6418" max="6418" width="12.42578125" style="4" customWidth="1"/>
    <col min="6419" max="6419" width="16.7109375" style="4" customWidth="1"/>
    <col min="6420" max="6420" width="15.28515625" style="4" bestFit="1" customWidth="1"/>
    <col min="6421" max="6421" width="13.28515625" style="4" customWidth="1"/>
    <col min="6422" max="6422" width="12.42578125" style="4" customWidth="1"/>
    <col min="6423" max="6423" width="12.5703125" style="4" customWidth="1"/>
    <col min="6424" max="6425" width="11.42578125" style="4" customWidth="1"/>
    <col min="6426" max="6426" width="12.42578125" style="4" customWidth="1"/>
    <col min="6427" max="6427" width="12.140625" style="4" customWidth="1"/>
    <col min="6428" max="6429" width="12.42578125" style="4" customWidth="1"/>
    <col min="6430" max="6430" width="13.7109375" style="4" customWidth="1"/>
    <col min="6431" max="6431" width="2.140625" style="4" customWidth="1"/>
    <col min="6432" max="6432" width="12.42578125" style="4" customWidth="1"/>
    <col min="6433" max="6433" width="2.140625" style="4" customWidth="1"/>
    <col min="6434" max="6434" width="12.42578125" style="4" customWidth="1"/>
    <col min="6435" max="6435" width="2.140625" style="4" customWidth="1"/>
    <col min="6436" max="6436" width="12.42578125" style="4"/>
    <col min="6437" max="6437" width="26.140625" style="4" customWidth="1"/>
    <col min="6438" max="6625" width="12.42578125" style="4"/>
    <col min="6626" max="6626" width="35" style="4" customWidth="1"/>
    <col min="6627" max="6627" width="33.140625" style="4" customWidth="1"/>
    <col min="6628" max="6628" width="9.7109375" style="4" customWidth="1"/>
    <col min="6629" max="6629" width="10.7109375" style="4" customWidth="1"/>
    <col min="6630" max="6633" width="12.42578125" style="4" customWidth="1"/>
    <col min="6634" max="6634" width="12.85546875" style="4" customWidth="1"/>
    <col min="6635" max="6635" width="19.5703125" style="4" customWidth="1"/>
    <col min="6636" max="6636" width="12.42578125" style="4" customWidth="1"/>
    <col min="6637" max="6637" width="13.28515625" style="4" customWidth="1"/>
    <col min="6638" max="6638" width="12.5703125" style="4" customWidth="1"/>
    <col min="6639" max="6641" width="12.42578125" style="4" customWidth="1"/>
    <col min="6642" max="6642" width="15.5703125" style="4" customWidth="1"/>
    <col min="6643" max="6643" width="12.5703125" style="4" customWidth="1"/>
    <col min="6644" max="6645" width="12.42578125" style="4" customWidth="1"/>
    <col min="6646" max="6646" width="15.28515625" style="4" customWidth="1"/>
    <col min="6647" max="6649" width="15" style="4" customWidth="1"/>
    <col min="6650" max="6650" width="4.7109375" style="4" customWidth="1"/>
    <col min="6651" max="6651" width="16.28515625" style="4" customWidth="1"/>
    <col min="6652" max="6652" width="13.7109375" style="4" customWidth="1"/>
    <col min="6653" max="6653" width="12" style="4" customWidth="1"/>
    <col min="6654" max="6654" width="14.140625" style="4" customWidth="1"/>
    <col min="6655" max="6655" width="11.7109375" style="4" customWidth="1"/>
    <col min="6656" max="6658" width="12.42578125" style="4" customWidth="1"/>
    <col min="6659" max="6659" width="14.42578125" style="4" customWidth="1"/>
    <col min="6660" max="6660" width="15.7109375" style="4" customWidth="1"/>
    <col min="6661" max="6661" width="13.7109375" style="4" customWidth="1"/>
    <col min="6662" max="6662" width="12.42578125" style="4" customWidth="1"/>
    <col min="6663" max="6663" width="13.42578125" style="4" customWidth="1"/>
    <col min="6664" max="6666" width="15" style="4" customWidth="1"/>
    <col min="6667" max="6667" width="14.85546875" style="4" customWidth="1"/>
    <col min="6668" max="6668" width="15.140625" style="4" customWidth="1"/>
    <col min="6669" max="6672" width="12.42578125" style="4" customWidth="1"/>
    <col min="6673" max="6673" width="11.5703125" style="4" customWidth="1"/>
    <col min="6674" max="6674" width="12.42578125" style="4" customWidth="1"/>
    <col min="6675" max="6675" width="16.7109375" style="4" customWidth="1"/>
    <col min="6676" max="6676" width="15.28515625" style="4" bestFit="1" customWidth="1"/>
    <col min="6677" max="6677" width="13.28515625" style="4" customWidth="1"/>
    <col min="6678" max="6678" width="12.42578125" style="4" customWidth="1"/>
    <col min="6679" max="6679" width="12.5703125" style="4" customWidth="1"/>
    <col min="6680" max="6681" width="11.42578125" style="4" customWidth="1"/>
    <col min="6682" max="6682" width="12.42578125" style="4" customWidth="1"/>
    <col min="6683" max="6683" width="12.140625" style="4" customWidth="1"/>
    <col min="6684" max="6685" width="12.42578125" style="4" customWidth="1"/>
    <col min="6686" max="6686" width="13.7109375" style="4" customWidth="1"/>
    <col min="6687" max="6687" width="2.140625" style="4" customWidth="1"/>
    <col min="6688" max="6688" width="12.42578125" style="4" customWidth="1"/>
    <col min="6689" max="6689" width="2.140625" style="4" customWidth="1"/>
    <col min="6690" max="6690" width="12.42578125" style="4" customWidth="1"/>
    <col min="6691" max="6691" width="2.140625" style="4" customWidth="1"/>
    <col min="6692" max="6692" width="12.42578125" style="4"/>
    <col min="6693" max="6693" width="26.140625" style="4" customWidth="1"/>
    <col min="6694" max="6881" width="12.42578125" style="4"/>
    <col min="6882" max="6882" width="35" style="4" customWidth="1"/>
    <col min="6883" max="6883" width="33.140625" style="4" customWidth="1"/>
    <col min="6884" max="6884" width="9.7109375" style="4" customWidth="1"/>
    <col min="6885" max="6885" width="10.7109375" style="4" customWidth="1"/>
    <col min="6886" max="6889" width="12.42578125" style="4" customWidth="1"/>
    <col min="6890" max="6890" width="12.85546875" style="4" customWidth="1"/>
    <col min="6891" max="6891" width="19.5703125" style="4" customWidth="1"/>
    <col min="6892" max="6892" width="12.42578125" style="4" customWidth="1"/>
    <col min="6893" max="6893" width="13.28515625" style="4" customWidth="1"/>
    <col min="6894" max="6894" width="12.5703125" style="4" customWidth="1"/>
    <col min="6895" max="6897" width="12.42578125" style="4" customWidth="1"/>
    <col min="6898" max="6898" width="15.5703125" style="4" customWidth="1"/>
    <col min="6899" max="6899" width="12.5703125" style="4" customWidth="1"/>
    <col min="6900" max="6901" width="12.42578125" style="4" customWidth="1"/>
    <col min="6902" max="6902" width="15.28515625" style="4" customWidth="1"/>
    <col min="6903" max="6905" width="15" style="4" customWidth="1"/>
    <col min="6906" max="6906" width="4.7109375" style="4" customWidth="1"/>
    <col min="6907" max="6907" width="16.28515625" style="4" customWidth="1"/>
    <col min="6908" max="6908" width="13.7109375" style="4" customWidth="1"/>
    <col min="6909" max="6909" width="12" style="4" customWidth="1"/>
    <col min="6910" max="6910" width="14.140625" style="4" customWidth="1"/>
    <col min="6911" max="6911" width="11.7109375" style="4" customWidth="1"/>
    <col min="6912" max="6914" width="12.42578125" style="4" customWidth="1"/>
    <col min="6915" max="6915" width="14.42578125" style="4" customWidth="1"/>
    <col min="6916" max="6916" width="15.7109375" style="4" customWidth="1"/>
    <col min="6917" max="6917" width="13.7109375" style="4" customWidth="1"/>
    <col min="6918" max="6918" width="12.42578125" style="4" customWidth="1"/>
    <col min="6919" max="6919" width="13.42578125" style="4" customWidth="1"/>
    <col min="6920" max="6922" width="15" style="4" customWidth="1"/>
    <col min="6923" max="6923" width="14.85546875" style="4" customWidth="1"/>
    <col min="6924" max="6924" width="15.140625" style="4" customWidth="1"/>
    <col min="6925" max="6928" width="12.42578125" style="4" customWidth="1"/>
    <col min="6929" max="6929" width="11.5703125" style="4" customWidth="1"/>
    <col min="6930" max="6930" width="12.42578125" style="4" customWidth="1"/>
    <col min="6931" max="6931" width="16.7109375" style="4" customWidth="1"/>
    <col min="6932" max="6932" width="15.28515625" style="4" bestFit="1" customWidth="1"/>
    <col min="6933" max="6933" width="13.28515625" style="4" customWidth="1"/>
    <col min="6934" max="6934" width="12.42578125" style="4" customWidth="1"/>
    <col min="6935" max="6935" width="12.5703125" style="4" customWidth="1"/>
    <col min="6936" max="6937" width="11.42578125" style="4" customWidth="1"/>
    <col min="6938" max="6938" width="12.42578125" style="4" customWidth="1"/>
    <col min="6939" max="6939" width="12.140625" style="4" customWidth="1"/>
    <col min="6940" max="6941" width="12.42578125" style="4" customWidth="1"/>
    <col min="6942" max="6942" width="13.7109375" style="4" customWidth="1"/>
    <col min="6943" max="6943" width="2.140625" style="4" customWidth="1"/>
    <col min="6944" max="6944" width="12.42578125" style="4" customWidth="1"/>
    <col min="6945" max="6945" width="2.140625" style="4" customWidth="1"/>
    <col min="6946" max="6946" width="12.42578125" style="4" customWidth="1"/>
    <col min="6947" max="6947" width="2.140625" style="4" customWidth="1"/>
    <col min="6948" max="6948" width="12.42578125" style="4"/>
    <col min="6949" max="6949" width="26.140625" style="4" customWidth="1"/>
    <col min="6950" max="7137" width="12.42578125" style="4"/>
    <col min="7138" max="7138" width="35" style="4" customWidth="1"/>
    <col min="7139" max="7139" width="33.140625" style="4" customWidth="1"/>
    <col min="7140" max="7140" width="9.7109375" style="4" customWidth="1"/>
    <col min="7141" max="7141" width="10.7109375" style="4" customWidth="1"/>
    <col min="7142" max="7145" width="12.42578125" style="4" customWidth="1"/>
    <col min="7146" max="7146" width="12.85546875" style="4" customWidth="1"/>
    <col min="7147" max="7147" width="19.5703125" style="4" customWidth="1"/>
    <col min="7148" max="7148" width="12.42578125" style="4" customWidth="1"/>
    <col min="7149" max="7149" width="13.28515625" style="4" customWidth="1"/>
    <col min="7150" max="7150" width="12.5703125" style="4" customWidth="1"/>
    <col min="7151" max="7153" width="12.42578125" style="4" customWidth="1"/>
    <col min="7154" max="7154" width="15.5703125" style="4" customWidth="1"/>
    <col min="7155" max="7155" width="12.5703125" style="4" customWidth="1"/>
    <col min="7156" max="7157" width="12.42578125" style="4" customWidth="1"/>
    <col min="7158" max="7158" width="15.28515625" style="4" customWidth="1"/>
    <col min="7159" max="7161" width="15" style="4" customWidth="1"/>
    <col min="7162" max="7162" width="4.7109375" style="4" customWidth="1"/>
    <col min="7163" max="7163" width="16.28515625" style="4" customWidth="1"/>
    <col min="7164" max="7164" width="13.7109375" style="4" customWidth="1"/>
    <col min="7165" max="7165" width="12" style="4" customWidth="1"/>
    <col min="7166" max="7166" width="14.140625" style="4" customWidth="1"/>
    <col min="7167" max="7167" width="11.7109375" style="4" customWidth="1"/>
    <col min="7168" max="7170" width="12.42578125" style="4" customWidth="1"/>
    <col min="7171" max="7171" width="14.42578125" style="4" customWidth="1"/>
    <col min="7172" max="7172" width="15.7109375" style="4" customWidth="1"/>
    <col min="7173" max="7173" width="13.7109375" style="4" customWidth="1"/>
    <col min="7174" max="7174" width="12.42578125" style="4" customWidth="1"/>
    <col min="7175" max="7175" width="13.42578125" style="4" customWidth="1"/>
    <col min="7176" max="7178" width="15" style="4" customWidth="1"/>
    <col min="7179" max="7179" width="14.85546875" style="4" customWidth="1"/>
    <col min="7180" max="7180" width="15.140625" style="4" customWidth="1"/>
    <col min="7181" max="7184" width="12.42578125" style="4" customWidth="1"/>
    <col min="7185" max="7185" width="11.5703125" style="4" customWidth="1"/>
    <col min="7186" max="7186" width="12.42578125" style="4" customWidth="1"/>
    <col min="7187" max="7187" width="16.7109375" style="4" customWidth="1"/>
    <col min="7188" max="7188" width="15.28515625" style="4" bestFit="1" customWidth="1"/>
    <col min="7189" max="7189" width="13.28515625" style="4" customWidth="1"/>
    <col min="7190" max="7190" width="12.42578125" style="4" customWidth="1"/>
    <col min="7191" max="7191" width="12.5703125" style="4" customWidth="1"/>
    <col min="7192" max="7193" width="11.42578125" style="4" customWidth="1"/>
    <col min="7194" max="7194" width="12.42578125" style="4" customWidth="1"/>
    <col min="7195" max="7195" width="12.140625" style="4" customWidth="1"/>
    <col min="7196" max="7197" width="12.42578125" style="4" customWidth="1"/>
    <col min="7198" max="7198" width="13.7109375" style="4" customWidth="1"/>
    <col min="7199" max="7199" width="2.140625" style="4" customWidth="1"/>
    <col min="7200" max="7200" width="12.42578125" style="4" customWidth="1"/>
    <col min="7201" max="7201" width="2.140625" style="4" customWidth="1"/>
    <col min="7202" max="7202" width="12.42578125" style="4" customWidth="1"/>
    <col min="7203" max="7203" width="2.140625" style="4" customWidth="1"/>
    <col min="7204" max="7204" width="12.42578125" style="4"/>
    <col min="7205" max="7205" width="26.140625" style="4" customWidth="1"/>
    <col min="7206" max="7393" width="12.42578125" style="4"/>
    <col min="7394" max="7394" width="35" style="4" customWidth="1"/>
    <col min="7395" max="7395" width="33.140625" style="4" customWidth="1"/>
    <col min="7396" max="7396" width="9.7109375" style="4" customWidth="1"/>
    <col min="7397" max="7397" width="10.7109375" style="4" customWidth="1"/>
    <col min="7398" max="7401" width="12.42578125" style="4" customWidth="1"/>
    <col min="7402" max="7402" width="12.85546875" style="4" customWidth="1"/>
    <col min="7403" max="7403" width="19.5703125" style="4" customWidth="1"/>
    <col min="7404" max="7404" width="12.42578125" style="4" customWidth="1"/>
    <col min="7405" max="7405" width="13.28515625" style="4" customWidth="1"/>
    <col min="7406" max="7406" width="12.5703125" style="4" customWidth="1"/>
    <col min="7407" max="7409" width="12.42578125" style="4" customWidth="1"/>
    <col min="7410" max="7410" width="15.5703125" style="4" customWidth="1"/>
    <col min="7411" max="7411" width="12.5703125" style="4" customWidth="1"/>
    <col min="7412" max="7413" width="12.42578125" style="4" customWidth="1"/>
    <col min="7414" max="7414" width="15.28515625" style="4" customWidth="1"/>
    <col min="7415" max="7417" width="15" style="4" customWidth="1"/>
    <col min="7418" max="7418" width="4.7109375" style="4" customWidth="1"/>
    <col min="7419" max="7419" width="16.28515625" style="4" customWidth="1"/>
    <col min="7420" max="7420" width="13.7109375" style="4" customWidth="1"/>
    <col min="7421" max="7421" width="12" style="4" customWidth="1"/>
    <col min="7422" max="7422" width="14.140625" style="4" customWidth="1"/>
    <col min="7423" max="7423" width="11.7109375" style="4" customWidth="1"/>
    <col min="7424" max="7426" width="12.42578125" style="4" customWidth="1"/>
    <col min="7427" max="7427" width="14.42578125" style="4" customWidth="1"/>
    <col min="7428" max="7428" width="15.7109375" style="4" customWidth="1"/>
    <col min="7429" max="7429" width="13.7109375" style="4" customWidth="1"/>
    <col min="7430" max="7430" width="12.42578125" style="4" customWidth="1"/>
    <col min="7431" max="7431" width="13.42578125" style="4" customWidth="1"/>
    <col min="7432" max="7434" width="15" style="4" customWidth="1"/>
    <col min="7435" max="7435" width="14.85546875" style="4" customWidth="1"/>
    <col min="7436" max="7436" width="15.140625" style="4" customWidth="1"/>
    <col min="7437" max="7440" width="12.42578125" style="4" customWidth="1"/>
    <col min="7441" max="7441" width="11.5703125" style="4" customWidth="1"/>
    <col min="7442" max="7442" width="12.42578125" style="4" customWidth="1"/>
    <col min="7443" max="7443" width="16.7109375" style="4" customWidth="1"/>
    <col min="7444" max="7444" width="15.28515625" style="4" bestFit="1" customWidth="1"/>
    <col min="7445" max="7445" width="13.28515625" style="4" customWidth="1"/>
    <col min="7446" max="7446" width="12.42578125" style="4" customWidth="1"/>
    <col min="7447" max="7447" width="12.5703125" style="4" customWidth="1"/>
    <col min="7448" max="7449" width="11.42578125" style="4" customWidth="1"/>
    <col min="7450" max="7450" width="12.42578125" style="4" customWidth="1"/>
    <col min="7451" max="7451" width="12.140625" style="4" customWidth="1"/>
    <col min="7452" max="7453" width="12.42578125" style="4" customWidth="1"/>
    <col min="7454" max="7454" width="13.7109375" style="4" customWidth="1"/>
    <col min="7455" max="7455" width="2.140625" style="4" customWidth="1"/>
    <col min="7456" max="7456" width="12.42578125" style="4" customWidth="1"/>
    <col min="7457" max="7457" width="2.140625" style="4" customWidth="1"/>
    <col min="7458" max="7458" width="12.42578125" style="4" customWidth="1"/>
    <col min="7459" max="7459" width="2.140625" style="4" customWidth="1"/>
    <col min="7460" max="7460" width="12.42578125" style="4"/>
    <col min="7461" max="7461" width="26.140625" style="4" customWidth="1"/>
    <col min="7462" max="7649" width="12.42578125" style="4"/>
    <col min="7650" max="7650" width="35" style="4" customWidth="1"/>
    <col min="7651" max="7651" width="33.140625" style="4" customWidth="1"/>
    <col min="7652" max="7652" width="9.7109375" style="4" customWidth="1"/>
    <col min="7653" max="7653" width="10.7109375" style="4" customWidth="1"/>
    <col min="7654" max="7657" width="12.42578125" style="4" customWidth="1"/>
    <col min="7658" max="7658" width="12.85546875" style="4" customWidth="1"/>
    <col min="7659" max="7659" width="19.5703125" style="4" customWidth="1"/>
    <col min="7660" max="7660" width="12.42578125" style="4" customWidth="1"/>
    <col min="7661" max="7661" width="13.28515625" style="4" customWidth="1"/>
    <col min="7662" max="7662" width="12.5703125" style="4" customWidth="1"/>
    <col min="7663" max="7665" width="12.42578125" style="4" customWidth="1"/>
    <col min="7666" max="7666" width="15.5703125" style="4" customWidth="1"/>
    <col min="7667" max="7667" width="12.5703125" style="4" customWidth="1"/>
    <col min="7668" max="7669" width="12.42578125" style="4" customWidth="1"/>
    <col min="7670" max="7670" width="15.28515625" style="4" customWidth="1"/>
    <col min="7671" max="7673" width="15" style="4" customWidth="1"/>
    <col min="7674" max="7674" width="4.7109375" style="4" customWidth="1"/>
    <col min="7675" max="7675" width="16.28515625" style="4" customWidth="1"/>
    <col min="7676" max="7676" width="13.7109375" style="4" customWidth="1"/>
    <col min="7677" max="7677" width="12" style="4" customWidth="1"/>
    <col min="7678" max="7678" width="14.140625" style="4" customWidth="1"/>
    <col min="7679" max="7679" width="11.7109375" style="4" customWidth="1"/>
    <col min="7680" max="7682" width="12.42578125" style="4" customWidth="1"/>
    <col min="7683" max="7683" width="14.42578125" style="4" customWidth="1"/>
    <col min="7684" max="7684" width="15.7109375" style="4" customWidth="1"/>
    <col min="7685" max="7685" width="13.7109375" style="4" customWidth="1"/>
    <col min="7686" max="7686" width="12.42578125" style="4" customWidth="1"/>
    <col min="7687" max="7687" width="13.42578125" style="4" customWidth="1"/>
    <col min="7688" max="7690" width="15" style="4" customWidth="1"/>
    <col min="7691" max="7691" width="14.85546875" style="4" customWidth="1"/>
    <col min="7692" max="7692" width="15.140625" style="4" customWidth="1"/>
    <col min="7693" max="7696" width="12.42578125" style="4" customWidth="1"/>
    <col min="7697" max="7697" width="11.5703125" style="4" customWidth="1"/>
    <col min="7698" max="7698" width="12.42578125" style="4" customWidth="1"/>
    <col min="7699" max="7699" width="16.7109375" style="4" customWidth="1"/>
    <col min="7700" max="7700" width="15.28515625" style="4" bestFit="1" customWidth="1"/>
    <col min="7701" max="7701" width="13.28515625" style="4" customWidth="1"/>
    <col min="7702" max="7702" width="12.42578125" style="4" customWidth="1"/>
    <col min="7703" max="7703" width="12.5703125" style="4" customWidth="1"/>
    <col min="7704" max="7705" width="11.42578125" style="4" customWidth="1"/>
    <col min="7706" max="7706" width="12.42578125" style="4" customWidth="1"/>
    <col min="7707" max="7707" width="12.140625" style="4" customWidth="1"/>
    <col min="7708" max="7709" width="12.42578125" style="4" customWidth="1"/>
    <col min="7710" max="7710" width="13.7109375" style="4" customWidth="1"/>
    <col min="7711" max="7711" width="2.140625" style="4" customWidth="1"/>
    <col min="7712" max="7712" width="12.42578125" style="4" customWidth="1"/>
    <col min="7713" max="7713" width="2.140625" style="4" customWidth="1"/>
    <col min="7714" max="7714" width="12.42578125" style="4" customWidth="1"/>
    <col min="7715" max="7715" width="2.140625" style="4" customWidth="1"/>
    <col min="7716" max="7716" width="12.42578125" style="4"/>
    <col min="7717" max="7717" width="26.140625" style="4" customWidth="1"/>
    <col min="7718" max="7905" width="12.42578125" style="4"/>
    <col min="7906" max="7906" width="35" style="4" customWidth="1"/>
    <col min="7907" max="7907" width="33.140625" style="4" customWidth="1"/>
    <col min="7908" max="7908" width="9.7109375" style="4" customWidth="1"/>
    <col min="7909" max="7909" width="10.7109375" style="4" customWidth="1"/>
    <col min="7910" max="7913" width="12.42578125" style="4" customWidth="1"/>
    <col min="7914" max="7914" width="12.85546875" style="4" customWidth="1"/>
    <col min="7915" max="7915" width="19.5703125" style="4" customWidth="1"/>
    <col min="7916" max="7916" width="12.42578125" style="4" customWidth="1"/>
    <col min="7917" max="7917" width="13.28515625" style="4" customWidth="1"/>
    <col min="7918" max="7918" width="12.5703125" style="4" customWidth="1"/>
    <col min="7919" max="7921" width="12.42578125" style="4" customWidth="1"/>
    <col min="7922" max="7922" width="15.5703125" style="4" customWidth="1"/>
    <col min="7923" max="7923" width="12.5703125" style="4" customWidth="1"/>
    <col min="7924" max="7925" width="12.42578125" style="4" customWidth="1"/>
    <col min="7926" max="7926" width="15.28515625" style="4" customWidth="1"/>
    <col min="7927" max="7929" width="15" style="4" customWidth="1"/>
    <col min="7930" max="7930" width="4.7109375" style="4" customWidth="1"/>
    <col min="7931" max="7931" width="16.28515625" style="4" customWidth="1"/>
    <col min="7932" max="7932" width="13.7109375" style="4" customWidth="1"/>
    <col min="7933" max="7933" width="12" style="4" customWidth="1"/>
    <col min="7934" max="7934" width="14.140625" style="4" customWidth="1"/>
    <col min="7935" max="7935" width="11.7109375" style="4" customWidth="1"/>
    <col min="7936" max="7938" width="12.42578125" style="4" customWidth="1"/>
    <col min="7939" max="7939" width="14.42578125" style="4" customWidth="1"/>
    <col min="7940" max="7940" width="15.7109375" style="4" customWidth="1"/>
    <col min="7941" max="7941" width="13.7109375" style="4" customWidth="1"/>
    <col min="7942" max="7942" width="12.42578125" style="4" customWidth="1"/>
    <col min="7943" max="7943" width="13.42578125" style="4" customWidth="1"/>
    <col min="7944" max="7946" width="15" style="4" customWidth="1"/>
    <col min="7947" max="7947" width="14.85546875" style="4" customWidth="1"/>
    <col min="7948" max="7948" width="15.140625" style="4" customWidth="1"/>
    <col min="7949" max="7952" width="12.42578125" style="4" customWidth="1"/>
    <col min="7953" max="7953" width="11.5703125" style="4" customWidth="1"/>
    <col min="7954" max="7954" width="12.42578125" style="4" customWidth="1"/>
    <col min="7955" max="7955" width="16.7109375" style="4" customWidth="1"/>
    <col min="7956" max="7956" width="15.28515625" style="4" bestFit="1" customWidth="1"/>
    <col min="7957" max="7957" width="13.28515625" style="4" customWidth="1"/>
    <col min="7958" max="7958" width="12.42578125" style="4" customWidth="1"/>
    <col min="7959" max="7959" width="12.5703125" style="4" customWidth="1"/>
    <col min="7960" max="7961" width="11.42578125" style="4" customWidth="1"/>
    <col min="7962" max="7962" width="12.42578125" style="4" customWidth="1"/>
    <col min="7963" max="7963" width="12.140625" style="4" customWidth="1"/>
    <col min="7964" max="7965" width="12.42578125" style="4" customWidth="1"/>
    <col min="7966" max="7966" width="13.7109375" style="4" customWidth="1"/>
    <col min="7967" max="7967" width="2.140625" style="4" customWidth="1"/>
    <col min="7968" max="7968" width="12.42578125" style="4" customWidth="1"/>
    <col min="7969" max="7969" width="2.140625" style="4" customWidth="1"/>
    <col min="7970" max="7970" width="12.42578125" style="4" customWidth="1"/>
    <col min="7971" max="7971" width="2.140625" style="4" customWidth="1"/>
    <col min="7972" max="7972" width="12.42578125" style="4"/>
    <col min="7973" max="7973" width="26.140625" style="4" customWidth="1"/>
    <col min="7974" max="8161" width="12.42578125" style="4"/>
    <col min="8162" max="8162" width="35" style="4" customWidth="1"/>
    <col min="8163" max="8163" width="33.140625" style="4" customWidth="1"/>
    <col min="8164" max="8164" width="9.7109375" style="4" customWidth="1"/>
    <col min="8165" max="8165" width="10.7109375" style="4" customWidth="1"/>
    <col min="8166" max="8169" width="12.42578125" style="4" customWidth="1"/>
    <col min="8170" max="8170" width="12.85546875" style="4" customWidth="1"/>
    <col min="8171" max="8171" width="19.5703125" style="4" customWidth="1"/>
    <col min="8172" max="8172" width="12.42578125" style="4" customWidth="1"/>
    <col min="8173" max="8173" width="13.28515625" style="4" customWidth="1"/>
    <col min="8174" max="8174" width="12.5703125" style="4" customWidth="1"/>
    <col min="8175" max="8177" width="12.42578125" style="4" customWidth="1"/>
    <col min="8178" max="8178" width="15.5703125" style="4" customWidth="1"/>
    <col min="8179" max="8179" width="12.5703125" style="4" customWidth="1"/>
    <col min="8180" max="8181" width="12.42578125" style="4" customWidth="1"/>
    <col min="8182" max="8182" width="15.28515625" style="4" customWidth="1"/>
    <col min="8183" max="8185" width="15" style="4" customWidth="1"/>
    <col min="8186" max="8186" width="4.7109375" style="4" customWidth="1"/>
    <col min="8187" max="8187" width="16.28515625" style="4" customWidth="1"/>
    <col min="8188" max="8188" width="13.7109375" style="4" customWidth="1"/>
    <col min="8189" max="8189" width="12" style="4" customWidth="1"/>
    <col min="8190" max="8190" width="14.140625" style="4" customWidth="1"/>
    <col min="8191" max="8191" width="11.7109375" style="4" customWidth="1"/>
    <col min="8192" max="8194" width="12.42578125" style="4" customWidth="1"/>
    <col min="8195" max="8195" width="14.42578125" style="4" customWidth="1"/>
    <col min="8196" max="8196" width="15.7109375" style="4" customWidth="1"/>
    <col min="8197" max="8197" width="13.7109375" style="4" customWidth="1"/>
    <col min="8198" max="8198" width="12.42578125" style="4" customWidth="1"/>
    <col min="8199" max="8199" width="13.42578125" style="4" customWidth="1"/>
    <col min="8200" max="8202" width="15" style="4" customWidth="1"/>
    <col min="8203" max="8203" width="14.85546875" style="4" customWidth="1"/>
    <col min="8204" max="8204" width="15.140625" style="4" customWidth="1"/>
    <col min="8205" max="8208" width="12.42578125" style="4" customWidth="1"/>
    <col min="8209" max="8209" width="11.5703125" style="4" customWidth="1"/>
    <col min="8210" max="8210" width="12.42578125" style="4" customWidth="1"/>
    <col min="8211" max="8211" width="16.7109375" style="4" customWidth="1"/>
    <col min="8212" max="8212" width="15.28515625" style="4" bestFit="1" customWidth="1"/>
    <col min="8213" max="8213" width="13.28515625" style="4" customWidth="1"/>
    <col min="8214" max="8214" width="12.42578125" style="4" customWidth="1"/>
    <col min="8215" max="8215" width="12.5703125" style="4" customWidth="1"/>
    <col min="8216" max="8217" width="11.42578125" style="4" customWidth="1"/>
    <col min="8218" max="8218" width="12.42578125" style="4" customWidth="1"/>
    <col min="8219" max="8219" width="12.140625" style="4" customWidth="1"/>
    <col min="8220" max="8221" width="12.42578125" style="4" customWidth="1"/>
    <col min="8222" max="8222" width="13.7109375" style="4" customWidth="1"/>
    <col min="8223" max="8223" width="2.140625" style="4" customWidth="1"/>
    <col min="8224" max="8224" width="12.42578125" style="4" customWidth="1"/>
    <col min="8225" max="8225" width="2.140625" style="4" customWidth="1"/>
    <col min="8226" max="8226" width="12.42578125" style="4" customWidth="1"/>
    <col min="8227" max="8227" width="2.140625" style="4" customWidth="1"/>
    <col min="8228" max="8228" width="12.42578125" style="4"/>
    <col min="8229" max="8229" width="26.140625" style="4" customWidth="1"/>
    <col min="8230" max="8417" width="12.42578125" style="4"/>
    <col min="8418" max="8418" width="35" style="4" customWidth="1"/>
    <col min="8419" max="8419" width="33.140625" style="4" customWidth="1"/>
    <col min="8420" max="8420" width="9.7109375" style="4" customWidth="1"/>
    <col min="8421" max="8421" width="10.7109375" style="4" customWidth="1"/>
    <col min="8422" max="8425" width="12.42578125" style="4" customWidth="1"/>
    <col min="8426" max="8426" width="12.85546875" style="4" customWidth="1"/>
    <col min="8427" max="8427" width="19.5703125" style="4" customWidth="1"/>
    <col min="8428" max="8428" width="12.42578125" style="4" customWidth="1"/>
    <col min="8429" max="8429" width="13.28515625" style="4" customWidth="1"/>
    <col min="8430" max="8430" width="12.5703125" style="4" customWidth="1"/>
    <col min="8431" max="8433" width="12.42578125" style="4" customWidth="1"/>
    <col min="8434" max="8434" width="15.5703125" style="4" customWidth="1"/>
    <col min="8435" max="8435" width="12.5703125" style="4" customWidth="1"/>
    <col min="8436" max="8437" width="12.42578125" style="4" customWidth="1"/>
    <col min="8438" max="8438" width="15.28515625" style="4" customWidth="1"/>
    <col min="8439" max="8441" width="15" style="4" customWidth="1"/>
    <col min="8442" max="8442" width="4.7109375" style="4" customWidth="1"/>
    <col min="8443" max="8443" width="16.28515625" style="4" customWidth="1"/>
    <col min="8444" max="8444" width="13.7109375" style="4" customWidth="1"/>
    <col min="8445" max="8445" width="12" style="4" customWidth="1"/>
    <col min="8446" max="8446" width="14.140625" style="4" customWidth="1"/>
    <col min="8447" max="8447" width="11.7109375" style="4" customWidth="1"/>
    <col min="8448" max="8450" width="12.42578125" style="4" customWidth="1"/>
    <col min="8451" max="8451" width="14.42578125" style="4" customWidth="1"/>
    <col min="8452" max="8452" width="15.7109375" style="4" customWidth="1"/>
    <col min="8453" max="8453" width="13.7109375" style="4" customWidth="1"/>
    <col min="8454" max="8454" width="12.42578125" style="4" customWidth="1"/>
    <col min="8455" max="8455" width="13.42578125" style="4" customWidth="1"/>
    <col min="8456" max="8458" width="15" style="4" customWidth="1"/>
    <col min="8459" max="8459" width="14.85546875" style="4" customWidth="1"/>
    <col min="8460" max="8460" width="15.140625" style="4" customWidth="1"/>
    <col min="8461" max="8464" width="12.42578125" style="4" customWidth="1"/>
    <col min="8465" max="8465" width="11.5703125" style="4" customWidth="1"/>
    <col min="8466" max="8466" width="12.42578125" style="4" customWidth="1"/>
    <col min="8467" max="8467" width="16.7109375" style="4" customWidth="1"/>
    <col min="8468" max="8468" width="15.28515625" style="4" bestFit="1" customWidth="1"/>
    <col min="8469" max="8469" width="13.28515625" style="4" customWidth="1"/>
    <col min="8470" max="8470" width="12.42578125" style="4" customWidth="1"/>
    <col min="8471" max="8471" width="12.5703125" style="4" customWidth="1"/>
    <col min="8472" max="8473" width="11.42578125" style="4" customWidth="1"/>
    <col min="8474" max="8474" width="12.42578125" style="4" customWidth="1"/>
    <col min="8475" max="8475" width="12.140625" style="4" customWidth="1"/>
    <col min="8476" max="8477" width="12.42578125" style="4" customWidth="1"/>
    <col min="8478" max="8478" width="13.7109375" style="4" customWidth="1"/>
    <col min="8479" max="8479" width="2.140625" style="4" customWidth="1"/>
    <col min="8480" max="8480" width="12.42578125" style="4" customWidth="1"/>
    <col min="8481" max="8481" width="2.140625" style="4" customWidth="1"/>
    <col min="8482" max="8482" width="12.42578125" style="4" customWidth="1"/>
    <col min="8483" max="8483" width="2.140625" style="4" customWidth="1"/>
    <col min="8484" max="8484" width="12.42578125" style="4"/>
    <col min="8485" max="8485" width="26.140625" style="4" customWidth="1"/>
    <col min="8486" max="8673" width="12.42578125" style="4"/>
    <col min="8674" max="8674" width="35" style="4" customWidth="1"/>
    <col min="8675" max="8675" width="33.140625" style="4" customWidth="1"/>
    <col min="8676" max="8676" width="9.7109375" style="4" customWidth="1"/>
    <col min="8677" max="8677" width="10.7109375" style="4" customWidth="1"/>
    <col min="8678" max="8681" width="12.42578125" style="4" customWidth="1"/>
    <col min="8682" max="8682" width="12.85546875" style="4" customWidth="1"/>
    <col min="8683" max="8683" width="19.5703125" style="4" customWidth="1"/>
    <col min="8684" max="8684" width="12.42578125" style="4" customWidth="1"/>
    <col min="8685" max="8685" width="13.28515625" style="4" customWidth="1"/>
    <col min="8686" max="8686" width="12.5703125" style="4" customWidth="1"/>
    <col min="8687" max="8689" width="12.42578125" style="4" customWidth="1"/>
    <col min="8690" max="8690" width="15.5703125" style="4" customWidth="1"/>
    <col min="8691" max="8691" width="12.5703125" style="4" customWidth="1"/>
    <col min="8692" max="8693" width="12.42578125" style="4" customWidth="1"/>
    <col min="8694" max="8694" width="15.28515625" style="4" customWidth="1"/>
    <col min="8695" max="8697" width="15" style="4" customWidth="1"/>
    <col min="8698" max="8698" width="4.7109375" style="4" customWidth="1"/>
    <col min="8699" max="8699" width="16.28515625" style="4" customWidth="1"/>
    <col min="8700" max="8700" width="13.7109375" style="4" customWidth="1"/>
    <col min="8701" max="8701" width="12" style="4" customWidth="1"/>
    <col min="8702" max="8702" width="14.140625" style="4" customWidth="1"/>
    <col min="8703" max="8703" width="11.7109375" style="4" customWidth="1"/>
    <col min="8704" max="8706" width="12.42578125" style="4" customWidth="1"/>
    <col min="8707" max="8707" width="14.42578125" style="4" customWidth="1"/>
    <col min="8708" max="8708" width="15.7109375" style="4" customWidth="1"/>
    <col min="8709" max="8709" width="13.7109375" style="4" customWidth="1"/>
    <col min="8710" max="8710" width="12.42578125" style="4" customWidth="1"/>
    <col min="8711" max="8711" width="13.42578125" style="4" customWidth="1"/>
    <col min="8712" max="8714" width="15" style="4" customWidth="1"/>
    <col min="8715" max="8715" width="14.85546875" style="4" customWidth="1"/>
    <col min="8716" max="8716" width="15.140625" style="4" customWidth="1"/>
    <col min="8717" max="8720" width="12.42578125" style="4" customWidth="1"/>
    <col min="8721" max="8721" width="11.5703125" style="4" customWidth="1"/>
    <col min="8722" max="8722" width="12.42578125" style="4" customWidth="1"/>
    <col min="8723" max="8723" width="16.7109375" style="4" customWidth="1"/>
    <col min="8724" max="8724" width="15.28515625" style="4" bestFit="1" customWidth="1"/>
    <col min="8725" max="8725" width="13.28515625" style="4" customWidth="1"/>
    <col min="8726" max="8726" width="12.42578125" style="4" customWidth="1"/>
    <col min="8727" max="8727" width="12.5703125" style="4" customWidth="1"/>
    <col min="8728" max="8729" width="11.42578125" style="4" customWidth="1"/>
    <col min="8730" max="8730" width="12.42578125" style="4" customWidth="1"/>
    <col min="8731" max="8731" width="12.140625" style="4" customWidth="1"/>
    <col min="8732" max="8733" width="12.42578125" style="4" customWidth="1"/>
    <col min="8734" max="8734" width="13.7109375" style="4" customWidth="1"/>
    <col min="8735" max="8735" width="2.140625" style="4" customWidth="1"/>
    <col min="8736" max="8736" width="12.42578125" style="4" customWidth="1"/>
    <col min="8737" max="8737" width="2.140625" style="4" customWidth="1"/>
    <col min="8738" max="8738" width="12.42578125" style="4" customWidth="1"/>
    <col min="8739" max="8739" width="2.140625" style="4" customWidth="1"/>
    <col min="8740" max="8740" width="12.42578125" style="4"/>
    <col min="8741" max="8741" width="26.140625" style="4" customWidth="1"/>
    <col min="8742" max="8929" width="12.42578125" style="4"/>
    <col min="8930" max="8930" width="35" style="4" customWidth="1"/>
    <col min="8931" max="8931" width="33.140625" style="4" customWidth="1"/>
    <col min="8932" max="8932" width="9.7109375" style="4" customWidth="1"/>
    <col min="8933" max="8933" width="10.7109375" style="4" customWidth="1"/>
    <col min="8934" max="8937" width="12.42578125" style="4" customWidth="1"/>
    <col min="8938" max="8938" width="12.85546875" style="4" customWidth="1"/>
    <col min="8939" max="8939" width="19.5703125" style="4" customWidth="1"/>
    <col min="8940" max="8940" width="12.42578125" style="4" customWidth="1"/>
    <col min="8941" max="8941" width="13.28515625" style="4" customWidth="1"/>
    <col min="8942" max="8942" width="12.5703125" style="4" customWidth="1"/>
    <col min="8943" max="8945" width="12.42578125" style="4" customWidth="1"/>
    <col min="8946" max="8946" width="15.5703125" style="4" customWidth="1"/>
    <col min="8947" max="8947" width="12.5703125" style="4" customWidth="1"/>
    <col min="8948" max="8949" width="12.42578125" style="4" customWidth="1"/>
    <col min="8950" max="8950" width="15.28515625" style="4" customWidth="1"/>
    <col min="8951" max="8953" width="15" style="4" customWidth="1"/>
    <col min="8954" max="8954" width="4.7109375" style="4" customWidth="1"/>
    <col min="8955" max="8955" width="16.28515625" style="4" customWidth="1"/>
    <col min="8956" max="8956" width="13.7109375" style="4" customWidth="1"/>
    <col min="8957" max="8957" width="12" style="4" customWidth="1"/>
    <col min="8958" max="8958" width="14.140625" style="4" customWidth="1"/>
    <col min="8959" max="8959" width="11.7109375" style="4" customWidth="1"/>
    <col min="8960" max="8962" width="12.42578125" style="4" customWidth="1"/>
    <col min="8963" max="8963" width="14.42578125" style="4" customWidth="1"/>
    <col min="8964" max="8964" width="15.7109375" style="4" customWidth="1"/>
    <col min="8965" max="8965" width="13.7109375" style="4" customWidth="1"/>
    <col min="8966" max="8966" width="12.42578125" style="4" customWidth="1"/>
    <col min="8967" max="8967" width="13.42578125" style="4" customWidth="1"/>
    <col min="8968" max="8970" width="15" style="4" customWidth="1"/>
    <col min="8971" max="8971" width="14.85546875" style="4" customWidth="1"/>
    <col min="8972" max="8972" width="15.140625" style="4" customWidth="1"/>
    <col min="8973" max="8976" width="12.42578125" style="4" customWidth="1"/>
    <col min="8977" max="8977" width="11.5703125" style="4" customWidth="1"/>
    <col min="8978" max="8978" width="12.42578125" style="4" customWidth="1"/>
    <col min="8979" max="8979" width="16.7109375" style="4" customWidth="1"/>
    <col min="8980" max="8980" width="15.28515625" style="4" bestFit="1" customWidth="1"/>
    <col min="8981" max="8981" width="13.28515625" style="4" customWidth="1"/>
    <col min="8982" max="8982" width="12.42578125" style="4" customWidth="1"/>
    <col min="8983" max="8983" width="12.5703125" style="4" customWidth="1"/>
    <col min="8984" max="8985" width="11.42578125" style="4" customWidth="1"/>
    <col min="8986" max="8986" width="12.42578125" style="4" customWidth="1"/>
    <col min="8987" max="8987" width="12.140625" style="4" customWidth="1"/>
    <col min="8988" max="8989" width="12.42578125" style="4" customWidth="1"/>
    <col min="8990" max="8990" width="13.7109375" style="4" customWidth="1"/>
    <col min="8991" max="8991" width="2.140625" style="4" customWidth="1"/>
    <col min="8992" max="8992" width="12.42578125" style="4" customWidth="1"/>
    <col min="8993" max="8993" width="2.140625" style="4" customWidth="1"/>
    <col min="8994" max="8994" width="12.42578125" style="4" customWidth="1"/>
    <col min="8995" max="8995" width="2.140625" style="4" customWidth="1"/>
    <col min="8996" max="8996" width="12.42578125" style="4"/>
    <col min="8997" max="8997" width="26.140625" style="4" customWidth="1"/>
    <col min="8998" max="9185" width="12.42578125" style="4"/>
    <col min="9186" max="9186" width="35" style="4" customWidth="1"/>
    <col min="9187" max="9187" width="33.140625" style="4" customWidth="1"/>
    <col min="9188" max="9188" width="9.7109375" style="4" customWidth="1"/>
    <col min="9189" max="9189" width="10.7109375" style="4" customWidth="1"/>
    <col min="9190" max="9193" width="12.42578125" style="4" customWidth="1"/>
    <col min="9194" max="9194" width="12.85546875" style="4" customWidth="1"/>
    <col min="9195" max="9195" width="19.5703125" style="4" customWidth="1"/>
    <col min="9196" max="9196" width="12.42578125" style="4" customWidth="1"/>
    <col min="9197" max="9197" width="13.28515625" style="4" customWidth="1"/>
    <col min="9198" max="9198" width="12.5703125" style="4" customWidth="1"/>
    <col min="9199" max="9201" width="12.42578125" style="4" customWidth="1"/>
    <col min="9202" max="9202" width="15.5703125" style="4" customWidth="1"/>
    <col min="9203" max="9203" width="12.5703125" style="4" customWidth="1"/>
    <col min="9204" max="9205" width="12.42578125" style="4" customWidth="1"/>
    <col min="9206" max="9206" width="15.28515625" style="4" customWidth="1"/>
    <col min="9207" max="9209" width="15" style="4" customWidth="1"/>
    <col min="9210" max="9210" width="4.7109375" style="4" customWidth="1"/>
    <col min="9211" max="9211" width="16.28515625" style="4" customWidth="1"/>
    <col min="9212" max="9212" width="13.7109375" style="4" customWidth="1"/>
    <col min="9213" max="9213" width="12" style="4" customWidth="1"/>
    <col min="9214" max="9214" width="14.140625" style="4" customWidth="1"/>
    <col min="9215" max="9215" width="11.7109375" style="4" customWidth="1"/>
    <col min="9216" max="9218" width="12.42578125" style="4" customWidth="1"/>
    <col min="9219" max="9219" width="14.42578125" style="4" customWidth="1"/>
    <col min="9220" max="9220" width="15.7109375" style="4" customWidth="1"/>
    <col min="9221" max="9221" width="13.7109375" style="4" customWidth="1"/>
    <col min="9222" max="9222" width="12.42578125" style="4" customWidth="1"/>
    <col min="9223" max="9223" width="13.42578125" style="4" customWidth="1"/>
    <col min="9224" max="9226" width="15" style="4" customWidth="1"/>
    <col min="9227" max="9227" width="14.85546875" style="4" customWidth="1"/>
    <col min="9228" max="9228" width="15.140625" style="4" customWidth="1"/>
    <col min="9229" max="9232" width="12.42578125" style="4" customWidth="1"/>
    <col min="9233" max="9233" width="11.5703125" style="4" customWidth="1"/>
    <col min="9234" max="9234" width="12.42578125" style="4" customWidth="1"/>
    <col min="9235" max="9235" width="16.7109375" style="4" customWidth="1"/>
    <col min="9236" max="9236" width="15.28515625" style="4" bestFit="1" customWidth="1"/>
    <col min="9237" max="9237" width="13.28515625" style="4" customWidth="1"/>
    <col min="9238" max="9238" width="12.42578125" style="4" customWidth="1"/>
    <col min="9239" max="9239" width="12.5703125" style="4" customWidth="1"/>
    <col min="9240" max="9241" width="11.42578125" style="4" customWidth="1"/>
    <col min="9242" max="9242" width="12.42578125" style="4" customWidth="1"/>
    <col min="9243" max="9243" width="12.140625" style="4" customWidth="1"/>
    <col min="9244" max="9245" width="12.42578125" style="4" customWidth="1"/>
    <col min="9246" max="9246" width="13.7109375" style="4" customWidth="1"/>
    <col min="9247" max="9247" width="2.140625" style="4" customWidth="1"/>
    <col min="9248" max="9248" width="12.42578125" style="4" customWidth="1"/>
    <col min="9249" max="9249" width="2.140625" style="4" customWidth="1"/>
    <col min="9250" max="9250" width="12.42578125" style="4" customWidth="1"/>
    <col min="9251" max="9251" width="2.140625" style="4" customWidth="1"/>
    <col min="9252" max="9252" width="12.42578125" style="4"/>
    <col min="9253" max="9253" width="26.140625" style="4" customWidth="1"/>
    <col min="9254" max="9441" width="12.42578125" style="4"/>
    <col min="9442" max="9442" width="35" style="4" customWidth="1"/>
    <col min="9443" max="9443" width="33.140625" style="4" customWidth="1"/>
    <col min="9444" max="9444" width="9.7109375" style="4" customWidth="1"/>
    <col min="9445" max="9445" width="10.7109375" style="4" customWidth="1"/>
    <col min="9446" max="9449" width="12.42578125" style="4" customWidth="1"/>
    <col min="9450" max="9450" width="12.85546875" style="4" customWidth="1"/>
    <col min="9451" max="9451" width="19.5703125" style="4" customWidth="1"/>
    <col min="9452" max="9452" width="12.42578125" style="4" customWidth="1"/>
    <col min="9453" max="9453" width="13.28515625" style="4" customWidth="1"/>
    <col min="9454" max="9454" width="12.5703125" style="4" customWidth="1"/>
    <col min="9455" max="9457" width="12.42578125" style="4" customWidth="1"/>
    <col min="9458" max="9458" width="15.5703125" style="4" customWidth="1"/>
    <col min="9459" max="9459" width="12.5703125" style="4" customWidth="1"/>
    <col min="9460" max="9461" width="12.42578125" style="4" customWidth="1"/>
    <col min="9462" max="9462" width="15.28515625" style="4" customWidth="1"/>
    <col min="9463" max="9465" width="15" style="4" customWidth="1"/>
    <col min="9466" max="9466" width="4.7109375" style="4" customWidth="1"/>
    <col min="9467" max="9467" width="16.28515625" style="4" customWidth="1"/>
    <col min="9468" max="9468" width="13.7109375" style="4" customWidth="1"/>
    <col min="9469" max="9469" width="12" style="4" customWidth="1"/>
    <col min="9470" max="9470" width="14.140625" style="4" customWidth="1"/>
    <col min="9471" max="9471" width="11.7109375" style="4" customWidth="1"/>
    <col min="9472" max="9474" width="12.42578125" style="4" customWidth="1"/>
    <col min="9475" max="9475" width="14.42578125" style="4" customWidth="1"/>
    <col min="9476" max="9476" width="15.7109375" style="4" customWidth="1"/>
    <col min="9477" max="9477" width="13.7109375" style="4" customWidth="1"/>
    <col min="9478" max="9478" width="12.42578125" style="4" customWidth="1"/>
    <col min="9479" max="9479" width="13.42578125" style="4" customWidth="1"/>
    <col min="9480" max="9482" width="15" style="4" customWidth="1"/>
    <col min="9483" max="9483" width="14.85546875" style="4" customWidth="1"/>
    <col min="9484" max="9484" width="15.140625" style="4" customWidth="1"/>
    <col min="9485" max="9488" width="12.42578125" style="4" customWidth="1"/>
    <col min="9489" max="9489" width="11.5703125" style="4" customWidth="1"/>
    <col min="9490" max="9490" width="12.42578125" style="4" customWidth="1"/>
    <col min="9491" max="9491" width="16.7109375" style="4" customWidth="1"/>
    <col min="9492" max="9492" width="15.28515625" style="4" bestFit="1" customWidth="1"/>
    <col min="9493" max="9493" width="13.28515625" style="4" customWidth="1"/>
    <col min="9494" max="9494" width="12.42578125" style="4" customWidth="1"/>
    <col min="9495" max="9495" width="12.5703125" style="4" customWidth="1"/>
    <col min="9496" max="9497" width="11.42578125" style="4" customWidth="1"/>
    <col min="9498" max="9498" width="12.42578125" style="4" customWidth="1"/>
    <col min="9499" max="9499" width="12.140625" style="4" customWidth="1"/>
    <col min="9500" max="9501" width="12.42578125" style="4" customWidth="1"/>
    <col min="9502" max="9502" width="13.7109375" style="4" customWidth="1"/>
    <col min="9503" max="9503" width="2.140625" style="4" customWidth="1"/>
    <col min="9504" max="9504" width="12.42578125" style="4" customWidth="1"/>
    <col min="9505" max="9505" width="2.140625" style="4" customWidth="1"/>
    <col min="9506" max="9506" width="12.42578125" style="4" customWidth="1"/>
    <col min="9507" max="9507" width="2.140625" style="4" customWidth="1"/>
    <col min="9508" max="9508" width="12.42578125" style="4"/>
    <col min="9509" max="9509" width="26.140625" style="4" customWidth="1"/>
    <col min="9510" max="9697" width="12.42578125" style="4"/>
    <col min="9698" max="9698" width="35" style="4" customWidth="1"/>
    <col min="9699" max="9699" width="33.140625" style="4" customWidth="1"/>
    <col min="9700" max="9700" width="9.7109375" style="4" customWidth="1"/>
    <col min="9701" max="9701" width="10.7109375" style="4" customWidth="1"/>
    <col min="9702" max="9705" width="12.42578125" style="4" customWidth="1"/>
    <col min="9706" max="9706" width="12.85546875" style="4" customWidth="1"/>
    <col min="9707" max="9707" width="19.5703125" style="4" customWidth="1"/>
    <col min="9708" max="9708" width="12.42578125" style="4" customWidth="1"/>
    <col min="9709" max="9709" width="13.28515625" style="4" customWidth="1"/>
    <col min="9710" max="9710" width="12.5703125" style="4" customWidth="1"/>
    <col min="9711" max="9713" width="12.42578125" style="4" customWidth="1"/>
    <col min="9714" max="9714" width="15.5703125" style="4" customWidth="1"/>
    <col min="9715" max="9715" width="12.5703125" style="4" customWidth="1"/>
    <col min="9716" max="9717" width="12.42578125" style="4" customWidth="1"/>
    <col min="9718" max="9718" width="15.28515625" style="4" customWidth="1"/>
    <col min="9719" max="9721" width="15" style="4" customWidth="1"/>
    <col min="9722" max="9722" width="4.7109375" style="4" customWidth="1"/>
    <col min="9723" max="9723" width="16.28515625" style="4" customWidth="1"/>
    <col min="9724" max="9724" width="13.7109375" style="4" customWidth="1"/>
    <col min="9725" max="9725" width="12" style="4" customWidth="1"/>
    <col min="9726" max="9726" width="14.140625" style="4" customWidth="1"/>
    <col min="9727" max="9727" width="11.7109375" style="4" customWidth="1"/>
    <col min="9728" max="9730" width="12.42578125" style="4" customWidth="1"/>
    <col min="9731" max="9731" width="14.42578125" style="4" customWidth="1"/>
    <col min="9732" max="9732" width="15.7109375" style="4" customWidth="1"/>
    <col min="9733" max="9733" width="13.7109375" style="4" customWidth="1"/>
    <col min="9734" max="9734" width="12.42578125" style="4" customWidth="1"/>
    <col min="9735" max="9735" width="13.42578125" style="4" customWidth="1"/>
    <col min="9736" max="9738" width="15" style="4" customWidth="1"/>
    <col min="9739" max="9739" width="14.85546875" style="4" customWidth="1"/>
    <col min="9740" max="9740" width="15.140625" style="4" customWidth="1"/>
    <col min="9741" max="9744" width="12.42578125" style="4" customWidth="1"/>
    <col min="9745" max="9745" width="11.5703125" style="4" customWidth="1"/>
    <col min="9746" max="9746" width="12.42578125" style="4" customWidth="1"/>
    <col min="9747" max="9747" width="16.7109375" style="4" customWidth="1"/>
    <col min="9748" max="9748" width="15.28515625" style="4" bestFit="1" customWidth="1"/>
    <col min="9749" max="9749" width="13.28515625" style="4" customWidth="1"/>
    <col min="9750" max="9750" width="12.42578125" style="4" customWidth="1"/>
    <col min="9751" max="9751" width="12.5703125" style="4" customWidth="1"/>
    <col min="9752" max="9753" width="11.42578125" style="4" customWidth="1"/>
    <col min="9754" max="9754" width="12.42578125" style="4" customWidth="1"/>
    <col min="9755" max="9755" width="12.140625" style="4" customWidth="1"/>
    <col min="9756" max="9757" width="12.42578125" style="4" customWidth="1"/>
    <col min="9758" max="9758" width="13.7109375" style="4" customWidth="1"/>
    <col min="9759" max="9759" width="2.140625" style="4" customWidth="1"/>
    <col min="9760" max="9760" width="12.42578125" style="4" customWidth="1"/>
    <col min="9761" max="9761" width="2.140625" style="4" customWidth="1"/>
    <col min="9762" max="9762" width="12.42578125" style="4" customWidth="1"/>
    <col min="9763" max="9763" width="2.140625" style="4" customWidth="1"/>
    <col min="9764" max="9764" width="12.42578125" style="4"/>
    <col min="9765" max="9765" width="26.140625" style="4" customWidth="1"/>
    <col min="9766" max="9953" width="12.42578125" style="4"/>
    <col min="9954" max="9954" width="35" style="4" customWidth="1"/>
    <col min="9955" max="9955" width="33.140625" style="4" customWidth="1"/>
    <col min="9956" max="9956" width="9.7109375" style="4" customWidth="1"/>
    <col min="9957" max="9957" width="10.7109375" style="4" customWidth="1"/>
    <col min="9958" max="9961" width="12.42578125" style="4" customWidth="1"/>
    <col min="9962" max="9962" width="12.85546875" style="4" customWidth="1"/>
    <col min="9963" max="9963" width="19.5703125" style="4" customWidth="1"/>
    <col min="9964" max="9964" width="12.42578125" style="4" customWidth="1"/>
    <col min="9965" max="9965" width="13.28515625" style="4" customWidth="1"/>
    <col min="9966" max="9966" width="12.5703125" style="4" customWidth="1"/>
    <col min="9967" max="9969" width="12.42578125" style="4" customWidth="1"/>
    <col min="9970" max="9970" width="15.5703125" style="4" customWidth="1"/>
    <col min="9971" max="9971" width="12.5703125" style="4" customWidth="1"/>
    <col min="9972" max="9973" width="12.42578125" style="4" customWidth="1"/>
    <col min="9974" max="9974" width="15.28515625" style="4" customWidth="1"/>
    <col min="9975" max="9977" width="15" style="4" customWidth="1"/>
    <col min="9978" max="9978" width="4.7109375" style="4" customWidth="1"/>
    <col min="9979" max="9979" width="16.28515625" style="4" customWidth="1"/>
    <col min="9980" max="9980" width="13.7109375" style="4" customWidth="1"/>
    <col min="9981" max="9981" width="12" style="4" customWidth="1"/>
    <col min="9982" max="9982" width="14.140625" style="4" customWidth="1"/>
    <col min="9983" max="9983" width="11.7109375" style="4" customWidth="1"/>
    <col min="9984" max="9986" width="12.42578125" style="4" customWidth="1"/>
    <col min="9987" max="9987" width="14.42578125" style="4" customWidth="1"/>
    <col min="9988" max="9988" width="15.7109375" style="4" customWidth="1"/>
    <col min="9989" max="9989" width="13.7109375" style="4" customWidth="1"/>
    <col min="9990" max="9990" width="12.42578125" style="4" customWidth="1"/>
    <col min="9991" max="9991" width="13.42578125" style="4" customWidth="1"/>
    <col min="9992" max="9994" width="15" style="4" customWidth="1"/>
    <col min="9995" max="9995" width="14.85546875" style="4" customWidth="1"/>
    <col min="9996" max="9996" width="15.140625" style="4" customWidth="1"/>
    <col min="9997" max="10000" width="12.42578125" style="4" customWidth="1"/>
    <col min="10001" max="10001" width="11.5703125" style="4" customWidth="1"/>
    <col min="10002" max="10002" width="12.42578125" style="4" customWidth="1"/>
    <col min="10003" max="10003" width="16.7109375" style="4" customWidth="1"/>
    <col min="10004" max="10004" width="15.28515625" style="4" bestFit="1" customWidth="1"/>
    <col min="10005" max="10005" width="13.28515625" style="4" customWidth="1"/>
    <col min="10006" max="10006" width="12.42578125" style="4" customWidth="1"/>
    <col min="10007" max="10007" width="12.5703125" style="4" customWidth="1"/>
    <col min="10008" max="10009" width="11.42578125" style="4" customWidth="1"/>
    <col min="10010" max="10010" width="12.42578125" style="4" customWidth="1"/>
    <col min="10011" max="10011" width="12.140625" style="4" customWidth="1"/>
    <col min="10012" max="10013" width="12.42578125" style="4" customWidth="1"/>
    <col min="10014" max="10014" width="13.7109375" style="4" customWidth="1"/>
    <col min="10015" max="10015" width="2.140625" style="4" customWidth="1"/>
    <col min="10016" max="10016" width="12.42578125" style="4" customWidth="1"/>
    <col min="10017" max="10017" width="2.140625" style="4" customWidth="1"/>
    <col min="10018" max="10018" width="12.42578125" style="4" customWidth="1"/>
    <col min="10019" max="10019" width="2.140625" style="4" customWidth="1"/>
    <col min="10020" max="10020" width="12.42578125" style="4"/>
    <col min="10021" max="10021" width="26.140625" style="4" customWidth="1"/>
    <col min="10022" max="10209" width="12.42578125" style="4"/>
    <col min="10210" max="10210" width="35" style="4" customWidth="1"/>
    <col min="10211" max="10211" width="33.140625" style="4" customWidth="1"/>
    <col min="10212" max="10212" width="9.7109375" style="4" customWidth="1"/>
    <col min="10213" max="10213" width="10.7109375" style="4" customWidth="1"/>
    <col min="10214" max="10217" width="12.42578125" style="4" customWidth="1"/>
    <col min="10218" max="10218" width="12.85546875" style="4" customWidth="1"/>
    <col min="10219" max="10219" width="19.5703125" style="4" customWidth="1"/>
    <col min="10220" max="10220" width="12.42578125" style="4" customWidth="1"/>
    <col min="10221" max="10221" width="13.28515625" style="4" customWidth="1"/>
    <col min="10222" max="10222" width="12.5703125" style="4" customWidth="1"/>
    <col min="10223" max="10225" width="12.42578125" style="4" customWidth="1"/>
    <col min="10226" max="10226" width="15.5703125" style="4" customWidth="1"/>
    <col min="10227" max="10227" width="12.5703125" style="4" customWidth="1"/>
    <col min="10228" max="10229" width="12.42578125" style="4" customWidth="1"/>
    <col min="10230" max="10230" width="15.28515625" style="4" customWidth="1"/>
    <col min="10231" max="10233" width="15" style="4" customWidth="1"/>
    <col min="10234" max="10234" width="4.7109375" style="4" customWidth="1"/>
    <col min="10235" max="10235" width="16.28515625" style="4" customWidth="1"/>
    <col min="10236" max="10236" width="13.7109375" style="4" customWidth="1"/>
    <col min="10237" max="10237" width="12" style="4" customWidth="1"/>
    <col min="10238" max="10238" width="14.140625" style="4" customWidth="1"/>
    <col min="10239" max="10239" width="11.7109375" style="4" customWidth="1"/>
    <col min="10240" max="10242" width="12.42578125" style="4" customWidth="1"/>
    <col min="10243" max="10243" width="14.42578125" style="4" customWidth="1"/>
    <col min="10244" max="10244" width="15.7109375" style="4" customWidth="1"/>
    <col min="10245" max="10245" width="13.7109375" style="4" customWidth="1"/>
    <col min="10246" max="10246" width="12.42578125" style="4" customWidth="1"/>
    <col min="10247" max="10247" width="13.42578125" style="4" customWidth="1"/>
    <col min="10248" max="10250" width="15" style="4" customWidth="1"/>
    <col min="10251" max="10251" width="14.85546875" style="4" customWidth="1"/>
    <col min="10252" max="10252" width="15.140625" style="4" customWidth="1"/>
    <col min="10253" max="10256" width="12.42578125" style="4" customWidth="1"/>
    <col min="10257" max="10257" width="11.5703125" style="4" customWidth="1"/>
    <col min="10258" max="10258" width="12.42578125" style="4" customWidth="1"/>
    <col min="10259" max="10259" width="16.7109375" style="4" customWidth="1"/>
    <col min="10260" max="10260" width="15.28515625" style="4" bestFit="1" customWidth="1"/>
    <col min="10261" max="10261" width="13.28515625" style="4" customWidth="1"/>
    <col min="10262" max="10262" width="12.42578125" style="4" customWidth="1"/>
    <col min="10263" max="10263" width="12.5703125" style="4" customWidth="1"/>
    <col min="10264" max="10265" width="11.42578125" style="4" customWidth="1"/>
    <col min="10266" max="10266" width="12.42578125" style="4" customWidth="1"/>
    <col min="10267" max="10267" width="12.140625" style="4" customWidth="1"/>
    <col min="10268" max="10269" width="12.42578125" style="4" customWidth="1"/>
    <col min="10270" max="10270" width="13.7109375" style="4" customWidth="1"/>
    <col min="10271" max="10271" width="2.140625" style="4" customWidth="1"/>
    <col min="10272" max="10272" width="12.42578125" style="4" customWidth="1"/>
    <col min="10273" max="10273" width="2.140625" style="4" customWidth="1"/>
    <col min="10274" max="10274" width="12.42578125" style="4" customWidth="1"/>
    <col min="10275" max="10275" width="2.140625" style="4" customWidth="1"/>
    <col min="10276" max="10276" width="12.42578125" style="4"/>
    <col min="10277" max="10277" width="26.140625" style="4" customWidth="1"/>
    <col min="10278" max="10465" width="12.42578125" style="4"/>
    <col min="10466" max="10466" width="35" style="4" customWidth="1"/>
    <col min="10467" max="10467" width="33.140625" style="4" customWidth="1"/>
    <col min="10468" max="10468" width="9.7109375" style="4" customWidth="1"/>
    <col min="10469" max="10469" width="10.7109375" style="4" customWidth="1"/>
    <col min="10470" max="10473" width="12.42578125" style="4" customWidth="1"/>
    <col min="10474" max="10474" width="12.85546875" style="4" customWidth="1"/>
    <col min="10475" max="10475" width="19.5703125" style="4" customWidth="1"/>
    <col min="10476" max="10476" width="12.42578125" style="4" customWidth="1"/>
    <col min="10477" max="10477" width="13.28515625" style="4" customWidth="1"/>
    <col min="10478" max="10478" width="12.5703125" style="4" customWidth="1"/>
    <col min="10479" max="10481" width="12.42578125" style="4" customWidth="1"/>
    <col min="10482" max="10482" width="15.5703125" style="4" customWidth="1"/>
    <col min="10483" max="10483" width="12.5703125" style="4" customWidth="1"/>
    <col min="10484" max="10485" width="12.42578125" style="4" customWidth="1"/>
    <col min="10486" max="10486" width="15.28515625" style="4" customWidth="1"/>
    <col min="10487" max="10489" width="15" style="4" customWidth="1"/>
    <col min="10490" max="10490" width="4.7109375" style="4" customWidth="1"/>
    <col min="10491" max="10491" width="16.28515625" style="4" customWidth="1"/>
    <col min="10492" max="10492" width="13.7109375" style="4" customWidth="1"/>
    <col min="10493" max="10493" width="12" style="4" customWidth="1"/>
    <col min="10494" max="10494" width="14.140625" style="4" customWidth="1"/>
    <col min="10495" max="10495" width="11.7109375" style="4" customWidth="1"/>
    <col min="10496" max="10498" width="12.42578125" style="4" customWidth="1"/>
    <col min="10499" max="10499" width="14.42578125" style="4" customWidth="1"/>
    <col min="10500" max="10500" width="15.7109375" style="4" customWidth="1"/>
    <col min="10501" max="10501" width="13.7109375" style="4" customWidth="1"/>
    <col min="10502" max="10502" width="12.42578125" style="4" customWidth="1"/>
    <col min="10503" max="10503" width="13.42578125" style="4" customWidth="1"/>
    <col min="10504" max="10506" width="15" style="4" customWidth="1"/>
    <col min="10507" max="10507" width="14.85546875" style="4" customWidth="1"/>
    <col min="10508" max="10508" width="15.140625" style="4" customWidth="1"/>
    <col min="10509" max="10512" width="12.42578125" style="4" customWidth="1"/>
    <col min="10513" max="10513" width="11.5703125" style="4" customWidth="1"/>
    <col min="10514" max="10514" width="12.42578125" style="4" customWidth="1"/>
    <col min="10515" max="10515" width="16.7109375" style="4" customWidth="1"/>
    <col min="10516" max="10516" width="15.28515625" style="4" bestFit="1" customWidth="1"/>
    <col min="10517" max="10517" width="13.28515625" style="4" customWidth="1"/>
    <col min="10518" max="10518" width="12.42578125" style="4" customWidth="1"/>
    <col min="10519" max="10519" width="12.5703125" style="4" customWidth="1"/>
    <col min="10520" max="10521" width="11.42578125" style="4" customWidth="1"/>
    <col min="10522" max="10522" width="12.42578125" style="4" customWidth="1"/>
    <col min="10523" max="10523" width="12.140625" style="4" customWidth="1"/>
    <col min="10524" max="10525" width="12.42578125" style="4" customWidth="1"/>
    <col min="10526" max="10526" width="13.7109375" style="4" customWidth="1"/>
    <col min="10527" max="10527" width="2.140625" style="4" customWidth="1"/>
    <col min="10528" max="10528" width="12.42578125" style="4" customWidth="1"/>
    <col min="10529" max="10529" width="2.140625" style="4" customWidth="1"/>
    <col min="10530" max="10530" width="12.42578125" style="4" customWidth="1"/>
    <col min="10531" max="10531" width="2.140625" style="4" customWidth="1"/>
    <col min="10532" max="10532" width="12.42578125" style="4"/>
    <col min="10533" max="10533" width="26.140625" style="4" customWidth="1"/>
    <col min="10534" max="10721" width="12.42578125" style="4"/>
    <col min="10722" max="10722" width="35" style="4" customWidth="1"/>
    <col min="10723" max="10723" width="33.140625" style="4" customWidth="1"/>
    <col min="10724" max="10724" width="9.7109375" style="4" customWidth="1"/>
    <col min="10725" max="10725" width="10.7109375" style="4" customWidth="1"/>
    <col min="10726" max="10729" width="12.42578125" style="4" customWidth="1"/>
    <col min="10730" max="10730" width="12.85546875" style="4" customWidth="1"/>
    <col min="10731" max="10731" width="19.5703125" style="4" customWidth="1"/>
    <col min="10732" max="10732" width="12.42578125" style="4" customWidth="1"/>
    <col min="10733" max="10733" width="13.28515625" style="4" customWidth="1"/>
    <col min="10734" max="10734" width="12.5703125" style="4" customWidth="1"/>
    <col min="10735" max="10737" width="12.42578125" style="4" customWidth="1"/>
    <col min="10738" max="10738" width="15.5703125" style="4" customWidth="1"/>
    <col min="10739" max="10739" width="12.5703125" style="4" customWidth="1"/>
    <col min="10740" max="10741" width="12.42578125" style="4" customWidth="1"/>
    <col min="10742" max="10742" width="15.28515625" style="4" customWidth="1"/>
    <col min="10743" max="10745" width="15" style="4" customWidth="1"/>
    <col min="10746" max="10746" width="4.7109375" style="4" customWidth="1"/>
    <col min="10747" max="10747" width="16.28515625" style="4" customWidth="1"/>
    <col min="10748" max="10748" width="13.7109375" style="4" customWidth="1"/>
    <col min="10749" max="10749" width="12" style="4" customWidth="1"/>
    <col min="10750" max="10750" width="14.140625" style="4" customWidth="1"/>
    <col min="10751" max="10751" width="11.7109375" style="4" customWidth="1"/>
    <col min="10752" max="10754" width="12.42578125" style="4" customWidth="1"/>
    <col min="10755" max="10755" width="14.42578125" style="4" customWidth="1"/>
    <col min="10756" max="10756" width="15.7109375" style="4" customWidth="1"/>
    <col min="10757" max="10757" width="13.7109375" style="4" customWidth="1"/>
    <col min="10758" max="10758" width="12.42578125" style="4" customWidth="1"/>
    <col min="10759" max="10759" width="13.42578125" style="4" customWidth="1"/>
    <col min="10760" max="10762" width="15" style="4" customWidth="1"/>
    <col min="10763" max="10763" width="14.85546875" style="4" customWidth="1"/>
    <col min="10764" max="10764" width="15.140625" style="4" customWidth="1"/>
    <col min="10765" max="10768" width="12.42578125" style="4" customWidth="1"/>
    <col min="10769" max="10769" width="11.5703125" style="4" customWidth="1"/>
    <col min="10770" max="10770" width="12.42578125" style="4" customWidth="1"/>
    <col min="10771" max="10771" width="16.7109375" style="4" customWidth="1"/>
    <col min="10772" max="10772" width="15.28515625" style="4" bestFit="1" customWidth="1"/>
    <col min="10773" max="10773" width="13.28515625" style="4" customWidth="1"/>
    <col min="10774" max="10774" width="12.42578125" style="4" customWidth="1"/>
    <col min="10775" max="10775" width="12.5703125" style="4" customWidth="1"/>
    <col min="10776" max="10777" width="11.42578125" style="4" customWidth="1"/>
    <col min="10778" max="10778" width="12.42578125" style="4" customWidth="1"/>
    <col min="10779" max="10779" width="12.140625" style="4" customWidth="1"/>
    <col min="10780" max="10781" width="12.42578125" style="4" customWidth="1"/>
    <col min="10782" max="10782" width="13.7109375" style="4" customWidth="1"/>
    <col min="10783" max="10783" width="2.140625" style="4" customWidth="1"/>
    <col min="10784" max="10784" width="12.42578125" style="4" customWidth="1"/>
    <col min="10785" max="10785" width="2.140625" style="4" customWidth="1"/>
    <col min="10786" max="10786" width="12.42578125" style="4" customWidth="1"/>
    <col min="10787" max="10787" width="2.140625" style="4" customWidth="1"/>
    <col min="10788" max="10788" width="12.42578125" style="4"/>
    <col min="10789" max="10789" width="26.140625" style="4" customWidth="1"/>
    <col min="10790" max="10977" width="12.42578125" style="4"/>
    <col min="10978" max="10978" width="35" style="4" customWidth="1"/>
    <col min="10979" max="10979" width="33.140625" style="4" customWidth="1"/>
    <col min="10980" max="10980" width="9.7109375" style="4" customWidth="1"/>
    <col min="10981" max="10981" width="10.7109375" style="4" customWidth="1"/>
    <col min="10982" max="10985" width="12.42578125" style="4" customWidth="1"/>
    <col min="10986" max="10986" width="12.85546875" style="4" customWidth="1"/>
    <col min="10987" max="10987" width="19.5703125" style="4" customWidth="1"/>
    <col min="10988" max="10988" width="12.42578125" style="4" customWidth="1"/>
    <col min="10989" max="10989" width="13.28515625" style="4" customWidth="1"/>
    <col min="10990" max="10990" width="12.5703125" style="4" customWidth="1"/>
    <col min="10991" max="10993" width="12.42578125" style="4" customWidth="1"/>
    <col min="10994" max="10994" width="15.5703125" style="4" customWidth="1"/>
    <col min="10995" max="10995" width="12.5703125" style="4" customWidth="1"/>
    <col min="10996" max="10997" width="12.42578125" style="4" customWidth="1"/>
    <col min="10998" max="10998" width="15.28515625" style="4" customWidth="1"/>
    <col min="10999" max="11001" width="15" style="4" customWidth="1"/>
    <col min="11002" max="11002" width="4.7109375" style="4" customWidth="1"/>
    <col min="11003" max="11003" width="16.28515625" style="4" customWidth="1"/>
    <col min="11004" max="11004" width="13.7109375" style="4" customWidth="1"/>
    <col min="11005" max="11005" width="12" style="4" customWidth="1"/>
    <col min="11006" max="11006" width="14.140625" style="4" customWidth="1"/>
    <col min="11007" max="11007" width="11.7109375" style="4" customWidth="1"/>
    <col min="11008" max="11010" width="12.42578125" style="4" customWidth="1"/>
    <col min="11011" max="11011" width="14.42578125" style="4" customWidth="1"/>
    <col min="11012" max="11012" width="15.7109375" style="4" customWidth="1"/>
    <col min="11013" max="11013" width="13.7109375" style="4" customWidth="1"/>
    <col min="11014" max="11014" width="12.42578125" style="4" customWidth="1"/>
    <col min="11015" max="11015" width="13.42578125" style="4" customWidth="1"/>
    <col min="11016" max="11018" width="15" style="4" customWidth="1"/>
    <col min="11019" max="11019" width="14.85546875" style="4" customWidth="1"/>
    <col min="11020" max="11020" width="15.140625" style="4" customWidth="1"/>
    <col min="11021" max="11024" width="12.42578125" style="4" customWidth="1"/>
    <col min="11025" max="11025" width="11.5703125" style="4" customWidth="1"/>
    <col min="11026" max="11026" width="12.42578125" style="4" customWidth="1"/>
    <col min="11027" max="11027" width="16.7109375" style="4" customWidth="1"/>
    <col min="11028" max="11028" width="15.28515625" style="4" bestFit="1" customWidth="1"/>
    <col min="11029" max="11029" width="13.28515625" style="4" customWidth="1"/>
    <col min="11030" max="11030" width="12.42578125" style="4" customWidth="1"/>
    <col min="11031" max="11031" width="12.5703125" style="4" customWidth="1"/>
    <col min="11032" max="11033" width="11.42578125" style="4" customWidth="1"/>
    <col min="11034" max="11034" width="12.42578125" style="4" customWidth="1"/>
    <col min="11035" max="11035" width="12.140625" style="4" customWidth="1"/>
    <col min="11036" max="11037" width="12.42578125" style="4" customWidth="1"/>
    <col min="11038" max="11038" width="13.7109375" style="4" customWidth="1"/>
    <col min="11039" max="11039" width="2.140625" style="4" customWidth="1"/>
    <col min="11040" max="11040" width="12.42578125" style="4" customWidth="1"/>
    <col min="11041" max="11041" width="2.140625" style="4" customWidth="1"/>
    <col min="11042" max="11042" width="12.42578125" style="4" customWidth="1"/>
    <col min="11043" max="11043" width="2.140625" style="4" customWidth="1"/>
    <col min="11044" max="11044" width="12.42578125" style="4"/>
    <col min="11045" max="11045" width="26.140625" style="4" customWidth="1"/>
    <col min="11046" max="11233" width="12.42578125" style="4"/>
    <col min="11234" max="11234" width="35" style="4" customWidth="1"/>
    <col min="11235" max="11235" width="33.140625" style="4" customWidth="1"/>
    <col min="11236" max="11236" width="9.7109375" style="4" customWidth="1"/>
    <col min="11237" max="11237" width="10.7109375" style="4" customWidth="1"/>
    <col min="11238" max="11241" width="12.42578125" style="4" customWidth="1"/>
    <col min="11242" max="11242" width="12.85546875" style="4" customWidth="1"/>
    <col min="11243" max="11243" width="19.5703125" style="4" customWidth="1"/>
    <col min="11244" max="11244" width="12.42578125" style="4" customWidth="1"/>
    <col min="11245" max="11245" width="13.28515625" style="4" customWidth="1"/>
    <col min="11246" max="11246" width="12.5703125" style="4" customWidth="1"/>
    <col min="11247" max="11249" width="12.42578125" style="4" customWidth="1"/>
    <col min="11250" max="11250" width="15.5703125" style="4" customWidth="1"/>
    <col min="11251" max="11251" width="12.5703125" style="4" customWidth="1"/>
    <col min="11252" max="11253" width="12.42578125" style="4" customWidth="1"/>
    <col min="11254" max="11254" width="15.28515625" style="4" customWidth="1"/>
    <col min="11255" max="11257" width="15" style="4" customWidth="1"/>
    <col min="11258" max="11258" width="4.7109375" style="4" customWidth="1"/>
    <col min="11259" max="11259" width="16.28515625" style="4" customWidth="1"/>
    <col min="11260" max="11260" width="13.7109375" style="4" customWidth="1"/>
    <col min="11261" max="11261" width="12" style="4" customWidth="1"/>
    <col min="11262" max="11262" width="14.140625" style="4" customWidth="1"/>
    <col min="11263" max="11263" width="11.7109375" style="4" customWidth="1"/>
    <col min="11264" max="11266" width="12.42578125" style="4" customWidth="1"/>
    <col min="11267" max="11267" width="14.42578125" style="4" customWidth="1"/>
    <col min="11268" max="11268" width="15.7109375" style="4" customWidth="1"/>
    <col min="11269" max="11269" width="13.7109375" style="4" customWidth="1"/>
    <col min="11270" max="11270" width="12.42578125" style="4" customWidth="1"/>
    <col min="11271" max="11271" width="13.42578125" style="4" customWidth="1"/>
    <col min="11272" max="11274" width="15" style="4" customWidth="1"/>
    <col min="11275" max="11275" width="14.85546875" style="4" customWidth="1"/>
    <col min="11276" max="11276" width="15.140625" style="4" customWidth="1"/>
    <col min="11277" max="11280" width="12.42578125" style="4" customWidth="1"/>
    <col min="11281" max="11281" width="11.5703125" style="4" customWidth="1"/>
    <col min="11282" max="11282" width="12.42578125" style="4" customWidth="1"/>
    <col min="11283" max="11283" width="16.7109375" style="4" customWidth="1"/>
    <col min="11284" max="11284" width="15.28515625" style="4" bestFit="1" customWidth="1"/>
    <col min="11285" max="11285" width="13.28515625" style="4" customWidth="1"/>
    <col min="11286" max="11286" width="12.42578125" style="4" customWidth="1"/>
    <col min="11287" max="11287" width="12.5703125" style="4" customWidth="1"/>
    <col min="11288" max="11289" width="11.42578125" style="4" customWidth="1"/>
    <col min="11290" max="11290" width="12.42578125" style="4" customWidth="1"/>
    <col min="11291" max="11291" width="12.140625" style="4" customWidth="1"/>
    <col min="11292" max="11293" width="12.42578125" style="4" customWidth="1"/>
    <col min="11294" max="11294" width="13.7109375" style="4" customWidth="1"/>
    <col min="11295" max="11295" width="2.140625" style="4" customWidth="1"/>
    <col min="11296" max="11296" width="12.42578125" style="4" customWidth="1"/>
    <col min="11297" max="11297" width="2.140625" style="4" customWidth="1"/>
    <col min="11298" max="11298" width="12.42578125" style="4" customWidth="1"/>
    <col min="11299" max="11299" width="2.140625" style="4" customWidth="1"/>
    <col min="11300" max="11300" width="12.42578125" style="4"/>
    <col min="11301" max="11301" width="26.140625" style="4" customWidth="1"/>
    <col min="11302" max="11489" width="12.42578125" style="4"/>
    <col min="11490" max="11490" width="35" style="4" customWidth="1"/>
    <col min="11491" max="11491" width="33.140625" style="4" customWidth="1"/>
    <col min="11492" max="11492" width="9.7109375" style="4" customWidth="1"/>
    <col min="11493" max="11493" width="10.7109375" style="4" customWidth="1"/>
    <col min="11494" max="11497" width="12.42578125" style="4" customWidth="1"/>
    <col min="11498" max="11498" width="12.85546875" style="4" customWidth="1"/>
    <col min="11499" max="11499" width="19.5703125" style="4" customWidth="1"/>
    <col min="11500" max="11500" width="12.42578125" style="4" customWidth="1"/>
    <col min="11501" max="11501" width="13.28515625" style="4" customWidth="1"/>
    <col min="11502" max="11502" width="12.5703125" style="4" customWidth="1"/>
    <col min="11503" max="11505" width="12.42578125" style="4" customWidth="1"/>
    <col min="11506" max="11506" width="15.5703125" style="4" customWidth="1"/>
    <col min="11507" max="11507" width="12.5703125" style="4" customWidth="1"/>
    <col min="11508" max="11509" width="12.42578125" style="4" customWidth="1"/>
    <col min="11510" max="11510" width="15.28515625" style="4" customWidth="1"/>
    <col min="11511" max="11513" width="15" style="4" customWidth="1"/>
    <col min="11514" max="11514" width="4.7109375" style="4" customWidth="1"/>
    <col min="11515" max="11515" width="16.28515625" style="4" customWidth="1"/>
    <col min="11516" max="11516" width="13.7109375" style="4" customWidth="1"/>
    <col min="11517" max="11517" width="12" style="4" customWidth="1"/>
    <col min="11518" max="11518" width="14.140625" style="4" customWidth="1"/>
    <col min="11519" max="11519" width="11.7109375" style="4" customWidth="1"/>
    <col min="11520" max="11522" width="12.42578125" style="4" customWidth="1"/>
    <col min="11523" max="11523" width="14.42578125" style="4" customWidth="1"/>
    <col min="11524" max="11524" width="15.7109375" style="4" customWidth="1"/>
    <col min="11525" max="11525" width="13.7109375" style="4" customWidth="1"/>
    <col min="11526" max="11526" width="12.42578125" style="4" customWidth="1"/>
    <col min="11527" max="11527" width="13.42578125" style="4" customWidth="1"/>
    <col min="11528" max="11530" width="15" style="4" customWidth="1"/>
    <col min="11531" max="11531" width="14.85546875" style="4" customWidth="1"/>
    <col min="11532" max="11532" width="15.140625" style="4" customWidth="1"/>
    <col min="11533" max="11536" width="12.42578125" style="4" customWidth="1"/>
    <col min="11537" max="11537" width="11.5703125" style="4" customWidth="1"/>
    <col min="11538" max="11538" width="12.42578125" style="4" customWidth="1"/>
    <col min="11539" max="11539" width="16.7109375" style="4" customWidth="1"/>
    <col min="11540" max="11540" width="15.28515625" style="4" bestFit="1" customWidth="1"/>
    <col min="11541" max="11541" width="13.28515625" style="4" customWidth="1"/>
    <col min="11542" max="11542" width="12.42578125" style="4" customWidth="1"/>
    <col min="11543" max="11543" width="12.5703125" style="4" customWidth="1"/>
    <col min="11544" max="11545" width="11.42578125" style="4" customWidth="1"/>
    <col min="11546" max="11546" width="12.42578125" style="4" customWidth="1"/>
    <col min="11547" max="11547" width="12.140625" style="4" customWidth="1"/>
    <col min="11548" max="11549" width="12.42578125" style="4" customWidth="1"/>
    <col min="11550" max="11550" width="13.7109375" style="4" customWidth="1"/>
    <col min="11551" max="11551" width="2.140625" style="4" customWidth="1"/>
    <col min="11552" max="11552" width="12.42578125" style="4" customWidth="1"/>
    <col min="11553" max="11553" width="2.140625" style="4" customWidth="1"/>
    <col min="11554" max="11554" width="12.42578125" style="4" customWidth="1"/>
    <col min="11555" max="11555" width="2.140625" style="4" customWidth="1"/>
    <col min="11556" max="11556" width="12.42578125" style="4"/>
    <col min="11557" max="11557" width="26.140625" style="4" customWidth="1"/>
    <col min="11558" max="11745" width="12.42578125" style="4"/>
    <col min="11746" max="11746" width="35" style="4" customWidth="1"/>
    <col min="11747" max="11747" width="33.140625" style="4" customWidth="1"/>
    <col min="11748" max="11748" width="9.7109375" style="4" customWidth="1"/>
    <col min="11749" max="11749" width="10.7109375" style="4" customWidth="1"/>
    <col min="11750" max="11753" width="12.42578125" style="4" customWidth="1"/>
    <col min="11754" max="11754" width="12.85546875" style="4" customWidth="1"/>
    <col min="11755" max="11755" width="19.5703125" style="4" customWidth="1"/>
    <col min="11756" max="11756" width="12.42578125" style="4" customWidth="1"/>
    <col min="11757" max="11757" width="13.28515625" style="4" customWidth="1"/>
    <col min="11758" max="11758" width="12.5703125" style="4" customWidth="1"/>
    <col min="11759" max="11761" width="12.42578125" style="4" customWidth="1"/>
    <col min="11762" max="11762" width="15.5703125" style="4" customWidth="1"/>
    <col min="11763" max="11763" width="12.5703125" style="4" customWidth="1"/>
    <col min="11764" max="11765" width="12.42578125" style="4" customWidth="1"/>
    <col min="11766" max="11766" width="15.28515625" style="4" customWidth="1"/>
    <col min="11767" max="11769" width="15" style="4" customWidth="1"/>
    <col min="11770" max="11770" width="4.7109375" style="4" customWidth="1"/>
    <col min="11771" max="11771" width="16.28515625" style="4" customWidth="1"/>
    <col min="11772" max="11772" width="13.7109375" style="4" customWidth="1"/>
    <col min="11773" max="11773" width="12" style="4" customWidth="1"/>
    <col min="11774" max="11774" width="14.140625" style="4" customWidth="1"/>
    <col min="11775" max="11775" width="11.7109375" style="4" customWidth="1"/>
    <col min="11776" max="11778" width="12.42578125" style="4" customWidth="1"/>
    <col min="11779" max="11779" width="14.42578125" style="4" customWidth="1"/>
    <col min="11780" max="11780" width="15.7109375" style="4" customWidth="1"/>
    <col min="11781" max="11781" width="13.7109375" style="4" customWidth="1"/>
    <col min="11782" max="11782" width="12.42578125" style="4" customWidth="1"/>
    <col min="11783" max="11783" width="13.42578125" style="4" customWidth="1"/>
    <col min="11784" max="11786" width="15" style="4" customWidth="1"/>
    <col min="11787" max="11787" width="14.85546875" style="4" customWidth="1"/>
    <col min="11788" max="11788" width="15.140625" style="4" customWidth="1"/>
    <col min="11789" max="11792" width="12.42578125" style="4" customWidth="1"/>
    <col min="11793" max="11793" width="11.5703125" style="4" customWidth="1"/>
    <col min="11794" max="11794" width="12.42578125" style="4" customWidth="1"/>
    <col min="11795" max="11795" width="16.7109375" style="4" customWidth="1"/>
    <col min="11796" max="11796" width="15.28515625" style="4" bestFit="1" customWidth="1"/>
    <col min="11797" max="11797" width="13.28515625" style="4" customWidth="1"/>
    <col min="11798" max="11798" width="12.42578125" style="4" customWidth="1"/>
    <col min="11799" max="11799" width="12.5703125" style="4" customWidth="1"/>
    <col min="11800" max="11801" width="11.42578125" style="4" customWidth="1"/>
    <col min="11802" max="11802" width="12.42578125" style="4" customWidth="1"/>
    <col min="11803" max="11803" width="12.140625" style="4" customWidth="1"/>
    <col min="11804" max="11805" width="12.42578125" style="4" customWidth="1"/>
    <col min="11806" max="11806" width="13.7109375" style="4" customWidth="1"/>
    <col min="11807" max="11807" width="2.140625" style="4" customWidth="1"/>
    <col min="11808" max="11808" width="12.42578125" style="4" customWidth="1"/>
    <col min="11809" max="11809" width="2.140625" style="4" customWidth="1"/>
    <col min="11810" max="11810" width="12.42578125" style="4" customWidth="1"/>
    <col min="11811" max="11811" width="2.140625" style="4" customWidth="1"/>
    <col min="11812" max="11812" width="12.42578125" style="4"/>
    <col min="11813" max="11813" width="26.140625" style="4" customWidth="1"/>
    <col min="11814" max="12001" width="12.42578125" style="4"/>
    <col min="12002" max="12002" width="35" style="4" customWidth="1"/>
    <col min="12003" max="12003" width="33.140625" style="4" customWidth="1"/>
    <col min="12004" max="12004" width="9.7109375" style="4" customWidth="1"/>
    <col min="12005" max="12005" width="10.7109375" style="4" customWidth="1"/>
    <col min="12006" max="12009" width="12.42578125" style="4" customWidth="1"/>
    <col min="12010" max="12010" width="12.85546875" style="4" customWidth="1"/>
    <col min="12011" max="12011" width="19.5703125" style="4" customWidth="1"/>
    <col min="12012" max="12012" width="12.42578125" style="4" customWidth="1"/>
    <col min="12013" max="12013" width="13.28515625" style="4" customWidth="1"/>
    <col min="12014" max="12014" width="12.5703125" style="4" customWidth="1"/>
    <col min="12015" max="12017" width="12.42578125" style="4" customWidth="1"/>
    <col min="12018" max="12018" width="15.5703125" style="4" customWidth="1"/>
    <col min="12019" max="12019" width="12.5703125" style="4" customWidth="1"/>
    <col min="12020" max="12021" width="12.42578125" style="4" customWidth="1"/>
    <col min="12022" max="12022" width="15.28515625" style="4" customWidth="1"/>
    <col min="12023" max="12025" width="15" style="4" customWidth="1"/>
    <col min="12026" max="12026" width="4.7109375" style="4" customWidth="1"/>
    <col min="12027" max="12027" width="16.28515625" style="4" customWidth="1"/>
    <col min="12028" max="12028" width="13.7109375" style="4" customWidth="1"/>
    <col min="12029" max="12029" width="12" style="4" customWidth="1"/>
    <col min="12030" max="12030" width="14.140625" style="4" customWidth="1"/>
    <col min="12031" max="12031" width="11.7109375" style="4" customWidth="1"/>
    <col min="12032" max="12034" width="12.42578125" style="4" customWidth="1"/>
    <col min="12035" max="12035" width="14.42578125" style="4" customWidth="1"/>
    <col min="12036" max="12036" width="15.7109375" style="4" customWidth="1"/>
    <col min="12037" max="12037" width="13.7109375" style="4" customWidth="1"/>
    <col min="12038" max="12038" width="12.42578125" style="4" customWidth="1"/>
    <col min="12039" max="12039" width="13.42578125" style="4" customWidth="1"/>
    <col min="12040" max="12042" width="15" style="4" customWidth="1"/>
    <col min="12043" max="12043" width="14.85546875" style="4" customWidth="1"/>
    <col min="12044" max="12044" width="15.140625" style="4" customWidth="1"/>
    <col min="12045" max="12048" width="12.42578125" style="4" customWidth="1"/>
    <col min="12049" max="12049" width="11.5703125" style="4" customWidth="1"/>
    <col min="12050" max="12050" width="12.42578125" style="4" customWidth="1"/>
    <col min="12051" max="12051" width="16.7109375" style="4" customWidth="1"/>
    <col min="12052" max="12052" width="15.28515625" style="4" bestFit="1" customWidth="1"/>
    <col min="12053" max="12053" width="13.28515625" style="4" customWidth="1"/>
    <col min="12054" max="12054" width="12.42578125" style="4" customWidth="1"/>
    <col min="12055" max="12055" width="12.5703125" style="4" customWidth="1"/>
    <col min="12056" max="12057" width="11.42578125" style="4" customWidth="1"/>
    <col min="12058" max="12058" width="12.42578125" style="4" customWidth="1"/>
    <col min="12059" max="12059" width="12.140625" style="4" customWidth="1"/>
    <col min="12060" max="12061" width="12.42578125" style="4" customWidth="1"/>
    <col min="12062" max="12062" width="13.7109375" style="4" customWidth="1"/>
    <col min="12063" max="12063" width="2.140625" style="4" customWidth="1"/>
    <col min="12064" max="12064" width="12.42578125" style="4" customWidth="1"/>
    <col min="12065" max="12065" width="2.140625" style="4" customWidth="1"/>
    <col min="12066" max="12066" width="12.42578125" style="4" customWidth="1"/>
    <col min="12067" max="12067" width="2.140625" style="4" customWidth="1"/>
    <col min="12068" max="12068" width="12.42578125" style="4"/>
    <col min="12069" max="12069" width="26.140625" style="4" customWidth="1"/>
    <col min="12070" max="12257" width="12.42578125" style="4"/>
    <col min="12258" max="12258" width="35" style="4" customWidth="1"/>
    <col min="12259" max="12259" width="33.140625" style="4" customWidth="1"/>
    <col min="12260" max="12260" width="9.7109375" style="4" customWidth="1"/>
    <col min="12261" max="12261" width="10.7109375" style="4" customWidth="1"/>
    <col min="12262" max="12265" width="12.42578125" style="4" customWidth="1"/>
    <col min="12266" max="12266" width="12.85546875" style="4" customWidth="1"/>
    <col min="12267" max="12267" width="19.5703125" style="4" customWidth="1"/>
    <col min="12268" max="12268" width="12.42578125" style="4" customWidth="1"/>
    <col min="12269" max="12269" width="13.28515625" style="4" customWidth="1"/>
    <col min="12270" max="12270" width="12.5703125" style="4" customWidth="1"/>
    <col min="12271" max="12273" width="12.42578125" style="4" customWidth="1"/>
    <col min="12274" max="12274" width="15.5703125" style="4" customWidth="1"/>
    <col min="12275" max="12275" width="12.5703125" style="4" customWidth="1"/>
    <col min="12276" max="12277" width="12.42578125" style="4" customWidth="1"/>
    <col min="12278" max="12278" width="15.28515625" style="4" customWidth="1"/>
    <col min="12279" max="12281" width="15" style="4" customWidth="1"/>
    <col min="12282" max="12282" width="4.7109375" style="4" customWidth="1"/>
    <col min="12283" max="12283" width="16.28515625" style="4" customWidth="1"/>
    <col min="12284" max="12284" width="13.7109375" style="4" customWidth="1"/>
    <col min="12285" max="12285" width="12" style="4" customWidth="1"/>
    <col min="12286" max="12286" width="14.140625" style="4" customWidth="1"/>
    <col min="12287" max="12287" width="11.7109375" style="4" customWidth="1"/>
    <col min="12288" max="12290" width="12.42578125" style="4" customWidth="1"/>
    <col min="12291" max="12291" width="14.42578125" style="4" customWidth="1"/>
    <col min="12292" max="12292" width="15.7109375" style="4" customWidth="1"/>
    <col min="12293" max="12293" width="13.7109375" style="4" customWidth="1"/>
    <col min="12294" max="12294" width="12.42578125" style="4" customWidth="1"/>
    <col min="12295" max="12295" width="13.42578125" style="4" customWidth="1"/>
    <col min="12296" max="12298" width="15" style="4" customWidth="1"/>
    <col min="12299" max="12299" width="14.85546875" style="4" customWidth="1"/>
    <col min="12300" max="12300" width="15.140625" style="4" customWidth="1"/>
    <col min="12301" max="12304" width="12.42578125" style="4" customWidth="1"/>
    <col min="12305" max="12305" width="11.5703125" style="4" customWidth="1"/>
    <col min="12306" max="12306" width="12.42578125" style="4" customWidth="1"/>
    <col min="12307" max="12307" width="16.7109375" style="4" customWidth="1"/>
    <col min="12308" max="12308" width="15.28515625" style="4" bestFit="1" customWidth="1"/>
    <col min="12309" max="12309" width="13.28515625" style="4" customWidth="1"/>
    <col min="12310" max="12310" width="12.42578125" style="4" customWidth="1"/>
    <col min="12311" max="12311" width="12.5703125" style="4" customWidth="1"/>
    <col min="12312" max="12313" width="11.42578125" style="4" customWidth="1"/>
    <col min="12314" max="12314" width="12.42578125" style="4" customWidth="1"/>
    <col min="12315" max="12315" width="12.140625" style="4" customWidth="1"/>
    <col min="12316" max="12317" width="12.42578125" style="4" customWidth="1"/>
    <col min="12318" max="12318" width="13.7109375" style="4" customWidth="1"/>
    <col min="12319" max="12319" width="2.140625" style="4" customWidth="1"/>
    <col min="12320" max="12320" width="12.42578125" style="4" customWidth="1"/>
    <col min="12321" max="12321" width="2.140625" style="4" customWidth="1"/>
    <col min="12322" max="12322" width="12.42578125" style="4" customWidth="1"/>
    <col min="12323" max="12323" width="2.140625" style="4" customWidth="1"/>
    <col min="12324" max="12324" width="12.42578125" style="4"/>
    <col min="12325" max="12325" width="26.140625" style="4" customWidth="1"/>
    <col min="12326" max="12513" width="12.42578125" style="4"/>
    <col min="12514" max="12514" width="35" style="4" customWidth="1"/>
    <col min="12515" max="12515" width="33.140625" style="4" customWidth="1"/>
    <col min="12516" max="12516" width="9.7109375" style="4" customWidth="1"/>
    <col min="12517" max="12517" width="10.7109375" style="4" customWidth="1"/>
    <col min="12518" max="12521" width="12.42578125" style="4" customWidth="1"/>
    <col min="12522" max="12522" width="12.85546875" style="4" customWidth="1"/>
    <col min="12523" max="12523" width="19.5703125" style="4" customWidth="1"/>
    <col min="12524" max="12524" width="12.42578125" style="4" customWidth="1"/>
    <col min="12525" max="12525" width="13.28515625" style="4" customWidth="1"/>
    <col min="12526" max="12526" width="12.5703125" style="4" customWidth="1"/>
    <col min="12527" max="12529" width="12.42578125" style="4" customWidth="1"/>
    <col min="12530" max="12530" width="15.5703125" style="4" customWidth="1"/>
    <col min="12531" max="12531" width="12.5703125" style="4" customWidth="1"/>
    <col min="12532" max="12533" width="12.42578125" style="4" customWidth="1"/>
    <col min="12534" max="12534" width="15.28515625" style="4" customWidth="1"/>
    <col min="12535" max="12537" width="15" style="4" customWidth="1"/>
    <col min="12538" max="12538" width="4.7109375" style="4" customWidth="1"/>
    <col min="12539" max="12539" width="16.28515625" style="4" customWidth="1"/>
    <col min="12540" max="12540" width="13.7109375" style="4" customWidth="1"/>
    <col min="12541" max="12541" width="12" style="4" customWidth="1"/>
    <col min="12542" max="12542" width="14.140625" style="4" customWidth="1"/>
    <col min="12543" max="12543" width="11.7109375" style="4" customWidth="1"/>
    <col min="12544" max="12546" width="12.42578125" style="4" customWidth="1"/>
    <col min="12547" max="12547" width="14.42578125" style="4" customWidth="1"/>
    <col min="12548" max="12548" width="15.7109375" style="4" customWidth="1"/>
    <col min="12549" max="12549" width="13.7109375" style="4" customWidth="1"/>
    <col min="12550" max="12550" width="12.42578125" style="4" customWidth="1"/>
    <col min="12551" max="12551" width="13.42578125" style="4" customWidth="1"/>
    <col min="12552" max="12554" width="15" style="4" customWidth="1"/>
    <col min="12555" max="12555" width="14.85546875" style="4" customWidth="1"/>
    <col min="12556" max="12556" width="15.140625" style="4" customWidth="1"/>
    <col min="12557" max="12560" width="12.42578125" style="4" customWidth="1"/>
    <col min="12561" max="12561" width="11.5703125" style="4" customWidth="1"/>
    <col min="12562" max="12562" width="12.42578125" style="4" customWidth="1"/>
    <col min="12563" max="12563" width="16.7109375" style="4" customWidth="1"/>
    <col min="12564" max="12564" width="15.28515625" style="4" bestFit="1" customWidth="1"/>
    <col min="12565" max="12565" width="13.28515625" style="4" customWidth="1"/>
    <col min="12566" max="12566" width="12.42578125" style="4" customWidth="1"/>
    <col min="12567" max="12567" width="12.5703125" style="4" customWidth="1"/>
    <col min="12568" max="12569" width="11.42578125" style="4" customWidth="1"/>
    <col min="12570" max="12570" width="12.42578125" style="4" customWidth="1"/>
    <col min="12571" max="12571" width="12.140625" style="4" customWidth="1"/>
    <col min="12572" max="12573" width="12.42578125" style="4" customWidth="1"/>
    <col min="12574" max="12574" width="13.7109375" style="4" customWidth="1"/>
    <col min="12575" max="12575" width="2.140625" style="4" customWidth="1"/>
    <col min="12576" max="12576" width="12.42578125" style="4" customWidth="1"/>
    <col min="12577" max="12577" width="2.140625" style="4" customWidth="1"/>
    <col min="12578" max="12578" width="12.42578125" style="4" customWidth="1"/>
    <col min="12579" max="12579" width="2.140625" style="4" customWidth="1"/>
    <col min="12580" max="12580" width="12.42578125" style="4"/>
    <col min="12581" max="12581" width="26.140625" style="4" customWidth="1"/>
    <col min="12582" max="12769" width="12.42578125" style="4"/>
    <col min="12770" max="12770" width="35" style="4" customWidth="1"/>
    <col min="12771" max="12771" width="33.140625" style="4" customWidth="1"/>
    <col min="12772" max="12772" width="9.7109375" style="4" customWidth="1"/>
    <col min="12773" max="12773" width="10.7109375" style="4" customWidth="1"/>
    <col min="12774" max="12777" width="12.42578125" style="4" customWidth="1"/>
    <col min="12778" max="12778" width="12.85546875" style="4" customWidth="1"/>
    <col min="12779" max="12779" width="19.5703125" style="4" customWidth="1"/>
    <col min="12780" max="12780" width="12.42578125" style="4" customWidth="1"/>
    <col min="12781" max="12781" width="13.28515625" style="4" customWidth="1"/>
    <col min="12782" max="12782" width="12.5703125" style="4" customWidth="1"/>
    <col min="12783" max="12785" width="12.42578125" style="4" customWidth="1"/>
    <col min="12786" max="12786" width="15.5703125" style="4" customWidth="1"/>
    <col min="12787" max="12787" width="12.5703125" style="4" customWidth="1"/>
    <col min="12788" max="12789" width="12.42578125" style="4" customWidth="1"/>
    <col min="12790" max="12790" width="15.28515625" style="4" customWidth="1"/>
    <col min="12791" max="12793" width="15" style="4" customWidth="1"/>
    <col min="12794" max="12794" width="4.7109375" style="4" customWidth="1"/>
    <col min="12795" max="12795" width="16.28515625" style="4" customWidth="1"/>
    <col min="12796" max="12796" width="13.7109375" style="4" customWidth="1"/>
    <col min="12797" max="12797" width="12" style="4" customWidth="1"/>
    <col min="12798" max="12798" width="14.140625" style="4" customWidth="1"/>
    <col min="12799" max="12799" width="11.7109375" style="4" customWidth="1"/>
    <col min="12800" max="12802" width="12.42578125" style="4" customWidth="1"/>
    <col min="12803" max="12803" width="14.42578125" style="4" customWidth="1"/>
    <col min="12804" max="12804" width="15.7109375" style="4" customWidth="1"/>
    <col min="12805" max="12805" width="13.7109375" style="4" customWidth="1"/>
    <col min="12806" max="12806" width="12.42578125" style="4" customWidth="1"/>
    <col min="12807" max="12807" width="13.42578125" style="4" customWidth="1"/>
    <col min="12808" max="12810" width="15" style="4" customWidth="1"/>
    <col min="12811" max="12811" width="14.85546875" style="4" customWidth="1"/>
    <col min="12812" max="12812" width="15.140625" style="4" customWidth="1"/>
    <col min="12813" max="12816" width="12.42578125" style="4" customWidth="1"/>
    <col min="12817" max="12817" width="11.5703125" style="4" customWidth="1"/>
    <col min="12818" max="12818" width="12.42578125" style="4" customWidth="1"/>
    <col min="12819" max="12819" width="16.7109375" style="4" customWidth="1"/>
    <col min="12820" max="12820" width="15.28515625" style="4" bestFit="1" customWidth="1"/>
    <col min="12821" max="12821" width="13.28515625" style="4" customWidth="1"/>
    <col min="12822" max="12822" width="12.42578125" style="4" customWidth="1"/>
    <col min="12823" max="12823" width="12.5703125" style="4" customWidth="1"/>
    <col min="12824" max="12825" width="11.42578125" style="4" customWidth="1"/>
    <col min="12826" max="12826" width="12.42578125" style="4" customWidth="1"/>
    <col min="12827" max="12827" width="12.140625" style="4" customWidth="1"/>
    <col min="12828" max="12829" width="12.42578125" style="4" customWidth="1"/>
    <col min="12830" max="12830" width="13.7109375" style="4" customWidth="1"/>
    <col min="12831" max="12831" width="2.140625" style="4" customWidth="1"/>
    <col min="12832" max="12832" width="12.42578125" style="4" customWidth="1"/>
    <col min="12833" max="12833" width="2.140625" style="4" customWidth="1"/>
    <col min="12834" max="12834" width="12.42578125" style="4" customWidth="1"/>
    <col min="12835" max="12835" width="2.140625" style="4" customWidth="1"/>
    <col min="12836" max="12836" width="12.42578125" style="4"/>
    <col min="12837" max="12837" width="26.140625" style="4" customWidth="1"/>
    <col min="12838" max="13025" width="12.42578125" style="4"/>
    <col min="13026" max="13026" width="35" style="4" customWidth="1"/>
    <col min="13027" max="13027" width="33.140625" style="4" customWidth="1"/>
    <col min="13028" max="13028" width="9.7109375" style="4" customWidth="1"/>
    <col min="13029" max="13029" width="10.7109375" style="4" customWidth="1"/>
    <col min="13030" max="13033" width="12.42578125" style="4" customWidth="1"/>
    <col min="13034" max="13034" width="12.85546875" style="4" customWidth="1"/>
    <col min="13035" max="13035" width="19.5703125" style="4" customWidth="1"/>
    <col min="13036" max="13036" width="12.42578125" style="4" customWidth="1"/>
    <col min="13037" max="13037" width="13.28515625" style="4" customWidth="1"/>
    <col min="13038" max="13038" width="12.5703125" style="4" customWidth="1"/>
    <col min="13039" max="13041" width="12.42578125" style="4" customWidth="1"/>
    <col min="13042" max="13042" width="15.5703125" style="4" customWidth="1"/>
    <col min="13043" max="13043" width="12.5703125" style="4" customWidth="1"/>
    <col min="13044" max="13045" width="12.42578125" style="4" customWidth="1"/>
    <col min="13046" max="13046" width="15.28515625" style="4" customWidth="1"/>
    <col min="13047" max="13049" width="15" style="4" customWidth="1"/>
    <col min="13050" max="13050" width="4.7109375" style="4" customWidth="1"/>
    <col min="13051" max="13051" width="16.28515625" style="4" customWidth="1"/>
    <col min="13052" max="13052" width="13.7109375" style="4" customWidth="1"/>
    <col min="13053" max="13053" width="12" style="4" customWidth="1"/>
    <col min="13054" max="13054" width="14.140625" style="4" customWidth="1"/>
    <col min="13055" max="13055" width="11.7109375" style="4" customWidth="1"/>
    <col min="13056" max="13058" width="12.42578125" style="4" customWidth="1"/>
    <col min="13059" max="13059" width="14.42578125" style="4" customWidth="1"/>
    <col min="13060" max="13060" width="15.7109375" style="4" customWidth="1"/>
    <col min="13061" max="13061" width="13.7109375" style="4" customWidth="1"/>
    <col min="13062" max="13062" width="12.42578125" style="4" customWidth="1"/>
    <col min="13063" max="13063" width="13.42578125" style="4" customWidth="1"/>
    <col min="13064" max="13066" width="15" style="4" customWidth="1"/>
    <col min="13067" max="13067" width="14.85546875" style="4" customWidth="1"/>
    <col min="13068" max="13068" width="15.140625" style="4" customWidth="1"/>
    <col min="13069" max="13072" width="12.42578125" style="4" customWidth="1"/>
    <col min="13073" max="13073" width="11.5703125" style="4" customWidth="1"/>
    <col min="13074" max="13074" width="12.42578125" style="4" customWidth="1"/>
    <col min="13075" max="13075" width="16.7109375" style="4" customWidth="1"/>
    <col min="13076" max="13076" width="15.28515625" style="4" bestFit="1" customWidth="1"/>
    <col min="13077" max="13077" width="13.28515625" style="4" customWidth="1"/>
    <col min="13078" max="13078" width="12.42578125" style="4" customWidth="1"/>
    <col min="13079" max="13079" width="12.5703125" style="4" customWidth="1"/>
    <col min="13080" max="13081" width="11.42578125" style="4" customWidth="1"/>
    <col min="13082" max="13082" width="12.42578125" style="4" customWidth="1"/>
    <col min="13083" max="13083" width="12.140625" style="4" customWidth="1"/>
    <col min="13084" max="13085" width="12.42578125" style="4" customWidth="1"/>
    <col min="13086" max="13086" width="13.7109375" style="4" customWidth="1"/>
    <col min="13087" max="13087" width="2.140625" style="4" customWidth="1"/>
    <col min="13088" max="13088" width="12.42578125" style="4" customWidth="1"/>
    <col min="13089" max="13089" width="2.140625" style="4" customWidth="1"/>
    <col min="13090" max="13090" width="12.42578125" style="4" customWidth="1"/>
    <col min="13091" max="13091" width="2.140625" style="4" customWidth="1"/>
    <col min="13092" max="13092" width="12.42578125" style="4"/>
    <col min="13093" max="13093" width="26.140625" style="4" customWidth="1"/>
    <col min="13094" max="13281" width="12.42578125" style="4"/>
    <col min="13282" max="13282" width="35" style="4" customWidth="1"/>
    <col min="13283" max="13283" width="33.140625" style="4" customWidth="1"/>
    <col min="13284" max="13284" width="9.7109375" style="4" customWidth="1"/>
    <col min="13285" max="13285" width="10.7109375" style="4" customWidth="1"/>
    <col min="13286" max="13289" width="12.42578125" style="4" customWidth="1"/>
    <col min="13290" max="13290" width="12.85546875" style="4" customWidth="1"/>
    <col min="13291" max="13291" width="19.5703125" style="4" customWidth="1"/>
    <col min="13292" max="13292" width="12.42578125" style="4" customWidth="1"/>
    <col min="13293" max="13293" width="13.28515625" style="4" customWidth="1"/>
    <col min="13294" max="13294" width="12.5703125" style="4" customWidth="1"/>
    <col min="13295" max="13297" width="12.42578125" style="4" customWidth="1"/>
    <col min="13298" max="13298" width="15.5703125" style="4" customWidth="1"/>
    <col min="13299" max="13299" width="12.5703125" style="4" customWidth="1"/>
    <col min="13300" max="13301" width="12.42578125" style="4" customWidth="1"/>
    <col min="13302" max="13302" width="15.28515625" style="4" customWidth="1"/>
    <col min="13303" max="13305" width="15" style="4" customWidth="1"/>
    <col min="13306" max="13306" width="4.7109375" style="4" customWidth="1"/>
    <col min="13307" max="13307" width="16.28515625" style="4" customWidth="1"/>
    <col min="13308" max="13308" width="13.7109375" style="4" customWidth="1"/>
    <col min="13309" max="13309" width="12" style="4" customWidth="1"/>
    <col min="13310" max="13310" width="14.140625" style="4" customWidth="1"/>
    <col min="13311" max="13311" width="11.7109375" style="4" customWidth="1"/>
    <col min="13312" max="13314" width="12.42578125" style="4" customWidth="1"/>
    <col min="13315" max="13315" width="14.42578125" style="4" customWidth="1"/>
    <col min="13316" max="13316" width="15.7109375" style="4" customWidth="1"/>
    <col min="13317" max="13317" width="13.7109375" style="4" customWidth="1"/>
    <col min="13318" max="13318" width="12.42578125" style="4" customWidth="1"/>
    <col min="13319" max="13319" width="13.42578125" style="4" customWidth="1"/>
    <col min="13320" max="13322" width="15" style="4" customWidth="1"/>
    <col min="13323" max="13323" width="14.85546875" style="4" customWidth="1"/>
    <col min="13324" max="13324" width="15.140625" style="4" customWidth="1"/>
    <col min="13325" max="13328" width="12.42578125" style="4" customWidth="1"/>
    <col min="13329" max="13329" width="11.5703125" style="4" customWidth="1"/>
    <col min="13330" max="13330" width="12.42578125" style="4" customWidth="1"/>
    <col min="13331" max="13331" width="16.7109375" style="4" customWidth="1"/>
    <col min="13332" max="13332" width="15.28515625" style="4" bestFit="1" customWidth="1"/>
    <col min="13333" max="13333" width="13.28515625" style="4" customWidth="1"/>
    <col min="13334" max="13334" width="12.42578125" style="4" customWidth="1"/>
    <col min="13335" max="13335" width="12.5703125" style="4" customWidth="1"/>
    <col min="13336" max="13337" width="11.42578125" style="4" customWidth="1"/>
    <col min="13338" max="13338" width="12.42578125" style="4" customWidth="1"/>
    <col min="13339" max="13339" width="12.140625" style="4" customWidth="1"/>
    <col min="13340" max="13341" width="12.42578125" style="4" customWidth="1"/>
    <col min="13342" max="13342" width="13.7109375" style="4" customWidth="1"/>
    <col min="13343" max="13343" width="2.140625" style="4" customWidth="1"/>
    <col min="13344" max="13344" width="12.42578125" style="4" customWidth="1"/>
    <col min="13345" max="13345" width="2.140625" style="4" customWidth="1"/>
    <col min="13346" max="13346" width="12.42578125" style="4" customWidth="1"/>
    <col min="13347" max="13347" width="2.140625" style="4" customWidth="1"/>
    <col min="13348" max="13348" width="12.42578125" style="4"/>
    <col min="13349" max="13349" width="26.140625" style="4" customWidth="1"/>
    <col min="13350" max="13537" width="12.42578125" style="4"/>
    <col min="13538" max="13538" width="35" style="4" customWidth="1"/>
    <col min="13539" max="13539" width="33.140625" style="4" customWidth="1"/>
    <col min="13540" max="13540" width="9.7109375" style="4" customWidth="1"/>
    <col min="13541" max="13541" width="10.7109375" style="4" customWidth="1"/>
    <col min="13542" max="13545" width="12.42578125" style="4" customWidth="1"/>
    <col min="13546" max="13546" width="12.85546875" style="4" customWidth="1"/>
    <col min="13547" max="13547" width="19.5703125" style="4" customWidth="1"/>
    <col min="13548" max="13548" width="12.42578125" style="4" customWidth="1"/>
    <col min="13549" max="13549" width="13.28515625" style="4" customWidth="1"/>
    <col min="13550" max="13550" width="12.5703125" style="4" customWidth="1"/>
    <col min="13551" max="13553" width="12.42578125" style="4" customWidth="1"/>
    <col min="13554" max="13554" width="15.5703125" style="4" customWidth="1"/>
    <col min="13555" max="13555" width="12.5703125" style="4" customWidth="1"/>
    <col min="13556" max="13557" width="12.42578125" style="4" customWidth="1"/>
    <col min="13558" max="13558" width="15.28515625" style="4" customWidth="1"/>
    <col min="13559" max="13561" width="15" style="4" customWidth="1"/>
    <col min="13562" max="13562" width="4.7109375" style="4" customWidth="1"/>
    <col min="13563" max="13563" width="16.28515625" style="4" customWidth="1"/>
    <col min="13564" max="13564" width="13.7109375" style="4" customWidth="1"/>
    <col min="13565" max="13565" width="12" style="4" customWidth="1"/>
    <col min="13566" max="13566" width="14.140625" style="4" customWidth="1"/>
    <col min="13567" max="13567" width="11.7109375" style="4" customWidth="1"/>
    <col min="13568" max="13570" width="12.42578125" style="4" customWidth="1"/>
    <col min="13571" max="13571" width="14.42578125" style="4" customWidth="1"/>
    <col min="13572" max="13572" width="15.7109375" style="4" customWidth="1"/>
    <col min="13573" max="13573" width="13.7109375" style="4" customWidth="1"/>
    <col min="13574" max="13574" width="12.42578125" style="4" customWidth="1"/>
    <col min="13575" max="13575" width="13.42578125" style="4" customWidth="1"/>
    <col min="13576" max="13578" width="15" style="4" customWidth="1"/>
    <col min="13579" max="13579" width="14.85546875" style="4" customWidth="1"/>
    <col min="13580" max="13580" width="15.140625" style="4" customWidth="1"/>
    <col min="13581" max="13584" width="12.42578125" style="4" customWidth="1"/>
    <col min="13585" max="13585" width="11.5703125" style="4" customWidth="1"/>
    <col min="13586" max="13586" width="12.42578125" style="4" customWidth="1"/>
    <col min="13587" max="13587" width="16.7109375" style="4" customWidth="1"/>
    <col min="13588" max="13588" width="15.28515625" style="4" bestFit="1" customWidth="1"/>
    <col min="13589" max="13589" width="13.28515625" style="4" customWidth="1"/>
    <col min="13590" max="13590" width="12.42578125" style="4" customWidth="1"/>
    <col min="13591" max="13591" width="12.5703125" style="4" customWidth="1"/>
    <col min="13592" max="13593" width="11.42578125" style="4" customWidth="1"/>
    <col min="13594" max="13594" width="12.42578125" style="4" customWidth="1"/>
    <col min="13595" max="13595" width="12.140625" style="4" customWidth="1"/>
    <col min="13596" max="13597" width="12.42578125" style="4" customWidth="1"/>
    <col min="13598" max="13598" width="13.7109375" style="4" customWidth="1"/>
    <col min="13599" max="13599" width="2.140625" style="4" customWidth="1"/>
    <col min="13600" max="13600" width="12.42578125" style="4" customWidth="1"/>
    <col min="13601" max="13601" width="2.140625" style="4" customWidth="1"/>
    <col min="13602" max="13602" width="12.42578125" style="4" customWidth="1"/>
    <col min="13603" max="13603" width="2.140625" style="4" customWidth="1"/>
    <col min="13604" max="13604" width="12.42578125" style="4"/>
    <col min="13605" max="13605" width="26.140625" style="4" customWidth="1"/>
    <col min="13606" max="13793" width="12.42578125" style="4"/>
    <col min="13794" max="13794" width="35" style="4" customWidth="1"/>
    <col min="13795" max="13795" width="33.140625" style="4" customWidth="1"/>
    <col min="13796" max="13796" width="9.7109375" style="4" customWidth="1"/>
    <col min="13797" max="13797" width="10.7109375" style="4" customWidth="1"/>
    <col min="13798" max="13801" width="12.42578125" style="4" customWidth="1"/>
    <col min="13802" max="13802" width="12.85546875" style="4" customWidth="1"/>
    <col min="13803" max="13803" width="19.5703125" style="4" customWidth="1"/>
    <col min="13804" max="13804" width="12.42578125" style="4" customWidth="1"/>
    <col min="13805" max="13805" width="13.28515625" style="4" customWidth="1"/>
    <col min="13806" max="13806" width="12.5703125" style="4" customWidth="1"/>
    <col min="13807" max="13809" width="12.42578125" style="4" customWidth="1"/>
    <col min="13810" max="13810" width="15.5703125" style="4" customWidth="1"/>
    <col min="13811" max="13811" width="12.5703125" style="4" customWidth="1"/>
    <col min="13812" max="13813" width="12.42578125" style="4" customWidth="1"/>
    <col min="13814" max="13814" width="15.28515625" style="4" customWidth="1"/>
    <col min="13815" max="13817" width="15" style="4" customWidth="1"/>
    <col min="13818" max="13818" width="4.7109375" style="4" customWidth="1"/>
    <col min="13819" max="13819" width="16.28515625" style="4" customWidth="1"/>
    <col min="13820" max="13820" width="13.7109375" style="4" customWidth="1"/>
    <col min="13821" max="13821" width="12" style="4" customWidth="1"/>
    <col min="13822" max="13822" width="14.140625" style="4" customWidth="1"/>
    <col min="13823" max="13823" width="11.7109375" style="4" customWidth="1"/>
    <col min="13824" max="13826" width="12.42578125" style="4" customWidth="1"/>
    <col min="13827" max="13827" width="14.42578125" style="4" customWidth="1"/>
    <col min="13828" max="13828" width="15.7109375" style="4" customWidth="1"/>
    <col min="13829" max="13829" width="13.7109375" style="4" customWidth="1"/>
    <col min="13830" max="13830" width="12.42578125" style="4" customWidth="1"/>
    <col min="13831" max="13831" width="13.42578125" style="4" customWidth="1"/>
    <col min="13832" max="13834" width="15" style="4" customWidth="1"/>
    <col min="13835" max="13835" width="14.85546875" style="4" customWidth="1"/>
    <col min="13836" max="13836" width="15.140625" style="4" customWidth="1"/>
    <col min="13837" max="13840" width="12.42578125" style="4" customWidth="1"/>
    <col min="13841" max="13841" width="11.5703125" style="4" customWidth="1"/>
    <col min="13842" max="13842" width="12.42578125" style="4" customWidth="1"/>
    <col min="13843" max="13843" width="16.7109375" style="4" customWidth="1"/>
    <col min="13844" max="13844" width="15.28515625" style="4" bestFit="1" customWidth="1"/>
    <col min="13845" max="13845" width="13.28515625" style="4" customWidth="1"/>
    <col min="13846" max="13846" width="12.42578125" style="4" customWidth="1"/>
    <col min="13847" max="13847" width="12.5703125" style="4" customWidth="1"/>
    <col min="13848" max="13849" width="11.42578125" style="4" customWidth="1"/>
    <col min="13850" max="13850" width="12.42578125" style="4" customWidth="1"/>
    <col min="13851" max="13851" width="12.140625" style="4" customWidth="1"/>
    <col min="13852" max="13853" width="12.42578125" style="4" customWidth="1"/>
    <col min="13854" max="13854" width="13.7109375" style="4" customWidth="1"/>
    <col min="13855" max="13855" width="2.140625" style="4" customWidth="1"/>
    <col min="13856" max="13856" width="12.42578125" style="4" customWidth="1"/>
    <col min="13857" max="13857" width="2.140625" style="4" customWidth="1"/>
    <col min="13858" max="13858" width="12.42578125" style="4" customWidth="1"/>
    <col min="13859" max="13859" width="2.140625" style="4" customWidth="1"/>
    <col min="13860" max="13860" width="12.42578125" style="4"/>
    <col min="13861" max="13861" width="26.140625" style="4" customWidth="1"/>
    <col min="13862" max="14049" width="12.42578125" style="4"/>
    <col min="14050" max="14050" width="35" style="4" customWidth="1"/>
    <col min="14051" max="14051" width="33.140625" style="4" customWidth="1"/>
    <col min="14052" max="14052" width="9.7109375" style="4" customWidth="1"/>
    <col min="14053" max="14053" width="10.7109375" style="4" customWidth="1"/>
    <col min="14054" max="14057" width="12.42578125" style="4" customWidth="1"/>
    <col min="14058" max="14058" width="12.85546875" style="4" customWidth="1"/>
    <col min="14059" max="14059" width="19.5703125" style="4" customWidth="1"/>
    <col min="14060" max="14060" width="12.42578125" style="4" customWidth="1"/>
    <col min="14061" max="14061" width="13.28515625" style="4" customWidth="1"/>
    <col min="14062" max="14062" width="12.5703125" style="4" customWidth="1"/>
    <col min="14063" max="14065" width="12.42578125" style="4" customWidth="1"/>
    <col min="14066" max="14066" width="15.5703125" style="4" customWidth="1"/>
    <col min="14067" max="14067" width="12.5703125" style="4" customWidth="1"/>
    <col min="14068" max="14069" width="12.42578125" style="4" customWidth="1"/>
    <col min="14070" max="14070" width="15.28515625" style="4" customWidth="1"/>
    <col min="14071" max="14073" width="15" style="4" customWidth="1"/>
    <col min="14074" max="14074" width="4.7109375" style="4" customWidth="1"/>
    <col min="14075" max="14075" width="16.28515625" style="4" customWidth="1"/>
    <col min="14076" max="14076" width="13.7109375" style="4" customWidth="1"/>
    <col min="14077" max="14077" width="12" style="4" customWidth="1"/>
    <col min="14078" max="14078" width="14.140625" style="4" customWidth="1"/>
    <col min="14079" max="14079" width="11.7109375" style="4" customWidth="1"/>
    <col min="14080" max="14082" width="12.42578125" style="4" customWidth="1"/>
    <col min="14083" max="14083" width="14.42578125" style="4" customWidth="1"/>
    <col min="14084" max="14084" width="15.7109375" style="4" customWidth="1"/>
    <col min="14085" max="14085" width="13.7109375" style="4" customWidth="1"/>
    <col min="14086" max="14086" width="12.42578125" style="4" customWidth="1"/>
    <col min="14087" max="14087" width="13.42578125" style="4" customWidth="1"/>
    <col min="14088" max="14090" width="15" style="4" customWidth="1"/>
    <col min="14091" max="14091" width="14.85546875" style="4" customWidth="1"/>
    <col min="14092" max="14092" width="15.140625" style="4" customWidth="1"/>
    <col min="14093" max="14096" width="12.42578125" style="4" customWidth="1"/>
    <col min="14097" max="14097" width="11.5703125" style="4" customWidth="1"/>
    <col min="14098" max="14098" width="12.42578125" style="4" customWidth="1"/>
    <col min="14099" max="14099" width="16.7109375" style="4" customWidth="1"/>
    <col min="14100" max="14100" width="15.28515625" style="4" bestFit="1" customWidth="1"/>
    <col min="14101" max="14101" width="13.28515625" style="4" customWidth="1"/>
    <col min="14102" max="14102" width="12.42578125" style="4" customWidth="1"/>
    <col min="14103" max="14103" width="12.5703125" style="4" customWidth="1"/>
    <col min="14104" max="14105" width="11.42578125" style="4" customWidth="1"/>
    <col min="14106" max="14106" width="12.42578125" style="4" customWidth="1"/>
    <col min="14107" max="14107" width="12.140625" style="4" customWidth="1"/>
    <col min="14108" max="14109" width="12.42578125" style="4" customWidth="1"/>
    <col min="14110" max="14110" width="13.7109375" style="4" customWidth="1"/>
    <col min="14111" max="14111" width="2.140625" style="4" customWidth="1"/>
    <col min="14112" max="14112" width="12.42578125" style="4" customWidth="1"/>
    <col min="14113" max="14113" width="2.140625" style="4" customWidth="1"/>
    <col min="14114" max="14114" width="12.42578125" style="4" customWidth="1"/>
    <col min="14115" max="14115" width="2.140625" style="4" customWidth="1"/>
    <col min="14116" max="14116" width="12.42578125" style="4"/>
    <col min="14117" max="14117" width="26.140625" style="4" customWidth="1"/>
    <col min="14118" max="14305" width="12.42578125" style="4"/>
    <col min="14306" max="14306" width="35" style="4" customWidth="1"/>
    <col min="14307" max="14307" width="33.140625" style="4" customWidth="1"/>
    <col min="14308" max="14308" width="9.7109375" style="4" customWidth="1"/>
    <col min="14309" max="14309" width="10.7109375" style="4" customWidth="1"/>
    <col min="14310" max="14313" width="12.42578125" style="4" customWidth="1"/>
    <col min="14314" max="14314" width="12.85546875" style="4" customWidth="1"/>
    <col min="14315" max="14315" width="19.5703125" style="4" customWidth="1"/>
    <col min="14316" max="14316" width="12.42578125" style="4" customWidth="1"/>
    <col min="14317" max="14317" width="13.28515625" style="4" customWidth="1"/>
    <col min="14318" max="14318" width="12.5703125" style="4" customWidth="1"/>
    <col min="14319" max="14321" width="12.42578125" style="4" customWidth="1"/>
    <col min="14322" max="14322" width="15.5703125" style="4" customWidth="1"/>
    <col min="14323" max="14323" width="12.5703125" style="4" customWidth="1"/>
    <col min="14324" max="14325" width="12.42578125" style="4" customWidth="1"/>
    <col min="14326" max="14326" width="15.28515625" style="4" customWidth="1"/>
    <col min="14327" max="14329" width="15" style="4" customWidth="1"/>
    <col min="14330" max="14330" width="4.7109375" style="4" customWidth="1"/>
    <col min="14331" max="14331" width="16.28515625" style="4" customWidth="1"/>
    <col min="14332" max="14332" width="13.7109375" style="4" customWidth="1"/>
    <col min="14333" max="14333" width="12" style="4" customWidth="1"/>
    <col min="14334" max="14334" width="14.140625" style="4" customWidth="1"/>
    <col min="14335" max="14335" width="11.7109375" style="4" customWidth="1"/>
    <col min="14336" max="14338" width="12.42578125" style="4" customWidth="1"/>
    <col min="14339" max="14339" width="14.42578125" style="4" customWidth="1"/>
    <col min="14340" max="14340" width="15.7109375" style="4" customWidth="1"/>
    <col min="14341" max="14341" width="13.7109375" style="4" customWidth="1"/>
    <col min="14342" max="14342" width="12.42578125" style="4" customWidth="1"/>
    <col min="14343" max="14343" width="13.42578125" style="4" customWidth="1"/>
    <col min="14344" max="14346" width="15" style="4" customWidth="1"/>
    <col min="14347" max="14347" width="14.85546875" style="4" customWidth="1"/>
    <col min="14348" max="14348" width="15.140625" style="4" customWidth="1"/>
    <col min="14349" max="14352" width="12.42578125" style="4" customWidth="1"/>
    <col min="14353" max="14353" width="11.5703125" style="4" customWidth="1"/>
    <col min="14354" max="14354" width="12.42578125" style="4" customWidth="1"/>
    <col min="14355" max="14355" width="16.7109375" style="4" customWidth="1"/>
    <col min="14356" max="14356" width="15.28515625" style="4" bestFit="1" customWidth="1"/>
    <col min="14357" max="14357" width="13.28515625" style="4" customWidth="1"/>
    <col min="14358" max="14358" width="12.42578125" style="4" customWidth="1"/>
    <col min="14359" max="14359" width="12.5703125" style="4" customWidth="1"/>
    <col min="14360" max="14361" width="11.42578125" style="4" customWidth="1"/>
    <col min="14362" max="14362" width="12.42578125" style="4" customWidth="1"/>
    <col min="14363" max="14363" width="12.140625" style="4" customWidth="1"/>
    <col min="14364" max="14365" width="12.42578125" style="4" customWidth="1"/>
    <col min="14366" max="14366" width="13.7109375" style="4" customWidth="1"/>
    <col min="14367" max="14367" width="2.140625" style="4" customWidth="1"/>
    <col min="14368" max="14368" width="12.42578125" style="4" customWidth="1"/>
    <col min="14369" max="14369" width="2.140625" style="4" customWidth="1"/>
    <col min="14370" max="14370" width="12.42578125" style="4" customWidth="1"/>
    <col min="14371" max="14371" width="2.140625" style="4" customWidth="1"/>
    <col min="14372" max="14372" width="12.42578125" style="4"/>
    <col min="14373" max="14373" width="26.140625" style="4" customWidth="1"/>
    <col min="14374" max="14561" width="12.42578125" style="4"/>
    <col min="14562" max="14562" width="35" style="4" customWidth="1"/>
    <col min="14563" max="14563" width="33.140625" style="4" customWidth="1"/>
    <col min="14564" max="14564" width="9.7109375" style="4" customWidth="1"/>
    <col min="14565" max="14565" width="10.7109375" style="4" customWidth="1"/>
    <col min="14566" max="14569" width="12.42578125" style="4" customWidth="1"/>
    <col min="14570" max="14570" width="12.85546875" style="4" customWidth="1"/>
    <col min="14571" max="14571" width="19.5703125" style="4" customWidth="1"/>
    <col min="14572" max="14572" width="12.42578125" style="4" customWidth="1"/>
    <col min="14573" max="14573" width="13.28515625" style="4" customWidth="1"/>
    <col min="14574" max="14574" width="12.5703125" style="4" customWidth="1"/>
    <col min="14575" max="14577" width="12.42578125" style="4" customWidth="1"/>
    <col min="14578" max="14578" width="15.5703125" style="4" customWidth="1"/>
    <col min="14579" max="14579" width="12.5703125" style="4" customWidth="1"/>
    <col min="14580" max="14581" width="12.42578125" style="4" customWidth="1"/>
    <col min="14582" max="14582" width="15.28515625" style="4" customWidth="1"/>
    <col min="14583" max="14585" width="15" style="4" customWidth="1"/>
    <col min="14586" max="14586" width="4.7109375" style="4" customWidth="1"/>
    <col min="14587" max="14587" width="16.28515625" style="4" customWidth="1"/>
    <col min="14588" max="14588" width="13.7109375" style="4" customWidth="1"/>
    <col min="14589" max="14589" width="12" style="4" customWidth="1"/>
    <col min="14590" max="14590" width="14.140625" style="4" customWidth="1"/>
    <col min="14591" max="14591" width="11.7109375" style="4" customWidth="1"/>
    <col min="14592" max="14594" width="12.42578125" style="4" customWidth="1"/>
    <col min="14595" max="14595" width="14.42578125" style="4" customWidth="1"/>
    <col min="14596" max="14596" width="15.7109375" style="4" customWidth="1"/>
    <col min="14597" max="14597" width="13.7109375" style="4" customWidth="1"/>
    <col min="14598" max="14598" width="12.42578125" style="4" customWidth="1"/>
    <col min="14599" max="14599" width="13.42578125" style="4" customWidth="1"/>
    <col min="14600" max="14602" width="15" style="4" customWidth="1"/>
    <col min="14603" max="14603" width="14.85546875" style="4" customWidth="1"/>
    <col min="14604" max="14604" width="15.140625" style="4" customWidth="1"/>
    <col min="14605" max="14608" width="12.42578125" style="4" customWidth="1"/>
    <col min="14609" max="14609" width="11.5703125" style="4" customWidth="1"/>
    <col min="14610" max="14610" width="12.42578125" style="4" customWidth="1"/>
    <col min="14611" max="14611" width="16.7109375" style="4" customWidth="1"/>
    <col min="14612" max="14612" width="15.28515625" style="4" bestFit="1" customWidth="1"/>
    <col min="14613" max="14613" width="13.28515625" style="4" customWidth="1"/>
    <col min="14614" max="14614" width="12.42578125" style="4" customWidth="1"/>
    <col min="14615" max="14615" width="12.5703125" style="4" customWidth="1"/>
    <col min="14616" max="14617" width="11.42578125" style="4" customWidth="1"/>
    <col min="14618" max="14618" width="12.42578125" style="4" customWidth="1"/>
    <col min="14619" max="14619" width="12.140625" style="4" customWidth="1"/>
    <col min="14620" max="14621" width="12.42578125" style="4" customWidth="1"/>
    <col min="14622" max="14622" width="13.7109375" style="4" customWidth="1"/>
    <col min="14623" max="14623" width="2.140625" style="4" customWidth="1"/>
    <col min="14624" max="14624" width="12.42578125" style="4" customWidth="1"/>
    <col min="14625" max="14625" width="2.140625" style="4" customWidth="1"/>
    <col min="14626" max="14626" width="12.42578125" style="4" customWidth="1"/>
    <col min="14627" max="14627" width="2.140625" style="4" customWidth="1"/>
    <col min="14628" max="14628" width="12.42578125" style="4"/>
    <col min="14629" max="14629" width="26.140625" style="4" customWidth="1"/>
    <col min="14630" max="14817" width="12.42578125" style="4"/>
    <col min="14818" max="14818" width="35" style="4" customWidth="1"/>
    <col min="14819" max="14819" width="33.140625" style="4" customWidth="1"/>
    <col min="14820" max="14820" width="9.7109375" style="4" customWidth="1"/>
    <col min="14821" max="14821" width="10.7109375" style="4" customWidth="1"/>
    <col min="14822" max="14825" width="12.42578125" style="4" customWidth="1"/>
    <col min="14826" max="14826" width="12.85546875" style="4" customWidth="1"/>
    <col min="14827" max="14827" width="19.5703125" style="4" customWidth="1"/>
    <col min="14828" max="14828" width="12.42578125" style="4" customWidth="1"/>
    <col min="14829" max="14829" width="13.28515625" style="4" customWidth="1"/>
    <col min="14830" max="14830" width="12.5703125" style="4" customWidth="1"/>
    <col min="14831" max="14833" width="12.42578125" style="4" customWidth="1"/>
    <col min="14834" max="14834" width="15.5703125" style="4" customWidth="1"/>
    <col min="14835" max="14835" width="12.5703125" style="4" customWidth="1"/>
    <col min="14836" max="14837" width="12.42578125" style="4" customWidth="1"/>
    <col min="14838" max="14838" width="15.28515625" style="4" customWidth="1"/>
    <col min="14839" max="14841" width="15" style="4" customWidth="1"/>
    <col min="14842" max="14842" width="4.7109375" style="4" customWidth="1"/>
    <col min="14843" max="14843" width="16.28515625" style="4" customWidth="1"/>
    <col min="14844" max="14844" width="13.7109375" style="4" customWidth="1"/>
    <col min="14845" max="14845" width="12" style="4" customWidth="1"/>
    <col min="14846" max="14846" width="14.140625" style="4" customWidth="1"/>
    <col min="14847" max="14847" width="11.7109375" style="4" customWidth="1"/>
    <col min="14848" max="14850" width="12.42578125" style="4" customWidth="1"/>
    <col min="14851" max="14851" width="14.42578125" style="4" customWidth="1"/>
    <col min="14852" max="14852" width="15.7109375" style="4" customWidth="1"/>
    <col min="14853" max="14853" width="13.7109375" style="4" customWidth="1"/>
    <col min="14854" max="14854" width="12.42578125" style="4" customWidth="1"/>
    <col min="14855" max="14855" width="13.42578125" style="4" customWidth="1"/>
    <col min="14856" max="14858" width="15" style="4" customWidth="1"/>
    <col min="14859" max="14859" width="14.85546875" style="4" customWidth="1"/>
    <col min="14860" max="14860" width="15.140625" style="4" customWidth="1"/>
    <col min="14861" max="14864" width="12.42578125" style="4" customWidth="1"/>
    <col min="14865" max="14865" width="11.5703125" style="4" customWidth="1"/>
    <col min="14866" max="14866" width="12.42578125" style="4" customWidth="1"/>
    <col min="14867" max="14867" width="16.7109375" style="4" customWidth="1"/>
    <col min="14868" max="14868" width="15.28515625" style="4" bestFit="1" customWidth="1"/>
    <col min="14869" max="14869" width="13.28515625" style="4" customWidth="1"/>
    <col min="14870" max="14870" width="12.42578125" style="4" customWidth="1"/>
    <col min="14871" max="14871" width="12.5703125" style="4" customWidth="1"/>
    <col min="14872" max="14873" width="11.42578125" style="4" customWidth="1"/>
    <col min="14874" max="14874" width="12.42578125" style="4" customWidth="1"/>
    <col min="14875" max="14875" width="12.140625" style="4" customWidth="1"/>
    <col min="14876" max="14877" width="12.42578125" style="4" customWidth="1"/>
    <col min="14878" max="14878" width="13.7109375" style="4" customWidth="1"/>
    <col min="14879" max="14879" width="2.140625" style="4" customWidth="1"/>
    <col min="14880" max="14880" width="12.42578125" style="4" customWidth="1"/>
    <col min="14881" max="14881" width="2.140625" style="4" customWidth="1"/>
    <col min="14882" max="14882" width="12.42578125" style="4" customWidth="1"/>
    <col min="14883" max="14883" width="2.140625" style="4" customWidth="1"/>
    <col min="14884" max="14884" width="12.42578125" style="4"/>
    <col min="14885" max="14885" width="26.140625" style="4" customWidth="1"/>
    <col min="14886" max="15073" width="12.42578125" style="4"/>
    <col min="15074" max="15074" width="35" style="4" customWidth="1"/>
    <col min="15075" max="15075" width="33.140625" style="4" customWidth="1"/>
    <col min="15076" max="15076" width="9.7109375" style="4" customWidth="1"/>
    <col min="15077" max="15077" width="10.7109375" style="4" customWidth="1"/>
    <col min="15078" max="15081" width="12.42578125" style="4" customWidth="1"/>
    <col min="15082" max="15082" width="12.85546875" style="4" customWidth="1"/>
    <col min="15083" max="15083" width="19.5703125" style="4" customWidth="1"/>
    <col min="15084" max="15084" width="12.42578125" style="4" customWidth="1"/>
    <col min="15085" max="15085" width="13.28515625" style="4" customWidth="1"/>
    <col min="15086" max="15086" width="12.5703125" style="4" customWidth="1"/>
    <col min="15087" max="15089" width="12.42578125" style="4" customWidth="1"/>
    <col min="15090" max="15090" width="15.5703125" style="4" customWidth="1"/>
    <col min="15091" max="15091" width="12.5703125" style="4" customWidth="1"/>
    <col min="15092" max="15093" width="12.42578125" style="4" customWidth="1"/>
    <col min="15094" max="15094" width="15.28515625" style="4" customWidth="1"/>
    <col min="15095" max="15097" width="15" style="4" customWidth="1"/>
    <col min="15098" max="15098" width="4.7109375" style="4" customWidth="1"/>
    <col min="15099" max="15099" width="16.28515625" style="4" customWidth="1"/>
    <col min="15100" max="15100" width="13.7109375" style="4" customWidth="1"/>
    <col min="15101" max="15101" width="12" style="4" customWidth="1"/>
    <col min="15102" max="15102" width="14.140625" style="4" customWidth="1"/>
    <col min="15103" max="15103" width="11.7109375" style="4" customWidth="1"/>
    <col min="15104" max="15106" width="12.42578125" style="4" customWidth="1"/>
    <col min="15107" max="15107" width="14.42578125" style="4" customWidth="1"/>
    <col min="15108" max="15108" width="15.7109375" style="4" customWidth="1"/>
    <col min="15109" max="15109" width="13.7109375" style="4" customWidth="1"/>
    <col min="15110" max="15110" width="12.42578125" style="4" customWidth="1"/>
    <col min="15111" max="15111" width="13.42578125" style="4" customWidth="1"/>
    <col min="15112" max="15114" width="15" style="4" customWidth="1"/>
    <col min="15115" max="15115" width="14.85546875" style="4" customWidth="1"/>
    <col min="15116" max="15116" width="15.140625" style="4" customWidth="1"/>
    <col min="15117" max="15120" width="12.42578125" style="4" customWidth="1"/>
    <col min="15121" max="15121" width="11.5703125" style="4" customWidth="1"/>
    <col min="15122" max="15122" width="12.42578125" style="4" customWidth="1"/>
    <col min="15123" max="15123" width="16.7109375" style="4" customWidth="1"/>
    <col min="15124" max="15124" width="15.28515625" style="4" bestFit="1" customWidth="1"/>
    <col min="15125" max="15125" width="13.28515625" style="4" customWidth="1"/>
    <col min="15126" max="15126" width="12.42578125" style="4" customWidth="1"/>
    <col min="15127" max="15127" width="12.5703125" style="4" customWidth="1"/>
    <col min="15128" max="15129" width="11.42578125" style="4" customWidth="1"/>
    <col min="15130" max="15130" width="12.42578125" style="4" customWidth="1"/>
    <col min="15131" max="15131" width="12.140625" style="4" customWidth="1"/>
    <col min="15132" max="15133" width="12.42578125" style="4" customWidth="1"/>
    <col min="15134" max="15134" width="13.7109375" style="4" customWidth="1"/>
    <col min="15135" max="15135" width="2.140625" style="4" customWidth="1"/>
    <col min="15136" max="15136" width="12.42578125" style="4" customWidth="1"/>
    <col min="15137" max="15137" width="2.140625" style="4" customWidth="1"/>
    <col min="15138" max="15138" width="12.42578125" style="4" customWidth="1"/>
    <col min="15139" max="15139" width="2.140625" style="4" customWidth="1"/>
    <col min="15140" max="15140" width="12.42578125" style="4"/>
    <col min="15141" max="15141" width="26.140625" style="4" customWidth="1"/>
    <col min="15142" max="15329" width="12.42578125" style="4"/>
    <col min="15330" max="15330" width="35" style="4" customWidth="1"/>
    <col min="15331" max="15331" width="33.140625" style="4" customWidth="1"/>
    <col min="15332" max="15332" width="9.7109375" style="4" customWidth="1"/>
    <col min="15333" max="15333" width="10.7109375" style="4" customWidth="1"/>
    <col min="15334" max="15337" width="12.42578125" style="4" customWidth="1"/>
    <col min="15338" max="15338" width="12.85546875" style="4" customWidth="1"/>
    <col min="15339" max="15339" width="19.5703125" style="4" customWidth="1"/>
    <col min="15340" max="15340" width="12.42578125" style="4" customWidth="1"/>
    <col min="15341" max="15341" width="13.28515625" style="4" customWidth="1"/>
    <col min="15342" max="15342" width="12.5703125" style="4" customWidth="1"/>
    <col min="15343" max="15345" width="12.42578125" style="4" customWidth="1"/>
    <col min="15346" max="15346" width="15.5703125" style="4" customWidth="1"/>
    <col min="15347" max="15347" width="12.5703125" style="4" customWidth="1"/>
    <col min="15348" max="15349" width="12.42578125" style="4" customWidth="1"/>
    <col min="15350" max="15350" width="15.28515625" style="4" customWidth="1"/>
    <col min="15351" max="15353" width="15" style="4" customWidth="1"/>
    <col min="15354" max="15354" width="4.7109375" style="4" customWidth="1"/>
    <col min="15355" max="15355" width="16.28515625" style="4" customWidth="1"/>
    <col min="15356" max="15356" width="13.7109375" style="4" customWidth="1"/>
    <col min="15357" max="15357" width="12" style="4" customWidth="1"/>
    <col min="15358" max="15358" width="14.140625" style="4" customWidth="1"/>
    <col min="15359" max="15359" width="11.7109375" style="4" customWidth="1"/>
    <col min="15360" max="15362" width="12.42578125" style="4" customWidth="1"/>
    <col min="15363" max="15363" width="14.42578125" style="4" customWidth="1"/>
    <col min="15364" max="15364" width="15.7109375" style="4" customWidth="1"/>
    <col min="15365" max="15365" width="13.7109375" style="4" customWidth="1"/>
    <col min="15366" max="15366" width="12.42578125" style="4" customWidth="1"/>
    <col min="15367" max="15367" width="13.42578125" style="4" customWidth="1"/>
    <col min="15368" max="15370" width="15" style="4" customWidth="1"/>
    <col min="15371" max="15371" width="14.85546875" style="4" customWidth="1"/>
    <col min="15372" max="15372" width="15.140625" style="4" customWidth="1"/>
    <col min="15373" max="15376" width="12.42578125" style="4" customWidth="1"/>
    <col min="15377" max="15377" width="11.5703125" style="4" customWidth="1"/>
    <col min="15378" max="15378" width="12.42578125" style="4" customWidth="1"/>
    <col min="15379" max="15379" width="16.7109375" style="4" customWidth="1"/>
    <col min="15380" max="15380" width="15.28515625" style="4" bestFit="1" customWidth="1"/>
    <col min="15381" max="15381" width="13.28515625" style="4" customWidth="1"/>
    <col min="15382" max="15382" width="12.42578125" style="4" customWidth="1"/>
    <col min="15383" max="15383" width="12.5703125" style="4" customWidth="1"/>
    <col min="15384" max="15385" width="11.42578125" style="4" customWidth="1"/>
    <col min="15386" max="15386" width="12.42578125" style="4" customWidth="1"/>
    <col min="15387" max="15387" width="12.140625" style="4" customWidth="1"/>
    <col min="15388" max="15389" width="12.42578125" style="4" customWidth="1"/>
    <col min="15390" max="15390" width="13.7109375" style="4" customWidth="1"/>
    <col min="15391" max="15391" width="2.140625" style="4" customWidth="1"/>
    <col min="15392" max="15392" width="12.42578125" style="4" customWidth="1"/>
    <col min="15393" max="15393" width="2.140625" style="4" customWidth="1"/>
    <col min="15394" max="15394" width="12.42578125" style="4" customWidth="1"/>
    <col min="15395" max="15395" width="2.140625" style="4" customWidth="1"/>
    <col min="15396" max="15396" width="12.42578125" style="4"/>
    <col min="15397" max="15397" width="26.140625" style="4" customWidth="1"/>
    <col min="15398" max="15585" width="12.42578125" style="4"/>
    <col min="15586" max="15586" width="35" style="4" customWidth="1"/>
    <col min="15587" max="15587" width="33.140625" style="4" customWidth="1"/>
    <col min="15588" max="15588" width="9.7109375" style="4" customWidth="1"/>
    <col min="15589" max="15589" width="10.7109375" style="4" customWidth="1"/>
    <col min="15590" max="15593" width="12.42578125" style="4" customWidth="1"/>
    <col min="15594" max="15594" width="12.85546875" style="4" customWidth="1"/>
    <col min="15595" max="15595" width="19.5703125" style="4" customWidth="1"/>
    <col min="15596" max="15596" width="12.42578125" style="4" customWidth="1"/>
    <col min="15597" max="15597" width="13.28515625" style="4" customWidth="1"/>
    <col min="15598" max="15598" width="12.5703125" style="4" customWidth="1"/>
    <col min="15599" max="15601" width="12.42578125" style="4" customWidth="1"/>
    <col min="15602" max="15602" width="15.5703125" style="4" customWidth="1"/>
    <col min="15603" max="15603" width="12.5703125" style="4" customWidth="1"/>
    <col min="15604" max="15605" width="12.42578125" style="4" customWidth="1"/>
    <col min="15606" max="15606" width="15.28515625" style="4" customWidth="1"/>
    <col min="15607" max="15609" width="15" style="4" customWidth="1"/>
    <col min="15610" max="15610" width="4.7109375" style="4" customWidth="1"/>
    <col min="15611" max="15611" width="16.28515625" style="4" customWidth="1"/>
    <col min="15612" max="15612" width="13.7109375" style="4" customWidth="1"/>
    <col min="15613" max="15613" width="12" style="4" customWidth="1"/>
    <col min="15614" max="15614" width="14.140625" style="4" customWidth="1"/>
    <col min="15615" max="15615" width="11.7109375" style="4" customWidth="1"/>
    <col min="15616" max="15618" width="12.42578125" style="4" customWidth="1"/>
    <col min="15619" max="15619" width="14.42578125" style="4" customWidth="1"/>
    <col min="15620" max="15620" width="15.7109375" style="4" customWidth="1"/>
    <col min="15621" max="15621" width="13.7109375" style="4" customWidth="1"/>
    <col min="15622" max="15622" width="12.42578125" style="4" customWidth="1"/>
    <col min="15623" max="15623" width="13.42578125" style="4" customWidth="1"/>
    <col min="15624" max="15626" width="15" style="4" customWidth="1"/>
    <col min="15627" max="15627" width="14.85546875" style="4" customWidth="1"/>
    <col min="15628" max="15628" width="15.140625" style="4" customWidth="1"/>
    <col min="15629" max="15632" width="12.42578125" style="4" customWidth="1"/>
    <col min="15633" max="15633" width="11.5703125" style="4" customWidth="1"/>
    <col min="15634" max="15634" width="12.42578125" style="4" customWidth="1"/>
    <col min="15635" max="15635" width="16.7109375" style="4" customWidth="1"/>
    <col min="15636" max="15636" width="15.28515625" style="4" bestFit="1" customWidth="1"/>
    <col min="15637" max="15637" width="13.28515625" style="4" customWidth="1"/>
    <col min="15638" max="15638" width="12.42578125" style="4" customWidth="1"/>
    <col min="15639" max="15639" width="12.5703125" style="4" customWidth="1"/>
    <col min="15640" max="15641" width="11.42578125" style="4" customWidth="1"/>
    <col min="15642" max="15642" width="12.42578125" style="4" customWidth="1"/>
    <col min="15643" max="15643" width="12.140625" style="4" customWidth="1"/>
    <col min="15644" max="15645" width="12.42578125" style="4" customWidth="1"/>
    <col min="15646" max="15646" width="13.7109375" style="4" customWidth="1"/>
    <col min="15647" max="15647" width="2.140625" style="4" customWidth="1"/>
    <col min="15648" max="15648" width="12.42578125" style="4" customWidth="1"/>
    <col min="15649" max="15649" width="2.140625" style="4" customWidth="1"/>
    <col min="15650" max="15650" width="12.42578125" style="4" customWidth="1"/>
    <col min="15651" max="15651" width="2.140625" style="4" customWidth="1"/>
    <col min="15652" max="15652" width="12.42578125" style="4"/>
    <col min="15653" max="15653" width="26.140625" style="4" customWidth="1"/>
    <col min="15654" max="15841" width="12.42578125" style="4"/>
    <col min="15842" max="15842" width="35" style="4" customWidth="1"/>
    <col min="15843" max="15843" width="33.140625" style="4" customWidth="1"/>
    <col min="15844" max="15844" width="9.7109375" style="4" customWidth="1"/>
    <col min="15845" max="15845" width="10.7109375" style="4" customWidth="1"/>
    <col min="15846" max="15849" width="12.42578125" style="4" customWidth="1"/>
    <col min="15850" max="15850" width="12.85546875" style="4" customWidth="1"/>
    <col min="15851" max="15851" width="19.5703125" style="4" customWidth="1"/>
    <col min="15852" max="15852" width="12.42578125" style="4" customWidth="1"/>
    <col min="15853" max="15853" width="13.28515625" style="4" customWidth="1"/>
    <col min="15854" max="15854" width="12.5703125" style="4" customWidth="1"/>
    <col min="15855" max="15857" width="12.42578125" style="4" customWidth="1"/>
    <col min="15858" max="15858" width="15.5703125" style="4" customWidth="1"/>
    <col min="15859" max="15859" width="12.5703125" style="4" customWidth="1"/>
    <col min="15860" max="15861" width="12.42578125" style="4" customWidth="1"/>
    <col min="15862" max="15862" width="15.28515625" style="4" customWidth="1"/>
    <col min="15863" max="15865" width="15" style="4" customWidth="1"/>
    <col min="15866" max="15866" width="4.7109375" style="4" customWidth="1"/>
    <col min="15867" max="15867" width="16.28515625" style="4" customWidth="1"/>
    <col min="15868" max="15868" width="13.7109375" style="4" customWidth="1"/>
    <col min="15869" max="15869" width="12" style="4" customWidth="1"/>
    <col min="15870" max="15870" width="14.140625" style="4" customWidth="1"/>
    <col min="15871" max="15871" width="11.7109375" style="4" customWidth="1"/>
    <col min="15872" max="15874" width="12.42578125" style="4" customWidth="1"/>
    <col min="15875" max="15875" width="14.42578125" style="4" customWidth="1"/>
    <col min="15876" max="15876" width="15.7109375" style="4" customWidth="1"/>
    <col min="15877" max="15877" width="13.7109375" style="4" customWidth="1"/>
    <col min="15878" max="15878" width="12.42578125" style="4" customWidth="1"/>
    <col min="15879" max="15879" width="13.42578125" style="4" customWidth="1"/>
    <col min="15880" max="15882" width="15" style="4" customWidth="1"/>
    <col min="15883" max="15883" width="14.85546875" style="4" customWidth="1"/>
    <col min="15884" max="15884" width="15.140625" style="4" customWidth="1"/>
    <col min="15885" max="15888" width="12.42578125" style="4" customWidth="1"/>
    <col min="15889" max="15889" width="11.5703125" style="4" customWidth="1"/>
    <col min="15890" max="15890" width="12.42578125" style="4" customWidth="1"/>
    <col min="15891" max="15891" width="16.7109375" style="4" customWidth="1"/>
    <col min="15892" max="15892" width="15.28515625" style="4" bestFit="1" customWidth="1"/>
    <col min="15893" max="15893" width="13.28515625" style="4" customWidth="1"/>
    <col min="15894" max="15894" width="12.42578125" style="4" customWidth="1"/>
    <col min="15895" max="15895" width="12.5703125" style="4" customWidth="1"/>
    <col min="15896" max="15897" width="11.42578125" style="4" customWidth="1"/>
    <col min="15898" max="15898" width="12.42578125" style="4" customWidth="1"/>
    <col min="15899" max="15899" width="12.140625" style="4" customWidth="1"/>
    <col min="15900" max="15901" width="12.42578125" style="4" customWidth="1"/>
    <col min="15902" max="15902" width="13.7109375" style="4" customWidth="1"/>
    <col min="15903" max="15903" width="2.140625" style="4" customWidth="1"/>
    <col min="15904" max="15904" width="12.42578125" style="4" customWidth="1"/>
    <col min="15905" max="15905" width="2.140625" style="4" customWidth="1"/>
    <col min="15906" max="15906" width="12.42578125" style="4" customWidth="1"/>
    <col min="15907" max="15907" width="2.140625" style="4" customWidth="1"/>
    <col min="15908" max="15908" width="12.42578125" style="4"/>
    <col min="15909" max="15909" width="26.140625" style="4" customWidth="1"/>
    <col min="15910" max="16097" width="12.42578125" style="4"/>
    <col min="16098" max="16098" width="35" style="4" customWidth="1"/>
    <col min="16099" max="16099" width="33.140625" style="4" customWidth="1"/>
    <col min="16100" max="16100" width="9.7109375" style="4" customWidth="1"/>
    <col min="16101" max="16101" width="10.7109375" style="4" customWidth="1"/>
    <col min="16102" max="16105" width="12.42578125" style="4" customWidth="1"/>
    <col min="16106" max="16106" width="12.85546875" style="4" customWidth="1"/>
    <col min="16107" max="16107" width="19.5703125" style="4" customWidth="1"/>
    <col min="16108" max="16108" width="12.42578125" style="4" customWidth="1"/>
    <col min="16109" max="16109" width="13.28515625" style="4" customWidth="1"/>
    <col min="16110" max="16110" width="12.5703125" style="4" customWidth="1"/>
    <col min="16111" max="16113" width="12.42578125" style="4" customWidth="1"/>
    <col min="16114" max="16114" width="15.5703125" style="4" customWidth="1"/>
    <col min="16115" max="16115" width="12.5703125" style="4" customWidth="1"/>
    <col min="16116" max="16117" width="12.42578125" style="4" customWidth="1"/>
    <col min="16118" max="16118" width="15.28515625" style="4" customWidth="1"/>
    <col min="16119" max="16121" width="15" style="4" customWidth="1"/>
    <col min="16122" max="16122" width="4.7109375" style="4" customWidth="1"/>
    <col min="16123" max="16123" width="16.28515625" style="4" customWidth="1"/>
    <col min="16124" max="16124" width="13.7109375" style="4" customWidth="1"/>
    <col min="16125" max="16125" width="12" style="4" customWidth="1"/>
    <col min="16126" max="16126" width="14.140625" style="4" customWidth="1"/>
    <col min="16127" max="16127" width="11.7109375" style="4" customWidth="1"/>
    <col min="16128" max="16130" width="12.42578125" style="4" customWidth="1"/>
    <col min="16131" max="16131" width="14.42578125" style="4" customWidth="1"/>
    <col min="16132" max="16132" width="15.7109375" style="4" customWidth="1"/>
    <col min="16133" max="16133" width="13.7109375" style="4" customWidth="1"/>
    <col min="16134" max="16134" width="12.42578125" style="4" customWidth="1"/>
    <col min="16135" max="16135" width="13.42578125" style="4" customWidth="1"/>
    <col min="16136" max="16138" width="15" style="4" customWidth="1"/>
    <col min="16139" max="16139" width="14.85546875" style="4" customWidth="1"/>
    <col min="16140" max="16140" width="15.140625" style="4" customWidth="1"/>
    <col min="16141" max="16144" width="12.42578125" style="4" customWidth="1"/>
    <col min="16145" max="16145" width="11.5703125" style="4" customWidth="1"/>
    <col min="16146" max="16146" width="12.42578125" style="4" customWidth="1"/>
    <col min="16147" max="16147" width="16.7109375" style="4" customWidth="1"/>
    <col min="16148" max="16148" width="15.28515625" style="4" bestFit="1" customWidth="1"/>
    <col min="16149" max="16149" width="13.28515625" style="4" customWidth="1"/>
    <col min="16150" max="16150" width="12.42578125" style="4" customWidth="1"/>
    <col min="16151" max="16151" width="12.5703125" style="4" customWidth="1"/>
    <col min="16152" max="16153" width="11.42578125" style="4" customWidth="1"/>
    <col min="16154" max="16154" width="12.42578125" style="4" customWidth="1"/>
    <col min="16155" max="16155" width="12.140625" style="4" customWidth="1"/>
    <col min="16156" max="16157" width="12.42578125" style="4" customWidth="1"/>
    <col min="16158" max="16158" width="13.7109375" style="4" customWidth="1"/>
    <col min="16159" max="16159" width="2.140625" style="4" customWidth="1"/>
    <col min="16160" max="16160" width="12.42578125" style="4" customWidth="1"/>
    <col min="16161" max="16161" width="2.140625" style="4" customWidth="1"/>
    <col min="16162" max="16162" width="12.42578125" style="4" customWidth="1"/>
    <col min="16163" max="16163" width="2.140625" style="4" customWidth="1"/>
    <col min="16164" max="16164" width="12.42578125" style="4"/>
    <col min="16165" max="16165" width="26.140625" style="4" customWidth="1"/>
    <col min="16166" max="16384" width="12.42578125" style="4"/>
  </cols>
  <sheetData>
    <row r="1" spans="1:64" ht="30">
      <c r="A1" s="196" t="s">
        <v>0</v>
      </c>
      <c r="B1" s="197">
        <f>Vacation!D3</f>
        <v>0</v>
      </c>
      <c r="E1" s="4"/>
      <c r="Q1" s="2"/>
      <c r="AH1" s="5"/>
      <c r="AI1" s="5"/>
      <c r="AJ1" s="5"/>
      <c r="AK1" s="6"/>
      <c r="AL1" s="7"/>
      <c r="AM1" s="7"/>
      <c r="AN1" s="7"/>
      <c r="AO1" s="7"/>
      <c r="AP1" s="7"/>
      <c r="AQ1" s="7"/>
      <c r="AR1" s="8"/>
      <c r="AS1" s="8"/>
      <c r="AT1" s="8"/>
      <c r="AU1" s="8"/>
      <c r="AV1" s="9"/>
      <c r="AW1" s="9"/>
      <c r="AX1" s="9"/>
      <c r="AY1" s="8"/>
      <c r="AZ1" s="9"/>
      <c r="BA1" s="9"/>
      <c r="BB1" s="8"/>
      <c r="BC1" s="8"/>
      <c r="BD1" s="10"/>
      <c r="BE1" s="8"/>
      <c r="BF1" s="8"/>
      <c r="BG1" s="8"/>
      <c r="BH1" s="8"/>
      <c r="BI1" s="8"/>
      <c r="BJ1" s="8"/>
      <c r="BK1" s="11"/>
      <c r="BL1" s="11"/>
    </row>
    <row r="2" spans="1:64" ht="18.75" thickBot="1">
      <c r="A2" s="198" t="s">
        <v>2</v>
      </c>
      <c r="B2" s="199">
        <f>Vacation!D4</f>
        <v>0</v>
      </c>
      <c r="C2" s="200"/>
      <c r="E2" s="122" t="s">
        <v>3</v>
      </c>
      <c r="G2" s="201"/>
      <c r="L2" s="115" t="s">
        <v>4</v>
      </c>
      <c r="AH2" s="5"/>
      <c r="AI2" s="5"/>
      <c r="AJ2" s="5"/>
      <c r="AK2" s="6"/>
      <c r="AL2" s="12"/>
      <c r="AM2" s="12"/>
      <c r="AN2" s="8"/>
      <c r="AO2" s="13"/>
      <c r="AP2" s="13"/>
      <c r="AQ2" s="13"/>
      <c r="AR2" s="13"/>
      <c r="AS2" s="13"/>
      <c r="AT2" s="13"/>
      <c r="AU2" s="8"/>
      <c r="AV2" s="8"/>
      <c r="AW2" s="8"/>
      <c r="AX2" s="8"/>
      <c r="AY2" s="14"/>
      <c r="AZ2" s="8"/>
      <c r="BA2" s="8"/>
      <c r="BB2" s="8"/>
      <c r="BC2" s="8"/>
      <c r="BD2" s="10"/>
      <c r="BE2" s="8"/>
      <c r="BF2" s="8"/>
      <c r="BG2" s="8"/>
      <c r="BH2" s="8"/>
      <c r="BI2" s="8"/>
      <c r="BJ2" s="8"/>
      <c r="BK2" s="11"/>
      <c r="BL2" s="11"/>
    </row>
    <row r="3" spans="1:64" s="18" customFormat="1" ht="16.5" thickTop="1">
      <c r="A3" s="202"/>
      <c r="B3" s="17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>
        <v>6410.01</v>
      </c>
      <c r="R3" s="15">
        <v>6410.03</v>
      </c>
      <c r="S3" s="15"/>
      <c r="T3" s="15">
        <v>6410.04</v>
      </c>
      <c r="U3" s="15">
        <v>6410.0401000000002</v>
      </c>
      <c r="V3" s="15">
        <v>6410.0519999999997</v>
      </c>
      <c r="W3" s="16"/>
      <c r="X3" s="15"/>
      <c r="Y3" s="15"/>
      <c r="Z3" s="315" t="s">
        <v>5</v>
      </c>
      <c r="AA3" s="315"/>
      <c r="AB3" s="315" t="s">
        <v>6</v>
      </c>
      <c r="AC3" s="315"/>
      <c r="AF3" s="19"/>
      <c r="AG3" s="19"/>
      <c r="AH3" s="20"/>
      <c r="AI3" s="21"/>
      <c r="AJ3" s="21"/>
      <c r="AK3" s="22"/>
      <c r="AL3" s="20"/>
      <c r="AM3" s="20"/>
      <c r="AN3" s="20"/>
      <c r="AO3" s="20"/>
      <c r="AP3" s="20"/>
      <c r="AQ3" s="20"/>
      <c r="AR3" s="20"/>
      <c r="AS3" s="20"/>
      <c r="AT3" s="20"/>
      <c r="AU3" s="23"/>
      <c r="AV3" s="23"/>
      <c r="AW3" s="23"/>
      <c r="AX3" s="23"/>
      <c r="AY3" s="23"/>
      <c r="AZ3" s="23"/>
      <c r="BA3" s="23"/>
      <c r="BB3" s="23"/>
      <c r="BC3" s="20"/>
      <c r="BD3" s="23"/>
      <c r="BE3" s="23"/>
      <c r="BF3" s="23"/>
      <c r="BG3" s="20"/>
      <c r="BH3" s="20"/>
      <c r="BI3" s="20"/>
      <c r="BJ3" s="20"/>
      <c r="BK3" s="19"/>
      <c r="BL3" s="19"/>
    </row>
    <row r="4" spans="1:64" ht="15.75">
      <c r="A4" s="203" t="s">
        <v>7</v>
      </c>
      <c r="B4" s="26" t="s">
        <v>8</v>
      </c>
      <c r="C4" s="204" t="s">
        <v>9</v>
      </c>
      <c r="D4" s="24"/>
      <c r="E4" s="24"/>
      <c r="F4" s="24"/>
      <c r="G4" s="26" t="s">
        <v>10</v>
      </c>
      <c r="H4" s="26" t="s">
        <v>10</v>
      </c>
      <c r="I4" s="24"/>
      <c r="J4" s="24"/>
      <c r="K4" s="24"/>
      <c r="L4" s="26" t="s">
        <v>11</v>
      </c>
      <c r="M4" s="26" t="s">
        <v>11</v>
      </c>
      <c r="N4" s="24" t="s">
        <v>12</v>
      </c>
      <c r="O4" s="24" t="s">
        <v>12</v>
      </c>
      <c r="P4" s="24"/>
      <c r="Q4" s="25"/>
      <c r="R4" s="24"/>
      <c r="S4" s="24"/>
      <c r="T4" s="26" t="s">
        <v>11</v>
      </c>
      <c r="U4" s="24"/>
      <c r="V4" s="24"/>
      <c r="W4" s="27"/>
      <c r="X4" s="28"/>
      <c r="Y4" s="24"/>
      <c r="Z4" s="315"/>
      <c r="AA4" s="315"/>
      <c r="AB4" s="315"/>
      <c r="AC4" s="315"/>
      <c r="AF4" s="11"/>
      <c r="AG4" s="11"/>
      <c r="AH4" s="29"/>
      <c r="AI4" s="30"/>
      <c r="AJ4" s="30"/>
      <c r="AK4" s="6"/>
      <c r="AL4" s="31"/>
      <c r="AM4" s="31"/>
      <c r="AN4" s="29"/>
      <c r="AO4" s="29"/>
      <c r="AP4" s="29"/>
      <c r="AQ4" s="29"/>
      <c r="AR4" s="29"/>
      <c r="AS4" s="29"/>
      <c r="AT4" s="29"/>
      <c r="AU4" s="8"/>
      <c r="AV4" s="8"/>
      <c r="AW4" s="8"/>
      <c r="AX4" s="8"/>
      <c r="AY4" s="8"/>
      <c r="AZ4" s="8"/>
      <c r="BA4" s="8"/>
      <c r="BB4" s="8"/>
      <c r="BC4" s="29"/>
      <c r="BD4" s="10"/>
      <c r="BE4" s="8"/>
      <c r="BF4" s="8"/>
      <c r="BG4" s="29"/>
      <c r="BH4" s="29"/>
      <c r="BI4" s="29"/>
      <c r="BJ4" s="29"/>
      <c r="BK4" s="11"/>
      <c r="BL4" s="11"/>
    </row>
    <row r="5" spans="1:64" ht="15.75">
      <c r="A5" s="203" t="s">
        <v>14</v>
      </c>
      <c r="B5" s="26"/>
      <c r="C5" s="204" t="s">
        <v>15</v>
      </c>
      <c r="D5" s="26" t="s">
        <v>16</v>
      </c>
      <c r="E5" s="26" t="s">
        <v>17</v>
      </c>
      <c r="F5" s="26" t="s">
        <v>18</v>
      </c>
      <c r="G5" s="26" t="s">
        <v>19</v>
      </c>
      <c r="H5" s="26" t="s">
        <v>20</v>
      </c>
      <c r="I5" s="26" t="s">
        <v>21</v>
      </c>
      <c r="J5" s="26" t="s">
        <v>22</v>
      </c>
      <c r="K5" s="26" t="s">
        <v>23</v>
      </c>
      <c r="L5" s="26" t="s">
        <v>19</v>
      </c>
      <c r="M5" s="26" t="s">
        <v>20</v>
      </c>
      <c r="N5" s="26" t="s">
        <v>19</v>
      </c>
      <c r="O5" s="26" t="s">
        <v>20</v>
      </c>
      <c r="P5" s="26" t="s">
        <v>24</v>
      </c>
      <c r="Q5" s="32" t="s">
        <v>17</v>
      </c>
      <c r="R5" s="26" t="s">
        <v>18</v>
      </c>
      <c r="S5" s="26" t="s">
        <v>25</v>
      </c>
      <c r="T5" s="26" t="s">
        <v>19</v>
      </c>
      <c r="U5" s="26" t="s">
        <v>19</v>
      </c>
      <c r="V5" s="26" t="s">
        <v>23</v>
      </c>
      <c r="W5" s="26" t="s">
        <v>20</v>
      </c>
      <c r="X5" s="32" t="s">
        <v>24</v>
      </c>
      <c r="Y5" s="24"/>
      <c r="Z5" s="316" t="s">
        <v>26</v>
      </c>
      <c r="AA5" s="317" t="s">
        <v>27</v>
      </c>
      <c r="AB5" s="316" t="s">
        <v>26</v>
      </c>
      <c r="AC5" s="317" t="s">
        <v>27</v>
      </c>
      <c r="AF5" s="11"/>
      <c r="AG5" s="11"/>
      <c r="AH5" s="29"/>
      <c r="AI5" s="30"/>
      <c r="AJ5" s="30"/>
      <c r="AK5" s="6"/>
      <c r="AL5" s="29"/>
      <c r="AM5" s="29"/>
      <c r="AN5" s="29"/>
      <c r="AO5" s="29"/>
      <c r="AP5" s="29"/>
      <c r="AQ5" s="29"/>
      <c r="AR5" s="29"/>
      <c r="AS5" s="29"/>
      <c r="AT5" s="29"/>
      <c r="AU5" s="8"/>
      <c r="AV5" s="8"/>
      <c r="AW5" s="8"/>
      <c r="AX5" s="8"/>
      <c r="AY5" s="8"/>
      <c r="AZ5" s="8"/>
      <c r="BA5" s="8"/>
      <c r="BB5" s="8"/>
      <c r="BC5" s="29"/>
      <c r="BD5" s="10"/>
      <c r="BE5" s="8"/>
      <c r="BF5" s="8"/>
      <c r="BG5" s="29"/>
      <c r="BH5" s="29"/>
      <c r="BI5" s="29"/>
      <c r="BJ5" s="29"/>
      <c r="BK5" s="11"/>
      <c r="BL5" s="11"/>
    </row>
    <row r="6" spans="1:64" ht="16.5" thickBot="1">
      <c r="A6" s="205" t="s">
        <v>28</v>
      </c>
      <c r="B6" s="206"/>
      <c r="C6" s="207"/>
      <c r="D6" s="208"/>
      <c r="E6" s="26" t="s">
        <v>29</v>
      </c>
      <c r="F6" s="26" t="s">
        <v>29</v>
      </c>
      <c r="G6" s="26" t="s">
        <v>29</v>
      </c>
      <c r="H6" s="26" t="s">
        <v>29</v>
      </c>
      <c r="I6" s="26" t="s">
        <v>29</v>
      </c>
      <c r="J6" s="26" t="s">
        <v>29</v>
      </c>
      <c r="K6" s="26" t="s">
        <v>29</v>
      </c>
      <c r="L6" s="26" t="s">
        <v>29</v>
      </c>
      <c r="M6" s="26" t="s">
        <v>29</v>
      </c>
      <c r="N6" s="26" t="s">
        <v>29</v>
      </c>
      <c r="O6" s="26" t="s">
        <v>29</v>
      </c>
      <c r="P6" s="26" t="s">
        <v>30</v>
      </c>
      <c r="Q6" s="32" t="s">
        <v>31</v>
      </c>
      <c r="R6" s="26" t="s">
        <v>31</v>
      </c>
      <c r="S6" s="26" t="s">
        <v>31</v>
      </c>
      <c r="T6" s="26" t="s">
        <v>31</v>
      </c>
      <c r="U6" s="26" t="s">
        <v>31</v>
      </c>
      <c r="V6" s="26" t="s">
        <v>31</v>
      </c>
      <c r="W6" s="26" t="s">
        <v>31</v>
      </c>
      <c r="X6" s="32" t="s">
        <v>31</v>
      </c>
      <c r="Y6" s="24"/>
      <c r="Z6" s="316"/>
      <c r="AA6" s="317"/>
      <c r="AB6" s="316"/>
      <c r="AC6" s="317"/>
      <c r="AF6" s="11"/>
      <c r="AG6" s="11"/>
      <c r="AH6" s="29"/>
      <c r="AI6" s="30"/>
      <c r="AJ6" s="30"/>
      <c r="AK6" s="6"/>
      <c r="AL6" s="29"/>
      <c r="AM6" s="29"/>
      <c r="AN6" s="29"/>
      <c r="AO6" s="29"/>
      <c r="AP6" s="29"/>
      <c r="AQ6" s="29"/>
      <c r="AR6" s="29"/>
      <c r="AS6" s="29"/>
      <c r="AT6" s="29"/>
      <c r="AU6" s="8"/>
      <c r="AV6" s="8"/>
      <c r="AW6" s="8"/>
      <c r="AX6" s="8"/>
      <c r="AY6" s="8"/>
      <c r="AZ6" s="8"/>
      <c r="BA6" s="8"/>
      <c r="BB6" s="8"/>
      <c r="BC6" s="29"/>
      <c r="BD6" s="8"/>
      <c r="BE6" s="8"/>
      <c r="BF6" s="8"/>
      <c r="BG6" s="29"/>
      <c r="BH6" s="29"/>
      <c r="BI6" s="29"/>
      <c r="BJ6" s="29"/>
      <c r="BK6" s="11"/>
      <c r="BL6" s="11"/>
    </row>
    <row r="7" spans="1:64" ht="17.100000000000001" customHeight="1" thickTop="1" thickBot="1">
      <c r="A7" s="185" t="str">
        <f>Vacation!C11</f>
        <v>Doe, Jane</v>
      </c>
      <c r="B7" s="185" t="str">
        <f>Vacation!F11</f>
        <v>Cook</v>
      </c>
      <c r="C7" s="186"/>
      <c r="D7" s="33">
        <f>Vacation!E11</f>
        <v>15.5</v>
      </c>
      <c r="E7" s="34"/>
      <c r="F7" s="35"/>
      <c r="G7" s="36"/>
      <c r="H7" s="36"/>
      <c r="I7" s="36"/>
      <c r="J7" s="36"/>
      <c r="K7" s="36"/>
      <c r="L7" s="37"/>
      <c r="M7" s="38"/>
      <c r="N7" s="38"/>
      <c r="O7" s="36"/>
      <c r="P7" s="39">
        <f t="shared" ref="P7:P42" si="0">SUM(E7:O7)</f>
        <v>0</v>
      </c>
      <c r="Q7" s="40">
        <f t="shared" ref="Q7:Q42" si="1">E7*D7</f>
        <v>0</v>
      </c>
      <c r="R7" s="40">
        <f t="shared" ref="R7:R42" si="2">F7*(D7*1.5)</f>
        <v>0</v>
      </c>
      <c r="S7" s="41">
        <f t="shared" ref="S7:S42" si="3">(I7+J7)*D7</f>
        <v>0</v>
      </c>
      <c r="T7" s="41">
        <f t="shared" ref="T7:T42" si="4">(G7+L7)*D7</f>
        <v>0</v>
      </c>
      <c r="U7" s="41">
        <f t="shared" ref="U7:U42" si="5">N7*D7</f>
        <v>0</v>
      </c>
      <c r="V7" s="41">
        <f t="shared" ref="V7:V42" si="6">K7*D7</f>
        <v>0</v>
      </c>
      <c r="W7" s="41">
        <f t="shared" ref="W7:W42" si="7">(H7+M7+O7)*D7</f>
        <v>0</v>
      </c>
      <c r="X7" s="40">
        <f t="shared" ref="X7:X42" si="8">SUM(Q7:W7)</f>
        <v>0</v>
      </c>
      <c r="Y7" s="42"/>
      <c r="Z7" s="209" t="e">
        <f>#REF!</f>
        <v>#REF!</v>
      </c>
      <c r="AA7" s="210">
        <f>Vacation!AF11</f>
        <v>40</v>
      </c>
      <c r="AB7" s="4" t="e">
        <f>#REF!</f>
        <v>#REF!</v>
      </c>
      <c r="AC7" s="4" t="b">
        <f>Vacation!AE11</f>
        <v>1</v>
      </c>
      <c r="AF7" s="11"/>
      <c r="AG7" s="11"/>
      <c r="AH7" s="233"/>
      <c r="AI7" s="234"/>
      <c r="AJ7" s="234"/>
      <c r="AK7" s="6"/>
      <c r="AL7" s="233"/>
      <c r="AM7" s="233"/>
      <c r="AN7" s="233"/>
      <c r="AO7" s="233"/>
      <c r="AP7" s="233"/>
      <c r="AQ7" s="233"/>
      <c r="AR7" s="233"/>
      <c r="AS7" s="233"/>
      <c r="AT7" s="233"/>
      <c r="AU7" s="8"/>
      <c r="AV7" s="235"/>
      <c r="AW7" s="233"/>
      <c r="AX7" s="8"/>
      <c r="AY7" s="9"/>
      <c r="AZ7" s="9"/>
      <c r="BA7" s="9"/>
      <c r="BB7" s="8"/>
      <c r="BC7" s="8"/>
      <c r="BD7" s="233"/>
      <c r="BE7" s="233"/>
      <c r="BF7" s="233"/>
      <c r="BG7" s="233"/>
      <c r="BH7" s="233"/>
      <c r="BI7" s="233"/>
      <c r="BJ7" s="233"/>
      <c r="BK7" s="11"/>
      <c r="BL7" s="11"/>
    </row>
    <row r="8" spans="1:64" ht="17.100000000000001" customHeight="1" thickTop="1" thickBot="1">
      <c r="A8" s="185" t="str">
        <f>Vacation!C12</f>
        <v>Jones, Dan</v>
      </c>
      <c r="B8" s="185" t="str">
        <f>Vacation!F12</f>
        <v>Utility</v>
      </c>
      <c r="C8" s="186"/>
      <c r="D8" s="33">
        <f>Vacation!E12</f>
        <v>12.5</v>
      </c>
      <c r="E8" s="34"/>
      <c r="F8" s="45"/>
      <c r="G8" s="38"/>
      <c r="H8" s="38"/>
      <c r="I8" s="38"/>
      <c r="J8" s="38"/>
      <c r="K8" s="38"/>
      <c r="L8" s="37"/>
      <c r="M8" s="38"/>
      <c r="N8" s="38"/>
      <c r="O8" s="38"/>
      <c r="P8" s="39">
        <f t="shared" si="0"/>
        <v>0</v>
      </c>
      <c r="Q8" s="40">
        <f t="shared" si="1"/>
        <v>0</v>
      </c>
      <c r="R8" s="40">
        <f t="shared" si="2"/>
        <v>0</v>
      </c>
      <c r="S8" s="41">
        <f t="shared" si="3"/>
        <v>0</v>
      </c>
      <c r="T8" s="41">
        <f t="shared" si="4"/>
        <v>0</v>
      </c>
      <c r="U8" s="41">
        <f t="shared" si="5"/>
        <v>0</v>
      </c>
      <c r="V8" s="41">
        <f t="shared" si="6"/>
        <v>0</v>
      </c>
      <c r="W8" s="41">
        <f t="shared" si="7"/>
        <v>0</v>
      </c>
      <c r="X8" s="41">
        <f t="shared" si="8"/>
        <v>0</v>
      </c>
      <c r="Y8" s="42"/>
      <c r="Z8" s="209" t="e">
        <f>#REF!</f>
        <v>#REF!</v>
      </c>
      <c r="AA8" s="210">
        <f>Vacation!AF12</f>
        <v>40</v>
      </c>
      <c r="AB8" s="4" t="e">
        <f>#REF!</f>
        <v>#REF!</v>
      </c>
      <c r="AC8" s="4" t="b">
        <f>Vacation!AE12</f>
        <v>1</v>
      </c>
      <c r="AF8" s="11"/>
      <c r="AG8" s="11"/>
      <c r="AH8" s="233"/>
      <c r="AI8" s="234"/>
      <c r="AJ8" s="234"/>
      <c r="AK8" s="233"/>
      <c r="AL8" s="233"/>
      <c r="AM8" s="233"/>
      <c r="AN8" s="233"/>
      <c r="AO8" s="233"/>
      <c r="AP8" s="233"/>
      <c r="AQ8" s="233"/>
      <c r="AR8" s="233"/>
      <c r="AS8" s="233"/>
      <c r="AT8" s="233"/>
      <c r="AU8" s="8"/>
      <c r="AV8" s="8"/>
      <c r="AW8" s="8"/>
      <c r="AX8" s="8"/>
      <c r="AY8" s="9"/>
      <c r="AZ8" s="9"/>
      <c r="BA8" s="9"/>
      <c r="BB8" s="8"/>
      <c r="BC8" s="233"/>
      <c r="BD8" s="233"/>
      <c r="BE8" s="233"/>
      <c r="BF8" s="233"/>
      <c r="BG8" s="233"/>
      <c r="BH8" s="233"/>
      <c r="BI8" s="233"/>
      <c r="BJ8" s="233"/>
      <c r="BK8" s="11"/>
      <c r="BL8" s="11"/>
    </row>
    <row r="9" spans="1:64" ht="17.100000000000001" customHeight="1" thickTop="1" thickBot="1">
      <c r="A9" s="185" t="str">
        <f>Vacation!C13</f>
        <v>Last, First</v>
      </c>
      <c r="B9" s="185" t="str">
        <f>Vacation!F13</f>
        <v>Cook</v>
      </c>
      <c r="C9" s="186"/>
      <c r="D9" s="33">
        <f>Vacation!E13</f>
        <v>15.25</v>
      </c>
      <c r="E9" s="34"/>
      <c r="F9" s="45"/>
      <c r="G9" s="38"/>
      <c r="H9" s="38"/>
      <c r="I9" s="38"/>
      <c r="J9" s="38"/>
      <c r="K9" s="38"/>
      <c r="L9" s="37"/>
      <c r="M9" s="38"/>
      <c r="N9" s="38"/>
      <c r="O9" s="38"/>
      <c r="P9" s="39">
        <f t="shared" si="0"/>
        <v>0</v>
      </c>
      <c r="Q9" s="40">
        <f t="shared" si="1"/>
        <v>0</v>
      </c>
      <c r="R9" s="40">
        <f t="shared" si="2"/>
        <v>0</v>
      </c>
      <c r="S9" s="41">
        <f t="shared" si="3"/>
        <v>0</v>
      </c>
      <c r="T9" s="41">
        <f t="shared" si="4"/>
        <v>0</v>
      </c>
      <c r="U9" s="41">
        <f t="shared" si="5"/>
        <v>0</v>
      </c>
      <c r="V9" s="41">
        <f t="shared" si="6"/>
        <v>0</v>
      </c>
      <c r="W9" s="41">
        <f t="shared" si="7"/>
        <v>0</v>
      </c>
      <c r="X9" s="41">
        <f t="shared" si="8"/>
        <v>0</v>
      </c>
      <c r="Y9" s="42"/>
      <c r="Z9" s="209" t="e">
        <f>#REF!</f>
        <v>#REF!</v>
      </c>
      <c r="AA9" s="210">
        <f>Vacation!AF13</f>
        <v>0</v>
      </c>
      <c r="AB9" s="4" t="e">
        <f>#REF!</f>
        <v>#REF!</v>
      </c>
      <c r="AC9" s="4" t="b">
        <f>Vacation!AE13</f>
        <v>1</v>
      </c>
      <c r="AF9" s="11"/>
      <c r="AG9" s="11"/>
      <c r="AH9" s="233"/>
      <c r="AI9" s="234"/>
      <c r="AJ9" s="234"/>
      <c r="AK9" s="233"/>
      <c r="AL9" s="233"/>
      <c r="AM9" s="233"/>
      <c r="AN9" s="233"/>
      <c r="AO9" s="233"/>
      <c r="AP9" s="233"/>
      <c r="AQ9" s="233"/>
      <c r="AR9" s="233"/>
      <c r="AS9" s="233"/>
      <c r="AT9" s="233"/>
      <c r="AU9" s="8"/>
      <c r="AV9" s="8"/>
      <c r="AW9" s="8"/>
      <c r="AX9" s="8"/>
      <c r="AY9" s="9"/>
      <c r="AZ9" s="9"/>
      <c r="BA9" s="9"/>
      <c r="BB9" s="8"/>
      <c r="BC9" s="233"/>
      <c r="BD9" s="233"/>
      <c r="BE9" s="233"/>
      <c r="BF9" s="233"/>
      <c r="BG9" s="233"/>
      <c r="BH9" s="233"/>
      <c r="BI9" s="233"/>
      <c r="BJ9" s="233"/>
      <c r="BK9" s="11"/>
      <c r="BL9" s="11"/>
    </row>
    <row r="10" spans="1:64" ht="17.100000000000001" customHeight="1" thickTop="1" thickBot="1">
      <c r="A10" s="185" t="str">
        <f>Vacation!C14</f>
        <v>Smith, Sam</v>
      </c>
      <c r="B10" s="185" t="str">
        <f>Vacation!F14</f>
        <v>Lead Cook</v>
      </c>
      <c r="C10" s="186"/>
      <c r="D10" s="33">
        <f>Vacation!E14</f>
        <v>20.100000000000001</v>
      </c>
      <c r="E10" s="34"/>
      <c r="F10" s="45"/>
      <c r="G10" s="38"/>
      <c r="H10" s="38"/>
      <c r="I10" s="38"/>
      <c r="J10" s="38"/>
      <c r="K10" s="38"/>
      <c r="L10" s="37"/>
      <c r="M10" s="38"/>
      <c r="N10" s="38"/>
      <c r="O10" s="38"/>
      <c r="P10" s="39">
        <f t="shared" si="0"/>
        <v>0</v>
      </c>
      <c r="Q10" s="40">
        <f t="shared" si="1"/>
        <v>0</v>
      </c>
      <c r="R10" s="40">
        <f t="shared" si="2"/>
        <v>0</v>
      </c>
      <c r="S10" s="41">
        <f t="shared" si="3"/>
        <v>0</v>
      </c>
      <c r="T10" s="41">
        <f t="shared" si="4"/>
        <v>0</v>
      </c>
      <c r="U10" s="41">
        <f t="shared" si="5"/>
        <v>0</v>
      </c>
      <c r="V10" s="41">
        <f t="shared" si="6"/>
        <v>0</v>
      </c>
      <c r="W10" s="41">
        <f t="shared" si="7"/>
        <v>0</v>
      </c>
      <c r="X10" s="41">
        <f t="shared" si="8"/>
        <v>0</v>
      </c>
      <c r="Y10" s="42"/>
      <c r="Z10" s="209" t="e">
        <f>#REF!</f>
        <v>#REF!</v>
      </c>
      <c r="AA10" s="210">
        <f>Vacation!AF14</f>
        <v>32</v>
      </c>
      <c r="AB10" s="4" t="e">
        <f>#REF!</f>
        <v>#REF!</v>
      </c>
      <c r="AC10" s="4" t="b">
        <f>Vacation!AE14</f>
        <v>1</v>
      </c>
      <c r="AF10" s="11"/>
      <c r="AG10" s="11"/>
      <c r="AH10" s="233"/>
      <c r="AI10" s="234"/>
      <c r="AJ10" s="234"/>
      <c r="AK10" s="233"/>
      <c r="AL10" s="233"/>
      <c r="AM10" s="233"/>
      <c r="AN10" s="233"/>
      <c r="AO10" s="233"/>
      <c r="AP10" s="233"/>
      <c r="AQ10" s="233"/>
      <c r="AR10" s="233"/>
      <c r="AS10" s="233"/>
      <c r="AT10" s="233"/>
      <c r="AU10" s="8"/>
      <c r="AV10" s="8"/>
      <c r="AW10" s="8"/>
      <c r="AX10" s="8"/>
      <c r="AY10" s="9"/>
      <c r="AZ10" s="9"/>
      <c r="BA10" s="9"/>
      <c r="BB10" s="8"/>
      <c r="BC10" s="233"/>
      <c r="BD10" s="233"/>
      <c r="BE10" s="233"/>
      <c r="BF10" s="233"/>
      <c r="BG10" s="233"/>
      <c r="BH10" s="233"/>
      <c r="BI10" s="233"/>
      <c r="BJ10" s="233"/>
      <c r="BK10" s="11"/>
      <c r="BL10" s="11"/>
    </row>
    <row r="11" spans="1:64" ht="17.100000000000001" customHeight="1" thickTop="1" thickBot="1">
      <c r="A11" s="185" t="str">
        <f>Vacation!C15</f>
        <v xml:space="preserve">, </v>
      </c>
      <c r="B11" s="185">
        <f>Vacation!F15</f>
        <v>0</v>
      </c>
      <c r="C11" s="186"/>
      <c r="D11" s="33">
        <f>Vacation!E15</f>
        <v>0</v>
      </c>
      <c r="E11" s="34"/>
      <c r="F11" s="45"/>
      <c r="G11" s="38"/>
      <c r="H11" s="38"/>
      <c r="I11" s="38"/>
      <c r="J11" s="38"/>
      <c r="K11" s="38"/>
      <c r="L11" s="37"/>
      <c r="M11" s="38"/>
      <c r="N11" s="38"/>
      <c r="O11" s="38"/>
      <c r="P11" s="39">
        <f t="shared" si="0"/>
        <v>0</v>
      </c>
      <c r="Q11" s="40">
        <f t="shared" si="1"/>
        <v>0</v>
      </c>
      <c r="R11" s="40">
        <f t="shared" si="2"/>
        <v>0</v>
      </c>
      <c r="S11" s="41">
        <f t="shared" si="3"/>
        <v>0</v>
      </c>
      <c r="T11" s="41">
        <f t="shared" si="4"/>
        <v>0</v>
      </c>
      <c r="U11" s="41">
        <f t="shared" si="5"/>
        <v>0</v>
      </c>
      <c r="V11" s="41">
        <f t="shared" si="6"/>
        <v>0</v>
      </c>
      <c r="W11" s="41">
        <f t="shared" si="7"/>
        <v>0</v>
      </c>
      <c r="X11" s="41">
        <f t="shared" si="8"/>
        <v>0</v>
      </c>
      <c r="Y11" s="42"/>
      <c r="Z11" s="209" t="e">
        <f>#REF!</f>
        <v>#REF!</v>
      </c>
      <c r="AA11" s="210">
        <f>Vacation!AF15</f>
        <v>0</v>
      </c>
      <c r="AB11" s="4" t="e">
        <f>#REF!</f>
        <v>#REF!</v>
      </c>
      <c r="AC11" s="4" t="b">
        <f>Vacation!AE15</f>
        <v>1</v>
      </c>
      <c r="AF11" s="11"/>
      <c r="AG11" s="11"/>
      <c r="AH11" s="233"/>
      <c r="AI11" s="234"/>
      <c r="AJ11" s="234"/>
      <c r="AK11" s="233"/>
      <c r="AL11" s="233"/>
      <c r="AM11" s="233"/>
      <c r="AN11" s="233"/>
      <c r="AO11" s="233"/>
      <c r="AP11" s="233"/>
      <c r="AQ11" s="233"/>
      <c r="AR11" s="233"/>
      <c r="AS11" s="233"/>
      <c r="AT11" s="233"/>
      <c r="AU11" s="8"/>
      <c r="AV11" s="8"/>
      <c r="AW11" s="8"/>
      <c r="AX11" s="8"/>
      <c r="AY11" s="9"/>
      <c r="AZ11" s="9"/>
      <c r="BA11" s="9"/>
      <c r="BB11" s="8"/>
      <c r="BC11" s="233"/>
      <c r="BD11" s="233"/>
      <c r="BE11" s="233"/>
      <c r="BF11" s="233"/>
      <c r="BG11" s="233"/>
      <c r="BH11" s="233"/>
      <c r="BI11" s="233"/>
      <c r="BJ11" s="233"/>
      <c r="BK11" s="11"/>
      <c r="BL11" s="11"/>
    </row>
    <row r="12" spans="1:64" ht="17.100000000000001" customHeight="1" thickTop="1" thickBot="1">
      <c r="A12" s="185" t="str">
        <f>Vacation!C16</f>
        <v>October, Hire</v>
      </c>
      <c r="B12" s="185" t="str">
        <f>Vacation!F16</f>
        <v>Utility</v>
      </c>
      <c r="C12" s="186"/>
      <c r="D12" s="33">
        <f>Vacation!E16</f>
        <v>11</v>
      </c>
      <c r="E12" s="34"/>
      <c r="F12" s="45"/>
      <c r="G12" s="38"/>
      <c r="H12" s="38"/>
      <c r="I12" s="38"/>
      <c r="J12" s="38"/>
      <c r="K12" s="38"/>
      <c r="L12" s="37"/>
      <c r="M12" s="38"/>
      <c r="N12" s="38"/>
      <c r="O12" s="38"/>
      <c r="P12" s="39">
        <f t="shared" si="0"/>
        <v>0</v>
      </c>
      <c r="Q12" s="40">
        <f t="shared" si="1"/>
        <v>0</v>
      </c>
      <c r="R12" s="40">
        <f t="shared" si="2"/>
        <v>0</v>
      </c>
      <c r="S12" s="41">
        <f t="shared" si="3"/>
        <v>0</v>
      </c>
      <c r="T12" s="41">
        <f t="shared" si="4"/>
        <v>0</v>
      </c>
      <c r="U12" s="41">
        <f t="shared" si="5"/>
        <v>0</v>
      </c>
      <c r="V12" s="41">
        <f t="shared" si="6"/>
        <v>0</v>
      </c>
      <c r="W12" s="41">
        <f t="shared" si="7"/>
        <v>0</v>
      </c>
      <c r="X12" s="41">
        <f t="shared" si="8"/>
        <v>0</v>
      </c>
      <c r="Y12" s="42"/>
      <c r="Z12" s="209" t="e">
        <f>#REF!</f>
        <v>#REF!</v>
      </c>
      <c r="AA12" s="210">
        <f>Vacation!AF16</f>
        <v>0</v>
      </c>
      <c r="AB12" s="4" t="e">
        <f>#REF!</f>
        <v>#REF!</v>
      </c>
      <c r="AC12" s="4" t="b">
        <f>Vacation!AE16</f>
        <v>1</v>
      </c>
      <c r="AF12" s="11"/>
      <c r="AG12" s="11"/>
      <c r="AH12" s="233"/>
      <c r="AI12" s="234"/>
      <c r="AJ12" s="234"/>
      <c r="AK12" s="233"/>
      <c r="AL12" s="233"/>
      <c r="AM12" s="233"/>
      <c r="AN12" s="233"/>
      <c r="AO12" s="233"/>
      <c r="AP12" s="233"/>
      <c r="AQ12" s="233"/>
      <c r="AR12" s="233"/>
      <c r="AS12" s="233"/>
      <c r="AT12" s="233"/>
      <c r="AU12" s="8"/>
      <c r="AV12" s="8"/>
      <c r="AW12" s="8"/>
      <c r="AX12" s="8"/>
      <c r="AY12" s="9"/>
      <c r="AZ12" s="9"/>
      <c r="BA12" s="9"/>
      <c r="BB12" s="8"/>
      <c r="BC12" s="233"/>
      <c r="BD12" s="233"/>
      <c r="BE12" s="233"/>
      <c r="BF12" s="233"/>
      <c r="BG12" s="233"/>
      <c r="BH12" s="233"/>
      <c r="BI12" s="233"/>
      <c r="BJ12" s="233"/>
      <c r="BK12" s="11"/>
      <c r="BL12" s="11"/>
    </row>
    <row r="13" spans="1:64" ht="17.100000000000001" customHeight="1" thickTop="1" thickBot="1">
      <c r="A13" s="185" t="str">
        <f>Vacation!C17</f>
        <v xml:space="preserve">, </v>
      </c>
      <c r="B13" s="185">
        <f>Vacation!F17</f>
        <v>0</v>
      </c>
      <c r="C13" s="186"/>
      <c r="D13" s="33">
        <f>Vacation!E17</f>
        <v>0</v>
      </c>
      <c r="E13" s="34"/>
      <c r="F13" s="53"/>
      <c r="G13" s="54"/>
      <c r="H13" s="54"/>
      <c r="I13" s="54"/>
      <c r="J13" s="54"/>
      <c r="K13" s="54"/>
      <c r="L13" s="37"/>
      <c r="M13" s="38"/>
      <c r="N13" s="54"/>
      <c r="O13" s="54"/>
      <c r="P13" s="39">
        <f t="shared" si="0"/>
        <v>0</v>
      </c>
      <c r="Q13" s="55">
        <f t="shared" si="1"/>
        <v>0</v>
      </c>
      <c r="R13" s="55">
        <f t="shared" si="2"/>
        <v>0</v>
      </c>
      <c r="S13" s="56">
        <f t="shared" si="3"/>
        <v>0</v>
      </c>
      <c r="T13" s="56">
        <f t="shared" si="4"/>
        <v>0</v>
      </c>
      <c r="U13" s="56">
        <f t="shared" si="5"/>
        <v>0</v>
      </c>
      <c r="V13" s="56">
        <f t="shared" si="6"/>
        <v>0</v>
      </c>
      <c r="W13" s="56">
        <f t="shared" si="7"/>
        <v>0</v>
      </c>
      <c r="X13" s="56">
        <f t="shared" si="8"/>
        <v>0</v>
      </c>
      <c r="Y13" s="42"/>
      <c r="Z13" s="209" t="e">
        <f>#REF!</f>
        <v>#REF!</v>
      </c>
      <c r="AA13" s="210">
        <f>Vacation!AF17</f>
        <v>0</v>
      </c>
      <c r="AB13" s="4" t="e">
        <f>#REF!</f>
        <v>#REF!</v>
      </c>
      <c r="AC13" s="4" t="b">
        <f>Vacation!AE17</f>
        <v>1</v>
      </c>
      <c r="AF13" s="11"/>
      <c r="AG13" s="11"/>
      <c r="AH13" s="233"/>
      <c r="AI13" s="234"/>
      <c r="AJ13" s="234"/>
      <c r="AK13" s="233"/>
      <c r="AL13" s="233"/>
      <c r="AM13" s="233"/>
      <c r="AN13" s="233"/>
      <c r="AO13" s="233"/>
      <c r="AP13" s="233"/>
      <c r="AQ13" s="233"/>
      <c r="AR13" s="233"/>
      <c r="AS13" s="233"/>
      <c r="AT13" s="233"/>
      <c r="AU13" s="8"/>
      <c r="AV13" s="8"/>
      <c r="AW13" s="8"/>
      <c r="AX13" s="8"/>
      <c r="AY13" s="9"/>
      <c r="AZ13" s="9"/>
      <c r="BA13" s="9"/>
      <c r="BB13" s="8"/>
      <c r="BC13" s="233"/>
      <c r="BD13" s="233"/>
      <c r="BE13" s="233"/>
      <c r="BF13" s="233"/>
      <c r="BG13" s="233"/>
      <c r="BH13" s="233"/>
      <c r="BI13" s="233"/>
      <c r="BJ13" s="233"/>
      <c r="BK13" s="11"/>
      <c r="BL13" s="11"/>
    </row>
    <row r="14" spans="1:64" ht="17.100000000000001" customHeight="1" thickTop="1" thickBot="1">
      <c r="A14" s="185" t="str">
        <f>Vacation!C18</f>
        <v xml:space="preserve">, </v>
      </c>
      <c r="B14" s="185">
        <f>Vacation!F18</f>
        <v>0</v>
      </c>
      <c r="C14" s="186"/>
      <c r="D14" s="33">
        <f>Vacation!E18</f>
        <v>0</v>
      </c>
      <c r="E14" s="34"/>
      <c r="F14" s="45"/>
      <c r="G14" s="38"/>
      <c r="H14" s="38"/>
      <c r="I14" s="38"/>
      <c r="J14" s="38"/>
      <c r="K14" s="38"/>
      <c r="L14" s="37"/>
      <c r="M14" s="38"/>
      <c r="N14" s="38"/>
      <c r="O14" s="38"/>
      <c r="P14" s="39">
        <f t="shared" si="0"/>
        <v>0</v>
      </c>
      <c r="Q14" s="40">
        <f t="shared" si="1"/>
        <v>0</v>
      </c>
      <c r="R14" s="40">
        <f t="shared" si="2"/>
        <v>0</v>
      </c>
      <c r="S14" s="41">
        <f t="shared" si="3"/>
        <v>0</v>
      </c>
      <c r="T14" s="41">
        <f t="shared" si="4"/>
        <v>0</v>
      </c>
      <c r="U14" s="41">
        <f t="shared" si="5"/>
        <v>0</v>
      </c>
      <c r="V14" s="41">
        <f t="shared" si="6"/>
        <v>0</v>
      </c>
      <c r="W14" s="41">
        <f t="shared" si="7"/>
        <v>0</v>
      </c>
      <c r="X14" s="41">
        <f t="shared" si="8"/>
        <v>0</v>
      </c>
      <c r="Y14" s="42"/>
      <c r="Z14" s="209" t="e">
        <f>#REF!</f>
        <v>#REF!</v>
      </c>
      <c r="AA14" s="210">
        <f>Vacation!AF18</f>
        <v>0</v>
      </c>
      <c r="AB14" s="4" t="e">
        <f>#REF!</f>
        <v>#REF!</v>
      </c>
      <c r="AC14" s="4" t="b">
        <f>Vacation!AE18</f>
        <v>1</v>
      </c>
      <c r="AF14" s="11"/>
      <c r="AG14" s="11"/>
      <c r="AH14" s="233"/>
      <c r="AI14" s="234"/>
      <c r="AJ14" s="234"/>
      <c r="AK14" s="233"/>
      <c r="AL14" s="233"/>
      <c r="AM14" s="233"/>
      <c r="AN14" s="233"/>
      <c r="AO14" s="233"/>
      <c r="AP14" s="233"/>
      <c r="AQ14" s="233"/>
      <c r="AR14" s="233"/>
      <c r="AS14" s="233"/>
      <c r="AT14" s="233"/>
      <c r="AU14" s="8"/>
      <c r="AV14" s="8"/>
      <c r="AW14" s="8"/>
      <c r="AX14" s="8"/>
      <c r="AY14" s="9"/>
      <c r="AZ14" s="9"/>
      <c r="BA14" s="9"/>
      <c r="BB14" s="8"/>
      <c r="BC14" s="233"/>
      <c r="BD14" s="233"/>
      <c r="BE14" s="233"/>
      <c r="BF14" s="233"/>
      <c r="BG14" s="233"/>
      <c r="BH14" s="233"/>
      <c r="BI14" s="233"/>
      <c r="BJ14" s="233"/>
      <c r="BK14" s="11"/>
      <c r="BL14" s="11"/>
    </row>
    <row r="15" spans="1:64" ht="17.100000000000001" customHeight="1" thickTop="1" thickBot="1">
      <c r="A15" s="185" t="str">
        <f>Vacation!C19</f>
        <v xml:space="preserve">, </v>
      </c>
      <c r="B15" s="185">
        <f>Vacation!F19</f>
        <v>0</v>
      </c>
      <c r="C15" s="186"/>
      <c r="D15" s="33">
        <f>Vacation!E19</f>
        <v>0</v>
      </c>
      <c r="E15" s="34"/>
      <c r="F15" s="45"/>
      <c r="G15" s="38"/>
      <c r="H15" s="38"/>
      <c r="I15" s="38"/>
      <c r="J15" s="38"/>
      <c r="K15" s="38"/>
      <c r="L15" s="37"/>
      <c r="M15" s="38"/>
      <c r="N15" s="38"/>
      <c r="O15" s="38"/>
      <c r="P15" s="39">
        <f t="shared" si="0"/>
        <v>0</v>
      </c>
      <c r="Q15" s="55">
        <f t="shared" si="1"/>
        <v>0</v>
      </c>
      <c r="R15" s="55">
        <f t="shared" si="2"/>
        <v>0</v>
      </c>
      <c r="S15" s="56">
        <f t="shared" si="3"/>
        <v>0</v>
      </c>
      <c r="T15" s="56">
        <f t="shared" si="4"/>
        <v>0</v>
      </c>
      <c r="U15" s="56">
        <f t="shared" si="5"/>
        <v>0</v>
      </c>
      <c r="V15" s="56">
        <f t="shared" si="6"/>
        <v>0</v>
      </c>
      <c r="W15" s="56">
        <f t="shared" si="7"/>
        <v>0</v>
      </c>
      <c r="X15" s="56">
        <f t="shared" si="8"/>
        <v>0</v>
      </c>
      <c r="Y15" s="42"/>
      <c r="Z15" s="209" t="e">
        <f>#REF!</f>
        <v>#REF!</v>
      </c>
      <c r="AA15" s="210">
        <f>Vacation!AF19</f>
        <v>0</v>
      </c>
      <c r="AB15" s="4" t="e">
        <f>#REF!</f>
        <v>#REF!</v>
      </c>
      <c r="AC15" s="4" t="b">
        <f>Vacation!AE19</f>
        <v>1</v>
      </c>
      <c r="AF15" s="11"/>
      <c r="AG15" s="11"/>
      <c r="AH15" s="233"/>
      <c r="AI15" s="234"/>
      <c r="AJ15" s="234"/>
      <c r="AK15" s="233"/>
      <c r="AL15" s="233"/>
      <c r="AM15" s="233"/>
      <c r="AN15" s="233"/>
      <c r="AO15" s="233"/>
      <c r="AP15" s="233"/>
      <c r="AQ15" s="233"/>
      <c r="AR15" s="233"/>
      <c r="AS15" s="233"/>
      <c r="AT15" s="233"/>
      <c r="AU15" s="8"/>
      <c r="AV15" s="8"/>
      <c r="AW15" s="8"/>
      <c r="AX15" s="8"/>
      <c r="AY15" s="9"/>
      <c r="AZ15" s="9"/>
      <c r="BA15" s="9"/>
      <c r="BB15" s="8"/>
      <c r="BC15" s="233"/>
      <c r="BD15" s="233"/>
      <c r="BE15" s="233"/>
      <c r="BF15" s="233"/>
      <c r="BG15" s="233"/>
      <c r="BH15" s="233"/>
      <c r="BI15" s="233"/>
      <c r="BJ15" s="233"/>
      <c r="BK15" s="11"/>
      <c r="BL15" s="11"/>
    </row>
    <row r="16" spans="1:64" ht="17.100000000000001" customHeight="1" thickTop="1" thickBot="1">
      <c r="A16" s="185" t="str">
        <f>Vacation!C20</f>
        <v xml:space="preserve">, </v>
      </c>
      <c r="B16" s="185">
        <f>Vacation!F20</f>
        <v>0</v>
      </c>
      <c r="C16" s="186"/>
      <c r="D16" s="33">
        <f>Vacation!E20</f>
        <v>0</v>
      </c>
      <c r="E16" s="34"/>
      <c r="F16" s="45"/>
      <c r="G16" s="38"/>
      <c r="H16" s="38"/>
      <c r="I16" s="38"/>
      <c r="J16" s="38"/>
      <c r="K16" s="38"/>
      <c r="L16" s="37"/>
      <c r="M16" s="38"/>
      <c r="N16" s="38"/>
      <c r="O16" s="38"/>
      <c r="P16" s="39">
        <f t="shared" si="0"/>
        <v>0</v>
      </c>
      <c r="Q16" s="55">
        <f t="shared" si="1"/>
        <v>0</v>
      </c>
      <c r="R16" s="55">
        <f t="shared" si="2"/>
        <v>0</v>
      </c>
      <c r="S16" s="56">
        <f t="shared" si="3"/>
        <v>0</v>
      </c>
      <c r="T16" s="56">
        <f t="shared" si="4"/>
        <v>0</v>
      </c>
      <c r="U16" s="56">
        <f t="shared" si="5"/>
        <v>0</v>
      </c>
      <c r="V16" s="56">
        <f t="shared" si="6"/>
        <v>0</v>
      </c>
      <c r="W16" s="56">
        <f t="shared" si="7"/>
        <v>0</v>
      </c>
      <c r="X16" s="56">
        <f t="shared" si="8"/>
        <v>0</v>
      </c>
      <c r="Y16" s="42"/>
      <c r="Z16" s="209" t="e">
        <f>#REF!</f>
        <v>#REF!</v>
      </c>
      <c r="AA16" s="210">
        <f>Vacation!AF20</f>
        <v>0</v>
      </c>
      <c r="AB16" s="4" t="e">
        <f>#REF!</f>
        <v>#REF!</v>
      </c>
      <c r="AC16" s="4" t="b">
        <f>Vacation!AE20</f>
        <v>1</v>
      </c>
      <c r="AF16" s="11"/>
      <c r="AG16" s="11"/>
      <c r="AH16" s="233"/>
      <c r="AI16" s="234"/>
      <c r="AJ16" s="234"/>
      <c r="AK16" s="233"/>
      <c r="AL16" s="233"/>
      <c r="AM16" s="233"/>
      <c r="AN16" s="233"/>
      <c r="AO16" s="233"/>
      <c r="AP16" s="233"/>
      <c r="AQ16" s="233"/>
      <c r="AR16" s="233"/>
      <c r="AS16" s="233"/>
      <c r="AT16" s="233"/>
      <c r="AU16" s="8"/>
      <c r="AV16" s="8"/>
      <c r="AW16" s="8"/>
      <c r="AX16" s="8"/>
      <c r="AY16" s="9"/>
      <c r="AZ16" s="9"/>
      <c r="BA16" s="9"/>
      <c r="BB16" s="8"/>
      <c r="BC16" s="233"/>
      <c r="BD16" s="233"/>
      <c r="BE16" s="233"/>
      <c r="BF16" s="233"/>
      <c r="BG16" s="233"/>
      <c r="BH16" s="233"/>
      <c r="BI16" s="233"/>
      <c r="BJ16" s="233"/>
      <c r="BK16" s="11"/>
      <c r="BL16" s="11"/>
    </row>
    <row r="17" spans="1:64" ht="17.100000000000001" customHeight="1" thickTop="1" thickBot="1">
      <c r="A17" s="185" t="str">
        <f>Vacation!C21</f>
        <v xml:space="preserve">, </v>
      </c>
      <c r="B17" s="185">
        <f>Vacation!F21</f>
        <v>0</v>
      </c>
      <c r="C17" s="187"/>
      <c r="D17" s="33">
        <f>Vacation!E21</f>
        <v>0</v>
      </c>
      <c r="E17" s="57"/>
      <c r="F17" s="53"/>
      <c r="G17" s="54"/>
      <c r="H17" s="54"/>
      <c r="I17" s="54"/>
      <c r="J17" s="54"/>
      <c r="K17" s="54"/>
      <c r="L17" s="37"/>
      <c r="M17" s="38"/>
      <c r="N17" s="54"/>
      <c r="O17" s="54"/>
      <c r="P17" s="39">
        <f t="shared" si="0"/>
        <v>0</v>
      </c>
      <c r="Q17" s="40">
        <f t="shared" si="1"/>
        <v>0</v>
      </c>
      <c r="R17" s="40">
        <f t="shared" si="2"/>
        <v>0</v>
      </c>
      <c r="S17" s="41">
        <f t="shared" si="3"/>
        <v>0</v>
      </c>
      <c r="T17" s="41">
        <f t="shared" si="4"/>
        <v>0</v>
      </c>
      <c r="U17" s="41">
        <f t="shared" si="5"/>
        <v>0</v>
      </c>
      <c r="V17" s="41">
        <f t="shared" si="6"/>
        <v>0</v>
      </c>
      <c r="W17" s="41">
        <f t="shared" si="7"/>
        <v>0</v>
      </c>
      <c r="X17" s="41">
        <f t="shared" si="8"/>
        <v>0</v>
      </c>
      <c r="Y17" s="42"/>
      <c r="Z17" s="209" t="e">
        <f>#REF!</f>
        <v>#REF!</v>
      </c>
      <c r="AA17" s="210">
        <f>Vacation!AF21</f>
        <v>0</v>
      </c>
      <c r="AB17" s="4" t="e">
        <f>#REF!</f>
        <v>#REF!</v>
      </c>
      <c r="AC17" s="4" t="b">
        <f>Vacation!AE21</f>
        <v>1</v>
      </c>
      <c r="AF17" s="11"/>
      <c r="AG17" s="11"/>
      <c r="AH17" s="233"/>
      <c r="AI17" s="234"/>
      <c r="AJ17" s="234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8"/>
      <c r="AV17" s="8"/>
      <c r="AW17" s="8"/>
      <c r="AX17" s="8"/>
      <c r="AY17" s="9"/>
      <c r="AZ17" s="9"/>
      <c r="BA17" s="9"/>
      <c r="BB17" s="8"/>
      <c r="BC17" s="233"/>
      <c r="BD17" s="233"/>
      <c r="BE17" s="233"/>
      <c r="BF17" s="233"/>
      <c r="BG17" s="233"/>
      <c r="BH17" s="233"/>
      <c r="BI17" s="233"/>
      <c r="BJ17" s="233"/>
      <c r="BK17" s="11"/>
      <c r="BL17" s="11"/>
    </row>
    <row r="18" spans="1:64" ht="17.100000000000001" customHeight="1" thickTop="1" thickBot="1">
      <c r="A18" s="185" t="str">
        <f>Vacation!C22</f>
        <v xml:space="preserve">, </v>
      </c>
      <c r="B18" s="185">
        <f>Vacation!F22</f>
        <v>0</v>
      </c>
      <c r="C18" s="186"/>
      <c r="D18" s="33">
        <f>Vacation!E22</f>
        <v>0</v>
      </c>
      <c r="E18" s="34"/>
      <c r="F18" s="45"/>
      <c r="G18" s="38"/>
      <c r="H18" s="38"/>
      <c r="I18" s="38"/>
      <c r="J18" s="38"/>
      <c r="K18" s="38"/>
      <c r="L18" s="37"/>
      <c r="M18" s="38"/>
      <c r="N18" s="38"/>
      <c r="O18" s="38"/>
      <c r="P18" s="39">
        <f t="shared" si="0"/>
        <v>0</v>
      </c>
      <c r="Q18" s="40">
        <f t="shared" si="1"/>
        <v>0</v>
      </c>
      <c r="R18" s="40">
        <f t="shared" si="2"/>
        <v>0</v>
      </c>
      <c r="S18" s="41">
        <f t="shared" si="3"/>
        <v>0</v>
      </c>
      <c r="T18" s="41">
        <f t="shared" si="4"/>
        <v>0</v>
      </c>
      <c r="U18" s="41">
        <f t="shared" si="5"/>
        <v>0</v>
      </c>
      <c r="V18" s="41">
        <f t="shared" si="6"/>
        <v>0</v>
      </c>
      <c r="W18" s="41">
        <f t="shared" si="7"/>
        <v>0</v>
      </c>
      <c r="X18" s="41">
        <f t="shared" si="8"/>
        <v>0</v>
      </c>
      <c r="Y18" s="42"/>
      <c r="Z18" s="209" t="e">
        <f>#REF!</f>
        <v>#REF!</v>
      </c>
      <c r="AA18" s="210">
        <f>Vacation!AF22</f>
        <v>0</v>
      </c>
      <c r="AB18" s="4" t="e">
        <f>#REF!</f>
        <v>#REF!</v>
      </c>
      <c r="AC18" s="4" t="b">
        <f>Vacation!AE22</f>
        <v>1</v>
      </c>
      <c r="AF18" s="11"/>
      <c r="AG18" s="11"/>
      <c r="AH18" s="233"/>
      <c r="AI18" s="234"/>
      <c r="AJ18" s="234"/>
      <c r="AK18" s="233"/>
      <c r="AL18" s="233"/>
      <c r="AM18" s="233"/>
      <c r="AN18" s="233"/>
      <c r="AO18" s="233"/>
      <c r="AP18" s="233"/>
      <c r="AQ18" s="233"/>
      <c r="AR18" s="233"/>
      <c r="AS18" s="233"/>
      <c r="AT18" s="233"/>
      <c r="AU18" s="8"/>
      <c r="AV18" s="8"/>
      <c r="AW18" s="8"/>
      <c r="AX18" s="8"/>
      <c r="AY18" s="9"/>
      <c r="AZ18" s="9"/>
      <c r="BA18" s="9"/>
      <c r="BB18" s="8"/>
      <c r="BC18" s="233"/>
      <c r="BD18" s="233"/>
      <c r="BE18" s="233"/>
      <c r="BF18" s="233"/>
      <c r="BG18" s="233"/>
      <c r="BH18" s="233"/>
      <c r="BI18" s="233"/>
      <c r="BJ18" s="233"/>
      <c r="BK18" s="11"/>
      <c r="BL18" s="11"/>
    </row>
    <row r="19" spans="1:64" ht="17.100000000000001" customHeight="1" thickTop="1" thickBot="1">
      <c r="A19" s="185" t="str">
        <f>Vacation!C23</f>
        <v xml:space="preserve">, </v>
      </c>
      <c r="B19" s="185">
        <f>Vacation!F23</f>
        <v>0</v>
      </c>
      <c r="C19" s="186"/>
      <c r="D19" s="33">
        <f>Vacation!E23</f>
        <v>0</v>
      </c>
      <c r="E19" s="58"/>
      <c r="F19" s="45"/>
      <c r="G19" s="38"/>
      <c r="H19" s="38"/>
      <c r="I19" s="38"/>
      <c r="J19" s="38"/>
      <c r="K19" s="38"/>
      <c r="L19" s="37"/>
      <c r="M19" s="38"/>
      <c r="N19" s="38"/>
      <c r="O19" s="38"/>
      <c r="P19" s="39">
        <f t="shared" si="0"/>
        <v>0</v>
      </c>
      <c r="Q19" s="55">
        <f t="shared" si="1"/>
        <v>0</v>
      </c>
      <c r="R19" s="55">
        <f t="shared" si="2"/>
        <v>0</v>
      </c>
      <c r="S19" s="56">
        <f t="shared" si="3"/>
        <v>0</v>
      </c>
      <c r="T19" s="56">
        <f t="shared" si="4"/>
        <v>0</v>
      </c>
      <c r="U19" s="56">
        <f t="shared" si="5"/>
        <v>0</v>
      </c>
      <c r="V19" s="56">
        <f t="shared" si="6"/>
        <v>0</v>
      </c>
      <c r="W19" s="56">
        <f t="shared" si="7"/>
        <v>0</v>
      </c>
      <c r="X19" s="56">
        <f t="shared" si="8"/>
        <v>0</v>
      </c>
      <c r="Y19" s="42"/>
      <c r="Z19" s="209" t="e">
        <f>#REF!</f>
        <v>#REF!</v>
      </c>
      <c r="AA19" s="210">
        <f>Vacation!AF23</f>
        <v>0</v>
      </c>
      <c r="AB19" s="4" t="e">
        <f>#REF!</f>
        <v>#REF!</v>
      </c>
      <c r="AC19" s="4" t="b">
        <f>Vacation!AE23</f>
        <v>1</v>
      </c>
      <c r="AF19" s="11"/>
      <c r="AG19" s="11"/>
      <c r="AH19" s="233"/>
      <c r="AI19" s="234"/>
      <c r="AJ19" s="234"/>
      <c r="AK19" s="233"/>
      <c r="AL19" s="233"/>
      <c r="AM19" s="233"/>
      <c r="AN19" s="233"/>
      <c r="AO19" s="233"/>
      <c r="AP19" s="233"/>
      <c r="AQ19" s="233"/>
      <c r="AR19" s="233"/>
      <c r="AS19" s="233"/>
      <c r="AT19" s="233"/>
      <c r="AU19" s="8"/>
      <c r="AV19" s="8"/>
      <c r="AW19" s="8"/>
      <c r="AX19" s="8"/>
      <c r="AY19" s="9"/>
      <c r="AZ19" s="9"/>
      <c r="BA19" s="9"/>
      <c r="BB19" s="8"/>
      <c r="BC19" s="233"/>
      <c r="BD19" s="233"/>
      <c r="BE19" s="233"/>
      <c r="BF19" s="233"/>
      <c r="BG19" s="233"/>
      <c r="BH19" s="233"/>
      <c r="BI19" s="233"/>
      <c r="BJ19" s="233"/>
      <c r="BK19" s="11"/>
      <c r="BL19" s="11"/>
    </row>
    <row r="20" spans="1:64" ht="17.100000000000001" customHeight="1" thickTop="1" thickBot="1">
      <c r="A20" s="185" t="str">
        <f>Vacation!C24</f>
        <v xml:space="preserve">, </v>
      </c>
      <c r="B20" s="185">
        <f>Vacation!F24</f>
        <v>0</v>
      </c>
      <c r="C20" s="186"/>
      <c r="D20" s="33">
        <f>Vacation!E24</f>
        <v>0</v>
      </c>
      <c r="E20" s="34"/>
      <c r="F20" s="45"/>
      <c r="G20" s="38"/>
      <c r="H20" s="38"/>
      <c r="I20" s="38"/>
      <c r="J20" s="38"/>
      <c r="K20" s="38"/>
      <c r="L20" s="37"/>
      <c r="M20" s="38"/>
      <c r="N20" s="38"/>
      <c r="O20" s="38"/>
      <c r="P20" s="39">
        <f t="shared" si="0"/>
        <v>0</v>
      </c>
      <c r="Q20" s="40">
        <f t="shared" si="1"/>
        <v>0</v>
      </c>
      <c r="R20" s="40">
        <f t="shared" si="2"/>
        <v>0</v>
      </c>
      <c r="S20" s="41">
        <f t="shared" si="3"/>
        <v>0</v>
      </c>
      <c r="T20" s="41">
        <f t="shared" si="4"/>
        <v>0</v>
      </c>
      <c r="U20" s="41">
        <f t="shared" si="5"/>
        <v>0</v>
      </c>
      <c r="V20" s="41">
        <f t="shared" si="6"/>
        <v>0</v>
      </c>
      <c r="W20" s="41">
        <f t="shared" si="7"/>
        <v>0</v>
      </c>
      <c r="X20" s="41">
        <f t="shared" si="8"/>
        <v>0</v>
      </c>
      <c r="Y20" s="42"/>
      <c r="Z20" s="209" t="e">
        <f>#REF!</f>
        <v>#REF!</v>
      </c>
      <c r="AA20" s="210">
        <f>Vacation!AF24</f>
        <v>0</v>
      </c>
      <c r="AB20" s="4" t="e">
        <f>#REF!</f>
        <v>#REF!</v>
      </c>
      <c r="AC20" s="4" t="b">
        <f>Vacation!AE24</f>
        <v>1</v>
      </c>
      <c r="AF20" s="11"/>
      <c r="AG20" s="11"/>
      <c r="AH20" s="233"/>
      <c r="AI20" s="234"/>
      <c r="AJ20" s="234"/>
      <c r="AK20" s="233"/>
      <c r="AL20" s="233"/>
      <c r="AM20" s="233"/>
      <c r="AN20" s="233"/>
      <c r="AO20" s="233"/>
      <c r="AP20" s="233"/>
      <c r="AQ20" s="233"/>
      <c r="AR20" s="233"/>
      <c r="AS20" s="233"/>
      <c r="AT20" s="233"/>
      <c r="AU20" s="8"/>
      <c r="AV20" s="8"/>
      <c r="AW20" s="8"/>
      <c r="AX20" s="8"/>
      <c r="AY20" s="9"/>
      <c r="AZ20" s="9"/>
      <c r="BA20" s="9"/>
      <c r="BB20" s="8"/>
      <c r="BC20" s="233"/>
      <c r="BD20" s="233"/>
      <c r="BE20" s="233"/>
      <c r="BF20" s="233"/>
      <c r="BG20" s="233"/>
      <c r="BH20" s="233"/>
      <c r="BI20" s="233"/>
      <c r="BJ20" s="233"/>
      <c r="BK20" s="11"/>
      <c r="BL20" s="11"/>
    </row>
    <row r="21" spans="1:64" ht="17.100000000000001" customHeight="1" thickTop="1" thickBot="1">
      <c r="A21" s="185" t="str">
        <f>Vacation!C25</f>
        <v xml:space="preserve">, </v>
      </c>
      <c r="B21" s="185">
        <f>Vacation!F25</f>
        <v>0</v>
      </c>
      <c r="C21" s="186"/>
      <c r="D21" s="33">
        <f>Vacation!E25</f>
        <v>0</v>
      </c>
      <c r="E21" s="34"/>
      <c r="F21" s="45"/>
      <c r="G21" s="38"/>
      <c r="H21" s="38"/>
      <c r="I21" s="38"/>
      <c r="J21" s="38"/>
      <c r="K21" s="38"/>
      <c r="L21" s="37"/>
      <c r="M21" s="38"/>
      <c r="N21" s="38"/>
      <c r="O21" s="38"/>
      <c r="P21" s="39">
        <f t="shared" si="0"/>
        <v>0</v>
      </c>
      <c r="Q21" s="40">
        <f t="shared" si="1"/>
        <v>0</v>
      </c>
      <c r="R21" s="40">
        <f t="shared" si="2"/>
        <v>0</v>
      </c>
      <c r="S21" s="41">
        <f t="shared" si="3"/>
        <v>0</v>
      </c>
      <c r="T21" s="41">
        <f t="shared" si="4"/>
        <v>0</v>
      </c>
      <c r="U21" s="41">
        <f t="shared" si="5"/>
        <v>0</v>
      </c>
      <c r="V21" s="41">
        <f t="shared" si="6"/>
        <v>0</v>
      </c>
      <c r="W21" s="41">
        <f t="shared" si="7"/>
        <v>0</v>
      </c>
      <c r="X21" s="41">
        <f t="shared" si="8"/>
        <v>0</v>
      </c>
      <c r="Y21" s="42"/>
      <c r="Z21" s="209" t="e">
        <f>#REF!</f>
        <v>#REF!</v>
      </c>
      <c r="AA21" s="210">
        <f>Vacation!AF25</f>
        <v>0</v>
      </c>
      <c r="AB21" s="4" t="e">
        <f>#REF!</f>
        <v>#REF!</v>
      </c>
      <c r="AC21" s="4" t="b">
        <f>Vacation!AE25</f>
        <v>1</v>
      </c>
      <c r="AF21" s="11"/>
      <c r="AG21" s="11"/>
      <c r="AH21" s="233"/>
      <c r="AI21" s="234"/>
      <c r="AJ21" s="234"/>
      <c r="AK21" s="233"/>
      <c r="AL21" s="233"/>
      <c r="AM21" s="233"/>
      <c r="AN21" s="233"/>
      <c r="AO21" s="233"/>
      <c r="AP21" s="233"/>
      <c r="AQ21" s="233"/>
      <c r="AR21" s="233"/>
      <c r="AS21" s="233"/>
      <c r="AT21" s="233"/>
      <c r="AU21" s="8"/>
      <c r="AV21" s="8"/>
      <c r="AW21" s="8"/>
      <c r="AX21" s="8"/>
      <c r="AY21" s="9"/>
      <c r="AZ21" s="9"/>
      <c r="BA21" s="9"/>
      <c r="BB21" s="8"/>
      <c r="BC21" s="233"/>
      <c r="BD21" s="233"/>
      <c r="BE21" s="233"/>
      <c r="BF21" s="233"/>
      <c r="BG21" s="233"/>
      <c r="BH21" s="233"/>
      <c r="BI21" s="233"/>
      <c r="BJ21" s="233"/>
      <c r="BK21" s="11"/>
      <c r="BL21" s="11"/>
    </row>
    <row r="22" spans="1:64" ht="17.100000000000001" customHeight="1" thickTop="1" thickBot="1">
      <c r="A22" s="185" t="str">
        <f>Vacation!C26</f>
        <v xml:space="preserve">, </v>
      </c>
      <c r="B22" s="185">
        <f>Vacation!F26</f>
        <v>0</v>
      </c>
      <c r="C22" s="186"/>
      <c r="D22" s="33">
        <f>Vacation!E26</f>
        <v>0</v>
      </c>
      <c r="E22" s="34"/>
      <c r="F22" s="45"/>
      <c r="G22" s="38"/>
      <c r="H22" s="38"/>
      <c r="I22" s="38"/>
      <c r="J22" s="38"/>
      <c r="K22" s="38"/>
      <c r="L22" s="37"/>
      <c r="M22" s="38"/>
      <c r="N22" s="38"/>
      <c r="O22" s="38"/>
      <c r="P22" s="39">
        <f t="shared" si="0"/>
        <v>0</v>
      </c>
      <c r="Q22" s="40">
        <f t="shared" si="1"/>
        <v>0</v>
      </c>
      <c r="R22" s="40">
        <f t="shared" si="2"/>
        <v>0</v>
      </c>
      <c r="S22" s="41">
        <f t="shared" si="3"/>
        <v>0</v>
      </c>
      <c r="T22" s="41">
        <f t="shared" si="4"/>
        <v>0</v>
      </c>
      <c r="U22" s="41">
        <f t="shared" si="5"/>
        <v>0</v>
      </c>
      <c r="V22" s="41">
        <f t="shared" si="6"/>
        <v>0</v>
      </c>
      <c r="W22" s="41">
        <f t="shared" si="7"/>
        <v>0</v>
      </c>
      <c r="X22" s="41">
        <f t="shared" si="8"/>
        <v>0</v>
      </c>
      <c r="Y22" s="42"/>
      <c r="Z22" s="209" t="e">
        <f>#REF!</f>
        <v>#REF!</v>
      </c>
      <c r="AA22" s="210">
        <f>Vacation!AF26</f>
        <v>0</v>
      </c>
      <c r="AB22" s="4" t="e">
        <f>#REF!</f>
        <v>#REF!</v>
      </c>
      <c r="AC22" s="4" t="b">
        <f>Vacation!AE26</f>
        <v>1</v>
      </c>
      <c r="AF22" s="11"/>
      <c r="AG22" s="11"/>
      <c r="AH22" s="233"/>
      <c r="AI22" s="234"/>
      <c r="AJ22" s="234"/>
      <c r="AK22" s="233"/>
      <c r="AL22" s="233"/>
      <c r="AM22" s="233"/>
      <c r="AN22" s="233"/>
      <c r="AO22" s="233"/>
      <c r="AP22" s="233"/>
      <c r="AQ22" s="233"/>
      <c r="AR22" s="233"/>
      <c r="AS22" s="233"/>
      <c r="AT22" s="233"/>
      <c r="AU22" s="8"/>
      <c r="AV22" s="8"/>
      <c r="AW22" s="8"/>
      <c r="AX22" s="8"/>
      <c r="AY22" s="9"/>
      <c r="AZ22" s="9"/>
      <c r="BA22" s="9"/>
      <c r="BB22" s="8"/>
      <c r="BC22" s="233"/>
      <c r="BD22" s="233"/>
      <c r="BE22" s="233"/>
      <c r="BF22" s="233"/>
      <c r="BG22" s="233"/>
      <c r="BH22" s="233"/>
      <c r="BI22" s="233"/>
      <c r="BJ22" s="233"/>
      <c r="BK22" s="11"/>
      <c r="BL22" s="11"/>
    </row>
    <row r="23" spans="1:64" ht="17.100000000000001" customHeight="1" thickTop="1" thickBot="1">
      <c r="A23" s="185" t="str">
        <f>Vacation!C27</f>
        <v xml:space="preserve">, </v>
      </c>
      <c r="B23" s="185">
        <f>Vacation!F27</f>
        <v>0</v>
      </c>
      <c r="C23" s="186"/>
      <c r="D23" s="33">
        <f>Vacation!E27</f>
        <v>0</v>
      </c>
      <c r="E23" s="34"/>
      <c r="F23" s="45"/>
      <c r="G23" s="38"/>
      <c r="H23" s="38"/>
      <c r="I23" s="38"/>
      <c r="J23" s="38"/>
      <c r="K23" s="38"/>
      <c r="L23" s="37"/>
      <c r="M23" s="38"/>
      <c r="N23" s="38"/>
      <c r="O23" s="38"/>
      <c r="P23" s="39">
        <f t="shared" si="0"/>
        <v>0</v>
      </c>
      <c r="Q23" s="40">
        <f t="shared" si="1"/>
        <v>0</v>
      </c>
      <c r="R23" s="40">
        <f t="shared" si="2"/>
        <v>0</v>
      </c>
      <c r="S23" s="41">
        <f t="shared" si="3"/>
        <v>0</v>
      </c>
      <c r="T23" s="41">
        <f t="shared" si="4"/>
        <v>0</v>
      </c>
      <c r="U23" s="41">
        <f t="shared" si="5"/>
        <v>0</v>
      </c>
      <c r="V23" s="41">
        <f t="shared" si="6"/>
        <v>0</v>
      </c>
      <c r="W23" s="41">
        <f t="shared" si="7"/>
        <v>0</v>
      </c>
      <c r="X23" s="41">
        <f t="shared" si="8"/>
        <v>0</v>
      </c>
      <c r="Y23" s="42"/>
      <c r="Z23" s="209" t="e">
        <f>#REF!</f>
        <v>#REF!</v>
      </c>
      <c r="AA23" s="210">
        <f>Vacation!AF27</f>
        <v>0</v>
      </c>
      <c r="AB23" s="4" t="e">
        <f>#REF!</f>
        <v>#REF!</v>
      </c>
      <c r="AC23" s="4" t="b">
        <f>Vacation!AE27</f>
        <v>1</v>
      </c>
      <c r="AF23" s="11"/>
      <c r="AG23" s="11"/>
      <c r="AH23" s="233"/>
      <c r="AI23" s="234"/>
      <c r="AJ23" s="234"/>
      <c r="AK23" s="233"/>
      <c r="AL23" s="233"/>
      <c r="AM23" s="233"/>
      <c r="AN23" s="233"/>
      <c r="AO23" s="233"/>
      <c r="AP23" s="233"/>
      <c r="AQ23" s="233"/>
      <c r="AR23" s="233"/>
      <c r="AS23" s="233"/>
      <c r="AT23" s="233"/>
      <c r="AU23" s="8"/>
      <c r="AV23" s="8"/>
      <c r="AW23" s="8"/>
      <c r="AX23" s="8"/>
      <c r="AY23" s="9"/>
      <c r="AZ23" s="9"/>
      <c r="BA23" s="9"/>
      <c r="BB23" s="8"/>
      <c r="BC23" s="233"/>
      <c r="BD23" s="233"/>
      <c r="BE23" s="233"/>
      <c r="BF23" s="233"/>
      <c r="BG23" s="233"/>
      <c r="BH23" s="233"/>
      <c r="BI23" s="233"/>
      <c r="BJ23" s="233"/>
      <c r="BK23" s="11"/>
      <c r="BL23" s="11"/>
    </row>
    <row r="24" spans="1:64" ht="17.100000000000001" customHeight="1" thickTop="1" thickBot="1">
      <c r="A24" s="185" t="str">
        <f>Vacation!C28</f>
        <v xml:space="preserve">, </v>
      </c>
      <c r="B24" s="185">
        <f>Vacation!F28</f>
        <v>0</v>
      </c>
      <c r="C24" s="186"/>
      <c r="D24" s="33">
        <f>Vacation!E28</f>
        <v>0</v>
      </c>
      <c r="E24" s="34"/>
      <c r="F24" s="45"/>
      <c r="G24" s="54"/>
      <c r="H24" s="54"/>
      <c r="I24" s="54"/>
      <c r="J24" s="54"/>
      <c r="K24" s="54"/>
      <c r="L24" s="37"/>
      <c r="M24" s="38"/>
      <c r="N24" s="54"/>
      <c r="O24" s="54"/>
      <c r="P24" s="39">
        <f t="shared" si="0"/>
        <v>0</v>
      </c>
      <c r="Q24" s="40">
        <f t="shared" si="1"/>
        <v>0</v>
      </c>
      <c r="R24" s="40">
        <f t="shared" si="2"/>
        <v>0</v>
      </c>
      <c r="S24" s="41">
        <f t="shared" si="3"/>
        <v>0</v>
      </c>
      <c r="T24" s="41">
        <f t="shared" si="4"/>
        <v>0</v>
      </c>
      <c r="U24" s="41">
        <f t="shared" si="5"/>
        <v>0</v>
      </c>
      <c r="V24" s="41">
        <f t="shared" si="6"/>
        <v>0</v>
      </c>
      <c r="W24" s="41">
        <f t="shared" si="7"/>
        <v>0</v>
      </c>
      <c r="X24" s="41">
        <f t="shared" si="8"/>
        <v>0</v>
      </c>
      <c r="Y24" s="42"/>
      <c r="Z24" s="209" t="e">
        <f>#REF!</f>
        <v>#REF!</v>
      </c>
      <c r="AA24" s="210">
        <f>Vacation!AF28</f>
        <v>0</v>
      </c>
      <c r="AB24" s="4" t="e">
        <f>#REF!</f>
        <v>#REF!</v>
      </c>
      <c r="AC24" s="4" t="b">
        <f>Vacation!AE28</f>
        <v>1</v>
      </c>
      <c r="AF24" s="11"/>
      <c r="AG24" s="11"/>
      <c r="AH24" s="233"/>
      <c r="AI24" s="234"/>
      <c r="AJ24" s="234"/>
      <c r="AK24" s="233"/>
      <c r="AL24" s="233"/>
      <c r="AM24" s="233"/>
      <c r="AN24" s="233"/>
      <c r="AO24" s="233"/>
      <c r="AP24" s="233"/>
      <c r="AQ24" s="233"/>
      <c r="AR24" s="233"/>
      <c r="AS24" s="233"/>
      <c r="AT24" s="233"/>
      <c r="AU24" s="8"/>
      <c r="AV24" s="8"/>
      <c r="AW24" s="8"/>
      <c r="AX24" s="8"/>
      <c r="AY24" s="9"/>
      <c r="AZ24" s="9"/>
      <c r="BA24" s="9"/>
      <c r="BB24" s="8"/>
      <c r="BC24" s="233"/>
      <c r="BD24" s="233"/>
      <c r="BE24" s="233"/>
      <c r="BF24" s="233"/>
      <c r="BG24" s="233"/>
      <c r="BH24" s="233"/>
      <c r="BI24" s="233"/>
      <c r="BJ24" s="233"/>
      <c r="BK24" s="11"/>
      <c r="BL24" s="11"/>
    </row>
    <row r="25" spans="1:64" ht="17.100000000000001" customHeight="1" thickTop="1" thickBot="1">
      <c r="A25" s="185" t="str">
        <f>Vacation!C29</f>
        <v xml:space="preserve">, </v>
      </c>
      <c r="B25" s="185">
        <f>Vacation!F29</f>
        <v>0</v>
      </c>
      <c r="C25" s="186"/>
      <c r="D25" s="33">
        <f>Vacation!E29</f>
        <v>0</v>
      </c>
      <c r="E25" s="34"/>
      <c r="F25" s="45"/>
      <c r="G25" s="54"/>
      <c r="H25" s="54"/>
      <c r="I25" s="54"/>
      <c r="J25" s="54"/>
      <c r="K25" s="54"/>
      <c r="L25" s="37"/>
      <c r="M25" s="38"/>
      <c r="N25" s="54"/>
      <c r="O25" s="54"/>
      <c r="P25" s="39">
        <f t="shared" si="0"/>
        <v>0</v>
      </c>
      <c r="Q25" s="40">
        <f t="shared" si="1"/>
        <v>0</v>
      </c>
      <c r="R25" s="40">
        <f t="shared" si="2"/>
        <v>0</v>
      </c>
      <c r="S25" s="41">
        <f t="shared" si="3"/>
        <v>0</v>
      </c>
      <c r="T25" s="41">
        <f t="shared" si="4"/>
        <v>0</v>
      </c>
      <c r="U25" s="41">
        <f t="shared" si="5"/>
        <v>0</v>
      </c>
      <c r="V25" s="41">
        <f t="shared" si="6"/>
        <v>0</v>
      </c>
      <c r="W25" s="41">
        <f t="shared" si="7"/>
        <v>0</v>
      </c>
      <c r="X25" s="41">
        <f t="shared" si="8"/>
        <v>0</v>
      </c>
      <c r="Y25" s="42"/>
      <c r="Z25" s="209" t="e">
        <f>#REF!</f>
        <v>#REF!</v>
      </c>
      <c r="AA25" s="210">
        <f>Vacation!AF29</f>
        <v>0</v>
      </c>
      <c r="AB25" s="4" t="e">
        <f>#REF!</f>
        <v>#REF!</v>
      </c>
      <c r="AC25" s="4" t="b">
        <f>Vacation!AE29</f>
        <v>1</v>
      </c>
      <c r="AF25" s="11"/>
      <c r="AG25" s="11"/>
      <c r="AH25" s="233"/>
      <c r="AI25" s="234"/>
      <c r="AJ25" s="234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8"/>
      <c r="AV25" s="8"/>
      <c r="AW25" s="8"/>
      <c r="AX25" s="8"/>
      <c r="AY25" s="9"/>
      <c r="AZ25" s="9"/>
      <c r="BA25" s="9"/>
      <c r="BB25" s="8"/>
      <c r="BC25" s="233"/>
      <c r="BD25" s="233"/>
      <c r="BE25" s="233"/>
      <c r="BF25" s="233"/>
      <c r="BG25" s="233"/>
      <c r="BH25" s="233"/>
      <c r="BI25" s="233"/>
      <c r="BJ25" s="233"/>
      <c r="BK25" s="11"/>
      <c r="BL25" s="11"/>
    </row>
    <row r="26" spans="1:64" ht="17.100000000000001" customHeight="1" thickTop="1" thickBot="1">
      <c r="A26" s="185" t="str">
        <f>Vacation!C30</f>
        <v xml:space="preserve">, </v>
      </c>
      <c r="B26" s="185">
        <f>Vacation!F30</f>
        <v>0</v>
      </c>
      <c r="C26" s="186"/>
      <c r="D26" s="33">
        <f>Vacation!E30</f>
        <v>0</v>
      </c>
      <c r="E26" s="34"/>
      <c r="F26" s="45"/>
      <c r="G26" s="54"/>
      <c r="H26" s="54"/>
      <c r="I26" s="54"/>
      <c r="J26" s="54"/>
      <c r="K26" s="54"/>
      <c r="L26" s="37"/>
      <c r="M26" s="38"/>
      <c r="N26" s="54"/>
      <c r="O26" s="54"/>
      <c r="P26" s="39">
        <f t="shared" si="0"/>
        <v>0</v>
      </c>
      <c r="Q26" s="40">
        <f t="shared" si="1"/>
        <v>0</v>
      </c>
      <c r="R26" s="40">
        <f t="shared" si="2"/>
        <v>0</v>
      </c>
      <c r="S26" s="41">
        <f t="shared" si="3"/>
        <v>0</v>
      </c>
      <c r="T26" s="41">
        <f t="shared" si="4"/>
        <v>0</v>
      </c>
      <c r="U26" s="41">
        <f t="shared" si="5"/>
        <v>0</v>
      </c>
      <c r="V26" s="41">
        <f t="shared" si="6"/>
        <v>0</v>
      </c>
      <c r="W26" s="41">
        <f t="shared" si="7"/>
        <v>0</v>
      </c>
      <c r="X26" s="41">
        <f t="shared" si="8"/>
        <v>0</v>
      </c>
      <c r="Y26" s="42"/>
      <c r="Z26" s="209" t="e">
        <f>#REF!</f>
        <v>#REF!</v>
      </c>
      <c r="AA26" s="210">
        <f>Vacation!AF30</f>
        <v>0</v>
      </c>
      <c r="AB26" s="4" t="e">
        <f>#REF!</f>
        <v>#REF!</v>
      </c>
      <c r="AC26" s="4" t="b">
        <f>Vacation!AE30</f>
        <v>1</v>
      </c>
      <c r="AF26" s="11"/>
      <c r="AG26" s="11"/>
      <c r="AH26" s="233"/>
      <c r="AI26" s="234"/>
      <c r="AJ26" s="234"/>
      <c r="AK26" s="233"/>
      <c r="AL26" s="233"/>
      <c r="AM26" s="233"/>
      <c r="AN26" s="233"/>
      <c r="AO26" s="233"/>
      <c r="AP26" s="233"/>
      <c r="AQ26" s="233"/>
      <c r="AR26" s="233"/>
      <c r="AS26" s="233"/>
      <c r="AT26" s="233"/>
      <c r="AU26" s="8"/>
      <c r="AV26" s="8"/>
      <c r="AW26" s="8"/>
      <c r="AX26" s="8"/>
      <c r="AY26" s="9"/>
      <c r="AZ26" s="9"/>
      <c r="BA26" s="9"/>
      <c r="BB26" s="8"/>
      <c r="BC26" s="233"/>
      <c r="BD26" s="233"/>
      <c r="BE26" s="233"/>
      <c r="BF26" s="233"/>
      <c r="BG26" s="233"/>
      <c r="BH26" s="233"/>
      <c r="BI26" s="233"/>
      <c r="BJ26" s="233"/>
      <c r="BK26" s="11"/>
      <c r="BL26" s="11"/>
    </row>
    <row r="27" spans="1:64" ht="17.100000000000001" customHeight="1" thickTop="1" thickBot="1">
      <c r="A27" s="185" t="str">
        <f>Vacation!C31</f>
        <v xml:space="preserve">, </v>
      </c>
      <c r="B27" s="185">
        <f>Vacation!F31</f>
        <v>0</v>
      </c>
      <c r="C27" s="186"/>
      <c r="D27" s="33">
        <f>Vacation!E31</f>
        <v>0</v>
      </c>
      <c r="E27" s="34"/>
      <c r="F27" s="45"/>
      <c r="G27" s="54"/>
      <c r="H27" s="54"/>
      <c r="I27" s="54"/>
      <c r="J27" s="54"/>
      <c r="K27" s="54"/>
      <c r="L27" s="37"/>
      <c r="M27" s="38"/>
      <c r="N27" s="54"/>
      <c r="O27" s="54"/>
      <c r="P27" s="39">
        <f t="shared" si="0"/>
        <v>0</v>
      </c>
      <c r="Q27" s="40">
        <f t="shared" si="1"/>
        <v>0</v>
      </c>
      <c r="R27" s="40">
        <f t="shared" si="2"/>
        <v>0</v>
      </c>
      <c r="S27" s="41">
        <f t="shared" si="3"/>
        <v>0</v>
      </c>
      <c r="T27" s="41">
        <f t="shared" si="4"/>
        <v>0</v>
      </c>
      <c r="U27" s="41">
        <f t="shared" si="5"/>
        <v>0</v>
      </c>
      <c r="V27" s="41">
        <f t="shared" si="6"/>
        <v>0</v>
      </c>
      <c r="W27" s="41">
        <f t="shared" si="7"/>
        <v>0</v>
      </c>
      <c r="X27" s="41">
        <f t="shared" si="8"/>
        <v>0</v>
      </c>
      <c r="Y27" s="42"/>
      <c r="Z27" s="209" t="e">
        <f>#REF!</f>
        <v>#REF!</v>
      </c>
      <c r="AA27" s="210">
        <f>Vacation!AF31</f>
        <v>0</v>
      </c>
      <c r="AB27" s="4" t="e">
        <f>#REF!</f>
        <v>#REF!</v>
      </c>
      <c r="AC27" s="4" t="b">
        <f>Vacation!AE31</f>
        <v>1</v>
      </c>
      <c r="AF27" s="11"/>
      <c r="AG27" s="11"/>
      <c r="AH27" s="233"/>
      <c r="AI27" s="234"/>
      <c r="AJ27" s="234"/>
      <c r="AK27" s="233"/>
      <c r="AL27" s="233"/>
      <c r="AM27" s="233"/>
      <c r="AN27" s="233"/>
      <c r="AO27" s="233"/>
      <c r="AP27" s="233"/>
      <c r="AQ27" s="233"/>
      <c r="AR27" s="233"/>
      <c r="AS27" s="233"/>
      <c r="AT27" s="233"/>
      <c r="AU27" s="8"/>
      <c r="AV27" s="8"/>
      <c r="AW27" s="8"/>
      <c r="AX27" s="8"/>
      <c r="AY27" s="9"/>
      <c r="AZ27" s="9"/>
      <c r="BA27" s="9"/>
      <c r="BB27" s="8"/>
      <c r="BC27" s="233"/>
      <c r="BD27" s="233"/>
      <c r="BE27" s="233"/>
      <c r="BF27" s="233"/>
      <c r="BG27" s="233"/>
      <c r="BH27" s="233"/>
      <c r="BI27" s="233"/>
      <c r="BJ27" s="233"/>
      <c r="BK27" s="11"/>
      <c r="BL27" s="11"/>
    </row>
    <row r="28" spans="1:64" ht="17.100000000000001" customHeight="1" thickTop="1" thickBot="1">
      <c r="A28" s="185" t="str">
        <f>Vacation!C32</f>
        <v xml:space="preserve">, </v>
      </c>
      <c r="B28" s="185">
        <f>Vacation!F32</f>
        <v>0</v>
      </c>
      <c r="C28" s="186"/>
      <c r="D28" s="33">
        <f>Vacation!E32</f>
        <v>0</v>
      </c>
      <c r="E28" s="34"/>
      <c r="F28" s="45"/>
      <c r="G28" s="54"/>
      <c r="H28" s="54"/>
      <c r="I28" s="54"/>
      <c r="J28" s="54"/>
      <c r="K28" s="54"/>
      <c r="L28" s="37"/>
      <c r="M28" s="38"/>
      <c r="N28" s="54"/>
      <c r="O28" s="54"/>
      <c r="P28" s="39">
        <f t="shared" si="0"/>
        <v>0</v>
      </c>
      <c r="Q28" s="40">
        <f t="shared" si="1"/>
        <v>0</v>
      </c>
      <c r="R28" s="40">
        <f t="shared" si="2"/>
        <v>0</v>
      </c>
      <c r="S28" s="41">
        <f t="shared" si="3"/>
        <v>0</v>
      </c>
      <c r="T28" s="41">
        <f t="shared" si="4"/>
        <v>0</v>
      </c>
      <c r="U28" s="41">
        <f t="shared" si="5"/>
        <v>0</v>
      </c>
      <c r="V28" s="41">
        <f t="shared" si="6"/>
        <v>0</v>
      </c>
      <c r="W28" s="41">
        <f t="shared" si="7"/>
        <v>0</v>
      </c>
      <c r="X28" s="41">
        <f t="shared" si="8"/>
        <v>0</v>
      </c>
      <c r="Y28" s="42"/>
      <c r="Z28" s="209" t="e">
        <f>#REF!</f>
        <v>#REF!</v>
      </c>
      <c r="AA28" s="210">
        <f>Vacation!AF32</f>
        <v>0</v>
      </c>
      <c r="AB28" s="4" t="e">
        <f>#REF!</f>
        <v>#REF!</v>
      </c>
      <c r="AC28" s="4" t="b">
        <f>Vacation!AE32</f>
        <v>1</v>
      </c>
      <c r="AF28" s="11"/>
      <c r="AG28" s="11"/>
      <c r="AH28" s="233"/>
      <c r="AI28" s="234"/>
      <c r="AJ28" s="234"/>
      <c r="AK28" s="233"/>
      <c r="AL28" s="233"/>
      <c r="AM28" s="233"/>
      <c r="AN28" s="233"/>
      <c r="AO28" s="233"/>
      <c r="AP28" s="233"/>
      <c r="AQ28" s="233"/>
      <c r="AR28" s="233"/>
      <c r="AS28" s="233"/>
      <c r="AT28" s="233"/>
      <c r="AU28" s="8"/>
      <c r="AV28" s="8"/>
      <c r="AW28" s="8"/>
      <c r="AX28" s="8"/>
      <c r="AY28" s="9"/>
      <c r="AZ28" s="9"/>
      <c r="BA28" s="9"/>
      <c r="BB28" s="8"/>
      <c r="BC28" s="233"/>
      <c r="BD28" s="233"/>
      <c r="BE28" s="233"/>
      <c r="BF28" s="233"/>
      <c r="BG28" s="233"/>
      <c r="BH28" s="233"/>
      <c r="BI28" s="233"/>
      <c r="BJ28" s="233"/>
      <c r="BK28" s="11"/>
      <c r="BL28" s="11"/>
    </row>
    <row r="29" spans="1:64" ht="17.100000000000001" customHeight="1" thickTop="1" thickBot="1">
      <c r="A29" s="185" t="str">
        <f>Vacation!C33</f>
        <v xml:space="preserve">, </v>
      </c>
      <c r="B29" s="185">
        <f>Vacation!F33</f>
        <v>0</v>
      </c>
      <c r="C29" s="186"/>
      <c r="D29" s="33">
        <f>Vacation!E33</f>
        <v>0</v>
      </c>
      <c r="E29" s="34"/>
      <c r="F29" s="45"/>
      <c r="G29" s="54"/>
      <c r="H29" s="54"/>
      <c r="I29" s="54"/>
      <c r="J29" s="54"/>
      <c r="K29" s="54"/>
      <c r="L29" s="37"/>
      <c r="M29" s="38"/>
      <c r="N29" s="54"/>
      <c r="O29" s="54"/>
      <c r="P29" s="39">
        <f t="shared" si="0"/>
        <v>0</v>
      </c>
      <c r="Q29" s="55">
        <f t="shared" si="1"/>
        <v>0</v>
      </c>
      <c r="R29" s="55">
        <f t="shared" si="2"/>
        <v>0</v>
      </c>
      <c r="S29" s="56">
        <f t="shared" si="3"/>
        <v>0</v>
      </c>
      <c r="T29" s="56">
        <f t="shared" si="4"/>
        <v>0</v>
      </c>
      <c r="U29" s="56">
        <f t="shared" si="5"/>
        <v>0</v>
      </c>
      <c r="V29" s="56">
        <f t="shared" si="6"/>
        <v>0</v>
      </c>
      <c r="W29" s="56">
        <f t="shared" si="7"/>
        <v>0</v>
      </c>
      <c r="X29" s="56">
        <f t="shared" si="8"/>
        <v>0</v>
      </c>
      <c r="Y29" s="42"/>
      <c r="Z29" s="209" t="e">
        <f>#REF!</f>
        <v>#REF!</v>
      </c>
      <c r="AA29" s="210">
        <f>Vacation!AF33</f>
        <v>0</v>
      </c>
      <c r="AB29" s="4" t="e">
        <f>#REF!</f>
        <v>#REF!</v>
      </c>
      <c r="AC29" s="4" t="b">
        <f>Vacation!AE33</f>
        <v>1</v>
      </c>
      <c r="AF29" s="11"/>
      <c r="AG29" s="11"/>
      <c r="AH29" s="233"/>
      <c r="AI29" s="234"/>
      <c r="AJ29" s="234"/>
      <c r="AK29" s="233"/>
      <c r="AL29" s="233"/>
      <c r="AM29" s="233"/>
      <c r="AN29" s="233"/>
      <c r="AO29" s="233"/>
      <c r="AP29" s="233"/>
      <c r="AQ29" s="233"/>
      <c r="AR29" s="233"/>
      <c r="AS29" s="233"/>
      <c r="AT29" s="233"/>
      <c r="AU29" s="8"/>
      <c r="AV29" s="8"/>
      <c r="AW29" s="8"/>
      <c r="AX29" s="8"/>
      <c r="AY29" s="9"/>
      <c r="AZ29" s="9"/>
      <c r="BA29" s="9"/>
      <c r="BB29" s="8"/>
      <c r="BC29" s="233"/>
      <c r="BD29" s="233"/>
      <c r="BE29" s="233"/>
      <c r="BF29" s="233"/>
      <c r="BG29" s="233"/>
      <c r="BH29" s="233"/>
      <c r="BI29" s="233"/>
      <c r="BJ29" s="233"/>
      <c r="BK29" s="11"/>
      <c r="BL29" s="11"/>
    </row>
    <row r="30" spans="1:64" ht="17.100000000000001" customHeight="1" thickTop="1" thickBot="1">
      <c r="A30" s="185" t="str">
        <f>Vacation!C34</f>
        <v xml:space="preserve">, </v>
      </c>
      <c r="B30" s="185">
        <f>Vacation!F34</f>
        <v>0</v>
      </c>
      <c r="C30" s="186"/>
      <c r="D30" s="33">
        <f>Vacation!E34</f>
        <v>0</v>
      </c>
      <c r="E30" s="34"/>
      <c r="F30" s="45"/>
      <c r="G30" s="54"/>
      <c r="H30" s="54"/>
      <c r="I30" s="54"/>
      <c r="J30" s="54"/>
      <c r="K30" s="54"/>
      <c r="L30" s="37"/>
      <c r="M30" s="38"/>
      <c r="N30" s="54"/>
      <c r="O30" s="54"/>
      <c r="P30" s="39">
        <f t="shared" si="0"/>
        <v>0</v>
      </c>
      <c r="Q30" s="55">
        <f t="shared" si="1"/>
        <v>0</v>
      </c>
      <c r="R30" s="55">
        <f t="shared" si="2"/>
        <v>0</v>
      </c>
      <c r="S30" s="56">
        <f t="shared" si="3"/>
        <v>0</v>
      </c>
      <c r="T30" s="56">
        <f t="shared" si="4"/>
        <v>0</v>
      </c>
      <c r="U30" s="56">
        <f t="shared" si="5"/>
        <v>0</v>
      </c>
      <c r="V30" s="56">
        <f t="shared" si="6"/>
        <v>0</v>
      </c>
      <c r="W30" s="56">
        <f t="shared" si="7"/>
        <v>0</v>
      </c>
      <c r="X30" s="56">
        <f t="shared" si="8"/>
        <v>0</v>
      </c>
      <c r="Y30" s="42"/>
      <c r="Z30" s="209" t="e">
        <f>#REF!</f>
        <v>#REF!</v>
      </c>
      <c r="AA30" s="210">
        <f>Vacation!AF34</f>
        <v>0</v>
      </c>
      <c r="AB30" s="4" t="e">
        <f>#REF!</f>
        <v>#REF!</v>
      </c>
      <c r="AC30" s="4" t="b">
        <f>Vacation!AE34</f>
        <v>1</v>
      </c>
      <c r="AF30" s="11"/>
      <c r="AG30" s="11"/>
      <c r="AH30" s="233"/>
      <c r="AI30" s="234"/>
      <c r="AJ30" s="234"/>
      <c r="AK30" s="233"/>
      <c r="AL30" s="233"/>
      <c r="AM30" s="233"/>
      <c r="AN30" s="233"/>
      <c r="AO30" s="233"/>
      <c r="AP30" s="233"/>
      <c r="AQ30" s="233"/>
      <c r="AR30" s="233"/>
      <c r="AS30" s="233"/>
      <c r="AT30" s="233"/>
      <c r="AU30" s="8"/>
      <c r="AV30" s="8"/>
      <c r="AW30" s="8"/>
      <c r="AX30" s="8"/>
      <c r="AY30" s="9"/>
      <c r="AZ30" s="9"/>
      <c r="BA30" s="9"/>
      <c r="BB30" s="8"/>
      <c r="BC30" s="233"/>
      <c r="BD30" s="233"/>
      <c r="BE30" s="233"/>
      <c r="BF30" s="233"/>
      <c r="BG30" s="233"/>
      <c r="BH30" s="233"/>
      <c r="BI30" s="233"/>
      <c r="BJ30" s="233"/>
      <c r="BK30" s="11"/>
      <c r="BL30" s="11"/>
    </row>
    <row r="31" spans="1:64" ht="17.100000000000001" customHeight="1" thickTop="1" thickBot="1">
      <c r="A31" s="185" t="str">
        <f>Vacation!C35</f>
        <v xml:space="preserve">, </v>
      </c>
      <c r="B31" s="185">
        <f>Vacation!F35</f>
        <v>0</v>
      </c>
      <c r="C31" s="186"/>
      <c r="D31" s="33">
        <f>Vacation!E35</f>
        <v>0</v>
      </c>
      <c r="E31" s="57"/>
      <c r="F31" s="45"/>
      <c r="G31" s="38"/>
      <c r="H31" s="38"/>
      <c r="I31" s="38"/>
      <c r="J31" s="38"/>
      <c r="K31" s="38"/>
      <c r="L31" s="37"/>
      <c r="M31" s="38"/>
      <c r="N31" s="38"/>
      <c r="O31" s="38"/>
      <c r="P31" s="39">
        <f t="shared" si="0"/>
        <v>0</v>
      </c>
      <c r="Q31" s="40">
        <f t="shared" si="1"/>
        <v>0</v>
      </c>
      <c r="R31" s="40">
        <f t="shared" si="2"/>
        <v>0</v>
      </c>
      <c r="S31" s="41">
        <f t="shared" si="3"/>
        <v>0</v>
      </c>
      <c r="T31" s="41">
        <f t="shared" si="4"/>
        <v>0</v>
      </c>
      <c r="U31" s="41">
        <f t="shared" si="5"/>
        <v>0</v>
      </c>
      <c r="V31" s="41">
        <f t="shared" si="6"/>
        <v>0</v>
      </c>
      <c r="W31" s="41">
        <f t="shared" si="7"/>
        <v>0</v>
      </c>
      <c r="X31" s="41">
        <f t="shared" si="8"/>
        <v>0</v>
      </c>
      <c r="Y31" s="42"/>
      <c r="Z31" s="209" t="e">
        <f>#REF!</f>
        <v>#REF!</v>
      </c>
      <c r="AA31" s="210">
        <f>Vacation!AF35</f>
        <v>0</v>
      </c>
      <c r="AB31" s="4" t="e">
        <f>#REF!</f>
        <v>#REF!</v>
      </c>
      <c r="AC31" s="4" t="b">
        <f>Vacation!AE35</f>
        <v>1</v>
      </c>
      <c r="AF31" s="11"/>
      <c r="AG31" s="11"/>
      <c r="AH31" s="233"/>
      <c r="AI31" s="234"/>
      <c r="AJ31" s="234"/>
      <c r="AK31" s="233"/>
      <c r="AL31" s="233"/>
      <c r="AM31" s="233"/>
      <c r="AN31" s="233"/>
      <c r="AO31" s="233"/>
      <c r="AP31" s="233"/>
      <c r="AQ31" s="233"/>
      <c r="AR31" s="233"/>
      <c r="AS31" s="233"/>
      <c r="AT31" s="233"/>
      <c r="AU31" s="8"/>
      <c r="AV31" s="8"/>
      <c r="AW31" s="8"/>
      <c r="AX31" s="8"/>
      <c r="AY31" s="9"/>
      <c r="AZ31" s="9"/>
      <c r="BA31" s="9"/>
      <c r="BB31" s="8"/>
      <c r="BC31" s="233"/>
      <c r="BD31" s="233"/>
      <c r="BE31" s="233"/>
      <c r="BF31" s="233"/>
      <c r="BG31" s="233"/>
      <c r="BH31" s="233"/>
      <c r="BI31" s="233"/>
      <c r="BJ31" s="233"/>
      <c r="BK31" s="11"/>
      <c r="BL31" s="11"/>
    </row>
    <row r="32" spans="1:64" ht="17.100000000000001" customHeight="1" thickTop="1" thickBot="1">
      <c r="A32" s="185" t="str">
        <f>Vacation!C36</f>
        <v xml:space="preserve">, </v>
      </c>
      <c r="B32" s="185">
        <f>Vacation!F36</f>
        <v>0</v>
      </c>
      <c r="C32" s="186"/>
      <c r="D32" s="33">
        <f>Vacation!E36</f>
        <v>0</v>
      </c>
      <c r="E32" s="34"/>
      <c r="F32" s="45"/>
      <c r="G32" s="38"/>
      <c r="H32" s="38"/>
      <c r="I32" s="38"/>
      <c r="J32" s="38"/>
      <c r="K32" s="38"/>
      <c r="L32" s="37"/>
      <c r="M32" s="38"/>
      <c r="N32" s="38"/>
      <c r="O32" s="38"/>
      <c r="P32" s="39">
        <f t="shared" si="0"/>
        <v>0</v>
      </c>
      <c r="Q32" s="40">
        <f t="shared" si="1"/>
        <v>0</v>
      </c>
      <c r="R32" s="40">
        <f t="shared" si="2"/>
        <v>0</v>
      </c>
      <c r="S32" s="41">
        <f t="shared" si="3"/>
        <v>0</v>
      </c>
      <c r="T32" s="41">
        <f t="shared" si="4"/>
        <v>0</v>
      </c>
      <c r="U32" s="41">
        <f t="shared" si="5"/>
        <v>0</v>
      </c>
      <c r="V32" s="41">
        <f t="shared" si="6"/>
        <v>0</v>
      </c>
      <c r="W32" s="41">
        <f t="shared" si="7"/>
        <v>0</v>
      </c>
      <c r="X32" s="41">
        <f t="shared" si="8"/>
        <v>0</v>
      </c>
      <c r="Y32" s="42"/>
      <c r="Z32" s="209" t="e">
        <f>#REF!</f>
        <v>#REF!</v>
      </c>
      <c r="AA32" s="210">
        <f>Vacation!AF36</f>
        <v>0</v>
      </c>
      <c r="AB32" s="4" t="e">
        <f>#REF!</f>
        <v>#REF!</v>
      </c>
      <c r="AC32" s="4" t="b">
        <f>Vacation!AE36</f>
        <v>1</v>
      </c>
      <c r="AF32" s="11"/>
      <c r="AG32" s="11"/>
      <c r="AH32" s="233"/>
      <c r="AI32" s="234"/>
      <c r="AJ32" s="234"/>
      <c r="AK32" s="233"/>
      <c r="AL32" s="233"/>
      <c r="AM32" s="233"/>
      <c r="AN32" s="233"/>
      <c r="AO32" s="233"/>
      <c r="AP32" s="233"/>
      <c r="AQ32" s="233"/>
      <c r="AR32" s="233"/>
      <c r="AS32" s="233"/>
      <c r="AT32" s="233"/>
      <c r="AU32" s="8"/>
      <c r="AV32" s="8"/>
      <c r="AW32" s="8"/>
      <c r="AX32" s="8"/>
      <c r="AY32" s="9"/>
      <c r="AZ32" s="9"/>
      <c r="BA32" s="9"/>
      <c r="BB32" s="8"/>
      <c r="BC32" s="233"/>
      <c r="BD32" s="233"/>
      <c r="BE32" s="233"/>
      <c r="BF32" s="233"/>
      <c r="BG32" s="233"/>
      <c r="BH32" s="233"/>
      <c r="BI32" s="233"/>
      <c r="BJ32" s="233"/>
      <c r="BK32" s="11"/>
      <c r="BL32" s="11"/>
    </row>
    <row r="33" spans="1:64" ht="17.100000000000001" customHeight="1" thickTop="1" thickBot="1">
      <c r="A33" s="185" t="str">
        <f>Vacation!C37</f>
        <v xml:space="preserve">, </v>
      </c>
      <c r="B33" s="185">
        <f>Vacation!F37</f>
        <v>0</v>
      </c>
      <c r="C33" s="186"/>
      <c r="D33" s="33">
        <f>Vacation!E37</f>
        <v>0</v>
      </c>
      <c r="E33" s="34"/>
      <c r="F33" s="45"/>
      <c r="G33" s="38"/>
      <c r="H33" s="38"/>
      <c r="I33" s="38"/>
      <c r="J33" s="38"/>
      <c r="K33" s="38"/>
      <c r="L33" s="37"/>
      <c r="M33" s="38"/>
      <c r="N33" s="38"/>
      <c r="O33" s="38"/>
      <c r="P33" s="39">
        <f t="shared" si="0"/>
        <v>0</v>
      </c>
      <c r="Q33" s="40">
        <f t="shared" si="1"/>
        <v>0</v>
      </c>
      <c r="R33" s="40">
        <f t="shared" si="2"/>
        <v>0</v>
      </c>
      <c r="S33" s="41">
        <f t="shared" si="3"/>
        <v>0</v>
      </c>
      <c r="T33" s="41">
        <f t="shared" si="4"/>
        <v>0</v>
      </c>
      <c r="U33" s="41">
        <f t="shared" si="5"/>
        <v>0</v>
      </c>
      <c r="V33" s="41">
        <f t="shared" si="6"/>
        <v>0</v>
      </c>
      <c r="W33" s="41">
        <f t="shared" si="7"/>
        <v>0</v>
      </c>
      <c r="X33" s="41">
        <f t="shared" si="8"/>
        <v>0</v>
      </c>
      <c r="Y33" s="42"/>
      <c r="Z33" s="209" t="e">
        <f>#REF!</f>
        <v>#REF!</v>
      </c>
      <c r="AA33" s="210">
        <f>Vacation!AF37</f>
        <v>0</v>
      </c>
      <c r="AB33" s="4" t="e">
        <f>#REF!</f>
        <v>#REF!</v>
      </c>
      <c r="AC33" s="4" t="b">
        <f>Vacation!AE37</f>
        <v>1</v>
      </c>
      <c r="AF33" s="11"/>
      <c r="AG33" s="11"/>
      <c r="AH33" s="233"/>
      <c r="AI33" s="234"/>
      <c r="AJ33" s="234"/>
      <c r="AK33" s="233"/>
      <c r="AL33" s="233"/>
      <c r="AM33" s="233"/>
      <c r="AN33" s="233"/>
      <c r="AO33" s="233"/>
      <c r="AP33" s="233"/>
      <c r="AQ33" s="233"/>
      <c r="AR33" s="233"/>
      <c r="AS33" s="233"/>
      <c r="AT33" s="233"/>
      <c r="AU33" s="8"/>
      <c r="AV33" s="8"/>
      <c r="AW33" s="8"/>
      <c r="AX33" s="8"/>
      <c r="AY33" s="9"/>
      <c r="AZ33" s="9"/>
      <c r="BA33" s="9"/>
      <c r="BB33" s="8"/>
      <c r="BC33" s="233"/>
      <c r="BD33" s="233"/>
      <c r="BE33" s="233"/>
      <c r="BF33" s="233"/>
      <c r="BG33" s="233"/>
      <c r="BH33" s="233"/>
      <c r="BI33" s="233"/>
      <c r="BJ33" s="233"/>
      <c r="BK33" s="11"/>
      <c r="BL33" s="11"/>
    </row>
    <row r="34" spans="1:64" ht="17.100000000000001" customHeight="1" thickTop="1" thickBot="1">
      <c r="A34" s="185" t="str">
        <f>Vacation!C38</f>
        <v xml:space="preserve">, </v>
      </c>
      <c r="B34" s="185">
        <f>Vacation!F38</f>
        <v>0</v>
      </c>
      <c r="C34" s="186"/>
      <c r="D34" s="33">
        <f>Vacation!E38</f>
        <v>0</v>
      </c>
      <c r="E34" s="34"/>
      <c r="F34" s="45"/>
      <c r="G34" s="38"/>
      <c r="H34" s="38"/>
      <c r="I34" s="38"/>
      <c r="J34" s="38"/>
      <c r="K34" s="38"/>
      <c r="L34" s="37"/>
      <c r="M34" s="38"/>
      <c r="N34" s="38"/>
      <c r="O34" s="38"/>
      <c r="P34" s="39">
        <f t="shared" si="0"/>
        <v>0</v>
      </c>
      <c r="Q34" s="40">
        <f t="shared" si="1"/>
        <v>0</v>
      </c>
      <c r="R34" s="40">
        <f t="shared" si="2"/>
        <v>0</v>
      </c>
      <c r="S34" s="41">
        <f t="shared" si="3"/>
        <v>0</v>
      </c>
      <c r="T34" s="41">
        <f t="shared" si="4"/>
        <v>0</v>
      </c>
      <c r="U34" s="41">
        <f t="shared" si="5"/>
        <v>0</v>
      </c>
      <c r="V34" s="41">
        <f t="shared" si="6"/>
        <v>0</v>
      </c>
      <c r="W34" s="41">
        <f t="shared" si="7"/>
        <v>0</v>
      </c>
      <c r="X34" s="41">
        <f t="shared" si="8"/>
        <v>0</v>
      </c>
      <c r="Y34" s="42"/>
      <c r="Z34" s="209" t="e">
        <f>#REF!</f>
        <v>#REF!</v>
      </c>
      <c r="AA34" s="210">
        <f>Vacation!AF38</f>
        <v>0</v>
      </c>
      <c r="AB34" s="4" t="e">
        <f>#REF!</f>
        <v>#REF!</v>
      </c>
      <c r="AC34" s="4" t="b">
        <f>Vacation!AE38</f>
        <v>1</v>
      </c>
      <c r="AF34" s="11"/>
      <c r="AG34" s="11"/>
      <c r="AH34" s="233"/>
      <c r="AI34" s="234"/>
      <c r="AJ34" s="234"/>
      <c r="AK34" s="233"/>
      <c r="AL34" s="233"/>
      <c r="AM34" s="233"/>
      <c r="AN34" s="233"/>
      <c r="AO34" s="233"/>
      <c r="AP34" s="233"/>
      <c r="AQ34" s="233"/>
      <c r="AR34" s="233"/>
      <c r="AS34" s="233"/>
      <c r="AT34" s="233"/>
      <c r="AU34" s="8"/>
      <c r="AV34" s="8"/>
      <c r="AW34" s="8"/>
      <c r="AX34" s="8"/>
      <c r="AY34" s="9"/>
      <c r="AZ34" s="9"/>
      <c r="BA34" s="9"/>
      <c r="BB34" s="8"/>
      <c r="BC34" s="233"/>
      <c r="BD34" s="233"/>
      <c r="BE34" s="233"/>
      <c r="BF34" s="233"/>
      <c r="BG34" s="233"/>
      <c r="BH34" s="233"/>
      <c r="BI34" s="233"/>
      <c r="BJ34" s="233"/>
      <c r="BK34" s="11"/>
      <c r="BL34" s="11"/>
    </row>
    <row r="35" spans="1:64" ht="17.100000000000001" customHeight="1" thickTop="1" thickBot="1">
      <c r="A35" s="185" t="str">
        <f>Vacation!C39</f>
        <v xml:space="preserve">, </v>
      </c>
      <c r="B35" s="185">
        <f>Vacation!F39</f>
        <v>0</v>
      </c>
      <c r="C35" s="186"/>
      <c r="D35" s="33">
        <f>Vacation!E39</f>
        <v>0</v>
      </c>
      <c r="E35" s="34"/>
      <c r="F35" s="45"/>
      <c r="G35" s="38"/>
      <c r="H35" s="38"/>
      <c r="I35" s="38"/>
      <c r="J35" s="38"/>
      <c r="K35" s="38"/>
      <c r="L35" s="37"/>
      <c r="M35" s="38"/>
      <c r="N35" s="38"/>
      <c r="O35" s="38"/>
      <c r="P35" s="39">
        <f t="shared" si="0"/>
        <v>0</v>
      </c>
      <c r="Q35" s="40">
        <f t="shared" si="1"/>
        <v>0</v>
      </c>
      <c r="R35" s="40">
        <f t="shared" si="2"/>
        <v>0</v>
      </c>
      <c r="S35" s="41">
        <f t="shared" si="3"/>
        <v>0</v>
      </c>
      <c r="T35" s="41">
        <f t="shared" si="4"/>
        <v>0</v>
      </c>
      <c r="U35" s="41">
        <f t="shared" si="5"/>
        <v>0</v>
      </c>
      <c r="V35" s="41">
        <f t="shared" si="6"/>
        <v>0</v>
      </c>
      <c r="W35" s="41">
        <f t="shared" si="7"/>
        <v>0</v>
      </c>
      <c r="X35" s="41">
        <f t="shared" si="8"/>
        <v>0</v>
      </c>
      <c r="Y35" s="42"/>
      <c r="Z35" s="209" t="e">
        <f>#REF!</f>
        <v>#REF!</v>
      </c>
      <c r="AA35" s="210">
        <f>Vacation!AF39</f>
        <v>0</v>
      </c>
      <c r="AB35" s="4" t="e">
        <f>#REF!</f>
        <v>#REF!</v>
      </c>
      <c r="AC35" s="4" t="b">
        <f>Vacation!AE39</f>
        <v>1</v>
      </c>
      <c r="AF35" s="11"/>
      <c r="AG35" s="11"/>
      <c r="AH35" s="233"/>
      <c r="AI35" s="234"/>
      <c r="AJ35" s="234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8"/>
      <c r="AV35" s="8"/>
      <c r="AW35" s="8"/>
      <c r="AX35" s="8"/>
      <c r="AY35" s="9"/>
      <c r="AZ35" s="9"/>
      <c r="BA35" s="9"/>
      <c r="BB35" s="8"/>
      <c r="BC35" s="233"/>
      <c r="BD35" s="233"/>
      <c r="BE35" s="233"/>
      <c r="BF35" s="233"/>
      <c r="BG35" s="233"/>
      <c r="BH35" s="233"/>
      <c r="BI35" s="233"/>
      <c r="BJ35" s="233"/>
      <c r="BK35" s="11"/>
      <c r="BL35" s="11"/>
    </row>
    <row r="36" spans="1:64" ht="17.100000000000001" customHeight="1" thickTop="1" thickBot="1">
      <c r="A36" s="185" t="str">
        <f>Vacation!C40</f>
        <v xml:space="preserve">, </v>
      </c>
      <c r="B36" s="185">
        <f>Vacation!F40</f>
        <v>0</v>
      </c>
      <c r="C36" s="186"/>
      <c r="D36" s="33">
        <f>Vacation!E40</f>
        <v>0</v>
      </c>
      <c r="E36" s="34"/>
      <c r="F36" s="45"/>
      <c r="G36" s="38"/>
      <c r="H36" s="38"/>
      <c r="I36" s="38"/>
      <c r="J36" s="38"/>
      <c r="K36" s="38"/>
      <c r="L36" s="37"/>
      <c r="M36" s="38"/>
      <c r="N36" s="38"/>
      <c r="O36" s="38"/>
      <c r="P36" s="39">
        <f t="shared" si="0"/>
        <v>0</v>
      </c>
      <c r="Q36" s="40">
        <f t="shared" si="1"/>
        <v>0</v>
      </c>
      <c r="R36" s="40">
        <f t="shared" si="2"/>
        <v>0</v>
      </c>
      <c r="S36" s="41">
        <f t="shared" si="3"/>
        <v>0</v>
      </c>
      <c r="T36" s="41">
        <f t="shared" si="4"/>
        <v>0</v>
      </c>
      <c r="U36" s="41">
        <f t="shared" si="5"/>
        <v>0</v>
      </c>
      <c r="V36" s="41">
        <f t="shared" si="6"/>
        <v>0</v>
      </c>
      <c r="W36" s="41">
        <f t="shared" si="7"/>
        <v>0</v>
      </c>
      <c r="X36" s="41">
        <f t="shared" si="8"/>
        <v>0</v>
      </c>
      <c r="Y36" s="42"/>
      <c r="Z36" s="209" t="e">
        <f>#REF!</f>
        <v>#REF!</v>
      </c>
      <c r="AA36" s="210">
        <f>Vacation!AF40</f>
        <v>0</v>
      </c>
      <c r="AB36" s="4" t="e">
        <f>#REF!</f>
        <v>#REF!</v>
      </c>
      <c r="AC36" s="4" t="b">
        <f>Vacation!AE40</f>
        <v>1</v>
      </c>
      <c r="AF36" s="11"/>
      <c r="AG36" s="11"/>
      <c r="AH36" s="233"/>
      <c r="AI36" s="234"/>
      <c r="AJ36" s="234"/>
      <c r="AK36" s="233"/>
      <c r="AL36" s="233"/>
      <c r="AM36" s="233"/>
      <c r="AN36" s="233"/>
      <c r="AO36" s="233"/>
      <c r="AP36" s="233"/>
      <c r="AQ36" s="233"/>
      <c r="AR36" s="233"/>
      <c r="AS36" s="233"/>
      <c r="AT36" s="233"/>
      <c r="AU36" s="8"/>
      <c r="AV36" s="8"/>
      <c r="AW36" s="8"/>
      <c r="AX36" s="8"/>
      <c r="AY36" s="9"/>
      <c r="AZ36" s="9"/>
      <c r="BA36" s="9"/>
      <c r="BB36" s="8"/>
      <c r="BC36" s="233"/>
      <c r="BD36" s="233"/>
      <c r="BE36" s="233"/>
      <c r="BF36" s="233"/>
      <c r="BG36" s="233"/>
      <c r="BH36" s="233"/>
      <c r="BI36" s="233"/>
      <c r="BJ36" s="233"/>
      <c r="BK36" s="11"/>
      <c r="BL36" s="11"/>
    </row>
    <row r="37" spans="1:64" ht="17.100000000000001" customHeight="1" thickTop="1" thickBot="1">
      <c r="A37" s="185" t="str">
        <f>Vacation!C41</f>
        <v xml:space="preserve">, </v>
      </c>
      <c r="B37" s="185">
        <f>Vacation!F41</f>
        <v>0</v>
      </c>
      <c r="C37" s="186"/>
      <c r="D37" s="33">
        <f>Vacation!E41</f>
        <v>0</v>
      </c>
      <c r="E37" s="34"/>
      <c r="F37" s="45"/>
      <c r="G37" s="38"/>
      <c r="H37" s="38"/>
      <c r="I37" s="38"/>
      <c r="J37" s="38"/>
      <c r="K37" s="38"/>
      <c r="L37" s="37"/>
      <c r="M37" s="38"/>
      <c r="N37" s="38"/>
      <c r="O37" s="38"/>
      <c r="P37" s="39">
        <f t="shared" si="0"/>
        <v>0</v>
      </c>
      <c r="Q37" s="55">
        <f t="shared" si="1"/>
        <v>0</v>
      </c>
      <c r="R37" s="55">
        <f t="shared" si="2"/>
        <v>0</v>
      </c>
      <c r="S37" s="56">
        <f t="shared" si="3"/>
        <v>0</v>
      </c>
      <c r="T37" s="56">
        <f t="shared" si="4"/>
        <v>0</v>
      </c>
      <c r="U37" s="56">
        <f t="shared" si="5"/>
        <v>0</v>
      </c>
      <c r="V37" s="56">
        <f t="shared" si="6"/>
        <v>0</v>
      </c>
      <c r="W37" s="56">
        <f t="shared" si="7"/>
        <v>0</v>
      </c>
      <c r="X37" s="56">
        <f t="shared" si="8"/>
        <v>0</v>
      </c>
      <c r="Y37" s="42"/>
      <c r="Z37" s="209" t="e">
        <f>#REF!</f>
        <v>#REF!</v>
      </c>
      <c r="AA37" s="210">
        <f>Vacation!AF41</f>
        <v>0</v>
      </c>
      <c r="AB37" s="4" t="e">
        <f>#REF!</f>
        <v>#REF!</v>
      </c>
      <c r="AC37" s="4" t="b">
        <f>Vacation!AE41</f>
        <v>1</v>
      </c>
      <c r="AF37" s="11"/>
      <c r="AG37" s="11"/>
      <c r="AH37" s="233"/>
      <c r="AI37" s="234"/>
      <c r="AJ37" s="234"/>
      <c r="AK37" s="233"/>
      <c r="AL37" s="233"/>
      <c r="AM37" s="233"/>
      <c r="AN37" s="233"/>
      <c r="AO37" s="233"/>
      <c r="AP37" s="233"/>
      <c r="AQ37" s="233"/>
      <c r="AR37" s="233"/>
      <c r="AS37" s="233"/>
      <c r="AT37" s="233"/>
      <c r="AU37" s="8"/>
      <c r="AV37" s="8"/>
      <c r="AW37" s="8"/>
      <c r="AX37" s="8"/>
      <c r="AY37" s="9"/>
      <c r="AZ37" s="9"/>
      <c r="BA37" s="9"/>
      <c r="BB37" s="8"/>
      <c r="BC37" s="233"/>
      <c r="BD37" s="233"/>
      <c r="BE37" s="233"/>
      <c r="BF37" s="233"/>
      <c r="BG37" s="233"/>
      <c r="BH37" s="233"/>
      <c r="BI37" s="233"/>
      <c r="BJ37" s="233"/>
      <c r="BK37" s="11"/>
      <c r="BL37" s="11"/>
    </row>
    <row r="38" spans="1:64" ht="17.100000000000001" customHeight="1" thickTop="1" thickBot="1">
      <c r="A38" s="185" t="str">
        <f>Vacation!C42</f>
        <v xml:space="preserve">, </v>
      </c>
      <c r="B38" s="185">
        <f>Vacation!F42</f>
        <v>0</v>
      </c>
      <c r="C38" s="186"/>
      <c r="D38" s="33">
        <f>Vacation!E42</f>
        <v>0</v>
      </c>
      <c r="E38" s="34"/>
      <c r="F38" s="45"/>
      <c r="G38" s="38"/>
      <c r="H38" s="38"/>
      <c r="I38" s="38"/>
      <c r="J38" s="38"/>
      <c r="K38" s="38"/>
      <c r="L38" s="37"/>
      <c r="M38" s="38"/>
      <c r="N38" s="38"/>
      <c r="O38" s="38"/>
      <c r="P38" s="39">
        <f t="shared" si="0"/>
        <v>0</v>
      </c>
      <c r="Q38" s="40">
        <f t="shared" si="1"/>
        <v>0</v>
      </c>
      <c r="R38" s="40">
        <f t="shared" si="2"/>
        <v>0</v>
      </c>
      <c r="S38" s="41">
        <f t="shared" si="3"/>
        <v>0</v>
      </c>
      <c r="T38" s="41">
        <f t="shared" si="4"/>
        <v>0</v>
      </c>
      <c r="U38" s="41">
        <f t="shared" si="5"/>
        <v>0</v>
      </c>
      <c r="V38" s="41">
        <f t="shared" si="6"/>
        <v>0</v>
      </c>
      <c r="W38" s="41">
        <f t="shared" si="7"/>
        <v>0</v>
      </c>
      <c r="X38" s="41">
        <f t="shared" si="8"/>
        <v>0</v>
      </c>
      <c r="Y38" s="42"/>
      <c r="Z38" s="209" t="e">
        <f>#REF!</f>
        <v>#REF!</v>
      </c>
      <c r="AA38" s="210">
        <f>Vacation!AF42</f>
        <v>0</v>
      </c>
      <c r="AB38" s="4" t="e">
        <f>#REF!</f>
        <v>#REF!</v>
      </c>
      <c r="AC38" s="4" t="b">
        <f>Vacation!AE42</f>
        <v>1</v>
      </c>
      <c r="AF38" s="11"/>
      <c r="AG38" s="11"/>
      <c r="AH38" s="233"/>
      <c r="AI38" s="234"/>
      <c r="AJ38" s="234"/>
      <c r="AK38" s="233"/>
      <c r="AL38" s="233"/>
      <c r="AM38" s="233"/>
      <c r="AN38" s="233"/>
      <c r="AO38" s="233"/>
      <c r="AP38" s="233"/>
      <c r="AQ38" s="233"/>
      <c r="AR38" s="233"/>
      <c r="AS38" s="233"/>
      <c r="AT38" s="233"/>
      <c r="AU38" s="8"/>
      <c r="AV38" s="8"/>
      <c r="AW38" s="8"/>
      <c r="AX38" s="8"/>
      <c r="AY38" s="9"/>
      <c r="AZ38" s="9"/>
      <c r="BA38" s="9"/>
      <c r="BB38" s="8"/>
      <c r="BC38" s="233"/>
      <c r="BD38" s="233"/>
      <c r="BE38" s="233"/>
      <c r="BF38" s="233"/>
      <c r="BG38" s="233"/>
      <c r="BH38" s="233"/>
      <c r="BI38" s="233"/>
      <c r="BJ38" s="233"/>
      <c r="BK38" s="11"/>
      <c r="BL38" s="11"/>
    </row>
    <row r="39" spans="1:64" ht="17.100000000000001" customHeight="1" thickTop="1" thickBot="1">
      <c r="A39" s="185" t="str">
        <f>Vacation!C43</f>
        <v xml:space="preserve">, </v>
      </c>
      <c r="B39" s="185">
        <f>Vacation!F43</f>
        <v>0</v>
      </c>
      <c r="C39" s="186"/>
      <c r="D39" s="33">
        <f>Vacation!E43</f>
        <v>0</v>
      </c>
      <c r="E39" s="34"/>
      <c r="F39" s="45"/>
      <c r="G39" s="38"/>
      <c r="H39" s="38"/>
      <c r="I39" s="38"/>
      <c r="J39" s="38"/>
      <c r="K39" s="38"/>
      <c r="L39" s="37"/>
      <c r="M39" s="38"/>
      <c r="N39" s="38"/>
      <c r="O39" s="38"/>
      <c r="P39" s="39">
        <f t="shared" si="0"/>
        <v>0</v>
      </c>
      <c r="Q39" s="55">
        <f t="shared" si="1"/>
        <v>0</v>
      </c>
      <c r="R39" s="55">
        <f t="shared" si="2"/>
        <v>0</v>
      </c>
      <c r="S39" s="56">
        <f t="shared" si="3"/>
        <v>0</v>
      </c>
      <c r="T39" s="56">
        <f t="shared" si="4"/>
        <v>0</v>
      </c>
      <c r="U39" s="56">
        <f t="shared" si="5"/>
        <v>0</v>
      </c>
      <c r="V39" s="56">
        <f t="shared" si="6"/>
        <v>0</v>
      </c>
      <c r="W39" s="56">
        <f t="shared" si="7"/>
        <v>0</v>
      </c>
      <c r="X39" s="56">
        <f t="shared" si="8"/>
        <v>0</v>
      </c>
      <c r="Y39" s="42"/>
      <c r="Z39" s="209" t="e">
        <f>#REF!</f>
        <v>#REF!</v>
      </c>
      <c r="AA39" s="210">
        <f>Vacation!AF43</f>
        <v>0</v>
      </c>
      <c r="AB39" s="4" t="e">
        <f>#REF!</f>
        <v>#REF!</v>
      </c>
      <c r="AC39" s="4" t="b">
        <f>Vacation!AE43</f>
        <v>1</v>
      </c>
      <c r="AF39" s="11"/>
      <c r="AG39" s="11"/>
      <c r="AH39" s="233"/>
      <c r="AI39" s="234"/>
      <c r="AJ39" s="234"/>
      <c r="AK39" s="233"/>
      <c r="AL39" s="233"/>
      <c r="AM39" s="233"/>
      <c r="AN39" s="233"/>
      <c r="AO39" s="233"/>
      <c r="AP39" s="233"/>
      <c r="AQ39" s="233"/>
      <c r="AR39" s="233"/>
      <c r="AS39" s="233"/>
      <c r="AT39" s="233"/>
      <c r="AU39" s="8"/>
      <c r="AV39" s="8"/>
      <c r="AW39" s="8"/>
      <c r="AX39" s="8"/>
      <c r="AY39" s="9"/>
      <c r="AZ39" s="9"/>
      <c r="BA39" s="9"/>
      <c r="BB39" s="8"/>
      <c r="BC39" s="233"/>
      <c r="BD39" s="233"/>
      <c r="BE39" s="233"/>
      <c r="BF39" s="233"/>
      <c r="BG39" s="233"/>
      <c r="BH39" s="233"/>
      <c r="BI39" s="233"/>
      <c r="BJ39" s="233"/>
      <c r="BK39" s="11"/>
      <c r="BL39" s="11"/>
    </row>
    <row r="40" spans="1:64" ht="17.100000000000001" customHeight="1" thickTop="1" thickBot="1">
      <c r="A40" s="185" t="str">
        <f>Vacation!C44</f>
        <v xml:space="preserve">, </v>
      </c>
      <c r="B40" s="185">
        <f>Vacation!F44</f>
        <v>0</v>
      </c>
      <c r="C40" s="186"/>
      <c r="D40" s="33">
        <f>Vacation!E44</f>
        <v>0</v>
      </c>
      <c r="E40" s="34"/>
      <c r="F40" s="45"/>
      <c r="G40" s="38"/>
      <c r="H40" s="38"/>
      <c r="I40" s="38"/>
      <c r="J40" s="38"/>
      <c r="K40" s="38"/>
      <c r="L40" s="37"/>
      <c r="M40" s="38"/>
      <c r="N40" s="38"/>
      <c r="O40" s="38"/>
      <c r="P40" s="39">
        <f t="shared" si="0"/>
        <v>0</v>
      </c>
      <c r="Q40" s="40">
        <f t="shared" si="1"/>
        <v>0</v>
      </c>
      <c r="R40" s="40">
        <f t="shared" si="2"/>
        <v>0</v>
      </c>
      <c r="S40" s="41">
        <f t="shared" si="3"/>
        <v>0</v>
      </c>
      <c r="T40" s="41">
        <f t="shared" si="4"/>
        <v>0</v>
      </c>
      <c r="U40" s="41">
        <f t="shared" si="5"/>
        <v>0</v>
      </c>
      <c r="V40" s="41">
        <f t="shared" si="6"/>
        <v>0</v>
      </c>
      <c r="W40" s="41">
        <f t="shared" si="7"/>
        <v>0</v>
      </c>
      <c r="X40" s="41">
        <f t="shared" si="8"/>
        <v>0</v>
      </c>
      <c r="Y40" s="42"/>
      <c r="Z40" s="209" t="e">
        <f>#REF!</f>
        <v>#REF!</v>
      </c>
      <c r="AA40" s="210">
        <f>Vacation!AF44</f>
        <v>0</v>
      </c>
      <c r="AB40" s="4" t="e">
        <f>#REF!</f>
        <v>#REF!</v>
      </c>
      <c r="AC40" s="4" t="b">
        <f>Vacation!AE44</f>
        <v>1</v>
      </c>
      <c r="AF40" s="11"/>
      <c r="AG40" s="11"/>
      <c r="AH40" s="233"/>
      <c r="AI40" s="234"/>
      <c r="AJ40" s="234"/>
      <c r="AK40" s="233"/>
      <c r="AL40" s="233"/>
      <c r="AM40" s="233"/>
      <c r="AN40" s="233"/>
      <c r="AO40" s="233"/>
      <c r="AP40" s="233"/>
      <c r="AQ40" s="233"/>
      <c r="AR40" s="233"/>
      <c r="AS40" s="233"/>
      <c r="AT40" s="233"/>
      <c r="AU40" s="8"/>
      <c r="AV40" s="8"/>
      <c r="AW40" s="8"/>
      <c r="AX40" s="8"/>
      <c r="AY40" s="9"/>
      <c r="AZ40" s="9"/>
      <c r="BA40" s="9"/>
      <c r="BB40" s="8"/>
      <c r="BC40" s="233"/>
      <c r="BD40" s="233"/>
      <c r="BE40" s="233"/>
      <c r="BF40" s="233"/>
      <c r="BG40" s="233"/>
      <c r="BH40" s="233"/>
      <c r="BI40" s="233"/>
      <c r="BJ40" s="233"/>
      <c r="BK40" s="11"/>
      <c r="BL40" s="11"/>
    </row>
    <row r="41" spans="1:64" ht="17.100000000000001" customHeight="1" thickTop="1" thickBot="1">
      <c r="A41" s="185" t="str">
        <f>Vacation!C45</f>
        <v xml:space="preserve">, </v>
      </c>
      <c r="B41" s="185">
        <f>Vacation!F45</f>
        <v>0</v>
      </c>
      <c r="C41" s="186"/>
      <c r="D41" s="33">
        <f>Vacation!E45</f>
        <v>0</v>
      </c>
      <c r="E41" s="34"/>
      <c r="F41" s="45"/>
      <c r="G41" s="38"/>
      <c r="H41" s="38"/>
      <c r="I41" s="38"/>
      <c r="J41" s="38"/>
      <c r="K41" s="38"/>
      <c r="L41" s="37"/>
      <c r="M41" s="38"/>
      <c r="N41" s="38"/>
      <c r="O41" s="38"/>
      <c r="P41" s="39">
        <f t="shared" si="0"/>
        <v>0</v>
      </c>
      <c r="Q41" s="40">
        <f t="shared" si="1"/>
        <v>0</v>
      </c>
      <c r="R41" s="40">
        <f t="shared" si="2"/>
        <v>0</v>
      </c>
      <c r="S41" s="41">
        <f t="shared" si="3"/>
        <v>0</v>
      </c>
      <c r="T41" s="41">
        <f t="shared" si="4"/>
        <v>0</v>
      </c>
      <c r="U41" s="41">
        <f t="shared" si="5"/>
        <v>0</v>
      </c>
      <c r="V41" s="41">
        <f t="shared" si="6"/>
        <v>0</v>
      </c>
      <c r="W41" s="41">
        <f t="shared" si="7"/>
        <v>0</v>
      </c>
      <c r="X41" s="41">
        <f t="shared" si="8"/>
        <v>0</v>
      </c>
      <c r="Y41" s="42"/>
      <c r="Z41" s="209" t="e">
        <f>#REF!</f>
        <v>#REF!</v>
      </c>
      <c r="AA41" s="210">
        <f>Vacation!AF45</f>
        <v>0</v>
      </c>
      <c r="AB41" s="4" t="e">
        <f>#REF!</f>
        <v>#REF!</v>
      </c>
      <c r="AC41" s="4" t="b">
        <f>Vacation!AE45</f>
        <v>1</v>
      </c>
      <c r="AF41" s="11"/>
      <c r="AG41" s="11"/>
      <c r="AH41" s="233"/>
      <c r="AI41" s="234"/>
      <c r="AJ41" s="234"/>
      <c r="AK41" s="233"/>
      <c r="AL41" s="233"/>
      <c r="AM41" s="233"/>
      <c r="AN41" s="233"/>
      <c r="AO41" s="233"/>
      <c r="AP41" s="233"/>
      <c r="AQ41" s="233"/>
      <c r="AR41" s="233"/>
      <c r="AS41" s="233"/>
      <c r="AT41" s="233"/>
      <c r="AU41" s="8"/>
      <c r="AV41" s="8"/>
      <c r="AW41" s="8"/>
      <c r="AX41" s="8"/>
      <c r="AY41" s="9"/>
      <c r="AZ41" s="9"/>
      <c r="BA41" s="9"/>
      <c r="BB41" s="8"/>
      <c r="BC41" s="233"/>
      <c r="BD41" s="233"/>
      <c r="BE41" s="233"/>
      <c r="BF41" s="233"/>
      <c r="BG41" s="233"/>
      <c r="BH41" s="233"/>
      <c r="BI41" s="233"/>
      <c r="BJ41" s="233"/>
      <c r="BK41" s="11"/>
      <c r="BL41" s="11"/>
    </row>
    <row r="42" spans="1:64" ht="17.100000000000001" customHeight="1" thickTop="1" thickBot="1">
      <c r="A42" s="185" t="str">
        <f>Vacation!C46</f>
        <v xml:space="preserve">, </v>
      </c>
      <c r="B42" s="185">
        <f>Vacation!F46</f>
        <v>0</v>
      </c>
      <c r="C42" s="186"/>
      <c r="D42" s="33">
        <f>Vacation!E46</f>
        <v>0</v>
      </c>
      <c r="E42" s="34"/>
      <c r="F42" s="45"/>
      <c r="G42" s="38"/>
      <c r="H42" s="38"/>
      <c r="I42" s="38"/>
      <c r="J42" s="38"/>
      <c r="K42" s="38"/>
      <c r="L42" s="37"/>
      <c r="M42" s="38"/>
      <c r="N42" s="38"/>
      <c r="O42" s="38"/>
      <c r="P42" s="39">
        <f t="shared" si="0"/>
        <v>0</v>
      </c>
      <c r="Q42" s="40">
        <f t="shared" si="1"/>
        <v>0</v>
      </c>
      <c r="R42" s="40">
        <f t="shared" si="2"/>
        <v>0</v>
      </c>
      <c r="S42" s="41">
        <f t="shared" si="3"/>
        <v>0</v>
      </c>
      <c r="T42" s="41">
        <f t="shared" si="4"/>
        <v>0</v>
      </c>
      <c r="U42" s="41">
        <f t="shared" si="5"/>
        <v>0</v>
      </c>
      <c r="V42" s="41">
        <f t="shared" si="6"/>
        <v>0</v>
      </c>
      <c r="W42" s="41">
        <f t="shared" si="7"/>
        <v>0</v>
      </c>
      <c r="X42" s="41">
        <f t="shared" si="8"/>
        <v>0</v>
      </c>
      <c r="Y42" s="42"/>
      <c r="Z42" s="209" t="e">
        <f>#REF!</f>
        <v>#REF!</v>
      </c>
      <c r="AA42" s="210">
        <f>Vacation!AF46</f>
        <v>0</v>
      </c>
      <c r="AB42" s="4" t="e">
        <f>#REF!</f>
        <v>#REF!</v>
      </c>
      <c r="AC42" s="4" t="b">
        <f>Vacation!AE46</f>
        <v>1</v>
      </c>
      <c r="AF42" s="11"/>
      <c r="AG42" s="11"/>
      <c r="AH42" s="233"/>
      <c r="AI42" s="234"/>
      <c r="AJ42" s="234"/>
      <c r="AK42" s="233"/>
      <c r="AL42" s="233"/>
      <c r="AM42" s="233"/>
      <c r="AN42" s="233"/>
      <c r="AO42" s="233"/>
      <c r="AP42" s="233"/>
      <c r="AQ42" s="233"/>
      <c r="AR42" s="233"/>
      <c r="AS42" s="233"/>
      <c r="AT42" s="233"/>
      <c r="AU42" s="8"/>
      <c r="AV42" s="8"/>
      <c r="AW42" s="8"/>
      <c r="AX42" s="8"/>
      <c r="AY42" s="9"/>
      <c r="AZ42" s="9"/>
      <c r="BA42" s="9"/>
      <c r="BB42" s="8"/>
      <c r="BC42" s="233"/>
      <c r="BD42" s="233"/>
      <c r="BE42" s="233"/>
      <c r="BF42" s="233"/>
      <c r="BG42" s="233"/>
      <c r="BH42" s="233"/>
      <c r="BI42" s="233"/>
      <c r="BJ42" s="233"/>
      <c r="BK42" s="11"/>
      <c r="BL42" s="11"/>
    </row>
    <row r="43" spans="1:64" ht="15.75" customHeight="1" thickTop="1" thickBot="1">
      <c r="A43" s="185" t="str">
        <f>Vacation!C47</f>
        <v xml:space="preserve">, </v>
      </c>
      <c r="B43" s="185">
        <f>Vacation!F47</f>
        <v>0</v>
      </c>
      <c r="C43" s="186"/>
      <c r="D43" s="33">
        <f>Vacation!E47</f>
        <v>0</v>
      </c>
      <c r="E43" s="34"/>
      <c r="F43" s="45"/>
      <c r="G43" s="38"/>
      <c r="H43" s="38"/>
      <c r="I43" s="38"/>
      <c r="J43" s="38"/>
      <c r="K43" s="38"/>
      <c r="L43" s="37"/>
      <c r="M43" s="38"/>
      <c r="N43" s="38"/>
      <c r="O43" s="38"/>
      <c r="P43" s="39">
        <f t="shared" ref="P43:P48" si="9">SUM(E43:O43)</f>
        <v>0</v>
      </c>
      <c r="Q43" s="40">
        <f t="shared" ref="Q43:Q48" si="10">E43*D43</f>
        <v>0</v>
      </c>
      <c r="R43" s="40">
        <f t="shared" ref="R43:R48" si="11">F43*(D43*1.5)</f>
        <v>0</v>
      </c>
      <c r="S43" s="41">
        <f t="shared" ref="S43:S48" si="12">(I43+J43)*D43</f>
        <v>0</v>
      </c>
      <c r="T43" s="41">
        <f t="shared" ref="T43:T48" si="13">(G43+L43)*D43</f>
        <v>0</v>
      </c>
      <c r="U43" s="41">
        <f t="shared" ref="U43:U48" si="14">N43*D43</f>
        <v>0</v>
      </c>
      <c r="V43" s="41">
        <f t="shared" ref="V43:V48" si="15">K43*D43</f>
        <v>0</v>
      </c>
      <c r="W43" s="41">
        <f t="shared" ref="W43:W48" si="16">(H43+M43+O43)*D43</f>
        <v>0</v>
      </c>
      <c r="X43" s="41">
        <f t="shared" ref="X43:X48" si="17">SUM(Q43:W43)</f>
        <v>0</v>
      </c>
      <c r="Y43" s="42"/>
      <c r="Z43" s="209" t="e">
        <f>#REF!</f>
        <v>#REF!</v>
      </c>
      <c r="AA43" s="210">
        <f>Vacation!AF47</f>
        <v>0</v>
      </c>
      <c r="AB43" s="4" t="e">
        <f>#REF!</f>
        <v>#REF!</v>
      </c>
      <c r="AC43" s="4" t="b">
        <f>Vacation!AE47</f>
        <v>1</v>
      </c>
      <c r="AF43" s="11"/>
      <c r="AG43" s="11"/>
      <c r="AH43" s="233"/>
      <c r="AI43" s="234"/>
      <c r="AJ43" s="234"/>
      <c r="AK43" s="233"/>
      <c r="AL43" s="233"/>
      <c r="AM43" s="233"/>
      <c r="AN43" s="233"/>
      <c r="AO43" s="233"/>
      <c r="AP43" s="233"/>
      <c r="AQ43" s="233"/>
      <c r="AR43" s="233"/>
      <c r="AS43" s="233"/>
      <c r="AT43" s="233"/>
      <c r="AU43" s="8"/>
      <c r="AV43" s="8"/>
      <c r="AW43" s="8"/>
      <c r="AX43" s="8"/>
      <c r="AY43" s="9"/>
      <c r="AZ43" s="9"/>
      <c r="BA43" s="9"/>
      <c r="BB43" s="8"/>
      <c r="BC43" s="233"/>
      <c r="BD43" s="233"/>
      <c r="BE43" s="233"/>
      <c r="BF43" s="233"/>
      <c r="BG43" s="233"/>
      <c r="BH43" s="233"/>
      <c r="BI43" s="233"/>
      <c r="BJ43" s="233"/>
      <c r="BK43" s="11"/>
      <c r="BL43" s="11"/>
    </row>
    <row r="44" spans="1:64" ht="17.100000000000001" customHeight="1" thickTop="1" thickBot="1">
      <c r="A44" s="185" t="str">
        <f>Vacation!C48</f>
        <v xml:space="preserve">, </v>
      </c>
      <c r="B44" s="185">
        <f>Vacation!F48</f>
        <v>0</v>
      </c>
      <c r="C44" s="186"/>
      <c r="D44" s="33">
        <f>Vacation!E48</f>
        <v>0</v>
      </c>
      <c r="E44" s="45"/>
      <c r="F44" s="38"/>
      <c r="G44" s="38"/>
      <c r="H44" s="38"/>
      <c r="I44" s="38"/>
      <c r="J44" s="38"/>
      <c r="K44" s="38"/>
      <c r="L44" s="37"/>
      <c r="M44" s="38"/>
      <c r="N44" s="38"/>
      <c r="O44" s="38"/>
      <c r="P44" s="39">
        <f t="shared" si="9"/>
        <v>0</v>
      </c>
      <c r="Q44" s="40">
        <f t="shared" si="10"/>
        <v>0</v>
      </c>
      <c r="R44" s="40">
        <f t="shared" si="11"/>
        <v>0</v>
      </c>
      <c r="S44" s="41">
        <f t="shared" si="12"/>
        <v>0</v>
      </c>
      <c r="T44" s="41">
        <f t="shared" si="13"/>
        <v>0</v>
      </c>
      <c r="U44" s="41">
        <f t="shared" si="14"/>
        <v>0</v>
      </c>
      <c r="V44" s="41">
        <f t="shared" si="15"/>
        <v>0</v>
      </c>
      <c r="W44" s="41">
        <f t="shared" si="16"/>
        <v>0</v>
      </c>
      <c r="X44" s="41">
        <f t="shared" si="17"/>
        <v>0</v>
      </c>
      <c r="Y44" s="42"/>
      <c r="Z44" s="209" t="e">
        <f>#REF!</f>
        <v>#REF!</v>
      </c>
      <c r="AA44" s="210">
        <f>Vacation!AF48</f>
        <v>0</v>
      </c>
      <c r="AB44" s="4" t="e">
        <f>#REF!</f>
        <v>#REF!</v>
      </c>
      <c r="AC44" s="4" t="b">
        <f>Vacation!AE48</f>
        <v>1</v>
      </c>
      <c r="AF44" s="11"/>
      <c r="AG44" s="11"/>
      <c r="AH44" s="233"/>
      <c r="AI44" s="234"/>
      <c r="AJ44" s="234"/>
      <c r="AK44" s="233"/>
      <c r="AL44" s="233"/>
      <c r="AM44" s="233"/>
      <c r="AN44" s="233"/>
      <c r="AO44" s="233"/>
      <c r="AP44" s="233"/>
      <c r="AQ44" s="233"/>
      <c r="AR44" s="233"/>
      <c r="AS44" s="233"/>
      <c r="AT44" s="233"/>
      <c r="AU44" s="8"/>
      <c r="AV44" s="8"/>
      <c r="AW44" s="8"/>
      <c r="AX44" s="8"/>
      <c r="AY44" s="9"/>
      <c r="AZ44" s="9"/>
      <c r="BA44" s="9"/>
      <c r="BB44" s="8"/>
      <c r="BC44" s="233"/>
      <c r="BD44" s="233"/>
      <c r="BE44" s="233"/>
      <c r="BF44" s="233"/>
      <c r="BG44" s="233"/>
      <c r="BH44" s="233"/>
      <c r="BI44" s="233"/>
      <c r="BJ44" s="233"/>
      <c r="BK44" s="11"/>
      <c r="BL44" s="11"/>
    </row>
    <row r="45" spans="1:64" ht="17.100000000000001" customHeight="1" thickTop="1" thickBot="1">
      <c r="A45" s="185" t="str">
        <f>Vacation!C49</f>
        <v xml:space="preserve">, </v>
      </c>
      <c r="B45" s="185">
        <f>Vacation!F49</f>
        <v>0</v>
      </c>
      <c r="C45" s="186"/>
      <c r="D45" s="33">
        <f>Vacation!E49</f>
        <v>0</v>
      </c>
      <c r="E45" s="45"/>
      <c r="F45" s="38"/>
      <c r="G45" s="38"/>
      <c r="H45" s="38"/>
      <c r="I45" s="38"/>
      <c r="J45" s="38"/>
      <c r="K45" s="38"/>
      <c r="L45" s="37"/>
      <c r="M45" s="38"/>
      <c r="N45" s="38"/>
      <c r="O45" s="38"/>
      <c r="P45" s="39">
        <f t="shared" si="9"/>
        <v>0</v>
      </c>
      <c r="Q45" s="40">
        <f t="shared" si="10"/>
        <v>0</v>
      </c>
      <c r="R45" s="40">
        <f t="shared" si="11"/>
        <v>0</v>
      </c>
      <c r="S45" s="41">
        <f t="shared" si="12"/>
        <v>0</v>
      </c>
      <c r="T45" s="41">
        <f t="shared" si="13"/>
        <v>0</v>
      </c>
      <c r="U45" s="41">
        <f t="shared" si="14"/>
        <v>0</v>
      </c>
      <c r="V45" s="41">
        <f t="shared" si="15"/>
        <v>0</v>
      </c>
      <c r="W45" s="41">
        <f t="shared" si="16"/>
        <v>0</v>
      </c>
      <c r="X45" s="41">
        <f t="shared" si="17"/>
        <v>0</v>
      </c>
      <c r="Y45" s="42"/>
      <c r="Z45" s="209" t="e">
        <f>#REF!</f>
        <v>#REF!</v>
      </c>
      <c r="AA45" s="210">
        <f>Vacation!AF49</f>
        <v>0</v>
      </c>
      <c r="AB45" s="4" t="e">
        <f>#REF!</f>
        <v>#REF!</v>
      </c>
      <c r="AC45" s="4" t="b">
        <f>Vacation!AE49</f>
        <v>1</v>
      </c>
      <c r="AF45" s="11"/>
      <c r="AG45" s="11"/>
      <c r="AH45" s="233"/>
      <c r="AI45" s="234"/>
      <c r="AJ45" s="234"/>
      <c r="AK45" s="233"/>
      <c r="AL45" s="233"/>
      <c r="AM45" s="233"/>
      <c r="AN45" s="233"/>
      <c r="AO45" s="233"/>
      <c r="AP45" s="233"/>
      <c r="AQ45" s="233"/>
      <c r="AR45" s="233"/>
      <c r="AS45" s="233"/>
      <c r="AT45" s="233"/>
      <c r="AU45" s="8"/>
      <c r="AV45" s="8"/>
      <c r="AW45" s="8"/>
      <c r="AX45" s="8"/>
      <c r="AY45" s="9"/>
      <c r="AZ45" s="9"/>
      <c r="BA45" s="9"/>
      <c r="BB45" s="8"/>
      <c r="BC45" s="233"/>
      <c r="BD45" s="233"/>
      <c r="BE45" s="233"/>
      <c r="BF45" s="233"/>
      <c r="BG45" s="233"/>
      <c r="BH45" s="233"/>
      <c r="BI45" s="233"/>
      <c r="BJ45" s="233"/>
      <c r="BK45" s="11"/>
      <c r="BL45" s="11"/>
    </row>
    <row r="46" spans="1:64" ht="17.100000000000001" customHeight="1" thickTop="1" thickBot="1">
      <c r="A46" s="185" t="str">
        <f>Vacation!C50</f>
        <v xml:space="preserve">, </v>
      </c>
      <c r="B46" s="185">
        <f>Vacation!F50</f>
        <v>0</v>
      </c>
      <c r="C46" s="186"/>
      <c r="D46" s="33">
        <f>Vacation!E50</f>
        <v>0</v>
      </c>
      <c r="E46" s="45"/>
      <c r="F46" s="38"/>
      <c r="G46" s="38"/>
      <c r="H46" s="38"/>
      <c r="I46" s="38"/>
      <c r="J46" s="38"/>
      <c r="K46" s="38"/>
      <c r="L46" s="37"/>
      <c r="M46" s="38"/>
      <c r="N46" s="38"/>
      <c r="O46" s="38"/>
      <c r="P46" s="39">
        <f t="shared" si="9"/>
        <v>0</v>
      </c>
      <c r="Q46" s="55">
        <f t="shared" si="10"/>
        <v>0</v>
      </c>
      <c r="R46" s="55">
        <f t="shared" si="11"/>
        <v>0</v>
      </c>
      <c r="S46" s="56">
        <f t="shared" si="12"/>
        <v>0</v>
      </c>
      <c r="T46" s="56">
        <f t="shared" si="13"/>
        <v>0</v>
      </c>
      <c r="U46" s="56">
        <f t="shared" si="14"/>
        <v>0</v>
      </c>
      <c r="V46" s="56">
        <f t="shared" si="15"/>
        <v>0</v>
      </c>
      <c r="W46" s="56">
        <f t="shared" si="16"/>
        <v>0</v>
      </c>
      <c r="X46" s="56">
        <f t="shared" si="17"/>
        <v>0</v>
      </c>
      <c r="Y46" s="42"/>
      <c r="Z46" s="209" t="e">
        <f>#REF!</f>
        <v>#REF!</v>
      </c>
      <c r="AA46" s="210">
        <f>Vacation!AF50</f>
        <v>0</v>
      </c>
      <c r="AB46" s="4" t="e">
        <f>#REF!</f>
        <v>#REF!</v>
      </c>
      <c r="AC46" s="4" t="b">
        <f>Vacation!AE50</f>
        <v>1</v>
      </c>
      <c r="AF46" s="11"/>
      <c r="AG46" s="11"/>
      <c r="AH46" s="233"/>
      <c r="AI46" s="234"/>
      <c r="AJ46" s="234"/>
      <c r="AK46" s="233"/>
      <c r="AL46" s="233"/>
      <c r="AM46" s="233"/>
      <c r="AN46" s="233"/>
      <c r="AO46" s="233"/>
      <c r="AP46" s="233"/>
      <c r="AQ46" s="233"/>
      <c r="AR46" s="233"/>
      <c r="AS46" s="233"/>
      <c r="AT46" s="233"/>
      <c r="AU46" s="8"/>
      <c r="AV46" s="8"/>
      <c r="AW46" s="8"/>
      <c r="AX46" s="8"/>
      <c r="AY46" s="9"/>
      <c r="AZ46" s="9"/>
      <c r="BA46" s="9"/>
      <c r="BB46" s="8"/>
      <c r="BC46" s="233"/>
      <c r="BD46" s="233"/>
      <c r="BE46" s="233"/>
      <c r="BF46" s="233"/>
      <c r="BG46" s="233"/>
      <c r="BH46" s="233"/>
      <c r="BI46" s="233"/>
      <c r="BJ46" s="233"/>
      <c r="BK46" s="11"/>
      <c r="BL46" s="11"/>
    </row>
    <row r="47" spans="1:64" ht="17.100000000000001" customHeight="1" thickTop="1" thickBot="1">
      <c r="A47" s="185" t="str">
        <f>Vacation!C51</f>
        <v xml:space="preserve">, </v>
      </c>
      <c r="B47" s="185">
        <f>Vacation!F51</f>
        <v>0</v>
      </c>
      <c r="C47" s="186"/>
      <c r="D47" s="33">
        <f>Vacation!E51</f>
        <v>0</v>
      </c>
      <c r="E47" s="45"/>
      <c r="F47" s="38"/>
      <c r="G47" s="38"/>
      <c r="H47" s="38"/>
      <c r="I47" s="38"/>
      <c r="J47" s="38"/>
      <c r="K47" s="38"/>
      <c r="L47" s="37"/>
      <c r="M47" s="38"/>
      <c r="N47" s="38"/>
      <c r="O47" s="38"/>
      <c r="P47" s="39">
        <f t="shared" si="9"/>
        <v>0</v>
      </c>
      <c r="Q47" s="55">
        <f t="shared" si="10"/>
        <v>0</v>
      </c>
      <c r="R47" s="55">
        <f t="shared" si="11"/>
        <v>0</v>
      </c>
      <c r="S47" s="56">
        <f t="shared" si="12"/>
        <v>0</v>
      </c>
      <c r="T47" s="56">
        <f t="shared" si="13"/>
        <v>0</v>
      </c>
      <c r="U47" s="56">
        <f t="shared" si="14"/>
        <v>0</v>
      </c>
      <c r="V47" s="56">
        <f t="shared" si="15"/>
        <v>0</v>
      </c>
      <c r="W47" s="56">
        <f t="shared" si="16"/>
        <v>0</v>
      </c>
      <c r="X47" s="56">
        <f t="shared" si="17"/>
        <v>0</v>
      </c>
      <c r="Y47" s="42"/>
      <c r="Z47" s="209" t="e">
        <f>#REF!</f>
        <v>#REF!</v>
      </c>
      <c r="AA47" s="210">
        <f>Vacation!AF51</f>
        <v>0</v>
      </c>
      <c r="AB47" s="4" t="e">
        <f>#REF!</f>
        <v>#REF!</v>
      </c>
      <c r="AC47" s="4" t="b">
        <f>Vacation!AE51</f>
        <v>1</v>
      </c>
      <c r="AF47" s="11"/>
      <c r="AG47" s="11"/>
      <c r="AH47" s="233"/>
      <c r="AI47" s="234"/>
      <c r="AJ47" s="234"/>
      <c r="AK47" s="233"/>
      <c r="AL47" s="233"/>
      <c r="AM47" s="233"/>
      <c r="AN47" s="233"/>
      <c r="AO47" s="233"/>
      <c r="AP47" s="233"/>
      <c r="AQ47" s="233"/>
      <c r="AR47" s="233"/>
      <c r="AS47" s="233"/>
      <c r="AT47" s="233"/>
      <c r="AU47" s="8"/>
      <c r="AV47" s="8"/>
      <c r="AW47" s="8"/>
      <c r="AX47" s="8"/>
      <c r="AY47" s="9"/>
      <c r="AZ47" s="9"/>
      <c r="BA47" s="9"/>
      <c r="BB47" s="8"/>
      <c r="BC47" s="233"/>
      <c r="BD47" s="233"/>
      <c r="BE47" s="233"/>
      <c r="BF47" s="233"/>
      <c r="BG47" s="233"/>
      <c r="BH47" s="233"/>
      <c r="BI47" s="233"/>
      <c r="BJ47" s="233"/>
      <c r="BK47" s="11"/>
      <c r="BL47" s="11"/>
    </row>
    <row r="48" spans="1:64" ht="17.100000000000001" customHeight="1" thickTop="1" thickBot="1">
      <c r="A48" s="185" t="str">
        <f>Vacation!C52</f>
        <v xml:space="preserve">, </v>
      </c>
      <c r="B48" s="185">
        <f>Vacation!F52</f>
        <v>0</v>
      </c>
      <c r="C48" s="186"/>
      <c r="D48" s="33">
        <f>Vacation!E52</f>
        <v>0</v>
      </c>
      <c r="E48" s="45"/>
      <c r="F48" s="38"/>
      <c r="G48" s="38"/>
      <c r="H48" s="38"/>
      <c r="I48" s="38"/>
      <c r="J48" s="38"/>
      <c r="K48" s="38"/>
      <c r="L48" s="37"/>
      <c r="M48" s="38"/>
      <c r="N48" s="38"/>
      <c r="O48" s="38"/>
      <c r="P48" s="39">
        <f t="shared" si="9"/>
        <v>0</v>
      </c>
      <c r="Q48" s="40">
        <f t="shared" si="10"/>
        <v>0</v>
      </c>
      <c r="R48" s="40">
        <f t="shared" si="11"/>
        <v>0</v>
      </c>
      <c r="S48" s="41">
        <f t="shared" si="12"/>
        <v>0</v>
      </c>
      <c r="T48" s="41">
        <f t="shared" si="13"/>
        <v>0</v>
      </c>
      <c r="U48" s="41">
        <f t="shared" si="14"/>
        <v>0</v>
      </c>
      <c r="V48" s="41">
        <f t="shared" si="15"/>
        <v>0</v>
      </c>
      <c r="W48" s="41">
        <f t="shared" si="16"/>
        <v>0</v>
      </c>
      <c r="X48" s="41">
        <f t="shared" si="17"/>
        <v>0</v>
      </c>
      <c r="Y48" s="42"/>
      <c r="Z48" s="209" t="e">
        <f>#REF!</f>
        <v>#REF!</v>
      </c>
      <c r="AA48" s="210">
        <f>Vacation!AF52</f>
        <v>0</v>
      </c>
      <c r="AB48" s="4" t="e">
        <f>#REF!</f>
        <v>#REF!</v>
      </c>
      <c r="AC48" s="4" t="b">
        <f>Vacation!AE52</f>
        <v>1</v>
      </c>
      <c r="AF48" s="11"/>
      <c r="AG48" s="11"/>
      <c r="AH48" s="233"/>
      <c r="AI48" s="234"/>
      <c r="AJ48" s="234"/>
      <c r="AK48" s="233"/>
      <c r="AL48" s="233"/>
      <c r="AM48" s="233"/>
      <c r="AN48" s="233"/>
      <c r="AO48" s="233"/>
      <c r="AP48" s="233"/>
      <c r="AQ48" s="233"/>
      <c r="AR48" s="233"/>
      <c r="AS48" s="233"/>
      <c r="AT48" s="233"/>
      <c r="AU48" s="8"/>
      <c r="AV48" s="8"/>
      <c r="AW48" s="8"/>
      <c r="AX48" s="8"/>
      <c r="AY48" s="9"/>
      <c r="AZ48" s="9"/>
      <c r="BA48" s="9"/>
      <c r="BB48" s="8"/>
      <c r="BC48" s="233"/>
      <c r="BD48" s="233"/>
      <c r="BE48" s="233"/>
      <c r="BF48" s="233"/>
      <c r="BG48" s="233"/>
      <c r="BH48" s="233"/>
      <c r="BI48" s="233"/>
      <c r="BJ48" s="233"/>
      <c r="BK48" s="11"/>
      <c r="BL48" s="11"/>
    </row>
    <row r="49" spans="1:64" ht="17.100000000000001" customHeight="1" thickTop="1" thickBot="1">
      <c r="A49" s="185" t="str">
        <f>Vacation!C53</f>
        <v xml:space="preserve">, </v>
      </c>
      <c r="B49" s="185">
        <f>Vacation!F53</f>
        <v>0</v>
      </c>
      <c r="C49" s="186"/>
      <c r="D49" s="33">
        <f>Vacation!E53</f>
        <v>0</v>
      </c>
      <c r="E49" s="45"/>
      <c r="F49" s="38"/>
      <c r="G49" s="38"/>
      <c r="H49" s="38"/>
      <c r="I49" s="38"/>
      <c r="J49" s="38"/>
      <c r="K49" s="38"/>
      <c r="L49" s="37"/>
      <c r="M49" s="38"/>
      <c r="N49" s="38"/>
      <c r="O49" s="38"/>
      <c r="P49" s="39">
        <f t="shared" ref="P49:P64" si="18">SUM(E49:O49)</f>
        <v>0</v>
      </c>
      <c r="Q49" s="40">
        <f t="shared" ref="Q49:Q64" si="19">E49*D49</f>
        <v>0</v>
      </c>
      <c r="R49" s="40">
        <f t="shared" ref="R49:R64" si="20">F49*(D49*1.5)</f>
        <v>0</v>
      </c>
      <c r="S49" s="41">
        <f t="shared" ref="S49:S64" si="21">(I49+J49)*D49</f>
        <v>0</v>
      </c>
      <c r="T49" s="41">
        <f t="shared" ref="T49:T64" si="22">(G49+L49)*D49</f>
        <v>0</v>
      </c>
      <c r="U49" s="41">
        <f t="shared" ref="U49:U64" si="23">N49*D49</f>
        <v>0</v>
      </c>
      <c r="V49" s="41">
        <f t="shared" ref="V49:V64" si="24">K49*D49</f>
        <v>0</v>
      </c>
      <c r="W49" s="41">
        <f t="shared" ref="W49:W64" si="25">(H49+M49+O49)*D49</f>
        <v>0</v>
      </c>
      <c r="X49" s="41">
        <f t="shared" ref="X49:X59" si="26">SUM(Q49:W49)</f>
        <v>0</v>
      </c>
      <c r="Y49" s="42"/>
      <c r="Z49" s="209" t="e">
        <f>#REF!</f>
        <v>#REF!</v>
      </c>
      <c r="AA49" s="210">
        <f>Vacation!AF53</f>
        <v>0</v>
      </c>
      <c r="AB49" s="4" t="e">
        <f>#REF!</f>
        <v>#REF!</v>
      </c>
      <c r="AC49" s="4" t="b">
        <f>Vacation!AE53</f>
        <v>1</v>
      </c>
      <c r="AF49" s="11"/>
      <c r="AG49" s="11"/>
      <c r="AH49" s="233"/>
      <c r="AI49" s="234"/>
      <c r="AJ49" s="234"/>
      <c r="AK49" s="233"/>
      <c r="AL49" s="233"/>
      <c r="AM49" s="233"/>
      <c r="AN49" s="233"/>
      <c r="AO49" s="233"/>
      <c r="AP49" s="233"/>
      <c r="AQ49" s="233"/>
      <c r="AR49" s="233"/>
      <c r="AS49" s="233"/>
      <c r="AT49" s="233"/>
      <c r="AU49" s="8"/>
      <c r="AV49" s="8"/>
      <c r="AW49" s="8"/>
      <c r="AX49" s="8"/>
      <c r="AY49" s="9"/>
      <c r="AZ49" s="9"/>
      <c r="BA49" s="9"/>
      <c r="BB49" s="8"/>
      <c r="BC49" s="233"/>
      <c r="BD49" s="233"/>
      <c r="BE49" s="233"/>
      <c r="BF49" s="233"/>
      <c r="BG49" s="233"/>
      <c r="BH49" s="233"/>
      <c r="BI49" s="233"/>
      <c r="BJ49" s="233"/>
      <c r="BK49" s="11"/>
      <c r="BL49" s="11"/>
    </row>
    <row r="50" spans="1:64" ht="17.100000000000001" customHeight="1" thickTop="1" thickBot="1">
      <c r="A50" s="185" t="str">
        <f>Vacation!C54</f>
        <v xml:space="preserve">, </v>
      </c>
      <c r="B50" s="185">
        <f>Vacation!F54</f>
        <v>0</v>
      </c>
      <c r="C50" s="186"/>
      <c r="D50" s="33">
        <f>Vacation!E54</f>
        <v>0</v>
      </c>
      <c r="E50" s="45"/>
      <c r="F50" s="38"/>
      <c r="G50" s="38"/>
      <c r="H50" s="38"/>
      <c r="I50" s="38"/>
      <c r="J50" s="38"/>
      <c r="K50" s="38"/>
      <c r="L50" s="37"/>
      <c r="M50" s="38"/>
      <c r="N50" s="38"/>
      <c r="O50" s="38"/>
      <c r="P50" s="39">
        <f t="shared" si="18"/>
        <v>0</v>
      </c>
      <c r="Q50" s="40">
        <f t="shared" si="19"/>
        <v>0</v>
      </c>
      <c r="R50" s="40">
        <f t="shared" si="20"/>
        <v>0</v>
      </c>
      <c r="S50" s="41">
        <f t="shared" si="21"/>
        <v>0</v>
      </c>
      <c r="T50" s="41">
        <f t="shared" si="22"/>
        <v>0</v>
      </c>
      <c r="U50" s="41">
        <f t="shared" si="23"/>
        <v>0</v>
      </c>
      <c r="V50" s="41">
        <f t="shared" si="24"/>
        <v>0</v>
      </c>
      <c r="W50" s="41">
        <f t="shared" si="25"/>
        <v>0</v>
      </c>
      <c r="X50" s="41">
        <f t="shared" si="26"/>
        <v>0</v>
      </c>
      <c r="Y50" s="42"/>
      <c r="Z50" s="209" t="e">
        <f>#REF!</f>
        <v>#REF!</v>
      </c>
      <c r="AA50" s="210">
        <f>Vacation!AF54</f>
        <v>0</v>
      </c>
      <c r="AB50" s="4" t="e">
        <f>#REF!</f>
        <v>#REF!</v>
      </c>
      <c r="AC50" s="4" t="b">
        <f>Vacation!AE54</f>
        <v>1</v>
      </c>
      <c r="AF50" s="11"/>
      <c r="AG50" s="11"/>
      <c r="AH50" s="233"/>
      <c r="AI50" s="234"/>
      <c r="AJ50" s="234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8"/>
      <c r="AV50" s="8"/>
      <c r="AW50" s="8"/>
      <c r="AX50" s="8"/>
      <c r="AY50" s="9"/>
      <c r="AZ50" s="9"/>
      <c r="BA50" s="9"/>
      <c r="BB50" s="8"/>
      <c r="BC50" s="233"/>
      <c r="BD50" s="233"/>
      <c r="BE50" s="233"/>
      <c r="BF50" s="233"/>
      <c r="BG50" s="233"/>
      <c r="BH50" s="233"/>
      <c r="BI50" s="233"/>
      <c r="BJ50" s="233"/>
      <c r="BK50" s="11"/>
      <c r="BL50" s="11"/>
    </row>
    <row r="51" spans="1:64" ht="17.100000000000001" customHeight="1" thickTop="1" thickBot="1">
      <c r="A51" s="185" t="str">
        <f>Vacation!C55</f>
        <v xml:space="preserve">, </v>
      </c>
      <c r="B51" s="185">
        <f>Vacation!F55</f>
        <v>0</v>
      </c>
      <c r="C51" s="186"/>
      <c r="D51" s="33">
        <f>Vacation!E55</f>
        <v>0</v>
      </c>
      <c r="E51" s="45"/>
      <c r="F51" s="38"/>
      <c r="G51" s="38"/>
      <c r="H51" s="38"/>
      <c r="I51" s="38"/>
      <c r="J51" s="38"/>
      <c r="K51" s="38"/>
      <c r="L51" s="37"/>
      <c r="M51" s="38"/>
      <c r="N51" s="38"/>
      <c r="O51" s="38"/>
      <c r="P51" s="39">
        <f t="shared" si="18"/>
        <v>0</v>
      </c>
      <c r="Q51" s="55">
        <f t="shared" si="19"/>
        <v>0</v>
      </c>
      <c r="R51" s="55">
        <f t="shared" si="20"/>
        <v>0</v>
      </c>
      <c r="S51" s="56">
        <f t="shared" si="21"/>
        <v>0</v>
      </c>
      <c r="T51" s="56">
        <f t="shared" si="22"/>
        <v>0</v>
      </c>
      <c r="U51" s="56">
        <f t="shared" si="23"/>
        <v>0</v>
      </c>
      <c r="V51" s="56">
        <f t="shared" si="24"/>
        <v>0</v>
      </c>
      <c r="W51" s="56">
        <f t="shared" si="25"/>
        <v>0</v>
      </c>
      <c r="X51" s="56">
        <f t="shared" si="26"/>
        <v>0</v>
      </c>
      <c r="Y51" s="42"/>
      <c r="Z51" s="209" t="e">
        <f>#REF!</f>
        <v>#REF!</v>
      </c>
      <c r="AA51" s="210">
        <f>Vacation!AF55</f>
        <v>0</v>
      </c>
      <c r="AB51" s="4" t="e">
        <f>#REF!</f>
        <v>#REF!</v>
      </c>
      <c r="AC51" s="4" t="b">
        <f>Vacation!AE55</f>
        <v>1</v>
      </c>
      <c r="AF51" s="11"/>
      <c r="AG51" s="11"/>
      <c r="AH51" s="233"/>
      <c r="AI51" s="234"/>
      <c r="AJ51" s="234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8"/>
      <c r="AV51" s="8"/>
      <c r="AW51" s="8"/>
      <c r="AX51" s="8"/>
      <c r="AY51" s="9"/>
      <c r="AZ51" s="9"/>
      <c r="BA51" s="9"/>
      <c r="BB51" s="8"/>
      <c r="BC51" s="233"/>
      <c r="BD51" s="233"/>
      <c r="BE51" s="233"/>
      <c r="BF51" s="233"/>
      <c r="BG51" s="233"/>
      <c r="BH51" s="233"/>
      <c r="BI51" s="233"/>
      <c r="BJ51" s="233"/>
      <c r="BK51" s="11"/>
      <c r="BL51" s="11"/>
    </row>
    <row r="52" spans="1:64" ht="17.100000000000001" customHeight="1" thickTop="1" thickBot="1">
      <c r="A52" s="185" t="str">
        <f>Vacation!C56</f>
        <v xml:space="preserve">, </v>
      </c>
      <c r="B52" s="185">
        <f>Vacation!F56</f>
        <v>0</v>
      </c>
      <c r="C52" s="186"/>
      <c r="D52" s="33">
        <f>Vacation!E56</f>
        <v>0</v>
      </c>
      <c r="E52" s="45"/>
      <c r="F52" s="38"/>
      <c r="G52" s="38"/>
      <c r="H52" s="38"/>
      <c r="I52" s="38"/>
      <c r="J52" s="38"/>
      <c r="K52" s="38"/>
      <c r="L52" s="37"/>
      <c r="M52" s="38"/>
      <c r="N52" s="38"/>
      <c r="O52" s="38"/>
      <c r="P52" s="39">
        <f t="shared" si="18"/>
        <v>0</v>
      </c>
      <c r="Q52" s="55">
        <f t="shared" si="19"/>
        <v>0</v>
      </c>
      <c r="R52" s="55">
        <f t="shared" si="20"/>
        <v>0</v>
      </c>
      <c r="S52" s="56">
        <f t="shared" si="21"/>
        <v>0</v>
      </c>
      <c r="T52" s="56">
        <f t="shared" si="22"/>
        <v>0</v>
      </c>
      <c r="U52" s="56">
        <f t="shared" si="23"/>
        <v>0</v>
      </c>
      <c r="V52" s="56">
        <f t="shared" si="24"/>
        <v>0</v>
      </c>
      <c r="W52" s="56">
        <f t="shared" si="25"/>
        <v>0</v>
      </c>
      <c r="X52" s="56">
        <f t="shared" si="26"/>
        <v>0</v>
      </c>
      <c r="Y52" s="42"/>
      <c r="Z52" s="209" t="e">
        <f>#REF!</f>
        <v>#REF!</v>
      </c>
      <c r="AA52" s="210">
        <f>Vacation!AF56</f>
        <v>0</v>
      </c>
      <c r="AB52" s="4" t="e">
        <f>#REF!</f>
        <v>#REF!</v>
      </c>
      <c r="AC52" s="4" t="b">
        <f>Vacation!AE56</f>
        <v>1</v>
      </c>
      <c r="AF52" s="11"/>
      <c r="AG52" s="11"/>
      <c r="AH52" s="233"/>
      <c r="AI52" s="234"/>
      <c r="AJ52" s="234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8"/>
      <c r="AV52" s="8"/>
      <c r="AW52" s="8"/>
      <c r="AX52" s="8"/>
      <c r="AY52" s="9"/>
      <c r="AZ52" s="9"/>
      <c r="BA52" s="9"/>
      <c r="BB52" s="8"/>
      <c r="BC52" s="233"/>
      <c r="BD52" s="233"/>
      <c r="BE52" s="233"/>
      <c r="BF52" s="233"/>
      <c r="BG52" s="233"/>
      <c r="BH52" s="233"/>
      <c r="BI52" s="233"/>
      <c r="BJ52" s="233"/>
      <c r="BK52" s="11"/>
      <c r="BL52" s="11"/>
    </row>
    <row r="53" spans="1:64" ht="17.100000000000001" customHeight="1" thickTop="1" thickBot="1">
      <c r="A53" s="185" t="str">
        <f>Vacation!C57</f>
        <v xml:space="preserve">, </v>
      </c>
      <c r="B53" s="185">
        <f>Vacation!F57</f>
        <v>0</v>
      </c>
      <c r="C53" s="186"/>
      <c r="D53" s="33">
        <f>Vacation!E57</f>
        <v>0</v>
      </c>
      <c r="E53" s="45"/>
      <c r="F53" s="38"/>
      <c r="G53" s="38"/>
      <c r="H53" s="38"/>
      <c r="I53" s="38"/>
      <c r="J53" s="38"/>
      <c r="K53" s="38"/>
      <c r="L53" s="37"/>
      <c r="M53" s="38"/>
      <c r="N53" s="38"/>
      <c r="O53" s="38"/>
      <c r="P53" s="39">
        <f t="shared" si="18"/>
        <v>0</v>
      </c>
      <c r="Q53" s="40">
        <f t="shared" si="19"/>
        <v>0</v>
      </c>
      <c r="R53" s="40">
        <f t="shared" si="20"/>
        <v>0</v>
      </c>
      <c r="S53" s="41">
        <f t="shared" si="21"/>
        <v>0</v>
      </c>
      <c r="T53" s="41">
        <f t="shared" si="22"/>
        <v>0</v>
      </c>
      <c r="U53" s="41">
        <f t="shared" si="23"/>
        <v>0</v>
      </c>
      <c r="V53" s="41">
        <f t="shared" si="24"/>
        <v>0</v>
      </c>
      <c r="W53" s="41">
        <f t="shared" si="25"/>
        <v>0</v>
      </c>
      <c r="X53" s="41">
        <f t="shared" si="26"/>
        <v>0</v>
      </c>
      <c r="Y53" s="42"/>
      <c r="Z53" s="209" t="e">
        <f>#REF!</f>
        <v>#REF!</v>
      </c>
      <c r="AA53" s="210">
        <f>Vacation!AF57</f>
        <v>0</v>
      </c>
      <c r="AB53" s="4" t="e">
        <f>#REF!</f>
        <v>#REF!</v>
      </c>
      <c r="AC53" s="4" t="b">
        <f>Vacation!AE57</f>
        <v>1</v>
      </c>
      <c r="AF53" s="11"/>
      <c r="AG53" s="11"/>
      <c r="AH53" s="233"/>
      <c r="AI53" s="234"/>
      <c r="AJ53" s="234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8"/>
      <c r="AV53" s="8"/>
      <c r="AW53" s="8"/>
      <c r="AX53" s="8"/>
      <c r="AY53" s="9"/>
      <c r="AZ53" s="9"/>
      <c r="BA53" s="9"/>
      <c r="BB53" s="8"/>
      <c r="BC53" s="233"/>
      <c r="BD53" s="233"/>
      <c r="BE53" s="233"/>
      <c r="BF53" s="233"/>
      <c r="BG53" s="233"/>
      <c r="BH53" s="233"/>
      <c r="BI53" s="233"/>
      <c r="BJ53" s="233"/>
      <c r="BK53" s="11"/>
      <c r="BL53" s="11"/>
    </row>
    <row r="54" spans="1:64" ht="17.100000000000001" customHeight="1" thickTop="1" thickBot="1">
      <c r="A54" s="185" t="str">
        <f>Vacation!C58</f>
        <v xml:space="preserve">, </v>
      </c>
      <c r="B54" s="185">
        <f>Vacation!F58</f>
        <v>0</v>
      </c>
      <c r="C54" s="186"/>
      <c r="D54" s="33">
        <f>Vacation!E58</f>
        <v>0</v>
      </c>
      <c r="E54" s="45"/>
      <c r="F54" s="38"/>
      <c r="G54" s="38"/>
      <c r="H54" s="38"/>
      <c r="I54" s="38"/>
      <c r="J54" s="38"/>
      <c r="K54" s="38"/>
      <c r="L54" s="37"/>
      <c r="M54" s="38"/>
      <c r="N54" s="38"/>
      <c r="O54" s="38"/>
      <c r="P54" s="39">
        <f t="shared" si="18"/>
        <v>0</v>
      </c>
      <c r="Q54" s="40">
        <f t="shared" si="19"/>
        <v>0</v>
      </c>
      <c r="R54" s="40">
        <f t="shared" si="20"/>
        <v>0</v>
      </c>
      <c r="S54" s="41">
        <f t="shared" si="21"/>
        <v>0</v>
      </c>
      <c r="T54" s="41">
        <f t="shared" si="22"/>
        <v>0</v>
      </c>
      <c r="U54" s="41">
        <f t="shared" si="23"/>
        <v>0</v>
      </c>
      <c r="V54" s="41">
        <f t="shared" si="24"/>
        <v>0</v>
      </c>
      <c r="W54" s="41">
        <f t="shared" si="25"/>
        <v>0</v>
      </c>
      <c r="X54" s="41">
        <f t="shared" si="26"/>
        <v>0</v>
      </c>
      <c r="Y54" s="42"/>
      <c r="Z54" s="209" t="e">
        <f>#REF!</f>
        <v>#REF!</v>
      </c>
      <c r="AA54" s="210">
        <f>Vacation!AF58</f>
        <v>0</v>
      </c>
      <c r="AB54" s="4" t="e">
        <f>#REF!</f>
        <v>#REF!</v>
      </c>
      <c r="AC54" s="4" t="b">
        <f>Vacation!AE58</f>
        <v>1</v>
      </c>
      <c r="AF54" s="11"/>
      <c r="AG54" s="11"/>
      <c r="AH54" s="233"/>
      <c r="AI54" s="234"/>
      <c r="AJ54" s="234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8"/>
      <c r="AV54" s="8"/>
      <c r="AW54" s="8"/>
      <c r="AX54" s="8"/>
      <c r="AY54" s="9"/>
      <c r="AZ54" s="9"/>
      <c r="BA54" s="9"/>
      <c r="BB54" s="8"/>
      <c r="BC54" s="233"/>
      <c r="BD54" s="233"/>
      <c r="BE54" s="233"/>
      <c r="BF54" s="233"/>
      <c r="BG54" s="233"/>
      <c r="BH54" s="233"/>
      <c r="BI54" s="233"/>
      <c r="BJ54" s="233"/>
      <c r="BK54" s="11"/>
      <c r="BL54" s="11"/>
    </row>
    <row r="55" spans="1:64" ht="17.100000000000001" customHeight="1" thickTop="1" thickBot="1">
      <c r="A55" s="185" t="str">
        <f>Vacation!C59</f>
        <v xml:space="preserve">, </v>
      </c>
      <c r="B55" s="185">
        <f>Vacation!F59</f>
        <v>0</v>
      </c>
      <c r="C55" s="186"/>
      <c r="D55" s="33">
        <f>Vacation!E59</f>
        <v>0</v>
      </c>
      <c r="E55" s="45"/>
      <c r="F55" s="38"/>
      <c r="G55" s="38"/>
      <c r="H55" s="38"/>
      <c r="I55" s="38"/>
      <c r="J55" s="38"/>
      <c r="K55" s="38"/>
      <c r="L55" s="37"/>
      <c r="M55" s="38"/>
      <c r="N55" s="38"/>
      <c r="O55" s="38"/>
      <c r="P55" s="39">
        <f t="shared" si="18"/>
        <v>0</v>
      </c>
      <c r="Q55" s="40">
        <f t="shared" si="19"/>
        <v>0</v>
      </c>
      <c r="R55" s="40">
        <f t="shared" si="20"/>
        <v>0</v>
      </c>
      <c r="S55" s="41">
        <f t="shared" si="21"/>
        <v>0</v>
      </c>
      <c r="T55" s="41">
        <f t="shared" si="22"/>
        <v>0</v>
      </c>
      <c r="U55" s="41">
        <f t="shared" si="23"/>
        <v>0</v>
      </c>
      <c r="V55" s="41">
        <f t="shared" si="24"/>
        <v>0</v>
      </c>
      <c r="W55" s="41">
        <f t="shared" si="25"/>
        <v>0</v>
      </c>
      <c r="X55" s="41">
        <f t="shared" si="26"/>
        <v>0</v>
      </c>
      <c r="Y55" s="42"/>
      <c r="Z55" s="209" t="e">
        <f>#REF!</f>
        <v>#REF!</v>
      </c>
      <c r="AA55" s="210">
        <f>Vacation!AF59</f>
        <v>0</v>
      </c>
      <c r="AB55" s="4" t="e">
        <f>#REF!</f>
        <v>#REF!</v>
      </c>
      <c r="AC55" s="4" t="b">
        <f>Vacation!AE59</f>
        <v>1</v>
      </c>
      <c r="AF55" s="11"/>
      <c r="AG55" s="11"/>
      <c r="AH55" s="233"/>
      <c r="AI55" s="234"/>
      <c r="AJ55" s="234"/>
      <c r="AK55" s="233"/>
      <c r="AL55" s="233"/>
      <c r="AM55" s="233"/>
      <c r="AN55" s="233"/>
      <c r="AO55" s="233"/>
      <c r="AP55" s="233"/>
      <c r="AQ55" s="233"/>
      <c r="AR55" s="233"/>
      <c r="AS55" s="233"/>
      <c r="AT55" s="233"/>
      <c r="AU55" s="8"/>
      <c r="AV55" s="8"/>
      <c r="AW55" s="8"/>
      <c r="AX55" s="8"/>
      <c r="AY55" s="9"/>
      <c r="AZ55" s="9"/>
      <c r="BA55" s="9"/>
      <c r="BB55" s="8"/>
      <c r="BC55" s="233"/>
      <c r="BD55" s="233"/>
      <c r="BE55" s="233"/>
      <c r="BF55" s="233"/>
      <c r="BG55" s="233"/>
      <c r="BH55" s="233"/>
      <c r="BI55" s="233"/>
      <c r="BJ55" s="233"/>
      <c r="BK55" s="11"/>
      <c r="BL55" s="11"/>
    </row>
    <row r="56" spans="1:64" ht="17.100000000000001" customHeight="1" thickTop="1" thickBot="1">
      <c r="A56" s="185" t="str">
        <f>Vacation!C60</f>
        <v xml:space="preserve">, </v>
      </c>
      <c r="B56" s="185">
        <f>Vacation!F60</f>
        <v>0</v>
      </c>
      <c r="C56" s="186"/>
      <c r="D56" s="33">
        <f>Vacation!E60</f>
        <v>0</v>
      </c>
      <c r="E56" s="45"/>
      <c r="F56" s="38"/>
      <c r="G56" s="38"/>
      <c r="H56" s="38"/>
      <c r="I56" s="38"/>
      <c r="J56" s="38"/>
      <c r="K56" s="38"/>
      <c r="L56" s="37"/>
      <c r="M56" s="38"/>
      <c r="N56" s="38"/>
      <c r="O56" s="38"/>
      <c r="P56" s="39">
        <f t="shared" si="18"/>
        <v>0</v>
      </c>
      <c r="Q56" s="55">
        <f t="shared" si="19"/>
        <v>0</v>
      </c>
      <c r="R56" s="55">
        <f t="shared" si="20"/>
        <v>0</v>
      </c>
      <c r="S56" s="56">
        <f t="shared" si="21"/>
        <v>0</v>
      </c>
      <c r="T56" s="56">
        <f t="shared" si="22"/>
        <v>0</v>
      </c>
      <c r="U56" s="56">
        <f t="shared" si="23"/>
        <v>0</v>
      </c>
      <c r="V56" s="56">
        <f t="shared" si="24"/>
        <v>0</v>
      </c>
      <c r="W56" s="56">
        <f t="shared" si="25"/>
        <v>0</v>
      </c>
      <c r="X56" s="56">
        <f t="shared" si="26"/>
        <v>0</v>
      </c>
      <c r="Y56" s="42"/>
      <c r="Z56" s="209" t="e">
        <f>#REF!</f>
        <v>#REF!</v>
      </c>
      <c r="AA56" s="210">
        <f>Vacation!AF60</f>
        <v>0</v>
      </c>
      <c r="AB56" s="4" t="e">
        <f>#REF!</f>
        <v>#REF!</v>
      </c>
      <c r="AC56" s="4" t="b">
        <f>Vacation!AE60</f>
        <v>1</v>
      </c>
      <c r="AF56" s="11"/>
      <c r="AG56" s="11"/>
      <c r="AH56" s="233"/>
      <c r="AI56" s="234"/>
      <c r="AJ56" s="234"/>
      <c r="AK56" s="233"/>
      <c r="AL56" s="233"/>
      <c r="AM56" s="233"/>
      <c r="AN56" s="233"/>
      <c r="AO56" s="233"/>
      <c r="AP56" s="233"/>
      <c r="AQ56" s="233"/>
      <c r="AR56" s="233"/>
      <c r="AS56" s="233"/>
      <c r="AT56" s="233"/>
      <c r="AU56" s="8"/>
      <c r="AV56" s="8"/>
      <c r="AW56" s="8"/>
      <c r="AX56" s="8"/>
      <c r="AY56" s="9"/>
      <c r="AZ56" s="9"/>
      <c r="BA56" s="9"/>
      <c r="BB56" s="8"/>
      <c r="BC56" s="233"/>
      <c r="BD56" s="233"/>
      <c r="BE56" s="233"/>
      <c r="BF56" s="233"/>
      <c r="BG56" s="233"/>
      <c r="BH56" s="233"/>
      <c r="BI56" s="233"/>
      <c r="BJ56" s="233"/>
      <c r="BK56" s="11"/>
      <c r="BL56" s="11"/>
    </row>
    <row r="57" spans="1:64" ht="17.100000000000001" customHeight="1" thickTop="1" thickBot="1">
      <c r="A57" s="185" t="str">
        <f>Vacation!C61</f>
        <v xml:space="preserve">, </v>
      </c>
      <c r="B57" s="185">
        <f>Vacation!F61</f>
        <v>0</v>
      </c>
      <c r="C57" s="186"/>
      <c r="D57" s="33">
        <f>Vacation!E61</f>
        <v>0</v>
      </c>
      <c r="E57" s="45"/>
      <c r="F57" s="38"/>
      <c r="G57" s="38"/>
      <c r="H57" s="38"/>
      <c r="I57" s="38"/>
      <c r="J57" s="38"/>
      <c r="K57" s="38"/>
      <c r="L57" s="37"/>
      <c r="M57" s="38"/>
      <c r="N57" s="38"/>
      <c r="O57" s="38"/>
      <c r="P57" s="39">
        <f t="shared" si="18"/>
        <v>0</v>
      </c>
      <c r="Q57" s="55">
        <f t="shared" si="19"/>
        <v>0</v>
      </c>
      <c r="R57" s="55">
        <f t="shared" si="20"/>
        <v>0</v>
      </c>
      <c r="S57" s="56">
        <f t="shared" si="21"/>
        <v>0</v>
      </c>
      <c r="T57" s="56">
        <f t="shared" si="22"/>
        <v>0</v>
      </c>
      <c r="U57" s="56">
        <f t="shared" si="23"/>
        <v>0</v>
      </c>
      <c r="V57" s="56">
        <f t="shared" si="24"/>
        <v>0</v>
      </c>
      <c r="W57" s="56">
        <f t="shared" si="25"/>
        <v>0</v>
      </c>
      <c r="X57" s="56">
        <f t="shared" si="26"/>
        <v>0</v>
      </c>
      <c r="Y57" s="42"/>
      <c r="Z57" s="209" t="e">
        <f>#REF!</f>
        <v>#REF!</v>
      </c>
      <c r="AA57" s="210">
        <f>Vacation!AF61</f>
        <v>0</v>
      </c>
      <c r="AB57" s="4" t="e">
        <f>#REF!</f>
        <v>#REF!</v>
      </c>
      <c r="AC57" s="4" t="b">
        <f>Vacation!AE61</f>
        <v>1</v>
      </c>
      <c r="AF57" s="11"/>
      <c r="AG57" s="11"/>
      <c r="AH57" s="233"/>
      <c r="AI57" s="234"/>
      <c r="AJ57" s="234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8"/>
      <c r="AV57" s="8"/>
      <c r="AW57" s="8"/>
      <c r="AX57" s="8"/>
      <c r="AY57" s="9"/>
      <c r="AZ57" s="9"/>
      <c r="BA57" s="9"/>
      <c r="BB57" s="8"/>
      <c r="BC57" s="233"/>
      <c r="BD57" s="233"/>
      <c r="BE57" s="233"/>
      <c r="BF57" s="233"/>
      <c r="BG57" s="233"/>
      <c r="BH57" s="233"/>
      <c r="BI57" s="233"/>
      <c r="BJ57" s="233"/>
      <c r="BK57" s="11"/>
      <c r="BL57" s="11"/>
    </row>
    <row r="58" spans="1:64" ht="17.100000000000001" customHeight="1" thickTop="1" thickBot="1">
      <c r="A58" s="185" t="str">
        <f>Vacation!C62</f>
        <v xml:space="preserve">, </v>
      </c>
      <c r="B58" s="185">
        <f>Vacation!F62</f>
        <v>0</v>
      </c>
      <c r="C58" s="186"/>
      <c r="D58" s="33">
        <f>Vacation!E62</f>
        <v>0</v>
      </c>
      <c r="E58" s="45"/>
      <c r="F58" s="38"/>
      <c r="G58" s="38"/>
      <c r="H58" s="38"/>
      <c r="I58" s="38"/>
      <c r="J58" s="38"/>
      <c r="K58" s="38"/>
      <c r="L58" s="37"/>
      <c r="M58" s="38"/>
      <c r="N58" s="38"/>
      <c r="O58" s="38"/>
      <c r="P58" s="39">
        <f t="shared" si="18"/>
        <v>0</v>
      </c>
      <c r="Q58" s="40">
        <f t="shared" si="19"/>
        <v>0</v>
      </c>
      <c r="R58" s="40">
        <f t="shared" si="20"/>
        <v>0</v>
      </c>
      <c r="S58" s="41">
        <f t="shared" si="21"/>
        <v>0</v>
      </c>
      <c r="T58" s="41">
        <f t="shared" si="22"/>
        <v>0</v>
      </c>
      <c r="U58" s="41">
        <f t="shared" si="23"/>
        <v>0</v>
      </c>
      <c r="V58" s="41">
        <f t="shared" si="24"/>
        <v>0</v>
      </c>
      <c r="W58" s="41">
        <f t="shared" si="25"/>
        <v>0</v>
      </c>
      <c r="X58" s="41">
        <f t="shared" si="26"/>
        <v>0</v>
      </c>
      <c r="Y58" s="42"/>
      <c r="Z58" s="209" t="e">
        <f>#REF!</f>
        <v>#REF!</v>
      </c>
      <c r="AA58" s="210">
        <f>Vacation!AF62</f>
        <v>0</v>
      </c>
      <c r="AB58" s="4" t="e">
        <f>#REF!</f>
        <v>#REF!</v>
      </c>
      <c r="AC58" s="4" t="b">
        <f>Vacation!AE62</f>
        <v>1</v>
      </c>
      <c r="AF58" s="11"/>
      <c r="AG58" s="11"/>
      <c r="AH58" s="233"/>
      <c r="AI58" s="234"/>
      <c r="AJ58" s="234"/>
      <c r="AK58" s="233"/>
      <c r="AL58" s="233"/>
      <c r="AM58" s="233"/>
      <c r="AN58" s="233"/>
      <c r="AO58" s="233"/>
      <c r="AP58" s="233"/>
      <c r="AQ58" s="233"/>
      <c r="AR58" s="233"/>
      <c r="AS58" s="233"/>
      <c r="AT58" s="233"/>
      <c r="AU58" s="8"/>
      <c r="AV58" s="8"/>
      <c r="AW58" s="8"/>
      <c r="AX58" s="8"/>
      <c r="AY58" s="9"/>
      <c r="AZ58" s="9"/>
      <c r="BA58" s="9"/>
      <c r="BB58" s="8"/>
      <c r="BC58" s="233"/>
      <c r="BD58" s="233"/>
      <c r="BE58" s="233"/>
      <c r="BF58" s="233"/>
      <c r="BG58" s="233"/>
      <c r="BH58" s="233"/>
      <c r="BI58" s="233"/>
      <c r="BJ58" s="233"/>
      <c r="BK58" s="11"/>
      <c r="BL58" s="11"/>
    </row>
    <row r="59" spans="1:64" ht="17.100000000000001" customHeight="1" thickTop="1" thickBot="1">
      <c r="A59" s="185">
        <f>Vacation!C63</f>
        <v>0</v>
      </c>
      <c r="B59" s="185">
        <f>Vacation!F63</f>
        <v>0</v>
      </c>
      <c r="C59" s="188"/>
      <c r="D59" s="33">
        <f>Vacation!E63</f>
        <v>0</v>
      </c>
      <c r="E59" s="45"/>
      <c r="F59" s="38"/>
      <c r="G59" s="38"/>
      <c r="H59" s="38"/>
      <c r="I59" s="38"/>
      <c r="J59" s="38"/>
      <c r="K59" s="38"/>
      <c r="L59" s="37"/>
      <c r="M59" s="38"/>
      <c r="N59" s="38"/>
      <c r="O59" s="38"/>
      <c r="P59" s="39">
        <f t="shared" si="18"/>
        <v>0</v>
      </c>
      <c r="Q59" s="40">
        <f t="shared" si="19"/>
        <v>0</v>
      </c>
      <c r="R59" s="40">
        <f t="shared" si="20"/>
        <v>0</v>
      </c>
      <c r="S59" s="41">
        <f t="shared" si="21"/>
        <v>0</v>
      </c>
      <c r="T59" s="41">
        <f t="shared" si="22"/>
        <v>0</v>
      </c>
      <c r="U59" s="41">
        <f t="shared" si="23"/>
        <v>0</v>
      </c>
      <c r="V59" s="41">
        <f t="shared" si="24"/>
        <v>0</v>
      </c>
      <c r="W59" s="41">
        <f t="shared" si="25"/>
        <v>0</v>
      </c>
      <c r="X59" s="41">
        <f t="shared" si="26"/>
        <v>0</v>
      </c>
      <c r="Y59" s="42"/>
      <c r="Z59" s="209" t="e">
        <f>#REF!</f>
        <v>#REF!</v>
      </c>
      <c r="AA59" s="210">
        <f>Vacation!AF63</f>
        <v>0</v>
      </c>
      <c r="AB59" s="4" t="e">
        <f>#REF!</f>
        <v>#REF!</v>
      </c>
      <c r="AC59" s="4" t="b">
        <f>Vacation!AE63</f>
        <v>1</v>
      </c>
      <c r="AF59" s="11"/>
      <c r="AG59" s="11"/>
      <c r="AH59" s="233"/>
      <c r="AI59" s="234"/>
      <c r="AJ59" s="234"/>
      <c r="AK59" s="233"/>
      <c r="AL59" s="233"/>
      <c r="AM59" s="233"/>
      <c r="AN59" s="233"/>
      <c r="AO59" s="233"/>
      <c r="AP59" s="233"/>
      <c r="AQ59" s="233"/>
      <c r="AR59" s="233"/>
      <c r="AS59" s="233"/>
      <c r="AT59" s="233"/>
      <c r="AU59" s="8"/>
      <c r="AV59" s="8"/>
      <c r="AW59" s="8"/>
      <c r="AX59" s="8"/>
      <c r="AY59" s="9"/>
      <c r="AZ59" s="9"/>
      <c r="BA59" s="9"/>
      <c r="BB59" s="8"/>
      <c r="BC59" s="233"/>
      <c r="BD59" s="233"/>
      <c r="BE59" s="233"/>
      <c r="BF59" s="233"/>
      <c r="BG59" s="233"/>
      <c r="BH59" s="233"/>
      <c r="BI59" s="233"/>
      <c r="BJ59" s="233"/>
      <c r="BK59" s="11"/>
      <c r="BL59" s="11"/>
    </row>
    <row r="60" spans="1:64" ht="17.100000000000001" customHeight="1" thickTop="1" thickBot="1">
      <c r="A60" s="185">
        <f>Vacation!C64</f>
        <v>0</v>
      </c>
      <c r="B60" s="185">
        <f>Vacation!F64</f>
        <v>0</v>
      </c>
      <c r="C60" s="189"/>
      <c r="D60" s="33">
        <f>Vacation!E64</f>
        <v>0</v>
      </c>
      <c r="E60" s="38"/>
      <c r="F60" s="38"/>
      <c r="G60" s="38"/>
      <c r="H60" s="38"/>
      <c r="I60" s="38"/>
      <c r="J60" s="38"/>
      <c r="K60" s="38"/>
      <c r="L60" s="37"/>
      <c r="M60" s="38"/>
      <c r="N60" s="38"/>
      <c r="O60" s="38"/>
      <c r="P60" s="39">
        <f t="shared" si="18"/>
        <v>0</v>
      </c>
      <c r="Q60" s="40">
        <f t="shared" si="19"/>
        <v>0</v>
      </c>
      <c r="R60" s="40">
        <f t="shared" si="20"/>
        <v>0</v>
      </c>
      <c r="S60" s="41">
        <f t="shared" si="21"/>
        <v>0</v>
      </c>
      <c r="T60" s="41">
        <f t="shared" si="22"/>
        <v>0</v>
      </c>
      <c r="U60" s="41">
        <f t="shared" si="23"/>
        <v>0</v>
      </c>
      <c r="V60" s="41">
        <f t="shared" si="24"/>
        <v>0</v>
      </c>
      <c r="W60" s="41">
        <f t="shared" si="25"/>
        <v>0</v>
      </c>
      <c r="X60" s="41"/>
      <c r="Y60" s="42"/>
      <c r="Z60" s="209" t="e">
        <f>#REF!</f>
        <v>#REF!</v>
      </c>
      <c r="AA60" s="210">
        <f>Vacation!AF64</f>
        <v>0</v>
      </c>
      <c r="AB60" s="4" t="e">
        <f>#REF!</f>
        <v>#REF!</v>
      </c>
      <c r="AC60" s="4" t="b">
        <f>Vacation!AE64</f>
        <v>1</v>
      </c>
      <c r="AF60" s="11"/>
      <c r="AG60" s="11"/>
      <c r="AH60" s="233"/>
      <c r="AI60" s="234"/>
      <c r="AJ60" s="234"/>
      <c r="AK60" s="233"/>
      <c r="AL60" s="233"/>
      <c r="AM60" s="233"/>
      <c r="AN60" s="233"/>
      <c r="AO60" s="233"/>
      <c r="AP60" s="233"/>
      <c r="AQ60" s="233"/>
      <c r="AR60" s="233"/>
      <c r="AS60" s="233"/>
      <c r="AT60" s="233"/>
      <c r="AU60" s="8"/>
      <c r="AV60" s="8"/>
      <c r="AW60" s="8"/>
      <c r="AX60" s="8"/>
      <c r="AY60" s="9"/>
      <c r="AZ60" s="9"/>
      <c r="BA60" s="9"/>
      <c r="BB60" s="8"/>
      <c r="BC60" s="233"/>
      <c r="BD60" s="233"/>
      <c r="BE60" s="233"/>
      <c r="BF60" s="233"/>
      <c r="BG60" s="233"/>
      <c r="BH60" s="233"/>
      <c r="BI60" s="233"/>
      <c r="BJ60" s="233"/>
      <c r="BK60" s="11"/>
      <c r="BL60" s="11"/>
    </row>
    <row r="61" spans="1:64" ht="17.100000000000001" customHeight="1" thickTop="1" thickBot="1">
      <c r="A61" s="185">
        <f>Vacation!C65</f>
        <v>0</v>
      </c>
      <c r="B61" s="185">
        <f>Vacation!F65</f>
        <v>0</v>
      </c>
      <c r="C61" s="189"/>
      <c r="D61" s="33">
        <f>Vacation!E65</f>
        <v>0</v>
      </c>
      <c r="E61" s="38"/>
      <c r="F61" s="38"/>
      <c r="G61" s="38"/>
      <c r="H61" s="38"/>
      <c r="I61" s="38"/>
      <c r="J61" s="38"/>
      <c r="K61" s="38"/>
      <c r="L61" s="37"/>
      <c r="M61" s="38"/>
      <c r="N61" s="38"/>
      <c r="O61" s="38"/>
      <c r="P61" s="64">
        <f t="shared" si="18"/>
        <v>0</v>
      </c>
      <c r="Q61" s="40">
        <f t="shared" si="19"/>
        <v>0</v>
      </c>
      <c r="R61" s="40">
        <f t="shared" si="20"/>
        <v>0</v>
      </c>
      <c r="S61" s="41">
        <f t="shared" si="21"/>
        <v>0</v>
      </c>
      <c r="T61" s="41">
        <f t="shared" si="22"/>
        <v>0</v>
      </c>
      <c r="U61" s="41">
        <f t="shared" si="23"/>
        <v>0</v>
      </c>
      <c r="V61" s="41">
        <f t="shared" si="24"/>
        <v>0</v>
      </c>
      <c r="W61" s="41">
        <f t="shared" si="25"/>
        <v>0</v>
      </c>
      <c r="X61" s="41"/>
      <c r="Y61" s="42"/>
      <c r="Z61" s="209" t="e">
        <f>#REF!</f>
        <v>#REF!</v>
      </c>
      <c r="AA61" s="210">
        <f>Vacation!AF65</f>
        <v>0</v>
      </c>
      <c r="AB61" s="4" t="e">
        <f>#REF!</f>
        <v>#REF!</v>
      </c>
      <c r="AC61" s="4" t="b">
        <f>Vacation!AE65</f>
        <v>1</v>
      </c>
      <c r="AF61" s="11"/>
      <c r="AG61" s="11"/>
      <c r="AH61" s="233"/>
      <c r="AI61" s="234"/>
      <c r="AJ61" s="234"/>
      <c r="AK61" s="233"/>
      <c r="AL61" s="233"/>
      <c r="AM61" s="233"/>
      <c r="AN61" s="233"/>
      <c r="AO61" s="233"/>
      <c r="AP61" s="233"/>
      <c r="AQ61" s="233"/>
      <c r="AR61" s="233"/>
      <c r="AS61" s="233"/>
      <c r="AT61" s="233"/>
      <c r="AU61" s="8"/>
      <c r="AV61" s="8"/>
      <c r="AW61" s="8"/>
      <c r="AX61" s="8"/>
      <c r="AY61" s="9"/>
      <c r="AZ61" s="9"/>
      <c r="BA61" s="9"/>
      <c r="BB61" s="8"/>
      <c r="BC61" s="233"/>
      <c r="BD61" s="233"/>
      <c r="BE61" s="233"/>
      <c r="BF61" s="233"/>
      <c r="BG61" s="233"/>
      <c r="BH61" s="233"/>
      <c r="BI61" s="233"/>
      <c r="BJ61" s="233"/>
      <c r="BK61" s="11"/>
      <c r="BL61" s="11"/>
    </row>
    <row r="62" spans="1:64" ht="17.100000000000001" customHeight="1" thickTop="1" thickBot="1">
      <c r="A62" s="185">
        <f>Vacation!C66</f>
        <v>0</v>
      </c>
      <c r="B62" s="185">
        <f>Vacation!F66</f>
        <v>0</v>
      </c>
      <c r="C62" s="190"/>
      <c r="D62" s="33">
        <f>Vacation!E66</f>
        <v>0</v>
      </c>
      <c r="E62" s="54"/>
      <c r="F62" s="54"/>
      <c r="G62" s="54"/>
      <c r="H62" s="54"/>
      <c r="I62" s="54"/>
      <c r="J62" s="54"/>
      <c r="K62" s="54"/>
      <c r="L62" s="37"/>
      <c r="M62" s="38"/>
      <c r="N62" s="54"/>
      <c r="O62" s="54"/>
      <c r="P62" s="65">
        <f t="shared" si="18"/>
        <v>0</v>
      </c>
      <c r="Q62" s="55">
        <f t="shared" si="19"/>
        <v>0</v>
      </c>
      <c r="R62" s="55">
        <f t="shared" si="20"/>
        <v>0</v>
      </c>
      <c r="S62" s="56">
        <f t="shared" si="21"/>
        <v>0</v>
      </c>
      <c r="T62" s="56">
        <f t="shared" si="22"/>
        <v>0</v>
      </c>
      <c r="U62" s="56">
        <f t="shared" si="23"/>
        <v>0</v>
      </c>
      <c r="V62" s="56">
        <f t="shared" si="24"/>
        <v>0</v>
      </c>
      <c r="W62" s="56">
        <f t="shared" si="25"/>
        <v>0</v>
      </c>
      <c r="X62" s="56">
        <f>SUM(Q62:W62)</f>
        <v>0</v>
      </c>
      <c r="Y62" s="42"/>
      <c r="Z62" s="209" t="e">
        <f>#REF!</f>
        <v>#REF!</v>
      </c>
      <c r="AA62" s="210">
        <f>Vacation!AF66</f>
        <v>0</v>
      </c>
      <c r="AB62" s="4" t="e">
        <f>#REF!</f>
        <v>#REF!</v>
      </c>
      <c r="AC62" s="4" t="b">
        <f>Vacation!AE66</f>
        <v>1</v>
      </c>
      <c r="AF62" s="11"/>
      <c r="AG62" s="11"/>
      <c r="AH62" s="233"/>
      <c r="AI62" s="234"/>
      <c r="AJ62" s="234"/>
      <c r="AK62" s="233"/>
      <c r="AL62" s="233"/>
      <c r="AM62" s="233"/>
      <c r="AN62" s="233"/>
      <c r="AO62" s="233"/>
      <c r="AP62" s="233"/>
      <c r="AQ62" s="233"/>
      <c r="AR62" s="233"/>
      <c r="AS62" s="233"/>
      <c r="AT62" s="233"/>
      <c r="AU62" s="8"/>
      <c r="AV62" s="8"/>
      <c r="AW62" s="8"/>
      <c r="AX62" s="8"/>
      <c r="AY62" s="9"/>
      <c r="AZ62" s="9"/>
      <c r="BA62" s="9"/>
      <c r="BB62" s="8"/>
      <c r="BC62" s="233"/>
      <c r="BD62" s="233"/>
      <c r="BE62" s="233"/>
      <c r="BF62" s="233"/>
      <c r="BG62" s="233"/>
      <c r="BH62" s="233"/>
      <c r="BI62" s="233"/>
      <c r="BJ62" s="233"/>
      <c r="BK62" s="11"/>
      <c r="BL62" s="11"/>
    </row>
    <row r="63" spans="1:64" ht="17.100000000000001" customHeight="1" thickTop="1" thickBot="1">
      <c r="A63" s="185">
        <f>Vacation!C67</f>
        <v>0</v>
      </c>
      <c r="B63" s="185">
        <f>Vacation!F67</f>
        <v>0</v>
      </c>
      <c r="C63" s="191"/>
      <c r="D63" s="33">
        <f>Vacation!E67</f>
        <v>0</v>
      </c>
      <c r="E63" s="66"/>
      <c r="F63" s="38"/>
      <c r="G63" s="38"/>
      <c r="H63" s="38"/>
      <c r="I63" s="38"/>
      <c r="J63" s="38"/>
      <c r="K63" s="38"/>
      <c r="L63" s="37"/>
      <c r="M63" s="38"/>
      <c r="N63" s="38"/>
      <c r="O63" s="38"/>
      <c r="P63" s="64">
        <f t="shared" si="18"/>
        <v>0</v>
      </c>
      <c r="Q63" s="40">
        <f t="shared" si="19"/>
        <v>0</v>
      </c>
      <c r="R63" s="40">
        <f t="shared" si="20"/>
        <v>0</v>
      </c>
      <c r="S63" s="41">
        <f t="shared" si="21"/>
        <v>0</v>
      </c>
      <c r="T63" s="41">
        <f t="shared" si="22"/>
        <v>0</v>
      </c>
      <c r="U63" s="41">
        <f t="shared" si="23"/>
        <v>0</v>
      </c>
      <c r="V63" s="41">
        <f t="shared" si="24"/>
        <v>0</v>
      </c>
      <c r="W63" s="41">
        <f t="shared" si="25"/>
        <v>0</v>
      </c>
      <c r="X63" s="41">
        <f>SUM(Q63:W63)</f>
        <v>0</v>
      </c>
      <c r="Y63" s="42"/>
      <c r="Z63" s="209" t="e">
        <f>#REF!</f>
        <v>#REF!</v>
      </c>
      <c r="AA63" s="210">
        <f>Vacation!AF67</f>
        <v>0</v>
      </c>
      <c r="AB63" s="4" t="e">
        <f>#REF!</f>
        <v>#REF!</v>
      </c>
      <c r="AC63" s="4" t="b">
        <f>Vacation!AE67</f>
        <v>1</v>
      </c>
      <c r="AF63" s="11"/>
      <c r="AG63" s="11"/>
      <c r="AH63" s="233"/>
      <c r="AI63" s="234"/>
      <c r="AJ63" s="234"/>
      <c r="AK63" s="233"/>
      <c r="AL63" s="233"/>
      <c r="AM63" s="233"/>
      <c r="AN63" s="233"/>
      <c r="AO63" s="233"/>
      <c r="AP63" s="233"/>
      <c r="AQ63" s="233"/>
      <c r="AR63" s="233"/>
      <c r="AS63" s="233"/>
      <c r="AT63" s="233"/>
      <c r="AU63" s="8"/>
      <c r="AV63" s="8"/>
      <c r="AW63" s="8"/>
      <c r="AX63" s="8"/>
      <c r="AY63" s="9"/>
      <c r="AZ63" s="9"/>
      <c r="BA63" s="9"/>
      <c r="BB63" s="8"/>
      <c r="BC63" s="233"/>
      <c r="BD63" s="233"/>
      <c r="BE63" s="233"/>
      <c r="BF63" s="233"/>
      <c r="BG63" s="233"/>
      <c r="BH63" s="233"/>
      <c r="BI63" s="233"/>
      <c r="BJ63" s="233"/>
      <c r="BK63" s="11"/>
      <c r="BL63" s="11"/>
    </row>
    <row r="64" spans="1:64" ht="17.25" thickTop="1" thickBot="1">
      <c r="A64" s="185">
        <f>Vacation!C68</f>
        <v>0</v>
      </c>
      <c r="B64" s="185">
        <f>Vacation!F68</f>
        <v>0</v>
      </c>
      <c r="C64" s="191"/>
      <c r="D64" s="33">
        <f>Vacation!E68</f>
        <v>0</v>
      </c>
      <c r="E64" s="70"/>
      <c r="F64" s="71"/>
      <c r="G64" s="71"/>
      <c r="H64" s="71"/>
      <c r="I64" s="71"/>
      <c r="J64" s="71"/>
      <c r="K64" s="71"/>
      <c r="L64" s="37"/>
      <c r="M64" s="38"/>
      <c r="N64" s="71"/>
      <c r="O64" s="71"/>
      <c r="P64" s="72">
        <f t="shared" si="18"/>
        <v>0</v>
      </c>
      <c r="Q64" s="40">
        <f t="shared" si="19"/>
        <v>0</v>
      </c>
      <c r="R64" s="40">
        <f t="shared" si="20"/>
        <v>0</v>
      </c>
      <c r="S64" s="41">
        <f t="shared" si="21"/>
        <v>0</v>
      </c>
      <c r="T64" s="41">
        <f t="shared" si="22"/>
        <v>0</v>
      </c>
      <c r="U64" s="41">
        <f t="shared" si="23"/>
        <v>0</v>
      </c>
      <c r="V64" s="41">
        <f t="shared" si="24"/>
        <v>0</v>
      </c>
      <c r="W64" s="41">
        <f t="shared" si="25"/>
        <v>0</v>
      </c>
      <c r="X64" s="41">
        <f>SUM(Q64:W64)</f>
        <v>0</v>
      </c>
      <c r="Y64" s="42"/>
      <c r="Z64" s="209" t="e">
        <f>#REF!</f>
        <v>#REF!</v>
      </c>
      <c r="AA64" s="210">
        <f>Vacation!AF68</f>
        <v>0</v>
      </c>
      <c r="AB64" s="4" t="e">
        <f>#REF!</f>
        <v>#REF!</v>
      </c>
      <c r="AC64" s="4" t="b">
        <f>Vacation!AE68</f>
        <v>1</v>
      </c>
      <c r="AF64" s="11"/>
      <c r="AG64" s="11"/>
      <c r="AH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</row>
    <row r="65" spans="1:64" ht="17.25" thickTop="1" thickBot="1">
      <c r="A65" s="185">
        <f>Vacation!C69</f>
        <v>0</v>
      </c>
      <c r="B65" s="185">
        <f>Vacation!F69</f>
        <v>0</v>
      </c>
      <c r="C65" s="194"/>
      <c r="D65" s="33">
        <f>Vacation!E69</f>
        <v>0</v>
      </c>
      <c r="E65" s="70"/>
      <c r="F65" s="71"/>
      <c r="G65" s="71"/>
      <c r="H65" s="71"/>
      <c r="I65" s="71"/>
      <c r="J65" s="71"/>
      <c r="K65" s="71"/>
      <c r="L65" s="37"/>
      <c r="M65" s="38"/>
      <c r="N65" s="71"/>
      <c r="O65" s="71"/>
      <c r="P65" s="72">
        <f t="shared" ref="P65:P83" si="27">SUM(E65:O65)</f>
        <v>0</v>
      </c>
      <c r="Q65" s="40">
        <f t="shared" ref="Q65:Q83" si="28">E65*D65</f>
        <v>0</v>
      </c>
      <c r="R65" s="40">
        <f t="shared" ref="R65:R83" si="29">F65*(D65*1.5)</f>
        <v>0</v>
      </c>
      <c r="S65" s="41">
        <f t="shared" ref="S65:S83" si="30">(I65+J65)*D65</f>
        <v>0</v>
      </c>
      <c r="T65" s="41">
        <f t="shared" ref="T65:T83" si="31">(G65+L65)*D65</f>
        <v>0</v>
      </c>
      <c r="U65" s="41">
        <f t="shared" ref="U65:U83" si="32">N65*D65</f>
        <v>0</v>
      </c>
      <c r="V65" s="41">
        <f t="shared" ref="V65:V83" si="33">K65*D65</f>
        <v>0</v>
      </c>
      <c r="W65" s="41">
        <f t="shared" ref="W65:W83" si="34">(H65+M65+O65)*D65</f>
        <v>0</v>
      </c>
      <c r="X65" s="41">
        <f t="shared" ref="X65:X83" si="35">SUM(Q65:W65)</f>
        <v>0</v>
      </c>
      <c r="Y65" s="42"/>
      <c r="Z65" s="209" t="e">
        <f>#REF!</f>
        <v>#REF!</v>
      </c>
      <c r="AA65" s="210">
        <f>Vacation!AF69</f>
        <v>0</v>
      </c>
      <c r="AB65" s="4" t="e">
        <f>#REF!</f>
        <v>#REF!</v>
      </c>
      <c r="AC65" s="4">
        <f>Vacation!AE69</f>
        <v>0</v>
      </c>
      <c r="AF65" s="11"/>
      <c r="AG65" s="11"/>
      <c r="AH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</row>
    <row r="66" spans="1:64" ht="17.25" thickTop="1" thickBot="1">
      <c r="A66" s="185">
        <f>Vacation!C70</f>
        <v>0</v>
      </c>
      <c r="B66" s="185">
        <f>Vacation!F70</f>
        <v>0</v>
      </c>
      <c r="C66" s="195"/>
      <c r="D66" s="33">
        <f>Vacation!E70</f>
        <v>0</v>
      </c>
      <c r="E66" s="66"/>
      <c r="F66" s="71"/>
      <c r="G66" s="71"/>
      <c r="H66" s="71"/>
      <c r="I66" s="71"/>
      <c r="J66" s="71"/>
      <c r="K66" s="71"/>
      <c r="L66" s="37"/>
      <c r="M66" s="38"/>
      <c r="N66" s="71"/>
      <c r="O66" s="71"/>
      <c r="P66" s="72">
        <f t="shared" si="27"/>
        <v>0</v>
      </c>
      <c r="Q66" s="40">
        <f t="shared" si="28"/>
        <v>0</v>
      </c>
      <c r="R66" s="40">
        <f t="shared" si="29"/>
        <v>0</v>
      </c>
      <c r="S66" s="41">
        <f t="shared" si="30"/>
        <v>0</v>
      </c>
      <c r="T66" s="41">
        <f t="shared" si="31"/>
        <v>0</v>
      </c>
      <c r="U66" s="41">
        <f t="shared" si="32"/>
        <v>0</v>
      </c>
      <c r="V66" s="41">
        <f t="shared" si="33"/>
        <v>0</v>
      </c>
      <c r="W66" s="41">
        <f t="shared" si="34"/>
        <v>0</v>
      </c>
      <c r="X66" s="41">
        <f t="shared" si="35"/>
        <v>0</v>
      </c>
      <c r="Y66" s="42"/>
      <c r="Z66" s="209" t="e">
        <f>#REF!</f>
        <v>#REF!</v>
      </c>
      <c r="AA66" s="210">
        <f>Vacation!AF70</f>
        <v>0</v>
      </c>
      <c r="AB66" s="4" t="e">
        <f>#REF!</f>
        <v>#REF!</v>
      </c>
      <c r="AC66" s="4">
        <f>Vacation!AE70</f>
        <v>0</v>
      </c>
      <c r="AF66" s="11"/>
      <c r="AG66" s="11"/>
      <c r="AH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</row>
    <row r="67" spans="1:64" ht="17.25" thickTop="1" thickBot="1">
      <c r="A67" s="185">
        <f>Vacation!C71</f>
        <v>0</v>
      </c>
      <c r="B67" s="185">
        <f>Vacation!F71</f>
        <v>0</v>
      </c>
      <c r="C67" s="194"/>
      <c r="D67" s="33">
        <f>Vacation!E71</f>
        <v>0</v>
      </c>
      <c r="E67" s="70"/>
      <c r="F67" s="71"/>
      <c r="G67" s="71"/>
      <c r="H67" s="71"/>
      <c r="I67" s="71"/>
      <c r="J67" s="71"/>
      <c r="K67" s="71"/>
      <c r="L67" s="37"/>
      <c r="M67" s="38"/>
      <c r="N67" s="71"/>
      <c r="O67" s="71"/>
      <c r="P67" s="72">
        <f t="shared" si="27"/>
        <v>0</v>
      </c>
      <c r="Q67" s="40">
        <f t="shared" si="28"/>
        <v>0</v>
      </c>
      <c r="R67" s="40">
        <f t="shared" si="29"/>
        <v>0</v>
      </c>
      <c r="S67" s="41">
        <f t="shared" si="30"/>
        <v>0</v>
      </c>
      <c r="T67" s="41">
        <f t="shared" si="31"/>
        <v>0</v>
      </c>
      <c r="U67" s="41">
        <f t="shared" si="32"/>
        <v>0</v>
      </c>
      <c r="V67" s="41">
        <f t="shared" si="33"/>
        <v>0</v>
      </c>
      <c r="W67" s="41">
        <f t="shared" si="34"/>
        <v>0</v>
      </c>
      <c r="X67" s="41">
        <f t="shared" si="35"/>
        <v>0</v>
      </c>
      <c r="Y67" s="42"/>
      <c r="Z67" s="209" t="e">
        <f>#REF!</f>
        <v>#REF!</v>
      </c>
      <c r="AA67" s="210">
        <f>Vacation!AF71</f>
        <v>0</v>
      </c>
      <c r="AB67" s="4" t="e">
        <f>#REF!</f>
        <v>#REF!</v>
      </c>
      <c r="AC67" s="4">
        <f>Vacation!AE71</f>
        <v>0</v>
      </c>
      <c r="AF67" s="11"/>
      <c r="AG67" s="11"/>
      <c r="AH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</row>
    <row r="68" spans="1:64" ht="17.25" thickTop="1" thickBot="1">
      <c r="A68" s="185">
        <f>Vacation!C72</f>
        <v>0</v>
      </c>
      <c r="B68" s="185">
        <f>Vacation!F72</f>
        <v>0</v>
      </c>
      <c r="C68" s="194"/>
      <c r="D68" s="33">
        <f>Vacation!E72</f>
        <v>0</v>
      </c>
      <c r="E68" s="73"/>
      <c r="F68" s="71"/>
      <c r="G68" s="71"/>
      <c r="H68" s="71"/>
      <c r="I68" s="71"/>
      <c r="J68" s="71"/>
      <c r="K68" s="71"/>
      <c r="L68" s="37"/>
      <c r="M68" s="38"/>
      <c r="N68" s="71"/>
      <c r="O68" s="71"/>
      <c r="P68" s="72">
        <f t="shared" si="27"/>
        <v>0</v>
      </c>
      <c r="Q68" s="40">
        <f t="shared" si="28"/>
        <v>0</v>
      </c>
      <c r="R68" s="40">
        <f t="shared" si="29"/>
        <v>0</v>
      </c>
      <c r="S68" s="41">
        <f t="shared" si="30"/>
        <v>0</v>
      </c>
      <c r="T68" s="41">
        <f t="shared" si="31"/>
        <v>0</v>
      </c>
      <c r="U68" s="41">
        <f t="shared" si="32"/>
        <v>0</v>
      </c>
      <c r="V68" s="41">
        <f t="shared" si="33"/>
        <v>0</v>
      </c>
      <c r="W68" s="41">
        <f t="shared" si="34"/>
        <v>0</v>
      </c>
      <c r="X68" s="41">
        <f t="shared" si="35"/>
        <v>0</v>
      </c>
      <c r="Y68" s="42"/>
      <c r="Z68" s="209" t="e">
        <f>#REF!</f>
        <v>#REF!</v>
      </c>
      <c r="AA68" s="210">
        <f>Vacation!AF72</f>
        <v>0</v>
      </c>
      <c r="AB68" s="4" t="e">
        <f>#REF!</f>
        <v>#REF!</v>
      </c>
      <c r="AC68" s="4">
        <f>Vacation!AE72</f>
        <v>0</v>
      </c>
      <c r="AF68" s="11"/>
      <c r="AG68" s="11"/>
      <c r="AH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</row>
    <row r="69" spans="1:64" ht="17.25" thickTop="1" thickBot="1">
      <c r="A69" s="185">
        <f>Vacation!C73</f>
        <v>0</v>
      </c>
      <c r="B69" s="185">
        <f>Vacation!F73</f>
        <v>0</v>
      </c>
      <c r="C69" s="194"/>
      <c r="D69" s="33">
        <f>Vacation!E73</f>
        <v>0</v>
      </c>
      <c r="E69" s="70"/>
      <c r="F69" s="71"/>
      <c r="G69" s="71"/>
      <c r="H69" s="71"/>
      <c r="I69" s="71"/>
      <c r="J69" s="71"/>
      <c r="K69" s="71"/>
      <c r="L69" s="37"/>
      <c r="M69" s="38"/>
      <c r="N69" s="71"/>
      <c r="O69" s="71"/>
      <c r="P69" s="72">
        <f t="shared" si="27"/>
        <v>0</v>
      </c>
      <c r="Q69" s="40">
        <f t="shared" si="28"/>
        <v>0</v>
      </c>
      <c r="R69" s="40">
        <f t="shared" si="29"/>
        <v>0</v>
      </c>
      <c r="S69" s="41">
        <f t="shared" si="30"/>
        <v>0</v>
      </c>
      <c r="T69" s="41">
        <f t="shared" si="31"/>
        <v>0</v>
      </c>
      <c r="U69" s="41">
        <f t="shared" si="32"/>
        <v>0</v>
      </c>
      <c r="V69" s="41">
        <f t="shared" si="33"/>
        <v>0</v>
      </c>
      <c r="W69" s="41">
        <f t="shared" si="34"/>
        <v>0</v>
      </c>
      <c r="X69" s="41">
        <f t="shared" si="35"/>
        <v>0</v>
      </c>
      <c r="Y69" s="42"/>
      <c r="Z69" s="209" t="e">
        <f>#REF!</f>
        <v>#REF!</v>
      </c>
      <c r="AA69" s="210">
        <f>Vacation!AF73</f>
        <v>0</v>
      </c>
      <c r="AB69" s="4" t="e">
        <f>#REF!</f>
        <v>#REF!</v>
      </c>
      <c r="AC69" s="4">
        <f>Vacation!AE73</f>
        <v>0</v>
      </c>
      <c r="AF69" s="11"/>
      <c r="AG69" s="11"/>
      <c r="AH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</row>
    <row r="70" spans="1:64" ht="17.25" thickTop="1" thickBot="1">
      <c r="A70" s="185">
        <f>Vacation!C74</f>
        <v>0</v>
      </c>
      <c r="B70" s="185">
        <f>Vacation!F74</f>
        <v>0</v>
      </c>
      <c r="C70" s="195"/>
      <c r="D70" s="33">
        <f>Vacation!E74</f>
        <v>0</v>
      </c>
      <c r="E70" s="66"/>
      <c r="F70" s="71"/>
      <c r="G70" s="71"/>
      <c r="H70" s="71"/>
      <c r="I70" s="71"/>
      <c r="J70" s="71"/>
      <c r="K70" s="71"/>
      <c r="L70" s="37"/>
      <c r="M70" s="38"/>
      <c r="N70" s="71"/>
      <c r="O70" s="71"/>
      <c r="P70" s="72">
        <f t="shared" si="27"/>
        <v>0</v>
      </c>
      <c r="Q70" s="40">
        <f t="shared" si="28"/>
        <v>0</v>
      </c>
      <c r="R70" s="40">
        <f t="shared" si="29"/>
        <v>0</v>
      </c>
      <c r="S70" s="41">
        <f t="shared" si="30"/>
        <v>0</v>
      </c>
      <c r="T70" s="41">
        <f t="shared" si="31"/>
        <v>0</v>
      </c>
      <c r="U70" s="41">
        <f t="shared" si="32"/>
        <v>0</v>
      </c>
      <c r="V70" s="41">
        <f t="shared" si="33"/>
        <v>0</v>
      </c>
      <c r="W70" s="41">
        <f t="shared" si="34"/>
        <v>0</v>
      </c>
      <c r="X70" s="41">
        <f t="shared" si="35"/>
        <v>0</v>
      </c>
      <c r="Y70" s="42"/>
      <c r="Z70" s="209" t="e">
        <f>#REF!</f>
        <v>#REF!</v>
      </c>
      <c r="AA70" s="210">
        <f>Vacation!AF74</f>
        <v>0</v>
      </c>
      <c r="AB70" s="4" t="e">
        <f>#REF!</f>
        <v>#REF!</v>
      </c>
      <c r="AC70" s="4">
        <f>Vacation!AE74</f>
        <v>0</v>
      </c>
      <c r="AF70" s="11"/>
      <c r="AG70" s="11"/>
      <c r="AH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</row>
    <row r="71" spans="1:64" ht="17.25" thickTop="1" thickBot="1">
      <c r="A71" s="185">
        <f>Vacation!C75</f>
        <v>0</v>
      </c>
      <c r="B71" s="185">
        <f>Vacation!F75</f>
        <v>0</v>
      </c>
      <c r="C71" s="191"/>
      <c r="D71" s="33">
        <f>Vacation!E75</f>
        <v>0</v>
      </c>
      <c r="E71" s="70"/>
      <c r="F71" s="71"/>
      <c r="G71" s="71"/>
      <c r="H71" s="71"/>
      <c r="I71" s="71"/>
      <c r="J71" s="71"/>
      <c r="K71" s="71"/>
      <c r="L71" s="37"/>
      <c r="M71" s="38"/>
      <c r="N71" s="71"/>
      <c r="O71" s="71"/>
      <c r="P71" s="72">
        <f t="shared" si="27"/>
        <v>0</v>
      </c>
      <c r="Q71" s="40">
        <f t="shared" si="28"/>
        <v>0</v>
      </c>
      <c r="R71" s="40">
        <f t="shared" si="29"/>
        <v>0</v>
      </c>
      <c r="S71" s="41">
        <f t="shared" si="30"/>
        <v>0</v>
      </c>
      <c r="T71" s="41">
        <f t="shared" si="31"/>
        <v>0</v>
      </c>
      <c r="U71" s="41">
        <f t="shared" si="32"/>
        <v>0</v>
      </c>
      <c r="V71" s="41">
        <f t="shared" si="33"/>
        <v>0</v>
      </c>
      <c r="W71" s="41">
        <f t="shared" si="34"/>
        <v>0</v>
      </c>
      <c r="X71" s="41">
        <f t="shared" si="35"/>
        <v>0</v>
      </c>
      <c r="Y71" s="42"/>
      <c r="Z71" s="209" t="e">
        <f>#REF!</f>
        <v>#REF!</v>
      </c>
      <c r="AA71" s="210">
        <f>Vacation!AF75</f>
        <v>0</v>
      </c>
      <c r="AB71" s="4" t="e">
        <f>#REF!</f>
        <v>#REF!</v>
      </c>
      <c r="AC71" s="4">
        <f>Vacation!AE75</f>
        <v>0</v>
      </c>
      <c r="AF71" s="11"/>
      <c r="AG71" s="11"/>
      <c r="AH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</row>
    <row r="72" spans="1:64" ht="17.25" thickTop="1" thickBot="1">
      <c r="A72" s="185">
        <f>Vacation!C76</f>
        <v>0</v>
      </c>
      <c r="B72" s="185">
        <f>Vacation!F76</f>
        <v>0</v>
      </c>
      <c r="C72" s="191"/>
      <c r="D72" s="33">
        <f>Vacation!E76</f>
        <v>0</v>
      </c>
      <c r="E72" s="70"/>
      <c r="F72" s="71"/>
      <c r="G72" s="71"/>
      <c r="H72" s="71"/>
      <c r="I72" s="71"/>
      <c r="J72" s="71"/>
      <c r="K72" s="71"/>
      <c r="L72" s="37"/>
      <c r="M72" s="38"/>
      <c r="N72" s="71"/>
      <c r="O72" s="71"/>
      <c r="P72" s="72">
        <f t="shared" si="27"/>
        <v>0</v>
      </c>
      <c r="Q72" s="40">
        <f t="shared" si="28"/>
        <v>0</v>
      </c>
      <c r="R72" s="40">
        <f t="shared" si="29"/>
        <v>0</v>
      </c>
      <c r="S72" s="41">
        <f t="shared" si="30"/>
        <v>0</v>
      </c>
      <c r="T72" s="41">
        <f t="shared" si="31"/>
        <v>0</v>
      </c>
      <c r="U72" s="41">
        <f t="shared" si="32"/>
        <v>0</v>
      </c>
      <c r="V72" s="41">
        <f t="shared" si="33"/>
        <v>0</v>
      </c>
      <c r="W72" s="41">
        <f t="shared" si="34"/>
        <v>0</v>
      </c>
      <c r="X72" s="41">
        <f t="shared" si="35"/>
        <v>0</v>
      </c>
      <c r="Y72" s="42"/>
      <c r="Z72" s="209" t="e">
        <f>#REF!</f>
        <v>#REF!</v>
      </c>
      <c r="AA72" s="210">
        <f>Vacation!AF76</f>
        <v>0</v>
      </c>
      <c r="AB72" s="4" t="e">
        <f>#REF!</f>
        <v>#REF!</v>
      </c>
      <c r="AC72" s="4">
        <f>Vacation!AE76</f>
        <v>0</v>
      </c>
      <c r="AF72" s="11"/>
      <c r="AG72" s="11"/>
      <c r="AH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</row>
    <row r="73" spans="1:64" ht="17.25" thickTop="1" thickBot="1">
      <c r="A73" s="185">
        <f>Vacation!C77</f>
        <v>0</v>
      </c>
      <c r="B73" s="185">
        <f>Vacation!F77</f>
        <v>0</v>
      </c>
      <c r="C73" s="191"/>
      <c r="D73" s="33">
        <f>Vacation!E77</f>
        <v>0</v>
      </c>
      <c r="E73" s="70"/>
      <c r="F73" s="71"/>
      <c r="G73" s="71"/>
      <c r="H73" s="71"/>
      <c r="I73" s="71"/>
      <c r="J73" s="71"/>
      <c r="K73" s="71"/>
      <c r="L73" s="37"/>
      <c r="M73" s="38"/>
      <c r="N73" s="71"/>
      <c r="O73" s="71"/>
      <c r="P73" s="72">
        <f t="shared" si="27"/>
        <v>0</v>
      </c>
      <c r="Q73" s="40">
        <f t="shared" si="28"/>
        <v>0</v>
      </c>
      <c r="R73" s="40">
        <f t="shared" si="29"/>
        <v>0</v>
      </c>
      <c r="S73" s="41">
        <f t="shared" si="30"/>
        <v>0</v>
      </c>
      <c r="T73" s="41">
        <f t="shared" si="31"/>
        <v>0</v>
      </c>
      <c r="U73" s="41">
        <f t="shared" si="32"/>
        <v>0</v>
      </c>
      <c r="V73" s="41">
        <f t="shared" si="33"/>
        <v>0</v>
      </c>
      <c r="W73" s="41">
        <f t="shared" si="34"/>
        <v>0</v>
      </c>
      <c r="X73" s="41">
        <f t="shared" si="35"/>
        <v>0</v>
      </c>
      <c r="Y73" s="42"/>
      <c r="Z73" s="209" t="e">
        <f>#REF!</f>
        <v>#REF!</v>
      </c>
      <c r="AA73" s="210">
        <f>Vacation!AF77</f>
        <v>0</v>
      </c>
      <c r="AB73" s="4" t="e">
        <f>#REF!</f>
        <v>#REF!</v>
      </c>
      <c r="AC73" s="4">
        <f>Vacation!AE77</f>
        <v>0</v>
      </c>
      <c r="AF73" s="11"/>
      <c r="AG73" s="11"/>
      <c r="AH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</row>
    <row r="74" spans="1:64" ht="17.25" thickTop="1" thickBot="1">
      <c r="A74" s="185">
        <f>Vacation!C78</f>
        <v>0</v>
      </c>
      <c r="B74" s="185">
        <f>Vacation!F78</f>
        <v>0</v>
      </c>
      <c r="C74" s="191"/>
      <c r="D74" s="33">
        <f>Vacation!E78</f>
        <v>0</v>
      </c>
      <c r="E74" s="70"/>
      <c r="F74" s="71"/>
      <c r="G74" s="71"/>
      <c r="H74" s="71"/>
      <c r="I74" s="71"/>
      <c r="J74" s="71"/>
      <c r="K74" s="71"/>
      <c r="L74" s="37"/>
      <c r="M74" s="38"/>
      <c r="N74" s="71"/>
      <c r="O74" s="71"/>
      <c r="P74" s="72">
        <f t="shared" si="27"/>
        <v>0</v>
      </c>
      <c r="Q74" s="40">
        <f t="shared" si="28"/>
        <v>0</v>
      </c>
      <c r="R74" s="40">
        <f t="shared" si="29"/>
        <v>0</v>
      </c>
      <c r="S74" s="41">
        <f t="shared" si="30"/>
        <v>0</v>
      </c>
      <c r="T74" s="41">
        <f t="shared" si="31"/>
        <v>0</v>
      </c>
      <c r="U74" s="41">
        <f t="shared" si="32"/>
        <v>0</v>
      </c>
      <c r="V74" s="41">
        <f t="shared" si="33"/>
        <v>0</v>
      </c>
      <c r="W74" s="41">
        <f t="shared" si="34"/>
        <v>0</v>
      </c>
      <c r="X74" s="41">
        <f t="shared" si="35"/>
        <v>0</v>
      </c>
      <c r="Y74" s="42"/>
      <c r="Z74" s="209" t="e">
        <f>#REF!</f>
        <v>#REF!</v>
      </c>
      <c r="AA74" s="210">
        <f>Vacation!AF78</f>
        <v>0</v>
      </c>
      <c r="AB74" s="4" t="e">
        <f>#REF!</f>
        <v>#REF!</v>
      </c>
      <c r="AC74" s="4">
        <f>Vacation!AE78</f>
        <v>0</v>
      </c>
      <c r="AF74" s="11"/>
      <c r="AG74" s="11"/>
      <c r="AH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</row>
    <row r="75" spans="1:64" ht="17.25" thickTop="1" thickBot="1">
      <c r="A75" s="237"/>
      <c r="B75" s="192"/>
      <c r="C75" s="191"/>
      <c r="D75" s="238"/>
      <c r="E75" s="236"/>
      <c r="F75" s="72"/>
      <c r="G75" s="72"/>
      <c r="H75" s="72"/>
      <c r="I75" s="72"/>
      <c r="J75" s="72"/>
      <c r="K75" s="72"/>
      <c r="L75" s="232"/>
      <c r="M75" s="214"/>
      <c r="N75" s="72"/>
      <c r="O75" s="72"/>
      <c r="P75" s="72">
        <f t="shared" si="27"/>
        <v>0</v>
      </c>
      <c r="Q75" s="40">
        <f t="shared" si="28"/>
        <v>0</v>
      </c>
      <c r="R75" s="40">
        <f t="shared" si="29"/>
        <v>0</v>
      </c>
      <c r="S75" s="41">
        <f t="shared" si="30"/>
        <v>0</v>
      </c>
      <c r="T75" s="41">
        <f t="shared" si="31"/>
        <v>0</v>
      </c>
      <c r="U75" s="41">
        <f t="shared" si="32"/>
        <v>0</v>
      </c>
      <c r="V75" s="41">
        <f t="shared" si="33"/>
        <v>0</v>
      </c>
      <c r="W75" s="41">
        <f t="shared" si="34"/>
        <v>0</v>
      </c>
      <c r="X75" s="41">
        <f t="shared" si="35"/>
        <v>0</v>
      </c>
      <c r="Y75" s="42"/>
      <c r="Z75" s="209" t="e">
        <f>#REF!</f>
        <v>#REF!</v>
      </c>
      <c r="AA75" s="210">
        <f>Vacation!AF79</f>
        <v>0</v>
      </c>
      <c r="AB75" s="4" t="e">
        <f>#REF!</f>
        <v>#REF!</v>
      </c>
      <c r="AC75" s="4">
        <f>Vacation!AE79</f>
        <v>0</v>
      </c>
      <c r="AF75" s="11"/>
      <c r="AG75" s="11"/>
      <c r="AH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</row>
    <row r="76" spans="1:64" ht="17.25" thickTop="1" thickBot="1">
      <c r="A76" s="237"/>
      <c r="B76" s="192"/>
      <c r="C76" s="191"/>
      <c r="D76" s="238"/>
      <c r="E76" s="236"/>
      <c r="F76" s="72"/>
      <c r="G76" s="72"/>
      <c r="H76" s="72"/>
      <c r="I76" s="72"/>
      <c r="J76" s="72"/>
      <c r="K76" s="72"/>
      <c r="L76" s="232"/>
      <c r="M76" s="214"/>
      <c r="N76" s="72"/>
      <c r="O76" s="72"/>
      <c r="P76" s="72">
        <f t="shared" si="27"/>
        <v>0</v>
      </c>
      <c r="Q76" s="40">
        <f t="shared" si="28"/>
        <v>0</v>
      </c>
      <c r="R76" s="40">
        <f t="shared" si="29"/>
        <v>0</v>
      </c>
      <c r="S76" s="41">
        <f t="shared" si="30"/>
        <v>0</v>
      </c>
      <c r="T76" s="41">
        <f t="shared" si="31"/>
        <v>0</v>
      </c>
      <c r="U76" s="41">
        <f t="shared" si="32"/>
        <v>0</v>
      </c>
      <c r="V76" s="41">
        <f t="shared" si="33"/>
        <v>0</v>
      </c>
      <c r="W76" s="41">
        <f t="shared" si="34"/>
        <v>0</v>
      </c>
      <c r="X76" s="41">
        <f t="shared" si="35"/>
        <v>0</v>
      </c>
      <c r="Y76" s="42"/>
      <c r="Z76" s="209" t="e">
        <f>#REF!</f>
        <v>#REF!</v>
      </c>
      <c r="AA76" s="210">
        <f>Vacation!AF80</f>
        <v>0</v>
      </c>
      <c r="AB76" s="4" t="e">
        <f>#REF!</f>
        <v>#REF!</v>
      </c>
      <c r="AC76" s="4">
        <f>Vacation!AE80</f>
        <v>0</v>
      </c>
      <c r="AF76" s="11"/>
      <c r="AG76" s="11"/>
      <c r="AH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</row>
    <row r="77" spans="1:64" ht="17.25" thickTop="1" thickBot="1">
      <c r="A77" s="237"/>
      <c r="B77" s="192"/>
      <c r="C77" s="191"/>
      <c r="D77" s="238"/>
      <c r="E77" s="236"/>
      <c r="F77" s="72"/>
      <c r="G77" s="72"/>
      <c r="H77" s="72"/>
      <c r="I77" s="72"/>
      <c r="J77" s="72"/>
      <c r="K77" s="72"/>
      <c r="L77" s="232"/>
      <c r="M77" s="214"/>
      <c r="N77" s="72"/>
      <c r="O77" s="72"/>
      <c r="P77" s="72"/>
      <c r="Q77" s="40"/>
      <c r="R77" s="40"/>
      <c r="S77" s="41"/>
      <c r="T77" s="41"/>
      <c r="U77" s="41"/>
      <c r="V77" s="41"/>
      <c r="W77" s="41"/>
      <c r="X77" s="41"/>
      <c r="Y77" s="42"/>
      <c r="Z77" s="209" t="e">
        <f>#REF!</f>
        <v>#REF!</v>
      </c>
      <c r="AA77" s="210">
        <f>Vacation!AF81</f>
        <v>0</v>
      </c>
      <c r="AB77" s="4" t="e">
        <f>#REF!</f>
        <v>#REF!</v>
      </c>
      <c r="AC77" s="4">
        <f>Vacation!AE81</f>
        <v>0</v>
      </c>
      <c r="AF77" s="11"/>
      <c r="AG77" s="11"/>
      <c r="AH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</row>
    <row r="78" spans="1:64" ht="17.25" thickTop="1" thickBot="1">
      <c r="A78" s="237"/>
      <c r="B78" s="192"/>
      <c r="C78" s="191"/>
      <c r="D78" s="238"/>
      <c r="E78" s="236"/>
      <c r="F78" s="72"/>
      <c r="G78" s="72"/>
      <c r="H78" s="72"/>
      <c r="I78" s="72"/>
      <c r="J78" s="72"/>
      <c r="K78" s="72"/>
      <c r="L78" s="232"/>
      <c r="M78" s="214"/>
      <c r="N78" s="72"/>
      <c r="O78" s="72"/>
      <c r="P78" s="72"/>
      <c r="Q78" s="40"/>
      <c r="R78" s="40"/>
      <c r="S78" s="41"/>
      <c r="T78" s="41"/>
      <c r="U78" s="41"/>
      <c r="V78" s="41"/>
      <c r="W78" s="41"/>
      <c r="X78" s="41"/>
      <c r="Y78" s="42"/>
      <c r="Z78" s="209" t="e">
        <f>#REF!</f>
        <v>#REF!</v>
      </c>
      <c r="AA78" s="210">
        <f>Vacation!AF82</f>
        <v>0</v>
      </c>
      <c r="AB78" s="4" t="e">
        <f>#REF!</f>
        <v>#REF!</v>
      </c>
      <c r="AC78" s="4">
        <f>Vacation!AE82</f>
        <v>0</v>
      </c>
      <c r="AF78" s="11"/>
      <c r="AG78" s="11"/>
      <c r="AH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</row>
    <row r="79" spans="1:64" ht="17.25" thickTop="1" thickBot="1">
      <c r="A79" s="237"/>
      <c r="B79" s="192"/>
      <c r="C79" s="191"/>
      <c r="D79" s="238"/>
      <c r="E79" s="236"/>
      <c r="F79" s="72"/>
      <c r="G79" s="72"/>
      <c r="H79" s="72"/>
      <c r="I79" s="72"/>
      <c r="J79" s="72"/>
      <c r="K79" s="72"/>
      <c r="L79" s="232"/>
      <c r="M79" s="214"/>
      <c r="N79" s="72"/>
      <c r="O79" s="72"/>
      <c r="P79" s="72"/>
      <c r="Q79" s="40"/>
      <c r="R79" s="40"/>
      <c r="S79" s="41"/>
      <c r="T79" s="41"/>
      <c r="U79" s="41"/>
      <c r="V79" s="41"/>
      <c r="W79" s="41"/>
      <c r="X79" s="41"/>
      <c r="Y79" s="42"/>
      <c r="Z79" s="209" t="e">
        <f>#REF!</f>
        <v>#REF!</v>
      </c>
      <c r="AA79" s="210">
        <f>Vacation!AF83</f>
        <v>0</v>
      </c>
      <c r="AB79" s="4" t="e">
        <f>#REF!</f>
        <v>#REF!</v>
      </c>
      <c r="AC79" s="4">
        <f>Vacation!AE83</f>
        <v>0</v>
      </c>
      <c r="AF79" s="11"/>
      <c r="AG79" s="11"/>
      <c r="AH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</row>
    <row r="80" spans="1:64" ht="17.25" thickTop="1" thickBot="1">
      <c r="A80" s="237"/>
      <c r="B80" s="192"/>
      <c r="C80" s="191"/>
      <c r="D80" s="238"/>
      <c r="E80" s="236"/>
      <c r="F80" s="72"/>
      <c r="G80" s="72"/>
      <c r="H80" s="72"/>
      <c r="I80" s="72"/>
      <c r="J80" s="72"/>
      <c r="K80" s="72"/>
      <c r="L80" s="232"/>
      <c r="M80" s="214"/>
      <c r="N80" s="72"/>
      <c r="O80" s="72"/>
      <c r="P80" s="72"/>
      <c r="Q80" s="40"/>
      <c r="R80" s="40"/>
      <c r="S80" s="41"/>
      <c r="T80" s="41"/>
      <c r="U80" s="41"/>
      <c r="V80" s="41"/>
      <c r="W80" s="41"/>
      <c r="X80" s="41"/>
      <c r="Y80" s="42"/>
      <c r="Z80" s="209" t="e">
        <f>#REF!</f>
        <v>#REF!</v>
      </c>
      <c r="AA80" s="210">
        <f>Vacation!AF84</f>
        <v>0</v>
      </c>
      <c r="AB80" s="4" t="e">
        <f>#REF!</f>
        <v>#REF!</v>
      </c>
      <c r="AC80" s="4">
        <f>Vacation!AE84</f>
        <v>0</v>
      </c>
      <c r="AF80" s="11"/>
      <c r="AG80" s="11"/>
      <c r="AH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</row>
    <row r="81" spans="1:225" ht="17.25" thickTop="1" thickBot="1">
      <c r="A81" s="237"/>
      <c r="B81" s="192"/>
      <c r="C81" s="191"/>
      <c r="D81" s="238"/>
      <c r="E81" s="236"/>
      <c r="F81" s="72"/>
      <c r="G81" s="72"/>
      <c r="H81" s="72"/>
      <c r="I81" s="72"/>
      <c r="J81" s="72"/>
      <c r="K81" s="72"/>
      <c r="L81" s="232"/>
      <c r="M81" s="214"/>
      <c r="N81" s="72"/>
      <c r="O81" s="72"/>
      <c r="P81" s="72"/>
      <c r="Q81" s="40"/>
      <c r="R81" s="40"/>
      <c r="S81" s="41"/>
      <c r="T81" s="41"/>
      <c r="U81" s="41"/>
      <c r="V81" s="41"/>
      <c r="W81" s="41"/>
      <c r="X81" s="41"/>
      <c r="Y81" s="42"/>
      <c r="Z81" s="209" t="e">
        <f>#REF!</f>
        <v>#REF!</v>
      </c>
      <c r="AA81" s="210">
        <f>Vacation!AF85</f>
        <v>0</v>
      </c>
      <c r="AB81" s="4" t="e">
        <f>#REF!</f>
        <v>#REF!</v>
      </c>
      <c r="AC81" s="4">
        <f>Vacation!AE85</f>
        <v>0</v>
      </c>
      <c r="AF81" s="11"/>
      <c r="AG81" s="11"/>
      <c r="AH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</row>
    <row r="82" spans="1:225" ht="17.25" thickTop="1" thickBot="1">
      <c r="A82" s="237"/>
      <c r="B82" s="192"/>
      <c r="C82" s="191"/>
      <c r="D82" s="238"/>
      <c r="E82" s="236"/>
      <c r="F82" s="72"/>
      <c r="G82" s="72"/>
      <c r="H82" s="72"/>
      <c r="I82" s="72"/>
      <c r="J82" s="72"/>
      <c r="K82" s="72"/>
      <c r="L82" s="232"/>
      <c r="M82" s="214"/>
      <c r="N82" s="72"/>
      <c r="O82" s="72"/>
      <c r="P82" s="72"/>
      <c r="Q82" s="40"/>
      <c r="R82" s="40"/>
      <c r="S82" s="41"/>
      <c r="T82" s="41"/>
      <c r="U82" s="41"/>
      <c r="V82" s="41"/>
      <c r="W82" s="41"/>
      <c r="X82" s="41"/>
      <c r="Y82" s="42"/>
      <c r="Z82" s="209" t="e">
        <f>#REF!</f>
        <v>#REF!</v>
      </c>
      <c r="AA82" s="210">
        <f>Vacation!AF86</f>
        <v>0</v>
      </c>
      <c r="AB82" s="4" t="e">
        <f>#REF!</f>
        <v>#REF!</v>
      </c>
      <c r="AC82" s="4">
        <f>Vacation!AE86</f>
        <v>0</v>
      </c>
      <c r="AF82" s="11"/>
      <c r="AG82" s="11"/>
      <c r="AH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</row>
    <row r="83" spans="1:225" ht="17.25" thickTop="1" thickBot="1">
      <c r="A83" s="237"/>
      <c r="B83" s="192"/>
      <c r="C83" s="194"/>
      <c r="D83" s="239"/>
      <c r="E83" s="236"/>
      <c r="F83" s="72"/>
      <c r="G83" s="72"/>
      <c r="H83" s="72"/>
      <c r="I83" s="72"/>
      <c r="J83" s="72"/>
      <c r="K83" s="72"/>
      <c r="L83" s="232"/>
      <c r="M83" s="214"/>
      <c r="N83" s="72"/>
      <c r="O83" s="72"/>
      <c r="P83" s="72">
        <f t="shared" si="27"/>
        <v>0</v>
      </c>
      <c r="Q83" s="40">
        <f t="shared" si="28"/>
        <v>0</v>
      </c>
      <c r="R83" s="40">
        <f t="shared" si="29"/>
        <v>0</v>
      </c>
      <c r="S83" s="41">
        <f t="shared" si="30"/>
        <v>0</v>
      </c>
      <c r="T83" s="41">
        <f t="shared" si="31"/>
        <v>0</v>
      </c>
      <c r="U83" s="41">
        <f t="shared" si="32"/>
        <v>0</v>
      </c>
      <c r="V83" s="41">
        <f t="shared" si="33"/>
        <v>0</v>
      </c>
      <c r="W83" s="41">
        <f t="shared" si="34"/>
        <v>0</v>
      </c>
      <c r="X83" s="41">
        <f t="shared" si="35"/>
        <v>0</v>
      </c>
      <c r="Y83" s="42"/>
      <c r="Z83" s="209" t="e">
        <f>#REF!</f>
        <v>#REF!</v>
      </c>
      <c r="AA83" s="210">
        <f>Vacation!AF87</f>
        <v>0</v>
      </c>
      <c r="AB83" s="4" t="e">
        <f>#REF!</f>
        <v>#REF!</v>
      </c>
      <c r="AC83" s="4">
        <f>Vacation!AE87</f>
        <v>0</v>
      </c>
      <c r="AF83" s="11"/>
      <c r="AG83" s="11"/>
      <c r="AH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</row>
    <row r="84" spans="1:225" s="76" customFormat="1" ht="15.75" thickTop="1">
      <c r="A84" s="237"/>
      <c r="B84" s="240"/>
      <c r="C84" s="241"/>
      <c r="D84" s="242"/>
      <c r="E84" s="243">
        <f t="shared" ref="E84:X84" si="36">SUM(E7:E83)</f>
        <v>0</v>
      </c>
      <c r="F84" s="74">
        <f t="shared" si="36"/>
        <v>0</v>
      </c>
      <c r="G84" s="74">
        <f t="shared" si="36"/>
        <v>0</v>
      </c>
      <c r="H84" s="74">
        <f t="shared" si="36"/>
        <v>0</v>
      </c>
      <c r="I84" s="74">
        <f t="shared" si="36"/>
        <v>0</v>
      </c>
      <c r="J84" s="74">
        <f t="shared" si="36"/>
        <v>0</v>
      </c>
      <c r="K84" s="74">
        <f t="shared" si="36"/>
        <v>0</v>
      </c>
      <c r="L84" s="74">
        <f t="shared" si="36"/>
        <v>0</v>
      </c>
      <c r="M84" s="74">
        <f t="shared" si="36"/>
        <v>0</v>
      </c>
      <c r="N84" s="74">
        <f t="shared" si="36"/>
        <v>0</v>
      </c>
      <c r="O84" s="74">
        <f t="shared" si="36"/>
        <v>0</v>
      </c>
      <c r="P84" s="74">
        <f t="shared" si="36"/>
        <v>0</v>
      </c>
      <c r="Q84" s="75">
        <f t="shared" si="36"/>
        <v>0</v>
      </c>
      <c r="R84" s="75">
        <f t="shared" si="36"/>
        <v>0</v>
      </c>
      <c r="S84" s="75">
        <f t="shared" si="36"/>
        <v>0</v>
      </c>
      <c r="T84" s="75">
        <f t="shared" si="36"/>
        <v>0</v>
      </c>
      <c r="U84" s="75">
        <f t="shared" si="36"/>
        <v>0</v>
      </c>
      <c r="V84" s="75">
        <f t="shared" si="36"/>
        <v>0</v>
      </c>
      <c r="W84" s="75">
        <f t="shared" si="36"/>
        <v>0</v>
      </c>
      <c r="X84" s="75">
        <f t="shared" si="36"/>
        <v>0</v>
      </c>
      <c r="Y84" s="42"/>
      <c r="AF84" s="77"/>
      <c r="AG84" s="77"/>
      <c r="AH84" s="8"/>
      <c r="AI84" s="5"/>
      <c r="AJ84" s="5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77"/>
      <c r="BL84" s="77"/>
    </row>
    <row r="85" spans="1:225" s="76" customFormat="1" ht="15.75" thickBot="1">
      <c r="A85" s="237"/>
      <c r="B85" s="244"/>
      <c r="C85" s="245"/>
      <c r="D85" s="246"/>
      <c r="E85" s="247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9"/>
      <c r="R85" s="79"/>
      <c r="S85" s="79"/>
      <c r="T85" s="79"/>
      <c r="U85" s="79"/>
      <c r="V85" s="79"/>
      <c r="W85" s="79"/>
      <c r="X85" s="79">
        <f>SUM(Q84:W84)</f>
        <v>0</v>
      </c>
      <c r="Y85" s="42"/>
      <c r="AF85" s="77"/>
      <c r="AG85" s="77"/>
      <c r="AH85" s="8"/>
      <c r="AI85" s="5"/>
      <c r="AJ85" s="5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77"/>
      <c r="BL85" s="77"/>
    </row>
    <row r="86" spans="1:225" ht="19.5" thickTop="1" thickBot="1">
      <c r="A86" s="237"/>
      <c r="B86" s="248"/>
      <c r="C86" s="249"/>
      <c r="D86" s="250"/>
      <c r="E86" s="25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1"/>
      <c r="R86" s="80"/>
      <c r="S86" s="80"/>
      <c r="T86" s="80"/>
      <c r="U86" s="80"/>
      <c r="V86" s="80"/>
      <c r="W86" s="80"/>
      <c r="X86" s="81"/>
      <c r="Y86" s="42"/>
      <c r="AF86" s="11"/>
      <c r="AG86" s="11"/>
      <c r="AH86" s="8"/>
      <c r="AI86" s="5"/>
      <c r="AJ86" s="5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11"/>
      <c r="BL86" s="11"/>
    </row>
    <row r="87" spans="1:225" ht="16.5" thickTop="1">
      <c r="A87" s="251" t="s">
        <v>32</v>
      </c>
      <c r="B87" s="251" t="s">
        <v>8</v>
      </c>
      <c r="C87" s="252"/>
      <c r="D87" s="253"/>
      <c r="E87" s="253"/>
      <c r="F87" s="83"/>
      <c r="G87" s="85" t="s">
        <v>10</v>
      </c>
      <c r="H87" s="85" t="s">
        <v>10</v>
      </c>
      <c r="I87" s="83"/>
      <c r="J87" s="83"/>
      <c r="K87" s="83"/>
      <c r="L87" s="85" t="s">
        <v>33</v>
      </c>
      <c r="M87" s="85" t="s">
        <v>34</v>
      </c>
      <c r="N87" s="254" t="s">
        <v>12</v>
      </c>
      <c r="O87" s="254" t="s">
        <v>12</v>
      </c>
      <c r="P87" s="83"/>
      <c r="Q87" s="84"/>
      <c r="R87" s="83"/>
      <c r="S87" s="83"/>
      <c r="T87" s="85" t="s">
        <v>11</v>
      </c>
      <c r="U87" s="83"/>
      <c r="V87" s="83"/>
      <c r="W87" s="83"/>
      <c r="X87" s="84"/>
      <c r="Y87" s="42"/>
      <c r="AF87" s="11"/>
      <c r="AG87" s="11"/>
      <c r="AH87" s="29"/>
      <c r="AI87" s="30"/>
      <c r="AJ87" s="30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8"/>
      <c r="AV87" s="8"/>
      <c r="AW87" s="8"/>
      <c r="AX87" s="8"/>
      <c r="AY87" s="29"/>
      <c r="AZ87" s="29"/>
      <c r="BA87" s="29"/>
      <c r="BB87" s="29"/>
      <c r="BC87" s="29"/>
      <c r="BD87" s="86"/>
      <c r="BE87" s="29"/>
      <c r="BF87" s="29"/>
      <c r="BG87" s="29"/>
      <c r="BH87" s="29"/>
      <c r="BI87" s="29"/>
      <c r="BJ87" s="29"/>
      <c r="BK87" s="11"/>
      <c r="BL87" s="11"/>
    </row>
    <row r="88" spans="1:225" ht="15.75">
      <c r="A88" s="255" t="s">
        <v>14</v>
      </c>
      <c r="B88" s="255" t="s">
        <v>9</v>
      </c>
      <c r="C88" s="256" t="s">
        <v>9</v>
      </c>
      <c r="D88" s="255" t="s">
        <v>16</v>
      </c>
      <c r="E88" s="255" t="s">
        <v>17</v>
      </c>
      <c r="F88" s="87" t="s">
        <v>18</v>
      </c>
      <c r="G88" s="87" t="s">
        <v>19</v>
      </c>
      <c r="H88" s="87" t="s">
        <v>20</v>
      </c>
      <c r="I88" s="87" t="s">
        <v>21</v>
      </c>
      <c r="J88" s="87" t="s">
        <v>22</v>
      </c>
      <c r="K88" s="87" t="s">
        <v>23</v>
      </c>
      <c r="L88" s="89" t="s">
        <v>19</v>
      </c>
      <c r="M88" s="89" t="s">
        <v>20</v>
      </c>
      <c r="N88" s="89" t="s">
        <v>19</v>
      </c>
      <c r="O88" s="89" t="s">
        <v>20</v>
      </c>
      <c r="P88" s="87" t="s">
        <v>24</v>
      </c>
      <c r="Q88" s="88" t="s">
        <v>17</v>
      </c>
      <c r="R88" s="87" t="s">
        <v>18</v>
      </c>
      <c r="S88" s="87" t="s">
        <v>25</v>
      </c>
      <c r="T88" s="89" t="s">
        <v>19</v>
      </c>
      <c r="U88" s="87" t="s">
        <v>19</v>
      </c>
      <c r="V88" s="87" t="s">
        <v>23</v>
      </c>
      <c r="W88" s="87" t="s">
        <v>20</v>
      </c>
      <c r="X88" s="88" t="s">
        <v>24</v>
      </c>
      <c r="Y88" s="42"/>
      <c r="AF88" s="11"/>
      <c r="AG88" s="11"/>
      <c r="AH88" s="29"/>
      <c r="AI88" s="30"/>
      <c r="AJ88" s="30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8"/>
      <c r="AV88" s="8"/>
      <c r="AW88" s="8"/>
      <c r="AX88" s="8"/>
      <c r="AY88" s="29"/>
      <c r="AZ88" s="29"/>
      <c r="BA88" s="29"/>
      <c r="BB88" s="29"/>
      <c r="BC88" s="29"/>
      <c r="BD88" s="86"/>
      <c r="BE88" s="29"/>
      <c r="BF88" s="29"/>
      <c r="BG88" s="29"/>
      <c r="BH88" s="29"/>
      <c r="BI88" s="29"/>
      <c r="BJ88" s="29"/>
      <c r="BK88" s="11"/>
      <c r="BL88" s="11"/>
    </row>
    <row r="89" spans="1:225" ht="16.5" thickBot="1">
      <c r="A89" s="255" t="s">
        <v>28</v>
      </c>
      <c r="B89" s="255"/>
      <c r="C89" s="256"/>
      <c r="D89" s="257"/>
      <c r="E89" s="258" t="s">
        <v>29</v>
      </c>
      <c r="F89" s="90" t="s">
        <v>29</v>
      </c>
      <c r="G89" s="90" t="s">
        <v>29</v>
      </c>
      <c r="H89" s="90" t="s">
        <v>29</v>
      </c>
      <c r="I89" s="90" t="s">
        <v>35</v>
      </c>
      <c r="J89" s="90" t="s">
        <v>29</v>
      </c>
      <c r="K89" s="90" t="s">
        <v>29</v>
      </c>
      <c r="L89" s="90" t="s">
        <v>29</v>
      </c>
      <c r="M89" s="90" t="s">
        <v>29</v>
      </c>
      <c r="N89" s="90" t="s">
        <v>29</v>
      </c>
      <c r="O89" s="90" t="s">
        <v>29</v>
      </c>
      <c r="P89" s="90" t="s">
        <v>30</v>
      </c>
      <c r="Q89" s="91" t="s">
        <v>31</v>
      </c>
      <c r="R89" s="90" t="s">
        <v>31</v>
      </c>
      <c r="S89" s="90" t="s">
        <v>31</v>
      </c>
      <c r="T89" s="92" t="s">
        <v>31</v>
      </c>
      <c r="U89" s="90" t="s">
        <v>31</v>
      </c>
      <c r="V89" s="90" t="s">
        <v>31</v>
      </c>
      <c r="W89" s="90" t="s">
        <v>31</v>
      </c>
      <c r="X89" s="91" t="s">
        <v>31</v>
      </c>
      <c r="Y89" s="42"/>
      <c r="AF89" s="11"/>
      <c r="AG89" s="11"/>
      <c r="AH89" s="29"/>
      <c r="AI89" s="30"/>
      <c r="AJ89" s="30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8"/>
      <c r="AV89" s="8"/>
      <c r="AW89" s="8"/>
      <c r="AX89" s="8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11"/>
      <c r="BL89" s="11"/>
    </row>
    <row r="90" spans="1:225" ht="16.5" thickTop="1" thickBot="1">
      <c r="A90" s="237"/>
      <c r="B90" s="259"/>
      <c r="C90" s="260"/>
      <c r="D90" s="261"/>
      <c r="E90" s="214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93">
        <f>SUM(E90:O90)</f>
        <v>0</v>
      </c>
      <c r="Q90" s="40">
        <f>E90*D90</f>
        <v>0</v>
      </c>
      <c r="R90" s="40">
        <f>F90*(D90*1.5)</f>
        <v>0</v>
      </c>
      <c r="S90" s="41">
        <f>(I90+J90)*D90</f>
        <v>0</v>
      </c>
      <c r="T90" s="41">
        <f>(G90+L90)*D90</f>
        <v>0</v>
      </c>
      <c r="U90" s="41">
        <f>N90*D90</f>
        <v>0</v>
      </c>
      <c r="V90" s="41">
        <f>K90*D90</f>
        <v>0</v>
      </c>
      <c r="W90" s="41">
        <f>(H90+M90+O90)*D90</f>
        <v>0</v>
      </c>
      <c r="X90" s="41">
        <f>SUM(Q90:W90)</f>
        <v>0</v>
      </c>
      <c r="Y90" s="42"/>
      <c r="AF90" s="11"/>
      <c r="AG90" s="11"/>
      <c r="AH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</row>
    <row r="91" spans="1:225" ht="16.5" thickTop="1" thickBot="1">
      <c r="A91" s="237"/>
      <c r="B91" s="259"/>
      <c r="C91" s="262"/>
      <c r="D91" s="261"/>
      <c r="E91" s="214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93">
        <f>SUM(E91:O91)</f>
        <v>0</v>
      </c>
      <c r="Q91" s="40">
        <f>E91*D91</f>
        <v>0</v>
      </c>
      <c r="R91" s="40">
        <f>F91*(D91*1.5)</f>
        <v>0</v>
      </c>
      <c r="S91" s="41">
        <f>(I91+J91)*D91</f>
        <v>0</v>
      </c>
      <c r="T91" s="41">
        <f>(G91+L91)*D91</f>
        <v>0</v>
      </c>
      <c r="U91" s="41">
        <f>N91*D91</f>
        <v>0</v>
      </c>
      <c r="V91" s="41">
        <f>K91*D91</f>
        <v>0</v>
      </c>
      <c r="W91" s="41">
        <f>(H91+M91+O91)*D91</f>
        <v>0</v>
      </c>
      <c r="X91" s="41">
        <f>SUM(Q91:W91)</f>
        <v>0</v>
      </c>
      <c r="Y91" s="42"/>
      <c r="AF91" s="11"/>
      <c r="AG91" s="11"/>
      <c r="AH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</row>
    <row r="92" spans="1:225" ht="16.5" thickTop="1" thickBot="1">
      <c r="A92" s="237"/>
      <c r="B92" s="259"/>
      <c r="C92" s="262"/>
      <c r="D92" s="261"/>
      <c r="E92" s="214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93">
        <f t="shared" ref="P92:P104" si="37">SUM(E92:O92)</f>
        <v>0</v>
      </c>
      <c r="Q92" s="40">
        <f t="shared" ref="Q92:Q105" si="38">E92*D92</f>
        <v>0</v>
      </c>
      <c r="R92" s="40">
        <f t="shared" ref="R92:R110" si="39">F92*(D92*1.5)</f>
        <v>0</v>
      </c>
      <c r="S92" s="41">
        <f t="shared" ref="S92:S110" si="40">(I92+J92)*D92</f>
        <v>0</v>
      </c>
      <c r="T92" s="41">
        <f t="shared" ref="T92:T110" si="41">(G92+L92)*D92</f>
        <v>0</v>
      </c>
      <c r="U92" s="41">
        <f t="shared" ref="U92:U110" si="42">N92*D92</f>
        <v>0</v>
      </c>
      <c r="V92" s="41">
        <f t="shared" ref="V92:V110" si="43">K92*D92</f>
        <v>0</v>
      </c>
      <c r="W92" s="41">
        <f t="shared" ref="W92:W110" si="44">(H92+M92+O92)*D92</f>
        <v>0</v>
      </c>
      <c r="X92" s="41">
        <f t="shared" ref="X92:X110" si="45">SUM(Q92:W92)</f>
        <v>0</v>
      </c>
      <c r="Y92" s="42"/>
      <c r="AF92" s="11"/>
      <c r="AG92" s="11"/>
      <c r="AH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</row>
    <row r="93" spans="1:225" ht="16.5" thickTop="1" thickBot="1">
      <c r="A93" s="237"/>
      <c r="B93" s="259"/>
      <c r="C93" s="262"/>
      <c r="D93" s="261"/>
      <c r="E93" s="214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93">
        <f t="shared" si="37"/>
        <v>0</v>
      </c>
      <c r="Q93" s="40">
        <f t="shared" si="38"/>
        <v>0</v>
      </c>
      <c r="R93" s="40">
        <f t="shared" si="39"/>
        <v>0</v>
      </c>
      <c r="S93" s="41">
        <f t="shared" si="40"/>
        <v>0</v>
      </c>
      <c r="T93" s="41">
        <f t="shared" si="41"/>
        <v>0</v>
      </c>
      <c r="U93" s="41">
        <f t="shared" si="42"/>
        <v>0</v>
      </c>
      <c r="V93" s="41">
        <f t="shared" si="43"/>
        <v>0</v>
      </c>
      <c r="W93" s="41">
        <f t="shared" si="44"/>
        <v>0</v>
      </c>
      <c r="X93" s="41">
        <f t="shared" si="45"/>
        <v>0</v>
      </c>
      <c r="Y93" s="42"/>
      <c r="AF93" s="11"/>
      <c r="AG93" s="11"/>
      <c r="AH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</row>
    <row r="94" spans="1:225" ht="17.25" thickTop="1" thickBot="1">
      <c r="A94" s="237"/>
      <c r="B94" s="259"/>
      <c r="C94" s="262"/>
      <c r="D94" s="261"/>
      <c r="E94" s="213"/>
      <c r="F94" s="214"/>
      <c r="G94" s="214"/>
      <c r="H94" s="214"/>
      <c r="I94" s="214"/>
      <c r="J94" s="214"/>
      <c r="K94" s="214"/>
      <c r="L94" s="214"/>
      <c r="M94" s="214"/>
      <c r="N94" s="214"/>
      <c r="O94" s="214"/>
      <c r="P94" s="93">
        <f t="shared" si="37"/>
        <v>0</v>
      </c>
      <c r="Q94" s="40">
        <f t="shared" si="38"/>
        <v>0</v>
      </c>
      <c r="R94" s="40">
        <f t="shared" si="39"/>
        <v>0</v>
      </c>
      <c r="S94" s="41">
        <f t="shared" si="40"/>
        <v>0</v>
      </c>
      <c r="T94" s="41">
        <f t="shared" si="41"/>
        <v>0</v>
      </c>
      <c r="U94" s="41">
        <f t="shared" si="42"/>
        <v>0</v>
      </c>
      <c r="V94" s="41">
        <f t="shared" si="43"/>
        <v>0</v>
      </c>
      <c r="W94" s="41">
        <f t="shared" si="44"/>
        <v>0</v>
      </c>
      <c r="X94" s="41">
        <f t="shared" si="45"/>
        <v>0</v>
      </c>
      <c r="Y94" s="42"/>
      <c r="Z94" s="195"/>
      <c r="AA94" s="212"/>
      <c r="AB94" s="213"/>
      <c r="AC94" s="214"/>
      <c r="AD94" s="214"/>
      <c r="AE94" s="214"/>
      <c r="AF94" s="214"/>
      <c r="AG94" s="214"/>
      <c r="AH94" s="214"/>
      <c r="AI94" s="214"/>
      <c r="AJ94" s="214"/>
      <c r="AK94" s="214"/>
      <c r="AL94" s="214"/>
      <c r="AM94" s="64"/>
      <c r="AN94" s="41"/>
      <c r="AO94" s="41"/>
      <c r="AP94" s="41"/>
      <c r="AQ94" s="41"/>
      <c r="AR94" s="41"/>
      <c r="AS94" s="41"/>
      <c r="AT94" s="41"/>
      <c r="AU94" s="41"/>
      <c r="AV94" s="42"/>
      <c r="AW94" s="67"/>
      <c r="AX94" s="46"/>
      <c r="AY94" s="47"/>
      <c r="AZ94" s="43"/>
      <c r="BA94" s="48"/>
      <c r="BB94" s="43"/>
      <c r="BC94" s="49"/>
      <c r="BD94" s="49"/>
      <c r="BE94" s="49"/>
      <c r="BF94" s="43"/>
      <c r="BG94" s="43"/>
      <c r="BH94" s="50"/>
      <c r="BI94" s="43"/>
      <c r="BJ94" s="43"/>
      <c r="BK94" s="43"/>
      <c r="BL94" s="43"/>
      <c r="BM94" s="43"/>
      <c r="BN94" s="59"/>
      <c r="BO94" s="44"/>
      <c r="BP94" s="43"/>
      <c r="BQ94" s="68"/>
      <c r="BR94" s="60"/>
      <c r="BS94" s="61"/>
      <c r="BT94" s="51"/>
      <c r="BU94" s="62"/>
      <c r="BV94" s="43"/>
      <c r="BW94" s="63"/>
      <c r="BX94" s="69"/>
      <c r="BY94" s="52"/>
      <c r="BZ94" s="211"/>
      <c r="CA94" s="193"/>
      <c r="CB94" s="195"/>
      <c r="CC94" s="212"/>
      <c r="CD94" s="213"/>
      <c r="CE94" s="214"/>
      <c r="CF94" s="214"/>
      <c r="CG94" s="214"/>
      <c r="CH94" s="214"/>
      <c r="CI94" s="214"/>
      <c r="CJ94" s="214"/>
      <c r="CK94" s="214"/>
      <c r="CL94" s="214"/>
      <c r="CM94" s="214"/>
      <c r="CN94" s="214"/>
      <c r="CO94" s="64"/>
      <c r="CP94" s="41"/>
      <c r="CQ94" s="41"/>
      <c r="CR94" s="41"/>
      <c r="CS94" s="41"/>
      <c r="CT94" s="41"/>
      <c r="CU94" s="41"/>
      <c r="CV94" s="41"/>
      <c r="CW94" s="41"/>
      <c r="CX94" s="42"/>
      <c r="CY94" s="67"/>
      <c r="CZ94" s="46"/>
      <c r="DA94" s="47"/>
      <c r="DB94" s="43"/>
      <c r="DC94" s="48"/>
      <c r="DD94" s="43"/>
      <c r="DE94" s="49"/>
      <c r="DF94" s="49"/>
      <c r="DG94" s="49"/>
      <c r="DH94" s="43"/>
      <c r="DI94" s="43"/>
      <c r="DJ94" s="50"/>
      <c r="DK94" s="43"/>
      <c r="DL94" s="43"/>
      <c r="DM94" s="43"/>
      <c r="DN94" s="43"/>
      <c r="DO94" s="43"/>
      <c r="DP94" s="59"/>
      <c r="DQ94" s="44"/>
      <c r="DR94" s="43"/>
      <c r="DS94" s="68"/>
      <c r="DT94" s="60"/>
      <c r="DU94" s="61"/>
      <c r="DV94" s="51"/>
      <c r="DW94" s="62"/>
      <c r="DX94" s="43"/>
      <c r="DY94" s="63"/>
      <c r="DZ94" s="69"/>
      <c r="EA94" s="52"/>
      <c r="EB94" s="211"/>
      <c r="EC94" s="193"/>
      <c r="ED94" s="195"/>
      <c r="EE94" s="212"/>
      <c r="EF94" s="213"/>
      <c r="EG94" s="214"/>
      <c r="EH94" s="214"/>
      <c r="EI94" s="214"/>
      <c r="EJ94" s="214"/>
      <c r="EK94" s="214"/>
      <c r="EL94" s="214"/>
      <c r="EM94" s="214"/>
      <c r="EN94" s="214"/>
      <c r="EO94" s="214"/>
      <c r="EP94" s="214"/>
      <c r="EQ94" s="64"/>
      <c r="ER94" s="41"/>
      <c r="ES94" s="41"/>
      <c r="ET94" s="41"/>
      <c r="EU94" s="41"/>
      <c r="EV94" s="41"/>
      <c r="EW94" s="41"/>
      <c r="EX94" s="41"/>
      <c r="EY94" s="41"/>
      <c r="EZ94" s="42"/>
      <c r="FA94" s="67"/>
      <c r="FB94" s="46"/>
      <c r="FC94" s="47"/>
      <c r="FD94" s="43"/>
      <c r="FE94" s="48"/>
      <c r="FF94" s="43"/>
      <c r="FG94" s="49"/>
      <c r="FH94" s="49"/>
      <c r="FI94" s="49"/>
      <c r="FJ94" s="43"/>
      <c r="FK94" s="43"/>
      <c r="FL94" s="50"/>
      <c r="FM94" s="43"/>
      <c r="FN94" s="43"/>
      <c r="FO94" s="43"/>
      <c r="FP94" s="43"/>
      <c r="FQ94" s="43"/>
      <c r="FR94" s="59"/>
      <c r="FS94" s="44"/>
      <c r="FT94" s="43"/>
      <c r="FU94" s="68"/>
      <c r="FV94" s="60"/>
      <c r="FW94" s="61"/>
      <c r="FX94" s="51"/>
      <c r="FY94" s="62"/>
      <c r="FZ94" s="43"/>
      <c r="GA94" s="63"/>
      <c r="GB94" s="69"/>
      <c r="GC94" s="52"/>
      <c r="GD94" s="211"/>
      <c r="GE94" s="193"/>
      <c r="GF94" s="195"/>
      <c r="GG94" s="212"/>
      <c r="GH94" s="213"/>
      <c r="GI94" s="214"/>
      <c r="GJ94" s="214"/>
      <c r="GK94" s="214"/>
      <c r="GL94" s="214"/>
      <c r="GM94" s="214"/>
      <c r="GN94" s="214"/>
      <c r="GO94" s="214"/>
      <c r="GP94" s="214"/>
      <c r="GQ94" s="214"/>
      <c r="GR94" s="214"/>
      <c r="GS94" s="64"/>
      <c r="GT94" s="41"/>
      <c r="GU94" s="41"/>
      <c r="GV94" s="41"/>
      <c r="GW94" s="41"/>
      <c r="GX94" s="41"/>
      <c r="GY94" s="41"/>
      <c r="GZ94" s="41"/>
      <c r="HA94" s="41"/>
      <c r="HB94" s="42"/>
      <c r="HC94" s="67"/>
      <c r="HD94" s="46"/>
      <c r="HE94" s="47"/>
      <c r="HF94" s="43"/>
      <c r="HG94" s="48"/>
      <c r="HH94" s="43"/>
      <c r="HI94" s="49"/>
      <c r="HJ94" s="49"/>
      <c r="HK94" s="49"/>
      <c r="HL94" s="43"/>
      <c r="HM94" s="43"/>
      <c r="HN94" s="50"/>
      <c r="HO94" s="43"/>
      <c r="HP94" s="43"/>
      <c r="HQ94" s="43"/>
    </row>
    <row r="95" spans="1:225" ht="17.25" thickTop="1" thickBot="1">
      <c r="A95" s="237"/>
      <c r="B95" s="259"/>
      <c r="C95" s="263"/>
      <c r="D95" s="264"/>
      <c r="E95" s="213"/>
      <c r="F95" s="214"/>
      <c r="G95" s="214"/>
      <c r="H95" s="214"/>
      <c r="I95" s="214"/>
      <c r="J95" s="214"/>
      <c r="K95" s="214"/>
      <c r="L95" s="214"/>
      <c r="M95" s="214"/>
      <c r="N95" s="214"/>
      <c r="O95" s="214"/>
      <c r="P95" s="93">
        <f>SUM(E95:O95)</f>
        <v>0</v>
      </c>
      <c r="Q95" s="40">
        <f>E95*D95</f>
        <v>0</v>
      </c>
      <c r="R95" s="40">
        <f>F95*(D95*1.5)</f>
        <v>0</v>
      </c>
      <c r="S95" s="41">
        <f>(I95+J95)*D95</f>
        <v>0</v>
      </c>
      <c r="T95" s="41">
        <f>(G95+L95)*D95</f>
        <v>0</v>
      </c>
      <c r="U95" s="41">
        <f>N95*D95</f>
        <v>0</v>
      </c>
      <c r="V95" s="41">
        <f>K95*D95</f>
        <v>0</v>
      </c>
      <c r="W95" s="41">
        <f>(H95+M95+O95)*D95</f>
        <v>0</v>
      </c>
      <c r="X95" s="41">
        <f>SUM(Q95:W95)</f>
        <v>0</v>
      </c>
      <c r="Y95" s="42"/>
      <c r="Z95" s="217"/>
      <c r="AA95" s="218"/>
      <c r="AB95" s="219"/>
      <c r="AC95" s="220"/>
      <c r="AD95" s="220"/>
      <c r="AE95" s="220"/>
      <c r="AF95" s="220"/>
      <c r="AG95" s="220"/>
      <c r="AH95" s="220"/>
      <c r="AI95" s="220"/>
      <c r="AJ95" s="220"/>
      <c r="AK95" s="220"/>
      <c r="AL95" s="220"/>
      <c r="AM95" s="94"/>
      <c r="AN95" s="95"/>
      <c r="AO95" s="95"/>
      <c r="AP95" s="95"/>
      <c r="AQ95" s="95"/>
      <c r="AR95" s="95"/>
      <c r="AS95" s="95"/>
      <c r="AT95" s="95"/>
      <c r="AU95" s="95"/>
      <c r="AV95" s="96"/>
      <c r="AW95" s="97"/>
      <c r="AX95" s="95"/>
      <c r="AY95" s="313"/>
      <c r="AZ95" s="99"/>
      <c r="BA95" s="313"/>
      <c r="BB95" s="99"/>
      <c r="BC95" s="98"/>
      <c r="BD95" s="98"/>
      <c r="BE95" s="98"/>
      <c r="BF95" s="99"/>
      <c r="BG95" s="99"/>
      <c r="BH95" s="100"/>
      <c r="BI95" s="99"/>
      <c r="BJ95" s="99"/>
      <c r="BK95" s="99"/>
      <c r="BL95" s="99"/>
      <c r="BM95" s="99"/>
      <c r="BN95" s="101"/>
      <c r="BO95" s="99"/>
      <c r="BP95" s="99"/>
      <c r="BQ95" s="102"/>
      <c r="BR95" s="103"/>
      <c r="BS95" s="104"/>
      <c r="BT95" s="314"/>
      <c r="BU95" s="105"/>
      <c r="BV95" s="99"/>
      <c r="BW95" s="99"/>
      <c r="BX95" s="106"/>
      <c r="BY95" s="105"/>
      <c r="BZ95" s="215"/>
      <c r="CA95" s="216"/>
      <c r="CB95" s="217"/>
      <c r="CC95" s="218"/>
      <c r="CD95" s="219"/>
      <c r="CE95" s="220"/>
      <c r="CF95" s="220"/>
      <c r="CG95" s="220"/>
      <c r="CH95" s="220"/>
      <c r="CI95" s="220"/>
      <c r="CJ95" s="220"/>
      <c r="CK95" s="220"/>
      <c r="CL95" s="220"/>
      <c r="CM95" s="220"/>
      <c r="CN95" s="220"/>
      <c r="CO95" s="94"/>
      <c r="CP95" s="95"/>
      <c r="CQ95" s="95"/>
      <c r="CR95" s="95"/>
      <c r="CS95" s="95"/>
      <c r="CT95" s="95"/>
      <c r="CU95" s="95"/>
      <c r="CV95" s="95"/>
      <c r="CW95" s="95"/>
      <c r="CX95" s="96"/>
      <c r="CY95" s="97"/>
      <c r="CZ95" s="95"/>
      <c r="DA95" s="313"/>
      <c r="DB95" s="99"/>
      <c r="DC95" s="313"/>
      <c r="DD95" s="99"/>
      <c r="DE95" s="98"/>
      <c r="DF95" s="98"/>
      <c r="DG95" s="98"/>
      <c r="DH95" s="99"/>
      <c r="DI95" s="99"/>
      <c r="DJ95" s="100"/>
      <c r="DK95" s="99"/>
      <c r="DL95" s="99"/>
      <c r="DM95" s="99"/>
      <c r="DN95" s="99"/>
      <c r="DO95" s="99"/>
      <c r="DP95" s="101"/>
      <c r="DQ95" s="99"/>
      <c r="DR95" s="99"/>
      <c r="DS95" s="102"/>
      <c r="DT95" s="103"/>
      <c r="DU95" s="104"/>
      <c r="DV95" s="314"/>
      <c r="DW95" s="105"/>
      <c r="DX95" s="99"/>
      <c r="DY95" s="99"/>
      <c r="DZ95" s="106"/>
      <c r="EA95" s="105"/>
      <c r="EB95" s="215"/>
      <c r="EC95" s="216"/>
      <c r="ED95" s="217"/>
      <c r="EE95" s="218"/>
      <c r="EF95" s="219"/>
      <c r="EG95" s="220"/>
      <c r="EH95" s="220"/>
      <c r="EI95" s="220"/>
      <c r="EJ95" s="220"/>
      <c r="EK95" s="220"/>
      <c r="EL95" s="220"/>
      <c r="EM95" s="220"/>
      <c r="EN95" s="220"/>
      <c r="EO95" s="220"/>
      <c r="EP95" s="220"/>
      <c r="EQ95" s="94"/>
      <c r="ER95" s="95"/>
      <c r="ES95" s="95"/>
      <c r="ET95" s="95"/>
      <c r="EU95" s="95"/>
      <c r="EV95" s="95"/>
      <c r="EW95" s="95"/>
      <c r="EX95" s="95"/>
      <c r="EY95" s="95"/>
      <c r="EZ95" s="96"/>
      <c r="FA95" s="97"/>
      <c r="FB95" s="95"/>
      <c r="FC95" s="313"/>
      <c r="FD95" s="99"/>
      <c r="FE95" s="313"/>
      <c r="FF95" s="99"/>
      <c r="FG95" s="98"/>
      <c r="FH95" s="98"/>
      <c r="FI95" s="98"/>
      <c r="FJ95" s="99"/>
      <c r="FK95" s="99"/>
      <c r="FL95" s="100"/>
      <c r="FM95" s="99"/>
      <c r="FN95" s="99"/>
      <c r="FO95" s="99"/>
      <c r="FP95" s="99"/>
      <c r="FQ95" s="99"/>
      <c r="FR95" s="101"/>
      <c r="FS95" s="99"/>
      <c r="FT95" s="99"/>
      <c r="FU95" s="102"/>
      <c r="FV95" s="103"/>
      <c r="FW95" s="104"/>
      <c r="FX95" s="314"/>
      <c r="FY95" s="105"/>
      <c r="FZ95" s="99"/>
      <c r="GA95" s="99"/>
      <c r="GB95" s="106"/>
      <c r="GC95" s="105"/>
      <c r="GD95" s="215"/>
      <c r="GE95" s="216"/>
      <c r="GF95" s="217"/>
      <c r="GG95" s="218"/>
      <c r="GH95" s="219"/>
      <c r="GI95" s="220"/>
      <c r="GJ95" s="220"/>
      <c r="GK95" s="220"/>
      <c r="GL95" s="220"/>
      <c r="GM95" s="220"/>
      <c r="GN95" s="220"/>
      <c r="GO95" s="220"/>
      <c r="GP95" s="220"/>
      <c r="GQ95" s="220"/>
      <c r="GR95" s="220"/>
      <c r="GS95" s="94"/>
      <c r="GT95" s="95"/>
      <c r="GU95" s="95"/>
      <c r="GV95" s="95"/>
      <c r="GW95" s="95"/>
      <c r="GX95" s="95"/>
      <c r="GY95" s="95"/>
      <c r="GZ95" s="95"/>
      <c r="HA95" s="95"/>
      <c r="HB95" s="96"/>
      <c r="HC95" s="97"/>
      <c r="HD95" s="95"/>
      <c r="HE95" s="313"/>
      <c r="HF95" s="99"/>
      <c r="HG95" s="313"/>
      <c r="HH95" s="99"/>
      <c r="HI95" s="98"/>
      <c r="HJ95" s="98"/>
      <c r="HK95" s="98"/>
      <c r="HL95" s="99"/>
      <c r="HM95" s="99"/>
      <c r="HN95" s="100"/>
      <c r="HO95" s="99"/>
      <c r="HP95" s="99"/>
      <c r="HQ95" s="99"/>
    </row>
    <row r="96" spans="1:225" ht="17.25" thickTop="1" thickBot="1">
      <c r="A96" s="237"/>
      <c r="B96" s="259"/>
      <c r="C96" s="263"/>
      <c r="D96" s="264"/>
      <c r="E96" s="213"/>
      <c r="F96" s="214"/>
      <c r="G96" s="214"/>
      <c r="H96" s="214"/>
      <c r="I96" s="214"/>
      <c r="J96" s="214"/>
      <c r="K96" s="214"/>
      <c r="L96" s="214"/>
      <c r="M96" s="214"/>
      <c r="N96" s="214"/>
      <c r="O96" s="214"/>
      <c r="P96" s="93">
        <f t="shared" si="37"/>
        <v>0</v>
      </c>
      <c r="Q96" s="40">
        <f t="shared" si="38"/>
        <v>0</v>
      </c>
      <c r="R96" s="40">
        <f t="shared" si="39"/>
        <v>0</v>
      </c>
      <c r="S96" s="41">
        <f t="shared" si="40"/>
        <v>0</v>
      </c>
      <c r="T96" s="41">
        <f t="shared" si="41"/>
        <v>0</v>
      </c>
      <c r="U96" s="41">
        <f t="shared" si="42"/>
        <v>0</v>
      </c>
      <c r="V96" s="41">
        <f t="shared" si="43"/>
        <v>0</v>
      </c>
      <c r="W96" s="41">
        <f t="shared" si="44"/>
        <v>0</v>
      </c>
      <c r="X96" s="41">
        <f t="shared" si="45"/>
        <v>0</v>
      </c>
      <c r="Y96" s="42"/>
      <c r="Z96" s="217"/>
      <c r="AA96" s="218"/>
      <c r="AB96" s="219"/>
      <c r="AC96" s="220"/>
      <c r="AD96" s="220"/>
      <c r="AE96" s="220"/>
      <c r="AF96" s="220"/>
      <c r="AG96" s="220"/>
      <c r="AH96" s="220"/>
      <c r="AI96" s="220"/>
      <c r="AJ96" s="220"/>
      <c r="AK96" s="220"/>
      <c r="AL96" s="220"/>
      <c r="AM96" s="94"/>
      <c r="AN96" s="95"/>
      <c r="AO96" s="95"/>
      <c r="AP96" s="95"/>
      <c r="AQ96" s="95"/>
      <c r="AR96" s="95"/>
      <c r="AS96" s="95"/>
      <c r="AT96" s="95"/>
      <c r="AU96" s="95"/>
      <c r="AV96" s="96"/>
      <c r="AW96" s="97"/>
      <c r="AX96" s="95"/>
      <c r="AY96" s="313"/>
      <c r="AZ96" s="99"/>
      <c r="BA96" s="313"/>
      <c r="BB96" s="99"/>
      <c r="BC96" s="98"/>
      <c r="BD96" s="98"/>
      <c r="BE96" s="98"/>
      <c r="BF96" s="99"/>
      <c r="BG96" s="99"/>
      <c r="BH96" s="100"/>
      <c r="BI96" s="99"/>
      <c r="BJ96" s="99"/>
      <c r="BK96" s="99"/>
      <c r="BL96" s="99"/>
      <c r="BM96" s="99"/>
      <c r="BN96" s="101"/>
      <c r="BO96" s="99"/>
      <c r="BP96" s="99"/>
      <c r="BQ96" s="102"/>
      <c r="BR96" s="103"/>
      <c r="BS96" s="104"/>
      <c r="BT96" s="314"/>
      <c r="BU96" s="105"/>
      <c r="BV96" s="99"/>
      <c r="BW96" s="99"/>
      <c r="BX96" s="106"/>
      <c r="BY96" s="105"/>
      <c r="BZ96" s="215"/>
      <c r="CA96" s="216"/>
      <c r="CB96" s="217"/>
      <c r="CC96" s="218"/>
      <c r="CD96" s="219"/>
      <c r="CE96" s="220"/>
      <c r="CF96" s="220"/>
      <c r="CG96" s="220"/>
      <c r="CH96" s="220"/>
      <c r="CI96" s="220"/>
      <c r="CJ96" s="220"/>
      <c r="CK96" s="220"/>
      <c r="CL96" s="220"/>
      <c r="CM96" s="220"/>
      <c r="CN96" s="220"/>
      <c r="CO96" s="94"/>
      <c r="CP96" s="95"/>
      <c r="CQ96" s="95"/>
      <c r="CR96" s="95"/>
      <c r="CS96" s="95"/>
      <c r="CT96" s="95"/>
      <c r="CU96" s="95"/>
      <c r="CV96" s="95"/>
      <c r="CW96" s="95"/>
      <c r="CX96" s="96"/>
      <c r="CY96" s="97"/>
      <c r="CZ96" s="95"/>
      <c r="DA96" s="313"/>
      <c r="DB96" s="99"/>
      <c r="DC96" s="313"/>
      <c r="DD96" s="99"/>
      <c r="DE96" s="98"/>
      <c r="DF96" s="98"/>
      <c r="DG96" s="98"/>
      <c r="DH96" s="99"/>
      <c r="DI96" s="99"/>
      <c r="DJ96" s="100"/>
      <c r="DK96" s="99"/>
      <c r="DL96" s="99"/>
      <c r="DM96" s="99"/>
      <c r="DN96" s="99"/>
      <c r="DO96" s="99"/>
      <c r="DP96" s="101"/>
      <c r="DQ96" s="99"/>
      <c r="DR96" s="99"/>
      <c r="DS96" s="102"/>
      <c r="DT96" s="103"/>
      <c r="DU96" s="104"/>
      <c r="DV96" s="314"/>
      <c r="DW96" s="105"/>
      <c r="DX96" s="99"/>
      <c r="DY96" s="99"/>
      <c r="DZ96" s="106"/>
      <c r="EA96" s="105"/>
      <c r="EB96" s="215"/>
      <c r="EC96" s="216"/>
      <c r="ED96" s="217"/>
      <c r="EE96" s="218"/>
      <c r="EF96" s="219"/>
      <c r="EG96" s="220"/>
      <c r="EH96" s="220"/>
      <c r="EI96" s="220"/>
      <c r="EJ96" s="220"/>
      <c r="EK96" s="220"/>
      <c r="EL96" s="220"/>
      <c r="EM96" s="220"/>
      <c r="EN96" s="220"/>
      <c r="EO96" s="220"/>
      <c r="EP96" s="220"/>
      <c r="EQ96" s="94"/>
      <c r="ER96" s="95"/>
      <c r="ES96" s="95"/>
      <c r="ET96" s="95"/>
      <c r="EU96" s="95"/>
      <c r="EV96" s="95"/>
      <c r="EW96" s="95"/>
      <c r="EX96" s="95"/>
      <c r="EY96" s="95"/>
      <c r="EZ96" s="96"/>
      <c r="FA96" s="97"/>
      <c r="FB96" s="95"/>
      <c r="FC96" s="313"/>
      <c r="FD96" s="99"/>
      <c r="FE96" s="313"/>
      <c r="FF96" s="99"/>
      <c r="FG96" s="98"/>
      <c r="FH96" s="98"/>
      <c r="FI96" s="98"/>
      <c r="FJ96" s="99"/>
      <c r="FK96" s="99"/>
      <c r="FL96" s="100"/>
      <c r="FM96" s="99"/>
      <c r="FN96" s="99"/>
      <c r="FO96" s="99"/>
      <c r="FP96" s="99"/>
      <c r="FQ96" s="99"/>
      <c r="FR96" s="101"/>
      <c r="FS96" s="99"/>
      <c r="FT96" s="99"/>
      <c r="FU96" s="102"/>
      <c r="FV96" s="103"/>
      <c r="FW96" s="104"/>
      <c r="FX96" s="314"/>
      <c r="FY96" s="105"/>
      <c r="FZ96" s="99"/>
      <c r="GA96" s="99"/>
      <c r="GB96" s="106"/>
      <c r="GC96" s="105"/>
      <c r="GD96" s="215"/>
      <c r="GE96" s="216"/>
      <c r="GF96" s="217"/>
      <c r="GG96" s="218"/>
      <c r="GH96" s="219"/>
      <c r="GI96" s="220"/>
      <c r="GJ96" s="220"/>
      <c r="GK96" s="220"/>
      <c r="GL96" s="220"/>
      <c r="GM96" s="220"/>
      <c r="GN96" s="220"/>
      <c r="GO96" s="220"/>
      <c r="GP96" s="220"/>
      <c r="GQ96" s="220"/>
      <c r="GR96" s="220"/>
      <c r="GS96" s="94"/>
      <c r="GT96" s="95"/>
      <c r="GU96" s="95"/>
      <c r="GV96" s="95"/>
      <c r="GW96" s="95"/>
      <c r="GX96" s="95"/>
      <c r="GY96" s="95"/>
      <c r="GZ96" s="95"/>
      <c r="HA96" s="95"/>
      <c r="HB96" s="96"/>
      <c r="HC96" s="97"/>
      <c r="HD96" s="95"/>
      <c r="HE96" s="313"/>
      <c r="HF96" s="99"/>
      <c r="HG96" s="313"/>
      <c r="HH96" s="99"/>
      <c r="HI96" s="98"/>
      <c r="HJ96" s="98"/>
      <c r="HK96" s="98"/>
      <c r="HL96" s="99"/>
      <c r="HM96" s="99"/>
      <c r="HN96" s="100"/>
      <c r="HO96" s="99"/>
      <c r="HP96" s="99"/>
      <c r="HQ96" s="99"/>
    </row>
    <row r="97" spans="1:225" ht="17.25" thickTop="1" thickBot="1">
      <c r="A97" s="237"/>
      <c r="B97" s="259"/>
      <c r="C97" s="263"/>
      <c r="D97" s="264"/>
      <c r="E97" s="213"/>
      <c r="F97" s="214"/>
      <c r="G97" s="214"/>
      <c r="H97" s="214"/>
      <c r="I97" s="214"/>
      <c r="J97" s="214"/>
      <c r="K97" s="214"/>
      <c r="L97" s="214"/>
      <c r="M97" s="214"/>
      <c r="N97" s="214"/>
      <c r="O97" s="214"/>
      <c r="P97" s="93">
        <f t="shared" si="37"/>
        <v>0</v>
      </c>
      <c r="Q97" s="40">
        <f t="shared" si="38"/>
        <v>0</v>
      </c>
      <c r="R97" s="40">
        <f t="shared" si="39"/>
        <v>0</v>
      </c>
      <c r="S97" s="41">
        <f t="shared" si="40"/>
        <v>0</v>
      </c>
      <c r="T97" s="41">
        <f t="shared" si="41"/>
        <v>0</v>
      </c>
      <c r="U97" s="41">
        <f t="shared" si="42"/>
        <v>0</v>
      </c>
      <c r="V97" s="41">
        <f t="shared" si="43"/>
        <v>0</v>
      </c>
      <c r="W97" s="41">
        <f t="shared" si="44"/>
        <v>0</v>
      </c>
      <c r="X97" s="41">
        <f t="shared" si="45"/>
        <v>0</v>
      </c>
      <c r="Y97" s="42"/>
      <c r="Z97" s="217"/>
      <c r="AA97" s="218"/>
      <c r="AB97" s="219"/>
      <c r="AC97" s="220"/>
      <c r="AD97" s="220"/>
      <c r="AE97" s="220"/>
      <c r="AF97" s="220"/>
      <c r="AG97" s="220"/>
      <c r="AH97" s="220"/>
      <c r="AI97" s="220"/>
      <c r="AJ97" s="220"/>
      <c r="AK97" s="220"/>
      <c r="AL97" s="220"/>
      <c r="AM97" s="94"/>
      <c r="AN97" s="95"/>
      <c r="AO97" s="95"/>
      <c r="AP97" s="95"/>
      <c r="AQ97" s="95"/>
      <c r="AR97" s="95"/>
      <c r="AS97" s="95"/>
      <c r="AT97" s="95"/>
      <c r="AU97" s="95"/>
      <c r="AV97" s="96"/>
      <c r="AW97" s="97"/>
      <c r="AX97" s="95"/>
      <c r="AY97" s="313"/>
      <c r="AZ97" s="99"/>
      <c r="BA97" s="313"/>
      <c r="BB97" s="99"/>
      <c r="BC97" s="98"/>
      <c r="BD97" s="98"/>
      <c r="BE97" s="98"/>
      <c r="BF97" s="99"/>
      <c r="BG97" s="99"/>
      <c r="BH97" s="100"/>
      <c r="BI97" s="99"/>
      <c r="BJ97" s="99"/>
      <c r="BK97" s="99"/>
      <c r="BL97" s="99"/>
      <c r="BM97" s="99"/>
      <c r="BN97" s="101"/>
      <c r="BO97" s="99"/>
      <c r="BP97" s="99"/>
      <c r="BQ97" s="102"/>
      <c r="BR97" s="103"/>
      <c r="BS97" s="104"/>
      <c r="BT97" s="314"/>
      <c r="BU97" s="105"/>
      <c r="BV97" s="99"/>
      <c r="BW97" s="99"/>
      <c r="BX97" s="106"/>
      <c r="BY97" s="105"/>
      <c r="BZ97" s="215"/>
      <c r="CA97" s="216"/>
      <c r="CB97" s="217"/>
      <c r="CC97" s="218"/>
      <c r="CD97" s="219"/>
      <c r="CE97" s="220"/>
      <c r="CF97" s="220"/>
      <c r="CG97" s="220"/>
      <c r="CH97" s="220"/>
      <c r="CI97" s="220"/>
      <c r="CJ97" s="220"/>
      <c r="CK97" s="220"/>
      <c r="CL97" s="220"/>
      <c r="CM97" s="220"/>
      <c r="CN97" s="220"/>
      <c r="CO97" s="94"/>
      <c r="CP97" s="95"/>
      <c r="CQ97" s="95"/>
      <c r="CR97" s="95"/>
      <c r="CS97" s="95"/>
      <c r="CT97" s="95"/>
      <c r="CU97" s="95"/>
      <c r="CV97" s="95"/>
      <c r="CW97" s="95"/>
      <c r="CX97" s="96"/>
      <c r="CY97" s="97"/>
      <c r="CZ97" s="95"/>
      <c r="DA97" s="313"/>
      <c r="DB97" s="99"/>
      <c r="DC97" s="313"/>
      <c r="DD97" s="99"/>
      <c r="DE97" s="98"/>
      <c r="DF97" s="98"/>
      <c r="DG97" s="98"/>
      <c r="DH97" s="99"/>
      <c r="DI97" s="99"/>
      <c r="DJ97" s="100"/>
      <c r="DK97" s="99"/>
      <c r="DL97" s="99"/>
      <c r="DM97" s="99"/>
      <c r="DN97" s="99"/>
      <c r="DO97" s="99"/>
      <c r="DP97" s="101"/>
      <c r="DQ97" s="99"/>
      <c r="DR97" s="99"/>
      <c r="DS97" s="102"/>
      <c r="DT97" s="103"/>
      <c r="DU97" s="104"/>
      <c r="DV97" s="314"/>
      <c r="DW97" s="105"/>
      <c r="DX97" s="99"/>
      <c r="DY97" s="99"/>
      <c r="DZ97" s="106"/>
      <c r="EA97" s="105"/>
      <c r="EB97" s="215"/>
      <c r="EC97" s="216"/>
      <c r="ED97" s="217"/>
      <c r="EE97" s="218"/>
      <c r="EF97" s="219"/>
      <c r="EG97" s="220"/>
      <c r="EH97" s="220"/>
      <c r="EI97" s="220"/>
      <c r="EJ97" s="220"/>
      <c r="EK97" s="220"/>
      <c r="EL97" s="220"/>
      <c r="EM97" s="220"/>
      <c r="EN97" s="220"/>
      <c r="EO97" s="220"/>
      <c r="EP97" s="220"/>
      <c r="EQ97" s="94"/>
      <c r="ER97" s="95"/>
      <c r="ES97" s="95"/>
      <c r="ET97" s="95"/>
      <c r="EU97" s="95"/>
      <c r="EV97" s="95"/>
      <c r="EW97" s="95"/>
      <c r="EX97" s="95"/>
      <c r="EY97" s="95"/>
      <c r="EZ97" s="96"/>
      <c r="FA97" s="97"/>
      <c r="FB97" s="95"/>
      <c r="FC97" s="313"/>
      <c r="FD97" s="99"/>
      <c r="FE97" s="313"/>
      <c r="FF97" s="99"/>
      <c r="FG97" s="98"/>
      <c r="FH97" s="98"/>
      <c r="FI97" s="98"/>
      <c r="FJ97" s="99"/>
      <c r="FK97" s="99"/>
      <c r="FL97" s="100"/>
      <c r="FM97" s="99"/>
      <c r="FN97" s="99"/>
      <c r="FO97" s="99"/>
      <c r="FP97" s="99"/>
      <c r="FQ97" s="99"/>
      <c r="FR97" s="101"/>
      <c r="FS97" s="99"/>
      <c r="FT97" s="99"/>
      <c r="FU97" s="102"/>
      <c r="FV97" s="103"/>
      <c r="FW97" s="104"/>
      <c r="FX97" s="314"/>
      <c r="FY97" s="105"/>
      <c r="FZ97" s="99"/>
      <c r="GA97" s="99"/>
      <c r="GB97" s="106"/>
      <c r="GC97" s="105"/>
      <c r="GD97" s="215"/>
      <c r="GE97" s="216"/>
      <c r="GF97" s="217"/>
      <c r="GG97" s="218"/>
      <c r="GH97" s="219"/>
      <c r="GI97" s="220"/>
      <c r="GJ97" s="220"/>
      <c r="GK97" s="220"/>
      <c r="GL97" s="220"/>
      <c r="GM97" s="220"/>
      <c r="GN97" s="220"/>
      <c r="GO97" s="220"/>
      <c r="GP97" s="220"/>
      <c r="GQ97" s="220"/>
      <c r="GR97" s="220"/>
      <c r="GS97" s="94"/>
      <c r="GT97" s="95"/>
      <c r="GU97" s="95"/>
      <c r="GV97" s="95"/>
      <c r="GW97" s="95"/>
      <c r="GX97" s="95"/>
      <c r="GY97" s="95"/>
      <c r="GZ97" s="95"/>
      <c r="HA97" s="95"/>
      <c r="HB97" s="96"/>
      <c r="HC97" s="97"/>
      <c r="HD97" s="95"/>
      <c r="HE97" s="313"/>
      <c r="HF97" s="99"/>
      <c r="HG97" s="313"/>
      <c r="HH97" s="99"/>
      <c r="HI97" s="98"/>
      <c r="HJ97" s="98"/>
      <c r="HK97" s="98"/>
      <c r="HL97" s="99"/>
      <c r="HM97" s="99"/>
      <c r="HN97" s="100"/>
      <c r="HO97" s="99"/>
      <c r="HP97" s="99"/>
      <c r="HQ97" s="99"/>
    </row>
    <row r="98" spans="1:225" ht="17.25" thickTop="1" thickBot="1">
      <c r="A98" s="237"/>
      <c r="B98" s="259"/>
      <c r="C98" s="263"/>
      <c r="D98" s="264"/>
      <c r="E98" s="213"/>
      <c r="F98" s="214"/>
      <c r="G98" s="214"/>
      <c r="H98" s="214"/>
      <c r="I98" s="214"/>
      <c r="J98" s="214"/>
      <c r="K98" s="214"/>
      <c r="L98" s="214"/>
      <c r="M98" s="214"/>
      <c r="N98" s="214"/>
      <c r="O98" s="214"/>
      <c r="P98" s="93">
        <f t="shared" si="37"/>
        <v>0</v>
      </c>
      <c r="Q98" s="40">
        <f t="shared" si="38"/>
        <v>0</v>
      </c>
      <c r="R98" s="40">
        <f t="shared" si="39"/>
        <v>0</v>
      </c>
      <c r="S98" s="41">
        <f t="shared" si="40"/>
        <v>0</v>
      </c>
      <c r="T98" s="41">
        <f t="shared" si="41"/>
        <v>0</v>
      </c>
      <c r="U98" s="41">
        <f t="shared" si="42"/>
        <v>0</v>
      </c>
      <c r="V98" s="41">
        <f t="shared" si="43"/>
        <v>0</v>
      </c>
      <c r="W98" s="41">
        <f t="shared" si="44"/>
        <v>0</v>
      </c>
      <c r="X98" s="41">
        <f t="shared" si="45"/>
        <v>0</v>
      </c>
      <c r="Y98" s="42"/>
      <c r="Z98" s="217"/>
      <c r="AA98" s="218"/>
      <c r="AB98" s="219"/>
      <c r="AC98" s="220"/>
      <c r="AD98" s="220"/>
      <c r="AE98" s="220"/>
      <c r="AF98" s="220"/>
      <c r="AG98" s="220"/>
      <c r="AH98" s="220"/>
      <c r="AI98" s="220"/>
      <c r="AJ98" s="220"/>
      <c r="AK98" s="220"/>
      <c r="AL98" s="220"/>
      <c r="AM98" s="94"/>
      <c r="AN98" s="95"/>
      <c r="AO98" s="95"/>
      <c r="AP98" s="95"/>
      <c r="AQ98" s="95"/>
      <c r="AR98" s="95"/>
      <c r="AS98" s="95"/>
      <c r="AT98" s="95"/>
      <c r="AU98" s="95"/>
      <c r="AV98" s="96"/>
      <c r="AW98" s="97"/>
      <c r="AX98" s="95"/>
      <c r="AY98" s="313"/>
      <c r="AZ98" s="99"/>
      <c r="BA98" s="313"/>
      <c r="BB98" s="99"/>
      <c r="BC98" s="98"/>
      <c r="BD98" s="98"/>
      <c r="BE98" s="98"/>
      <c r="BF98" s="99"/>
      <c r="BG98" s="99"/>
      <c r="BH98" s="100"/>
      <c r="BI98" s="99"/>
      <c r="BJ98" s="99"/>
      <c r="BK98" s="99"/>
      <c r="BL98" s="99"/>
      <c r="BM98" s="99"/>
      <c r="BN98" s="101"/>
      <c r="BO98" s="99"/>
      <c r="BP98" s="99"/>
      <c r="BQ98" s="102"/>
      <c r="BR98" s="103"/>
      <c r="BS98" s="104"/>
      <c r="BT98" s="314"/>
      <c r="BU98" s="105"/>
      <c r="BV98" s="99"/>
      <c r="BW98" s="99"/>
      <c r="BX98" s="106"/>
      <c r="BY98" s="105"/>
      <c r="BZ98" s="215"/>
      <c r="CA98" s="216"/>
      <c r="CB98" s="217"/>
      <c r="CC98" s="218"/>
      <c r="CD98" s="219"/>
      <c r="CE98" s="220"/>
      <c r="CF98" s="220"/>
      <c r="CG98" s="220"/>
      <c r="CH98" s="220"/>
      <c r="CI98" s="220"/>
      <c r="CJ98" s="220"/>
      <c r="CK98" s="220"/>
      <c r="CL98" s="220"/>
      <c r="CM98" s="220"/>
      <c r="CN98" s="220"/>
      <c r="CO98" s="94"/>
      <c r="CP98" s="95"/>
      <c r="CQ98" s="95"/>
      <c r="CR98" s="95"/>
      <c r="CS98" s="95"/>
      <c r="CT98" s="95"/>
      <c r="CU98" s="95"/>
      <c r="CV98" s="95"/>
      <c r="CW98" s="95"/>
      <c r="CX98" s="96"/>
      <c r="CY98" s="97"/>
      <c r="CZ98" s="95"/>
      <c r="DA98" s="313"/>
      <c r="DB98" s="99"/>
      <c r="DC98" s="313"/>
      <c r="DD98" s="99"/>
      <c r="DE98" s="98"/>
      <c r="DF98" s="98"/>
      <c r="DG98" s="98"/>
      <c r="DH98" s="99"/>
      <c r="DI98" s="99"/>
      <c r="DJ98" s="100"/>
      <c r="DK98" s="99"/>
      <c r="DL98" s="99"/>
      <c r="DM98" s="99"/>
      <c r="DN98" s="99"/>
      <c r="DO98" s="99"/>
      <c r="DP98" s="101"/>
      <c r="DQ98" s="99"/>
      <c r="DR98" s="99"/>
      <c r="DS98" s="102"/>
      <c r="DT98" s="103"/>
      <c r="DU98" s="104"/>
      <c r="DV98" s="314"/>
      <c r="DW98" s="105"/>
      <c r="DX98" s="99"/>
      <c r="DY98" s="99"/>
      <c r="DZ98" s="106"/>
      <c r="EA98" s="105"/>
      <c r="EB98" s="215"/>
      <c r="EC98" s="216"/>
      <c r="ED98" s="217"/>
      <c r="EE98" s="218"/>
      <c r="EF98" s="219"/>
      <c r="EG98" s="220"/>
      <c r="EH98" s="220"/>
      <c r="EI98" s="220"/>
      <c r="EJ98" s="220"/>
      <c r="EK98" s="220"/>
      <c r="EL98" s="220"/>
      <c r="EM98" s="220"/>
      <c r="EN98" s="220"/>
      <c r="EO98" s="220"/>
      <c r="EP98" s="220"/>
      <c r="EQ98" s="94"/>
      <c r="ER98" s="95"/>
      <c r="ES98" s="95"/>
      <c r="ET98" s="95"/>
      <c r="EU98" s="95"/>
      <c r="EV98" s="95"/>
      <c r="EW98" s="95"/>
      <c r="EX98" s="95"/>
      <c r="EY98" s="95"/>
      <c r="EZ98" s="96"/>
      <c r="FA98" s="97"/>
      <c r="FB98" s="95"/>
      <c r="FC98" s="313"/>
      <c r="FD98" s="99"/>
      <c r="FE98" s="313"/>
      <c r="FF98" s="99"/>
      <c r="FG98" s="98"/>
      <c r="FH98" s="98"/>
      <c r="FI98" s="98"/>
      <c r="FJ98" s="99"/>
      <c r="FK98" s="99"/>
      <c r="FL98" s="100"/>
      <c r="FM98" s="99"/>
      <c r="FN98" s="99"/>
      <c r="FO98" s="99"/>
      <c r="FP98" s="99"/>
      <c r="FQ98" s="99"/>
      <c r="FR98" s="101"/>
      <c r="FS98" s="99"/>
      <c r="FT98" s="99"/>
      <c r="FU98" s="102"/>
      <c r="FV98" s="103"/>
      <c r="FW98" s="104"/>
      <c r="FX98" s="314"/>
      <c r="FY98" s="105"/>
      <c r="FZ98" s="99"/>
      <c r="GA98" s="99"/>
      <c r="GB98" s="106"/>
      <c r="GC98" s="105"/>
      <c r="GD98" s="215"/>
      <c r="GE98" s="216"/>
      <c r="GF98" s="217"/>
      <c r="GG98" s="218"/>
      <c r="GH98" s="219"/>
      <c r="GI98" s="220"/>
      <c r="GJ98" s="220"/>
      <c r="GK98" s="220"/>
      <c r="GL98" s="220"/>
      <c r="GM98" s="220"/>
      <c r="GN98" s="220"/>
      <c r="GO98" s="220"/>
      <c r="GP98" s="220"/>
      <c r="GQ98" s="220"/>
      <c r="GR98" s="220"/>
      <c r="GS98" s="94"/>
      <c r="GT98" s="95"/>
      <c r="GU98" s="95"/>
      <c r="GV98" s="95"/>
      <c r="GW98" s="95"/>
      <c r="GX98" s="95"/>
      <c r="GY98" s="95"/>
      <c r="GZ98" s="95"/>
      <c r="HA98" s="95"/>
      <c r="HB98" s="96"/>
      <c r="HC98" s="97"/>
      <c r="HD98" s="95"/>
      <c r="HE98" s="313"/>
      <c r="HF98" s="99"/>
      <c r="HG98" s="313"/>
      <c r="HH98" s="99"/>
      <c r="HI98" s="98"/>
      <c r="HJ98" s="98"/>
      <c r="HK98" s="98"/>
      <c r="HL98" s="99"/>
      <c r="HM98" s="99"/>
      <c r="HN98" s="100"/>
      <c r="HO98" s="99"/>
      <c r="HP98" s="99"/>
      <c r="HQ98" s="99"/>
    </row>
    <row r="99" spans="1:225" ht="16.5" thickTop="1" thickBot="1">
      <c r="A99" s="237"/>
      <c r="B99" s="185"/>
      <c r="C99" s="195"/>
      <c r="D99" s="265"/>
      <c r="E99" s="213"/>
      <c r="F99" s="214"/>
      <c r="G99" s="214"/>
      <c r="H99" s="214"/>
      <c r="I99" s="214"/>
      <c r="J99" s="214"/>
      <c r="K99" s="214"/>
      <c r="L99" s="72"/>
      <c r="M99" s="72"/>
      <c r="N99" s="72"/>
      <c r="O99" s="72"/>
      <c r="P99" s="93">
        <f t="shared" si="37"/>
        <v>0</v>
      </c>
      <c r="Q99" s="40">
        <f t="shared" si="38"/>
        <v>0</v>
      </c>
      <c r="R99" s="40">
        <f t="shared" si="39"/>
        <v>0</v>
      </c>
      <c r="S99" s="41">
        <f t="shared" si="40"/>
        <v>0</v>
      </c>
      <c r="T99" s="41">
        <f t="shared" si="41"/>
        <v>0</v>
      </c>
      <c r="U99" s="41">
        <f t="shared" si="42"/>
        <v>0</v>
      </c>
      <c r="V99" s="41">
        <f t="shared" si="43"/>
        <v>0</v>
      </c>
      <c r="W99" s="41">
        <f t="shared" si="44"/>
        <v>0</v>
      </c>
      <c r="X99" s="41">
        <f t="shared" si="45"/>
        <v>0</v>
      </c>
      <c r="Y99" s="42"/>
      <c r="AF99" s="11"/>
      <c r="AG99" s="11"/>
      <c r="AH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</row>
    <row r="100" spans="1:225" ht="16.5" thickTop="1" thickBot="1">
      <c r="A100" s="237"/>
      <c r="B100" s="185"/>
      <c r="C100" s="195"/>
      <c r="D100" s="265"/>
      <c r="E100" s="213"/>
      <c r="F100" s="214"/>
      <c r="G100" s="214"/>
      <c r="H100" s="214"/>
      <c r="I100" s="214"/>
      <c r="J100" s="214"/>
      <c r="K100" s="214"/>
      <c r="L100" s="72"/>
      <c r="M100" s="72"/>
      <c r="N100" s="72"/>
      <c r="O100" s="72"/>
      <c r="P100" s="93">
        <f t="shared" si="37"/>
        <v>0</v>
      </c>
      <c r="Q100" s="40">
        <f t="shared" si="38"/>
        <v>0</v>
      </c>
      <c r="R100" s="40">
        <f t="shared" si="39"/>
        <v>0</v>
      </c>
      <c r="S100" s="41">
        <f t="shared" si="40"/>
        <v>0</v>
      </c>
      <c r="T100" s="41">
        <f t="shared" si="41"/>
        <v>0</v>
      </c>
      <c r="U100" s="41">
        <f t="shared" si="42"/>
        <v>0</v>
      </c>
      <c r="V100" s="41">
        <f t="shared" si="43"/>
        <v>0</v>
      </c>
      <c r="W100" s="41">
        <f t="shared" si="44"/>
        <v>0</v>
      </c>
      <c r="X100" s="41">
        <f t="shared" si="45"/>
        <v>0</v>
      </c>
      <c r="Y100" s="42"/>
      <c r="AF100" s="11"/>
      <c r="AG100" s="11"/>
      <c r="AH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</row>
    <row r="101" spans="1:225" ht="16.5" thickTop="1" thickBot="1">
      <c r="A101" s="237"/>
      <c r="B101" s="185"/>
      <c r="C101" s="195"/>
      <c r="D101" s="265"/>
      <c r="E101" s="213"/>
      <c r="F101" s="214"/>
      <c r="G101" s="214"/>
      <c r="H101" s="214"/>
      <c r="I101" s="214"/>
      <c r="J101" s="214"/>
      <c r="K101" s="214"/>
      <c r="L101" s="72"/>
      <c r="M101" s="72"/>
      <c r="N101" s="72"/>
      <c r="O101" s="72"/>
      <c r="P101" s="93">
        <f t="shared" si="37"/>
        <v>0</v>
      </c>
      <c r="Q101" s="40">
        <f t="shared" si="38"/>
        <v>0</v>
      </c>
      <c r="R101" s="40">
        <f t="shared" si="39"/>
        <v>0</v>
      </c>
      <c r="S101" s="41">
        <f t="shared" si="40"/>
        <v>0</v>
      </c>
      <c r="T101" s="41">
        <f t="shared" si="41"/>
        <v>0</v>
      </c>
      <c r="U101" s="41">
        <f t="shared" si="42"/>
        <v>0</v>
      </c>
      <c r="V101" s="41">
        <f t="shared" si="43"/>
        <v>0</v>
      </c>
      <c r="W101" s="41">
        <f t="shared" si="44"/>
        <v>0</v>
      </c>
      <c r="X101" s="41">
        <f t="shared" si="45"/>
        <v>0</v>
      </c>
      <c r="Y101" s="42"/>
      <c r="AF101" s="11"/>
      <c r="AG101" s="11"/>
      <c r="AH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</row>
    <row r="102" spans="1:225" ht="16.5" thickTop="1" thickBot="1">
      <c r="A102" s="237"/>
      <c r="B102" s="185"/>
      <c r="C102" s="195"/>
      <c r="D102" s="265"/>
      <c r="E102" s="213"/>
      <c r="F102" s="214"/>
      <c r="G102" s="214"/>
      <c r="H102" s="214"/>
      <c r="I102" s="214"/>
      <c r="J102" s="214"/>
      <c r="K102" s="214"/>
      <c r="L102" s="72"/>
      <c r="M102" s="72"/>
      <c r="N102" s="72"/>
      <c r="O102" s="72"/>
      <c r="P102" s="93">
        <f t="shared" si="37"/>
        <v>0</v>
      </c>
      <c r="Q102" s="40">
        <f t="shared" si="38"/>
        <v>0</v>
      </c>
      <c r="R102" s="40">
        <f t="shared" si="39"/>
        <v>0</v>
      </c>
      <c r="S102" s="41">
        <f t="shared" si="40"/>
        <v>0</v>
      </c>
      <c r="T102" s="41">
        <f t="shared" si="41"/>
        <v>0</v>
      </c>
      <c r="U102" s="41">
        <f t="shared" si="42"/>
        <v>0</v>
      </c>
      <c r="V102" s="41">
        <f t="shared" si="43"/>
        <v>0</v>
      </c>
      <c r="W102" s="41">
        <f t="shared" si="44"/>
        <v>0</v>
      </c>
      <c r="X102" s="41">
        <f t="shared" si="45"/>
        <v>0</v>
      </c>
      <c r="Y102" s="42"/>
      <c r="AF102" s="11"/>
      <c r="AG102" s="11"/>
      <c r="AH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</row>
    <row r="103" spans="1:225" ht="16.5" thickTop="1" thickBot="1">
      <c r="A103" s="237"/>
      <c r="B103" s="266"/>
      <c r="C103" s="267"/>
      <c r="D103" s="268"/>
      <c r="E103" s="269"/>
      <c r="F103" s="270"/>
      <c r="G103" s="72"/>
      <c r="H103" s="72"/>
      <c r="I103" s="72"/>
      <c r="J103" s="72"/>
      <c r="K103" s="72"/>
      <c r="L103" s="72"/>
      <c r="M103" s="72"/>
      <c r="N103" s="72"/>
      <c r="O103" s="72"/>
      <c r="P103" s="64">
        <f t="shared" si="37"/>
        <v>0</v>
      </c>
      <c r="Q103" s="40">
        <f t="shared" si="38"/>
        <v>0</v>
      </c>
      <c r="R103" s="40">
        <f t="shared" si="39"/>
        <v>0</v>
      </c>
      <c r="S103" s="41">
        <f t="shared" si="40"/>
        <v>0</v>
      </c>
      <c r="T103" s="41">
        <f t="shared" si="41"/>
        <v>0</v>
      </c>
      <c r="U103" s="41">
        <f t="shared" si="42"/>
        <v>0</v>
      </c>
      <c r="V103" s="41">
        <f t="shared" si="43"/>
        <v>0</v>
      </c>
      <c r="W103" s="41">
        <f t="shared" si="44"/>
        <v>0</v>
      </c>
      <c r="X103" s="41">
        <f t="shared" si="45"/>
        <v>0</v>
      </c>
      <c r="Y103" s="42"/>
      <c r="AF103" s="11"/>
      <c r="AG103" s="11"/>
      <c r="AH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</row>
    <row r="104" spans="1:225" ht="16.5" thickTop="1" thickBot="1">
      <c r="A104" s="237"/>
      <c r="B104" s="185"/>
      <c r="C104" s="271"/>
      <c r="D104" s="272"/>
      <c r="E104" s="273"/>
      <c r="F104" s="270"/>
      <c r="G104" s="72"/>
      <c r="H104" s="72"/>
      <c r="I104" s="72"/>
      <c r="J104" s="72"/>
      <c r="K104" s="72"/>
      <c r="L104" s="72"/>
      <c r="M104" s="72"/>
      <c r="N104" s="72"/>
      <c r="O104" s="72"/>
      <c r="P104" s="64">
        <f t="shared" si="37"/>
        <v>0</v>
      </c>
      <c r="Q104" s="40">
        <f t="shared" si="38"/>
        <v>0</v>
      </c>
      <c r="R104" s="40">
        <f t="shared" si="39"/>
        <v>0</v>
      </c>
      <c r="S104" s="41">
        <f t="shared" si="40"/>
        <v>0</v>
      </c>
      <c r="T104" s="41">
        <f t="shared" si="41"/>
        <v>0</v>
      </c>
      <c r="U104" s="41">
        <f t="shared" si="42"/>
        <v>0</v>
      </c>
      <c r="V104" s="41">
        <f t="shared" si="43"/>
        <v>0</v>
      </c>
      <c r="W104" s="41">
        <f t="shared" si="44"/>
        <v>0</v>
      </c>
      <c r="X104" s="41">
        <f t="shared" si="45"/>
        <v>0</v>
      </c>
      <c r="Y104" s="42"/>
      <c r="AF104" s="11"/>
      <c r="AG104" s="11"/>
      <c r="AH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</row>
    <row r="105" spans="1:225" ht="16.5" thickTop="1" thickBot="1">
      <c r="A105" s="237"/>
      <c r="B105" s="185"/>
      <c r="C105" s="271"/>
      <c r="D105" s="272"/>
      <c r="E105" s="273"/>
      <c r="F105" s="270"/>
      <c r="G105" s="72"/>
      <c r="H105" s="72"/>
      <c r="I105" s="72"/>
      <c r="J105" s="72"/>
      <c r="K105" s="72"/>
      <c r="L105" s="72"/>
      <c r="M105" s="72"/>
      <c r="N105" s="72"/>
      <c r="O105" s="72"/>
      <c r="P105" s="64">
        <v>0</v>
      </c>
      <c r="Q105" s="40">
        <f t="shared" si="38"/>
        <v>0</v>
      </c>
      <c r="R105" s="40">
        <f t="shared" si="39"/>
        <v>0</v>
      </c>
      <c r="S105" s="41">
        <f t="shared" si="40"/>
        <v>0</v>
      </c>
      <c r="T105" s="41">
        <f t="shared" si="41"/>
        <v>0</v>
      </c>
      <c r="U105" s="41">
        <f t="shared" si="42"/>
        <v>0</v>
      </c>
      <c r="V105" s="41">
        <f t="shared" si="43"/>
        <v>0</v>
      </c>
      <c r="W105" s="41">
        <f t="shared" si="44"/>
        <v>0</v>
      </c>
      <c r="X105" s="41">
        <f t="shared" si="45"/>
        <v>0</v>
      </c>
      <c r="Y105" s="42"/>
      <c r="AF105" s="11"/>
      <c r="AG105" s="11"/>
      <c r="AH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</row>
    <row r="106" spans="1:225" ht="16.5" thickTop="1" thickBot="1">
      <c r="A106" s="237"/>
      <c r="B106" s="185"/>
      <c r="C106" s="271"/>
      <c r="D106" s="272"/>
      <c r="E106" s="273"/>
      <c r="F106" s="270"/>
      <c r="G106" s="72"/>
      <c r="H106" s="72"/>
      <c r="I106" s="72"/>
      <c r="J106" s="72"/>
      <c r="K106" s="72"/>
      <c r="L106" s="72"/>
      <c r="M106" s="72"/>
      <c r="N106" s="72"/>
      <c r="O106" s="72"/>
      <c r="P106" s="65">
        <f>SUM(E106:O106)</f>
        <v>0</v>
      </c>
      <c r="Q106" s="55">
        <f>E106*D106</f>
        <v>0</v>
      </c>
      <c r="R106" s="55">
        <f t="shared" si="39"/>
        <v>0</v>
      </c>
      <c r="S106" s="56">
        <f t="shared" si="40"/>
        <v>0</v>
      </c>
      <c r="T106" s="56">
        <f t="shared" si="41"/>
        <v>0</v>
      </c>
      <c r="U106" s="56">
        <f t="shared" si="42"/>
        <v>0</v>
      </c>
      <c r="V106" s="56">
        <f t="shared" si="43"/>
        <v>0</v>
      </c>
      <c r="W106" s="56">
        <f t="shared" si="44"/>
        <v>0</v>
      </c>
      <c r="X106" s="56">
        <f t="shared" si="45"/>
        <v>0</v>
      </c>
      <c r="Y106" s="42"/>
      <c r="AF106" s="11"/>
      <c r="AG106" s="11"/>
      <c r="AH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</row>
    <row r="107" spans="1:225" ht="16.5" thickTop="1" thickBot="1">
      <c r="A107" s="237"/>
      <c r="B107" s="185"/>
      <c r="C107" s="271"/>
      <c r="D107" s="272"/>
      <c r="E107" s="273"/>
      <c r="F107" s="270"/>
      <c r="G107" s="72"/>
      <c r="H107" s="72"/>
      <c r="I107" s="72"/>
      <c r="J107" s="72"/>
      <c r="K107" s="72"/>
      <c r="L107" s="72"/>
      <c r="M107" s="72"/>
      <c r="N107" s="72"/>
      <c r="O107" s="72"/>
      <c r="P107" s="72">
        <f>SUM(E107:O107)</f>
        <v>0</v>
      </c>
      <c r="Q107" s="40">
        <f>E107*D107</f>
        <v>0</v>
      </c>
      <c r="R107" s="40">
        <f t="shared" si="39"/>
        <v>0</v>
      </c>
      <c r="S107" s="41">
        <f t="shared" si="40"/>
        <v>0</v>
      </c>
      <c r="T107" s="41">
        <f t="shared" si="41"/>
        <v>0</v>
      </c>
      <c r="U107" s="41">
        <f t="shared" si="42"/>
        <v>0</v>
      </c>
      <c r="V107" s="41">
        <f t="shared" si="43"/>
        <v>0</v>
      </c>
      <c r="W107" s="41">
        <f t="shared" si="44"/>
        <v>0</v>
      </c>
      <c r="X107" s="41">
        <f t="shared" si="45"/>
        <v>0</v>
      </c>
      <c r="Y107" s="42"/>
      <c r="AF107" s="11"/>
      <c r="AG107" s="11"/>
      <c r="AH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</row>
    <row r="108" spans="1:225" ht="16.5" thickTop="1" thickBot="1">
      <c r="A108" s="237"/>
      <c r="B108" s="274"/>
      <c r="C108" s="275"/>
      <c r="D108" s="276"/>
      <c r="E108" s="277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>
        <f>SUM(E108:O108)</f>
        <v>0</v>
      </c>
      <c r="Q108" s="40">
        <f>E108*D108</f>
        <v>0</v>
      </c>
      <c r="R108" s="40">
        <f t="shared" si="39"/>
        <v>0</v>
      </c>
      <c r="S108" s="41">
        <f t="shared" si="40"/>
        <v>0</v>
      </c>
      <c r="T108" s="41">
        <f t="shared" si="41"/>
        <v>0</v>
      </c>
      <c r="U108" s="41">
        <f t="shared" si="42"/>
        <v>0</v>
      </c>
      <c r="V108" s="41">
        <f t="shared" si="43"/>
        <v>0</v>
      </c>
      <c r="W108" s="41">
        <f t="shared" si="44"/>
        <v>0</v>
      </c>
      <c r="X108" s="41">
        <f t="shared" si="45"/>
        <v>0</v>
      </c>
      <c r="Y108" s="42"/>
      <c r="AF108" s="11"/>
      <c r="AG108" s="11"/>
      <c r="AH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</row>
    <row r="109" spans="1:225" ht="16.5" thickTop="1" thickBot="1">
      <c r="A109" s="237"/>
      <c r="B109" s="193"/>
      <c r="C109" s="278"/>
      <c r="D109" s="279"/>
      <c r="E109" s="236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>
        <f>SUM(E109:O109)</f>
        <v>0</v>
      </c>
      <c r="Q109" s="40">
        <f>E109*D109</f>
        <v>0</v>
      </c>
      <c r="R109" s="40">
        <f t="shared" si="39"/>
        <v>0</v>
      </c>
      <c r="S109" s="41">
        <f t="shared" si="40"/>
        <v>0</v>
      </c>
      <c r="T109" s="41">
        <f t="shared" si="41"/>
        <v>0</v>
      </c>
      <c r="U109" s="41">
        <f t="shared" si="42"/>
        <v>0</v>
      </c>
      <c r="V109" s="41">
        <f t="shared" si="43"/>
        <v>0</v>
      </c>
      <c r="W109" s="41">
        <f t="shared" si="44"/>
        <v>0</v>
      </c>
      <c r="X109" s="41">
        <f t="shared" si="45"/>
        <v>0</v>
      </c>
      <c r="Y109" s="42"/>
      <c r="AF109" s="11"/>
      <c r="AG109" s="11"/>
      <c r="AH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</row>
    <row r="110" spans="1:225" ht="16.5" thickTop="1" thickBot="1">
      <c r="A110" s="237"/>
      <c r="B110" s="280"/>
      <c r="C110" s="281"/>
      <c r="D110" s="282"/>
      <c r="E110" s="283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>
        <f>SUM(E110:O110)</f>
        <v>0</v>
      </c>
      <c r="Q110" s="40">
        <f>E110*D110</f>
        <v>0</v>
      </c>
      <c r="R110" s="40">
        <f t="shared" si="39"/>
        <v>0</v>
      </c>
      <c r="S110" s="41">
        <f t="shared" si="40"/>
        <v>0</v>
      </c>
      <c r="T110" s="41">
        <f t="shared" si="41"/>
        <v>0</v>
      </c>
      <c r="U110" s="41">
        <f t="shared" si="42"/>
        <v>0</v>
      </c>
      <c r="V110" s="41">
        <f t="shared" si="43"/>
        <v>0</v>
      </c>
      <c r="W110" s="41">
        <f t="shared" si="44"/>
        <v>0</v>
      </c>
      <c r="X110" s="41">
        <f t="shared" si="45"/>
        <v>0</v>
      </c>
      <c r="Y110" s="42"/>
      <c r="AF110" s="11"/>
      <c r="AG110" s="11"/>
      <c r="AH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</row>
    <row r="111" spans="1:225" s="76" customFormat="1" ht="16.5" thickTop="1" thickBot="1">
      <c r="A111" s="284" t="s">
        <v>36</v>
      </c>
      <c r="B111" s="285"/>
      <c r="C111" s="286"/>
      <c r="D111" s="287"/>
      <c r="E111" s="288">
        <f t="shared" ref="E111:X111" si="46">SUM(E90:E110)</f>
        <v>0</v>
      </c>
      <c r="F111" s="107">
        <f t="shared" si="46"/>
        <v>0</v>
      </c>
      <c r="G111" s="107">
        <f t="shared" si="46"/>
        <v>0</v>
      </c>
      <c r="H111" s="107">
        <f t="shared" si="46"/>
        <v>0</v>
      </c>
      <c r="I111" s="107">
        <f t="shared" si="46"/>
        <v>0</v>
      </c>
      <c r="J111" s="107">
        <f t="shared" si="46"/>
        <v>0</v>
      </c>
      <c r="K111" s="107">
        <f t="shared" si="46"/>
        <v>0</v>
      </c>
      <c r="L111" s="107">
        <f t="shared" si="46"/>
        <v>0</v>
      </c>
      <c r="M111" s="107">
        <f t="shared" si="46"/>
        <v>0</v>
      </c>
      <c r="N111" s="107">
        <f t="shared" si="46"/>
        <v>0</v>
      </c>
      <c r="O111" s="107">
        <f t="shared" si="46"/>
        <v>0</v>
      </c>
      <c r="P111" s="107">
        <f t="shared" si="46"/>
        <v>0</v>
      </c>
      <c r="Q111" s="108">
        <f t="shared" si="46"/>
        <v>0</v>
      </c>
      <c r="R111" s="109">
        <f t="shared" si="46"/>
        <v>0</v>
      </c>
      <c r="S111" s="109">
        <f t="shared" si="46"/>
        <v>0</v>
      </c>
      <c r="T111" s="109">
        <f t="shared" si="46"/>
        <v>0</v>
      </c>
      <c r="U111" s="109">
        <f t="shared" si="46"/>
        <v>0</v>
      </c>
      <c r="V111" s="109">
        <f t="shared" si="46"/>
        <v>0</v>
      </c>
      <c r="W111" s="109">
        <f t="shared" si="46"/>
        <v>0</v>
      </c>
      <c r="X111" s="108">
        <f t="shared" si="46"/>
        <v>0</v>
      </c>
      <c r="Y111" s="42"/>
      <c r="AF111" s="77"/>
      <c r="AG111" s="77"/>
      <c r="AH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77"/>
      <c r="BE111" s="77"/>
      <c r="BF111" s="77"/>
      <c r="BG111" s="77"/>
      <c r="BH111" s="77"/>
      <c r="BI111" s="77"/>
      <c r="BJ111" s="77"/>
      <c r="BK111" s="77"/>
      <c r="BL111" s="77"/>
    </row>
    <row r="112" spans="1:225" ht="17.25" thickTop="1" thickBot="1">
      <c r="A112" s="289"/>
      <c r="B112" s="290"/>
      <c r="C112" s="291"/>
      <c r="D112" s="292"/>
      <c r="E112" s="293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1"/>
      <c r="R112" s="110"/>
      <c r="S112" s="110"/>
      <c r="T112" s="110"/>
      <c r="U112" s="110"/>
      <c r="V112" s="110"/>
      <c r="W112" s="110"/>
      <c r="X112" s="111"/>
      <c r="Y112" s="42"/>
      <c r="AF112" s="11"/>
      <c r="AG112" s="11"/>
      <c r="AH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</row>
    <row r="113" spans="1:64" s="115" customFormat="1" ht="19.5" thickTop="1" thickBot="1">
      <c r="A113" s="294" t="s">
        <v>37</v>
      </c>
      <c r="B113" s="295"/>
      <c r="C113" s="296"/>
      <c r="D113" s="296"/>
      <c r="E113" s="296">
        <f t="shared" ref="E113:X113" si="47">E84+E111</f>
        <v>0</v>
      </c>
      <c r="F113" s="296">
        <f t="shared" si="47"/>
        <v>0</v>
      </c>
      <c r="G113" s="296">
        <f t="shared" si="47"/>
        <v>0</v>
      </c>
      <c r="H113" s="296">
        <f t="shared" si="47"/>
        <v>0</v>
      </c>
      <c r="I113" s="296">
        <f t="shared" si="47"/>
        <v>0</v>
      </c>
      <c r="J113" s="296">
        <f t="shared" si="47"/>
        <v>0</v>
      </c>
      <c r="K113" s="297">
        <f t="shared" si="47"/>
        <v>0</v>
      </c>
      <c r="L113" s="297">
        <f t="shared" si="47"/>
        <v>0</v>
      </c>
      <c r="M113" s="297">
        <f t="shared" si="47"/>
        <v>0</v>
      </c>
      <c r="N113" s="297">
        <f t="shared" si="47"/>
        <v>0</v>
      </c>
      <c r="O113" s="297">
        <f t="shared" si="47"/>
        <v>0</v>
      </c>
      <c r="P113" s="112">
        <f t="shared" si="47"/>
        <v>0</v>
      </c>
      <c r="Q113" s="113">
        <f t="shared" si="47"/>
        <v>0</v>
      </c>
      <c r="R113" s="114">
        <f t="shared" si="47"/>
        <v>0</v>
      </c>
      <c r="S113" s="114">
        <f t="shared" si="47"/>
        <v>0</v>
      </c>
      <c r="T113" s="114">
        <f t="shared" si="47"/>
        <v>0</v>
      </c>
      <c r="U113" s="114">
        <f t="shared" si="47"/>
        <v>0</v>
      </c>
      <c r="V113" s="114">
        <f t="shared" si="47"/>
        <v>0</v>
      </c>
      <c r="W113" s="114">
        <f t="shared" si="47"/>
        <v>0</v>
      </c>
      <c r="X113" s="114">
        <f t="shared" si="47"/>
        <v>0</v>
      </c>
      <c r="Y113" s="42"/>
      <c r="AF113" s="116"/>
      <c r="AG113" s="116"/>
      <c r="AH113" s="116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</row>
    <row r="114" spans="1:64" ht="16.5" thickTop="1">
      <c r="A114" s="298" t="s">
        <v>38</v>
      </c>
      <c r="B114" s="299">
        <f>X113-W113</f>
        <v>0</v>
      </c>
      <c r="C114" s="300"/>
      <c r="D114" s="301"/>
      <c r="E114" s="301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118"/>
      <c r="R114" s="82"/>
      <c r="S114" s="82"/>
      <c r="T114" s="82"/>
      <c r="U114" s="82"/>
      <c r="V114" s="82"/>
      <c r="W114" s="119"/>
      <c r="X114" s="118"/>
      <c r="AF114" s="11"/>
      <c r="AG114" s="11"/>
      <c r="AH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</row>
    <row r="115" spans="1:64" ht="18">
      <c r="A115" s="298" t="s">
        <v>39</v>
      </c>
      <c r="B115" s="299" t="e">
        <f>#REF!+#REF!+#REF!+#REF!+#REF!+#REF!+#REF!</f>
        <v>#REF!</v>
      </c>
      <c r="C115" s="302"/>
      <c r="D115" s="303"/>
      <c r="E115" s="303"/>
      <c r="W115" s="121"/>
      <c r="AF115" s="11"/>
      <c r="AG115" s="11"/>
      <c r="AH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</row>
    <row r="116" spans="1:64" ht="15.75">
      <c r="C116" s="305"/>
      <c r="D116" s="303"/>
      <c r="E116" s="303"/>
      <c r="W116" s="121"/>
      <c r="AF116" s="11"/>
      <c r="AG116" s="11"/>
      <c r="AH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</row>
    <row r="117" spans="1:64" ht="15.75">
      <c r="A117" s="306"/>
      <c r="B117" s="303"/>
      <c r="C117" s="305"/>
      <c r="D117" s="303"/>
      <c r="E117" s="303"/>
      <c r="AF117" s="11"/>
      <c r="AG117" s="11"/>
      <c r="AH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</row>
    <row r="118" spans="1:64" ht="15.75">
      <c r="A118" s="306"/>
      <c r="B118" s="303"/>
      <c r="C118" s="305"/>
      <c r="D118" s="303"/>
      <c r="E118" s="303"/>
      <c r="AF118" s="11"/>
      <c r="AG118" s="11"/>
      <c r="AH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</row>
    <row r="119" spans="1:64" ht="15.75">
      <c r="A119" s="306"/>
      <c r="B119" s="303"/>
      <c r="C119" s="305"/>
      <c r="D119" s="303"/>
      <c r="E119" s="303"/>
      <c r="AF119" s="11"/>
      <c r="AG119" s="11"/>
      <c r="AH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</row>
    <row r="120" spans="1:64" ht="15.75">
      <c r="A120" s="306"/>
      <c r="B120" s="303"/>
      <c r="C120" s="305"/>
      <c r="D120" s="303"/>
      <c r="E120" s="303"/>
      <c r="AF120" s="11"/>
      <c r="AG120" s="11"/>
      <c r="AH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</row>
    <row r="121" spans="1:64" ht="15.75">
      <c r="A121" s="306"/>
      <c r="B121" s="307"/>
      <c r="C121" s="305"/>
      <c r="D121" s="303"/>
      <c r="E121" s="303"/>
      <c r="AF121" s="11"/>
      <c r="AG121" s="11"/>
      <c r="AH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</row>
    <row r="122" spans="1:64" ht="15.75">
      <c r="A122" s="306"/>
      <c r="B122" s="307"/>
      <c r="C122" s="305"/>
      <c r="D122" s="303"/>
      <c r="E122" s="303"/>
      <c r="AF122" s="11"/>
      <c r="AG122" s="11"/>
      <c r="AH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</row>
    <row r="123" spans="1:64" ht="15.75">
      <c r="A123" s="306"/>
      <c r="B123" s="307"/>
      <c r="C123" s="305"/>
      <c r="D123" s="303"/>
      <c r="E123" s="303"/>
      <c r="AF123" s="11"/>
      <c r="AG123" s="11"/>
      <c r="AH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</row>
    <row r="124" spans="1:64" ht="15.75">
      <c r="A124" s="306"/>
      <c r="B124" s="307"/>
      <c r="C124" s="305"/>
      <c r="D124" s="303"/>
      <c r="E124" s="303"/>
      <c r="AF124" s="11"/>
      <c r="AG124" s="11"/>
      <c r="AH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</row>
    <row r="125" spans="1:64" ht="15.75">
      <c r="A125" s="306"/>
      <c r="B125" s="307"/>
      <c r="C125" s="305"/>
      <c r="D125" s="303"/>
      <c r="E125" s="303"/>
      <c r="AF125" s="11"/>
      <c r="AG125" s="11"/>
      <c r="AH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</row>
    <row r="126" spans="1:64" ht="15.75">
      <c r="A126" s="306"/>
      <c r="B126" s="307"/>
      <c r="C126" s="305"/>
      <c r="D126" s="303"/>
      <c r="E126" s="303"/>
      <c r="AF126" s="11"/>
      <c r="AG126" s="11"/>
      <c r="AH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</row>
    <row r="127" spans="1:64" ht="15.75">
      <c r="A127" s="306"/>
      <c r="B127" s="307"/>
      <c r="C127" s="305"/>
      <c r="D127" s="303"/>
      <c r="E127" s="303"/>
      <c r="AF127" s="11"/>
      <c r="AG127" s="11"/>
      <c r="AH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</row>
    <row r="128" spans="1:64" ht="15.75">
      <c r="A128" s="306"/>
      <c r="B128" s="307"/>
      <c r="C128" s="305"/>
      <c r="D128" s="303"/>
      <c r="E128" s="303"/>
      <c r="AF128" s="11"/>
      <c r="AG128" s="11"/>
      <c r="AH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</row>
    <row r="129" spans="1:64" ht="15.75">
      <c r="A129" s="306"/>
      <c r="B129" s="307"/>
      <c r="C129" s="305"/>
      <c r="D129" s="303"/>
      <c r="E129" s="303"/>
      <c r="AF129" s="11"/>
      <c r="AG129" s="11"/>
      <c r="AH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</row>
    <row r="130" spans="1:64" ht="15.75">
      <c r="A130" s="306"/>
      <c r="B130" s="307"/>
      <c r="C130" s="305"/>
      <c r="D130" s="303"/>
      <c r="E130" s="303"/>
      <c r="AF130" s="11"/>
      <c r="AG130" s="11"/>
      <c r="AH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</row>
    <row r="131" spans="1:64" ht="15.75">
      <c r="A131" s="306"/>
      <c r="B131" s="307"/>
      <c r="C131" s="305"/>
      <c r="D131" s="303"/>
      <c r="E131" s="303"/>
      <c r="AF131" s="11"/>
      <c r="AG131" s="11"/>
      <c r="AH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</row>
    <row r="132" spans="1:64" ht="15.75">
      <c r="A132" s="306"/>
      <c r="B132" s="307"/>
      <c r="C132" s="305"/>
      <c r="D132" s="303"/>
      <c r="E132" s="303"/>
      <c r="AF132" s="11"/>
      <c r="AG132" s="11"/>
      <c r="AH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</row>
    <row r="133" spans="1:64" ht="15.75">
      <c r="A133" s="306"/>
      <c r="B133" s="307"/>
      <c r="C133" s="305"/>
      <c r="D133" s="303"/>
      <c r="E133" s="303"/>
      <c r="AF133" s="11"/>
      <c r="AG133" s="11"/>
      <c r="AH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</row>
    <row r="134" spans="1:64" ht="15.75">
      <c r="A134" s="306"/>
      <c r="B134" s="307"/>
      <c r="C134" s="305"/>
      <c r="D134" s="303"/>
      <c r="E134" s="303"/>
      <c r="AF134" s="11"/>
      <c r="AG134" s="11"/>
      <c r="AH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</row>
    <row r="135" spans="1:64" ht="15.75">
      <c r="A135" s="306"/>
      <c r="B135" s="307"/>
      <c r="C135" s="305"/>
      <c r="D135" s="303"/>
      <c r="E135" s="303"/>
      <c r="AF135" s="11"/>
      <c r="AG135" s="11"/>
      <c r="AH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</row>
    <row r="136" spans="1:64" ht="15.75">
      <c r="A136" s="306"/>
      <c r="B136" s="307"/>
      <c r="C136" s="305"/>
      <c r="D136" s="303"/>
      <c r="E136" s="303"/>
      <c r="AF136" s="11"/>
      <c r="AG136" s="11"/>
      <c r="AH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</row>
    <row r="137" spans="1:64" ht="15.75">
      <c r="A137" s="306"/>
      <c r="B137" s="307"/>
      <c r="C137" s="305"/>
      <c r="D137" s="303"/>
      <c r="E137" s="303"/>
      <c r="AF137" s="11"/>
      <c r="AG137" s="11"/>
      <c r="AH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</row>
    <row r="138" spans="1:64" ht="15.75">
      <c r="A138" s="306"/>
      <c r="B138" s="307"/>
      <c r="C138" s="305"/>
      <c r="D138" s="303"/>
      <c r="E138" s="303"/>
      <c r="AF138" s="11"/>
      <c r="AG138" s="11"/>
      <c r="AH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</row>
    <row r="139" spans="1:64" ht="15.75">
      <c r="A139" s="306"/>
      <c r="B139" s="307"/>
      <c r="C139" s="305"/>
      <c r="D139" s="303"/>
      <c r="E139" s="303"/>
      <c r="AF139" s="11"/>
      <c r="AG139" s="11"/>
      <c r="AH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</row>
    <row r="140" spans="1:64" ht="15.75">
      <c r="A140" s="306"/>
      <c r="B140" s="307"/>
      <c r="C140" s="305"/>
      <c r="D140" s="303"/>
      <c r="E140" s="303"/>
      <c r="AF140" s="11"/>
      <c r="AG140" s="11"/>
      <c r="AH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</row>
    <row r="141" spans="1:64" ht="15.75">
      <c r="A141" s="306"/>
      <c r="B141" s="307"/>
      <c r="C141" s="305"/>
      <c r="D141" s="303"/>
      <c r="E141" s="303"/>
      <c r="AF141" s="11"/>
      <c r="AG141" s="11"/>
      <c r="AH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</row>
    <row r="142" spans="1:64" ht="15.75">
      <c r="A142" s="306"/>
      <c r="B142" s="307"/>
      <c r="C142" s="305"/>
      <c r="D142" s="303"/>
      <c r="E142" s="303"/>
      <c r="AF142" s="11"/>
      <c r="AG142" s="11"/>
      <c r="AH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</row>
    <row r="143" spans="1:64" ht="15.75">
      <c r="A143" s="306"/>
      <c r="B143" s="307"/>
      <c r="C143" s="305"/>
      <c r="D143" s="303"/>
      <c r="E143" s="303"/>
      <c r="AF143" s="11"/>
      <c r="AG143" s="11"/>
      <c r="AH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</row>
    <row r="144" spans="1:64" ht="15.75">
      <c r="A144" s="306"/>
      <c r="B144" s="307"/>
      <c r="C144" s="305"/>
      <c r="D144" s="303"/>
      <c r="E144" s="303"/>
      <c r="AF144" s="11"/>
      <c r="AG144" s="11"/>
      <c r="AH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</row>
    <row r="145" spans="1:64" ht="15.75">
      <c r="A145" s="306"/>
      <c r="B145" s="307"/>
      <c r="C145" s="305"/>
      <c r="D145" s="303"/>
      <c r="E145" s="303"/>
      <c r="AF145" s="11"/>
      <c r="AG145" s="11"/>
      <c r="AH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</row>
    <row r="146" spans="1:64" ht="15.75">
      <c r="A146" s="306"/>
      <c r="B146" s="307"/>
      <c r="C146" s="305"/>
      <c r="D146" s="303"/>
      <c r="E146" s="303"/>
      <c r="AF146" s="11"/>
      <c r="AG146" s="11"/>
      <c r="AH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</row>
    <row r="147" spans="1:64" ht="15.75">
      <c r="A147" s="306"/>
      <c r="B147" s="307"/>
      <c r="C147" s="305"/>
      <c r="D147" s="303"/>
      <c r="E147" s="303"/>
      <c r="AF147" s="11"/>
      <c r="AG147" s="11"/>
      <c r="AH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</row>
    <row r="148" spans="1:64" ht="15.75">
      <c r="A148" s="306"/>
      <c r="B148" s="307"/>
      <c r="C148" s="305"/>
      <c r="D148" s="303"/>
      <c r="E148" s="303"/>
      <c r="AF148" s="11"/>
      <c r="AG148" s="11"/>
      <c r="AH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</row>
    <row r="149" spans="1:64" ht="15.75">
      <c r="A149" s="306"/>
      <c r="B149" s="307"/>
      <c r="C149" s="305"/>
      <c r="D149" s="303"/>
      <c r="E149" s="303"/>
      <c r="AF149" s="11"/>
      <c r="AG149" s="11"/>
      <c r="AH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</row>
    <row r="150" spans="1:64" ht="15.75">
      <c r="A150" s="306"/>
      <c r="B150" s="307"/>
      <c r="C150" s="305"/>
      <c r="D150" s="303"/>
      <c r="E150" s="303"/>
      <c r="AF150" s="11"/>
      <c r="AG150" s="11"/>
      <c r="AH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</row>
    <row r="151" spans="1:64" ht="15.75">
      <c r="A151" s="306"/>
      <c r="B151" s="307"/>
      <c r="C151" s="305"/>
      <c r="D151" s="303"/>
      <c r="E151" s="303"/>
      <c r="AF151" s="11"/>
      <c r="AG151" s="11"/>
      <c r="AH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</row>
    <row r="152" spans="1:64" ht="15.75">
      <c r="A152" s="306"/>
      <c r="B152" s="307"/>
      <c r="C152" s="305"/>
      <c r="D152" s="303"/>
      <c r="E152" s="303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</row>
    <row r="153" spans="1:64" ht="15.75">
      <c r="A153" s="306"/>
      <c r="B153" s="307"/>
      <c r="C153" s="305"/>
      <c r="D153" s="303"/>
      <c r="E153" s="303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</row>
    <row r="154" spans="1:64" ht="15.75">
      <c r="A154" s="306"/>
      <c r="B154" s="307"/>
      <c r="C154" s="305"/>
      <c r="D154" s="303"/>
      <c r="E154" s="303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</row>
    <row r="155" spans="1:64" ht="15.75">
      <c r="A155" s="306" t="s">
        <v>1</v>
      </c>
      <c r="B155" s="307"/>
      <c r="C155" s="305"/>
      <c r="D155" s="303"/>
      <c r="E155" s="303"/>
      <c r="P155" s="1" t="s">
        <v>1</v>
      </c>
      <c r="Q155" s="3" t="s">
        <v>1</v>
      </c>
      <c r="R155" s="1" t="s">
        <v>1</v>
      </c>
      <c r="S155" s="1" t="s">
        <v>1</v>
      </c>
      <c r="U155" s="1" t="s">
        <v>1</v>
      </c>
      <c r="V155" s="1" t="s">
        <v>1</v>
      </c>
      <c r="W155" s="1" t="s">
        <v>1</v>
      </c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</row>
    <row r="156" spans="1:64" ht="15.75">
      <c r="A156" s="306"/>
      <c r="B156" s="307"/>
      <c r="C156" s="305"/>
      <c r="D156" s="303"/>
      <c r="E156" s="303"/>
      <c r="P156" s="1" t="s">
        <v>1</v>
      </c>
      <c r="Q156" s="3" t="s">
        <v>1</v>
      </c>
      <c r="R156" s="1" t="s">
        <v>1</v>
      </c>
      <c r="S156" s="1" t="s">
        <v>1</v>
      </c>
      <c r="U156" s="1" t="s">
        <v>1</v>
      </c>
      <c r="V156" s="1" t="s">
        <v>1</v>
      </c>
      <c r="W156" s="1" t="s">
        <v>1</v>
      </c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</row>
    <row r="157" spans="1:64" ht="15.75">
      <c r="A157" s="306"/>
      <c r="B157" s="307"/>
      <c r="C157" s="305"/>
      <c r="D157" s="303"/>
      <c r="E157" s="303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</row>
    <row r="158" spans="1:64" ht="15.75">
      <c r="A158" s="306"/>
      <c r="B158" s="307"/>
      <c r="C158" s="305"/>
      <c r="D158" s="303"/>
      <c r="E158" s="303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</row>
    <row r="159" spans="1:64" ht="15.75">
      <c r="A159" s="306"/>
      <c r="B159" s="307"/>
      <c r="C159" s="305"/>
      <c r="D159" s="303"/>
      <c r="E159" s="303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</row>
    <row r="160" spans="1:64" ht="15.75">
      <c r="A160" s="306"/>
      <c r="B160" s="307"/>
      <c r="C160" s="305"/>
      <c r="D160" s="303"/>
      <c r="E160" s="303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</row>
    <row r="161" spans="1:64" ht="15.75">
      <c r="A161" s="306" t="s">
        <v>1</v>
      </c>
      <c r="B161" s="307"/>
      <c r="C161" s="305"/>
      <c r="D161" s="303" t="s">
        <v>1</v>
      </c>
      <c r="E161" s="303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</row>
    <row r="162" spans="1:64" ht="15.75">
      <c r="A162" s="306" t="s">
        <v>1</v>
      </c>
      <c r="B162" s="307"/>
      <c r="C162" s="305"/>
      <c r="D162" s="303"/>
      <c r="E162" s="303" t="s">
        <v>1</v>
      </c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</row>
    <row r="163" spans="1:64" ht="15.75">
      <c r="A163" s="306" t="s">
        <v>1</v>
      </c>
      <c r="B163" s="307"/>
      <c r="C163" s="305"/>
      <c r="D163" s="303" t="s">
        <v>1</v>
      </c>
      <c r="E163" s="303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</row>
    <row r="164" spans="1:64" ht="15.75">
      <c r="A164" s="306"/>
      <c r="B164" s="307"/>
      <c r="C164" s="305"/>
      <c r="D164" s="303"/>
      <c r="E164" s="303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</row>
    <row r="165" spans="1:64" ht="15.75">
      <c r="A165" s="306" t="s">
        <v>1</v>
      </c>
      <c r="B165" s="307"/>
      <c r="C165" s="305"/>
      <c r="D165" s="303" t="s">
        <v>1</v>
      </c>
      <c r="E165" s="303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</row>
    <row r="166" spans="1:64" ht="15.75">
      <c r="A166" s="306"/>
      <c r="B166" s="307"/>
      <c r="C166" s="305"/>
      <c r="D166" s="303"/>
      <c r="E166" s="303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</row>
    <row r="167" spans="1:64" ht="15.75">
      <c r="A167" s="306"/>
      <c r="B167" s="307"/>
      <c r="C167" s="305"/>
      <c r="D167" s="303"/>
      <c r="E167" s="303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</row>
    <row r="168" spans="1:64"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</row>
    <row r="169" spans="1:64"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</row>
    <row r="170" spans="1:64"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</row>
    <row r="171" spans="1:64"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</row>
    <row r="172" spans="1:64">
      <c r="B172" s="1"/>
      <c r="C172" s="1"/>
      <c r="Q172" s="1"/>
      <c r="X172" s="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</row>
    <row r="173" spans="1:64">
      <c r="B173" s="1"/>
      <c r="C173" s="1"/>
      <c r="Q173" s="1"/>
      <c r="X173" s="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</row>
    <row r="174" spans="1:64">
      <c r="B174" s="1"/>
      <c r="C174" s="1"/>
      <c r="Q174" s="1"/>
      <c r="X174" s="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</row>
    <row r="175" spans="1:64">
      <c r="B175" s="1"/>
      <c r="C175" s="1"/>
      <c r="Q175" s="1"/>
      <c r="X175" s="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</row>
    <row r="176" spans="1:64">
      <c r="B176" s="1"/>
      <c r="C176" s="1"/>
      <c r="Q176" s="1"/>
      <c r="X176" s="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</row>
    <row r="177" spans="2:64" s="4" customFormat="1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</row>
    <row r="178" spans="2:64" s="4" customFormat="1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</row>
    <row r="179" spans="2:64" s="4" customFormat="1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</row>
    <row r="180" spans="2:64" s="4" customFormat="1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</row>
    <row r="181" spans="2:64" s="4" customFormat="1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</row>
    <row r="182" spans="2:64" s="4" customFormat="1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</row>
    <row r="183" spans="2:64" s="4" customFormat="1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</row>
    <row r="184" spans="2:64" s="4" customFormat="1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</row>
    <row r="185" spans="2:64" s="4" customFormat="1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</row>
    <row r="186" spans="2:64" s="4" customFormat="1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</row>
    <row r="187" spans="2:64" s="4" customFormat="1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</row>
    <row r="188" spans="2:64" s="4" customFormat="1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</row>
    <row r="189" spans="2:64" s="4" customFormat="1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</row>
    <row r="190" spans="2:64" s="4" customFormat="1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</row>
    <row r="191" spans="2:64" s="4" customFormat="1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</row>
    <row r="192" spans="2:64" s="4" customFormat="1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</row>
    <row r="193" spans="2:64" s="4" customFormat="1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</row>
    <row r="194" spans="2:64" s="4" customFormat="1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</row>
    <row r="195" spans="2:64" s="4" customFormat="1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</row>
    <row r="196" spans="2:64" s="4" customFormat="1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</row>
    <row r="197" spans="2:64" s="4" customFormat="1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</row>
    <row r="198" spans="2:64" s="4" customFormat="1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</row>
    <row r="199" spans="2:64" s="4" customFormat="1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</row>
    <row r="200" spans="2:64" s="4" customFormat="1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</row>
    <row r="201" spans="2:64" s="4" customFormat="1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</row>
    <row r="202" spans="2:64" s="4" customFormat="1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</row>
    <row r="203" spans="2:64" s="4" customFormat="1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</row>
    <row r="204" spans="2:64" s="4" customFormat="1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</row>
    <row r="205" spans="2:64" s="4" customFormat="1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</row>
    <row r="206" spans="2:64" s="4" customFormat="1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</row>
    <row r="207" spans="2:64" s="4" customFormat="1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</row>
    <row r="208" spans="2:64" s="4" customFormat="1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</row>
    <row r="209" spans="2:64" s="4" customFormat="1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</row>
    <row r="210" spans="2:64" s="4" customFormat="1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</row>
    <row r="211" spans="2:64" s="4" customFormat="1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</row>
    <row r="212" spans="2:64" s="4" customFormat="1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</row>
    <row r="213" spans="2:64" s="4" customFormat="1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</row>
    <row r="214" spans="2:64" s="4" customFormat="1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</row>
    <row r="215" spans="2:64" s="4" customFormat="1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</row>
    <row r="216" spans="2:64" s="4" customFormat="1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</row>
    <row r="217" spans="2:64" s="4" customFormat="1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</row>
    <row r="218" spans="2:64" s="4" customFormat="1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</row>
    <row r="219" spans="2:64" s="4" customFormat="1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</row>
    <row r="220" spans="2:64" s="4" customFormat="1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</row>
    <row r="221" spans="2:64" s="4" customFormat="1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</row>
    <row r="222" spans="2:64" s="4" customFormat="1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</row>
    <row r="223" spans="2:64" s="4" customFormat="1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</row>
    <row r="224" spans="2:64" s="4" customFormat="1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</row>
    <row r="225" spans="2:64" s="4" customFormat="1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</row>
    <row r="226" spans="2:64" s="4" customFormat="1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</row>
    <row r="227" spans="2:64" s="4" customFormat="1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</row>
    <row r="228" spans="2:64" s="4" customFormat="1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</row>
    <row r="229" spans="2:64" s="4" customFormat="1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</row>
    <row r="230" spans="2:64" s="4" customFormat="1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</row>
    <row r="231" spans="2:64" s="4" customFormat="1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</row>
    <row r="232" spans="2:64" s="4" customFormat="1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</row>
    <row r="233" spans="2:64" s="4" customFormat="1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</row>
    <row r="234" spans="2:64" s="4" customFormat="1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</row>
    <row r="235" spans="2:64" s="4" customFormat="1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</row>
    <row r="236" spans="2:64" s="4" customFormat="1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</row>
    <row r="237" spans="2:64" s="4" customFormat="1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</row>
    <row r="238" spans="2:64" s="4" customFormat="1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</row>
    <row r="239" spans="2:64" s="4" customFormat="1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</row>
    <row r="240" spans="2:64" s="4" customFormat="1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</row>
    <row r="241" spans="2:64" s="4" customFormat="1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</row>
    <row r="242" spans="2:64" s="4" customFormat="1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</row>
    <row r="243" spans="2:64" s="4" customFormat="1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</row>
    <row r="244" spans="2:64" s="4" customFormat="1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</row>
    <row r="245" spans="2:64" s="4" customFormat="1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</row>
    <row r="246" spans="2:64" s="4" customFormat="1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</row>
    <row r="247" spans="2:64" s="4" customFormat="1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</row>
    <row r="248" spans="2:64" s="4" customFormat="1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</row>
    <row r="249" spans="2:64" s="4" customFormat="1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</row>
    <row r="250" spans="2:64" s="4" customFormat="1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</row>
    <row r="251" spans="2:64" s="4" customFormat="1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</row>
    <row r="252" spans="2:64" s="4" customFormat="1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3"/>
      <c r="R252" s="1"/>
      <c r="S252" s="1"/>
      <c r="T252" s="1"/>
      <c r="U252" s="1"/>
      <c r="V252" s="1"/>
      <c r="W252" s="1"/>
      <c r="X252" s="3"/>
      <c r="Y252" s="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</row>
    <row r="253" spans="2:64" s="4" customFormat="1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3"/>
      <c r="R253" s="1"/>
      <c r="S253" s="1"/>
      <c r="T253" s="1"/>
      <c r="U253" s="1"/>
      <c r="V253" s="1"/>
      <c r="W253" s="1"/>
      <c r="X253" s="3"/>
      <c r="Y253" s="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</row>
    <row r="254" spans="2:64" s="4" customFormat="1">
      <c r="B254" s="1"/>
      <c r="C254" s="1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3"/>
      <c r="R254" s="1"/>
      <c r="S254" s="1"/>
      <c r="T254" s="1"/>
      <c r="U254" s="1"/>
      <c r="V254" s="1"/>
      <c r="W254" s="1"/>
      <c r="X254" s="3"/>
      <c r="Y254" s="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</row>
    <row r="255" spans="2:64" s="4" customFormat="1">
      <c r="B255" s="1"/>
      <c r="C255" s="1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3"/>
      <c r="R255" s="1"/>
      <c r="S255" s="1"/>
      <c r="T255" s="1"/>
      <c r="U255" s="1"/>
      <c r="V255" s="1"/>
      <c r="W255" s="1"/>
      <c r="X255" s="3"/>
      <c r="Y255" s="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</row>
    <row r="256" spans="2:64" s="4" customFormat="1">
      <c r="B256" s="1"/>
      <c r="C256" s="1"/>
      <c r="D256" s="123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3"/>
      <c r="Q256" s="3"/>
      <c r="R256" s="1"/>
      <c r="S256" s="1"/>
      <c r="T256" s="1"/>
      <c r="U256" s="1"/>
      <c r="V256" s="1"/>
      <c r="W256" s="1"/>
      <c r="X256" s="3"/>
      <c r="Y256" s="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</row>
    <row r="257" spans="2:64" s="4" customFormat="1">
      <c r="B257" s="1"/>
      <c r="C257" s="1"/>
      <c r="D257" s="123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  <c r="Q257" s="3"/>
      <c r="R257" s="1"/>
      <c r="S257" s="1"/>
      <c r="T257" s="1"/>
      <c r="U257" s="1"/>
      <c r="V257" s="1"/>
      <c r="W257" s="1"/>
      <c r="X257" s="3"/>
      <c r="Y257" s="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</row>
    <row r="258" spans="2:64" s="4" customFormat="1">
      <c r="B258" s="1"/>
      <c r="C258" s="1"/>
      <c r="D258" s="123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"/>
      <c r="P258" s="124"/>
      <c r="Q258" s="3"/>
      <c r="R258" s="1"/>
      <c r="S258" s="1"/>
      <c r="T258" s="1"/>
      <c r="U258" s="1"/>
      <c r="V258" s="1"/>
      <c r="W258" s="1"/>
      <c r="X258" s="3"/>
      <c r="Y258" s="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</row>
    <row r="259" spans="2:64" s="4" customFormat="1">
      <c r="B259" s="1"/>
      <c r="C259" s="1"/>
      <c r="D259" s="123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"/>
      <c r="P259" s="124"/>
      <c r="Q259" s="3"/>
      <c r="R259" s="1"/>
      <c r="S259" s="1"/>
      <c r="T259" s="1"/>
      <c r="U259" s="1"/>
      <c r="V259" s="1"/>
      <c r="W259" s="1"/>
      <c r="X259" s="3"/>
      <c r="Y259" s="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</row>
    <row r="260" spans="2:64" s="4" customFormat="1">
      <c r="B260" s="1"/>
      <c r="C260" s="1"/>
      <c r="D260" s="123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"/>
      <c r="P260" s="124"/>
      <c r="Q260" s="3"/>
      <c r="R260" s="1"/>
      <c r="S260" s="1"/>
      <c r="T260" s="1"/>
      <c r="U260" s="1"/>
      <c r="V260" s="1"/>
      <c r="W260" s="1"/>
      <c r="X260" s="3"/>
      <c r="Y260" s="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</row>
    <row r="261" spans="2:64" s="4" customFormat="1">
      <c r="B261" s="1"/>
      <c r="C261" s="1"/>
      <c r="D261" s="123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"/>
      <c r="P261" s="124"/>
      <c r="Q261" s="3"/>
      <c r="R261" s="1"/>
      <c r="S261" s="1"/>
      <c r="T261" s="1"/>
      <c r="U261" s="1"/>
      <c r="V261" s="1"/>
      <c r="W261" s="1"/>
      <c r="X261" s="3"/>
      <c r="Y261" s="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</row>
    <row r="262" spans="2:64" s="4" customFormat="1">
      <c r="B262" s="1"/>
      <c r="C262" s="1"/>
      <c r="D262" s="123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"/>
      <c r="P262" s="1"/>
      <c r="Q262" s="3"/>
      <c r="R262" s="1"/>
      <c r="S262" s="1"/>
      <c r="T262" s="1"/>
      <c r="U262" s="1"/>
      <c r="V262" s="1"/>
      <c r="W262" s="1"/>
      <c r="X262" s="3"/>
      <c r="Y262" s="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</row>
    <row r="263" spans="2:64" s="4" customFormat="1">
      <c r="B263" s="1"/>
      <c r="C263" s="1"/>
      <c r="D263" s="123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"/>
      <c r="P263" s="1"/>
      <c r="Q263" s="3"/>
      <c r="R263" s="1"/>
      <c r="S263" s="1"/>
      <c r="T263" s="1"/>
      <c r="U263" s="1"/>
      <c r="V263" s="1"/>
      <c r="W263" s="1"/>
      <c r="X263" s="3"/>
      <c r="Y263" s="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</row>
    <row r="264" spans="2:64" s="4" customFormat="1">
      <c r="B264" s="1"/>
      <c r="C264" s="1"/>
      <c r="D264" s="123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"/>
      <c r="P264" s="1"/>
      <c r="Q264" s="3"/>
      <c r="R264" s="1"/>
      <c r="S264" s="1"/>
      <c r="T264" s="1"/>
      <c r="U264" s="1"/>
      <c r="V264" s="1"/>
      <c r="W264" s="1"/>
      <c r="X264" s="3"/>
      <c r="Y264" s="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</row>
    <row r="265" spans="2:64" s="4" customFormat="1">
      <c r="B265" s="1"/>
      <c r="C265" s="1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"/>
      <c r="P265" s="1"/>
      <c r="Q265" s="3"/>
      <c r="R265" s="1"/>
      <c r="S265" s="1"/>
      <c r="T265" s="1"/>
      <c r="U265" s="1"/>
      <c r="V265" s="1"/>
      <c r="W265" s="1"/>
      <c r="X265" s="3"/>
      <c r="Y265" s="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</row>
    <row r="266" spans="2:64" s="4" customFormat="1">
      <c r="B266" s="1"/>
      <c r="C266" s="1"/>
      <c r="D266" s="1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"/>
      <c r="P266" s="1"/>
      <c r="Q266" s="3"/>
      <c r="R266" s="1"/>
      <c r="S266" s="1"/>
      <c r="T266" s="1"/>
      <c r="U266" s="1"/>
      <c r="V266" s="1"/>
      <c r="W266" s="1"/>
      <c r="X266" s="3"/>
      <c r="Y266" s="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</row>
    <row r="267" spans="2:64" s="4" customFormat="1">
      <c r="B267" s="1"/>
      <c r="C267" s="1"/>
      <c r="D267" s="1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"/>
      <c r="P267" s="1"/>
      <c r="Q267" s="3"/>
      <c r="R267" s="1"/>
      <c r="S267" s="1"/>
      <c r="T267" s="1"/>
      <c r="U267" s="1"/>
      <c r="V267" s="1"/>
      <c r="W267" s="1"/>
      <c r="X267" s="3"/>
      <c r="Y267" s="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</row>
    <row r="268" spans="2:64" s="4" customFormat="1">
      <c r="B268" s="1"/>
      <c r="C268" s="1"/>
      <c r="D268" s="1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"/>
      <c r="P268" s="1"/>
      <c r="Q268" s="3"/>
      <c r="R268" s="1"/>
      <c r="S268" s="1"/>
      <c r="T268" s="1"/>
      <c r="U268" s="1"/>
      <c r="V268" s="1"/>
      <c r="W268" s="1"/>
      <c r="X268" s="3"/>
      <c r="Y268" s="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</row>
    <row r="269" spans="2:64" s="4" customFormat="1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24"/>
      <c r="O269" s="124"/>
      <c r="P269" s="124"/>
      <c r="Q269" s="125"/>
      <c r="R269" s="124"/>
      <c r="S269" s="1"/>
      <c r="T269" s="1"/>
      <c r="U269" s="1"/>
      <c r="V269" s="1"/>
      <c r="W269" s="1"/>
      <c r="X269" s="3"/>
      <c r="Y269" s="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</row>
    <row r="270" spans="2:64" s="4" customFormat="1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24"/>
      <c r="O270" s="124"/>
      <c r="P270" s="124"/>
      <c r="Q270" s="125"/>
      <c r="R270" s="124"/>
      <c r="S270" s="1"/>
      <c r="T270" s="1"/>
      <c r="U270" s="1"/>
      <c r="V270" s="1"/>
      <c r="W270" s="1"/>
      <c r="X270" s="3"/>
      <c r="Y270" s="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</row>
    <row r="271" spans="2:64" s="4" customFormat="1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3"/>
      <c r="R271" s="1"/>
      <c r="S271" s="1"/>
      <c r="T271" s="1"/>
      <c r="U271" s="1"/>
      <c r="V271" s="1"/>
      <c r="W271" s="1"/>
      <c r="X271" s="3"/>
      <c r="Y271" s="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</row>
    <row r="272" spans="2:64" s="4" customFormat="1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3"/>
      <c r="R272" s="1"/>
      <c r="S272" s="1"/>
      <c r="T272" s="1"/>
      <c r="U272" s="1"/>
      <c r="V272" s="1"/>
      <c r="W272" s="1"/>
      <c r="X272" s="3"/>
      <c r="Y272" s="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</row>
    <row r="273" spans="2:64" s="4" customFormat="1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3"/>
      <c r="R273" s="1"/>
      <c r="S273" s="1"/>
      <c r="T273" s="1"/>
      <c r="U273" s="1"/>
      <c r="V273" s="1"/>
      <c r="W273" s="1"/>
      <c r="X273" s="3"/>
      <c r="Y273" s="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</row>
    <row r="274" spans="2:64" s="4" customFormat="1">
      <c r="B274" s="1"/>
      <c r="C274" s="1"/>
      <c r="D274" s="123"/>
      <c r="E274" s="123"/>
      <c r="F274" s="123"/>
      <c r="G274" s="123"/>
      <c r="H274" s="123"/>
      <c r="I274" s="123"/>
      <c r="J274" s="123"/>
      <c r="K274" s="123"/>
      <c r="L274" s="309"/>
      <c r="M274" s="123"/>
      <c r="N274" s="1"/>
      <c r="O274" s="1"/>
      <c r="P274" s="1"/>
      <c r="Q274" s="3"/>
      <c r="R274" s="1"/>
      <c r="S274" s="1"/>
      <c r="T274" s="1"/>
      <c r="U274" s="1"/>
      <c r="V274" s="1"/>
      <c r="W274" s="1"/>
      <c r="X274" s="3"/>
      <c r="Y274" s="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</row>
    <row r="275" spans="2:64" s="4" customFormat="1">
      <c r="B275" s="1"/>
      <c r="C275" s="1"/>
      <c r="D275" s="124"/>
      <c r="E275" s="123"/>
      <c r="F275" s="123"/>
      <c r="G275" s="123"/>
      <c r="H275" s="123"/>
      <c r="I275" s="123"/>
      <c r="J275" s="123"/>
      <c r="K275" s="123"/>
      <c r="L275" s="123"/>
      <c r="M275" s="123"/>
      <c r="N275" s="1"/>
      <c r="O275" s="1"/>
      <c r="P275" s="1"/>
      <c r="Q275" s="3"/>
      <c r="R275" s="1"/>
      <c r="S275" s="1"/>
      <c r="T275" s="1"/>
      <c r="U275" s="1"/>
      <c r="V275" s="1"/>
      <c r="W275" s="1"/>
      <c r="X275" s="3"/>
      <c r="Y275" s="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</row>
    <row r="276" spans="2:64" s="4" customFormat="1">
      <c r="B276" s="1"/>
      <c r="C276" s="1"/>
      <c r="D276" s="124"/>
      <c r="E276" s="124"/>
      <c r="F276" s="124"/>
      <c r="G276" s="124"/>
      <c r="H276" s="124"/>
      <c r="I276" s="124"/>
      <c r="J276" s="124"/>
      <c r="K276" s="124"/>
      <c r="L276" s="124"/>
      <c r="M276" s="123"/>
      <c r="N276" s="1"/>
      <c r="O276" s="1"/>
      <c r="P276" s="1"/>
      <c r="Q276" s="3"/>
      <c r="R276" s="1"/>
      <c r="S276" s="1"/>
      <c r="T276" s="1"/>
      <c r="U276" s="1"/>
      <c r="V276" s="1"/>
      <c r="W276" s="1"/>
      <c r="X276" s="3"/>
      <c r="Y276" s="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</row>
    <row r="277" spans="2:64" s="4" customFormat="1">
      <c r="B277" s="1"/>
      <c r="C277" s="1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"/>
      <c r="O277" s="1"/>
      <c r="P277" s="1"/>
      <c r="Q277" s="3"/>
      <c r="R277" s="1"/>
      <c r="S277" s="1"/>
      <c r="T277" s="1"/>
      <c r="U277" s="1"/>
      <c r="V277" s="1"/>
      <c r="W277" s="1"/>
      <c r="X277" s="3"/>
      <c r="Y277" s="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</row>
    <row r="278" spans="2:64" s="4" customFormat="1">
      <c r="B278" s="1"/>
      <c r="C278" s="1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"/>
      <c r="O278" s="1"/>
      <c r="P278" s="1"/>
      <c r="Q278" s="3"/>
      <c r="R278" s="1"/>
      <c r="S278" s="1"/>
      <c r="T278" s="1"/>
      <c r="U278" s="1"/>
      <c r="V278" s="1"/>
      <c r="W278" s="1"/>
      <c r="X278" s="3"/>
      <c r="Y278" s="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</row>
    <row r="279" spans="2:64" s="4" customFormat="1">
      <c r="B279" s="1"/>
      <c r="C279" s="1"/>
      <c r="D279" s="124"/>
      <c r="E279" s="124"/>
      <c r="F279" s="124"/>
      <c r="G279" s="124"/>
      <c r="H279" s="124"/>
      <c r="I279" s="124"/>
      <c r="J279" s="124"/>
      <c r="K279" s="124"/>
      <c r="L279" s="124"/>
      <c r="M279" s="1"/>
      <c r="N279" s="1"/>
      <c r="O279" s="1"/>
      <c r="P279" s="1"/>
      <c r="Q279" s="3"/>
      <c r="R279" s="1"/>
      <c r="S279" s="1"/>
      <c r="T279" s="1"/>
      <c r="U279" s="1"/>
      <c r="V279" s="1"/>
      <c r="W279" s="1"/>
      <c r="X279" s="3"/>
      <c r="Y279" s="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</row>
    <row r="280" spans="2:64" s="4" customFormat="1">
      <c r="B280" s="1"/>
      <c r="C280" s="1"/>
      <c r="D280" s="124"/>
      <c r="E280" s="124"/>
      <c r="F280" s="124"/>
      <c r="G280" s="124"/>
      <c r="H280" s="124"/>
      <c r="I280" s="124"/>
      <c r="J280" s="124"/>
      <c r="K280" s="124"/>
      <c r="L280" s="124"/>
      <c r="M280" s="1"/>
      <c r="N280" s="1"/>
      <c r="O280" s="1"/>
      <c r="P280" s="1"/>
      <c r="Q280" s="3"/>
      <c r="R280" s="1"/>
      <c r="S280" s="1"/>
      <c r="T280" s="1"/>
      <c r="U280" s="1"/>
      <c r="V280" s="1"/>
      <c r="W280" s="1"/>
      <c r="X280" s="3"/>
      <c r="Y280" s="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</row>
    <row r="281" spans="2:64" s="4" customFormat="1">
      <c r="B281" s="1"/>
      <c r="C281" s="1"/>
      <c r="D281" s="124"/>
      <c r="E281" s="124"/>
      <c r="F281" s="124"/>
      <c r="G281" s="124"/>
      <c r="H281" s="124"/>
      <c r="I281" s="124"/>
      <c r="J281" s="124"/>
      <c r="K281" s="124"/>
      <c r="L281" s="124"/>
      <c r="M281" s="1"/>
      <c r="N281" s="1"/>
      <c r="O281" s="1"/>
      <c r="P281" s="1"/>
      <c r="Q281" s="3"/>
      <c r="R281" s="1"/>
      <c r="S281" s="1"/>
      <c r="T281" s="1"/>
      <c r="U281" s="1"/>
      <c r="V281" s="1"/>
      <c r="W281" s="1"/>
      <c r="X281" s="3"/>
      <c r="Y281" s="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</row>
    <row r="282" spans="2:64" s="4" customFormat="1">
      <c r="B282" s="1"/>
      <c r="C282" s="1"/>
      <c r="D282" s="124"/>
      <c r="E282" s="124"/>
      <c r="F282" s="124"/>
      <c r="G282" s="124"/>
      <c r="H282" s="124"/>
      <c r="I282" s="124"/>
      <c r="J282" s="124"/>
      <c r="K282" s="124"/>
      <c r="L282" s="124"/>
      <c r="M282" s="1"/>
      <c r="N282" s="1"/>
      <c r="O282" s="1"/>
      <c r="P282" s="1"/>
      <c r="Q282" s="3"/>
      <c r="R282" s="1"/>
      <c r="S282" s="1"/>
      <c r="T282" s="1"/>
      <c r="U282" s="1"/>
      <c r="V282" s="1"/>
      <c r="W282" s="1"/>
      <c r="X282" s="3"/>
      <c r="Y282" s="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</row>
    <row r="283" spans="2:64" s="4" customFormat="1">
      <c r="B283" s="1"/>
      <c r="C283" s="1"/>
      <c r="D283" s="124"/>
      <c r="E283" s="124"/>
      <c r="F283" s="124"/>
      <c r="G283" s="124"/>
      <c r="H283" s="124"/>
      <c r="I283" s="124"/>
      <c r="J283" s="124"/>
      <c r="K283" s="124"/>
      <c r="L283" s="124"/>
      <c r="M283" s="1"/>
      <c r="N283" s="1"/>
      <c r="O283" s="1"/>
      <c r="P283" s="1"/>
      <c r="Q283" s="3"/>
      <c r="R283" s="1"/>
      <c r="S283" s="1"/>
      <c r="T283" s="1"/>
      <c r="U283" s="1"/>
      <c r="V283" s="1"/>
      <c r="W283" s="1"/>
      <c r="X283" s="3"/>
      <c r="Y283" s="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</row>
    <row r="284" spans="2:64" s="4" customFormat="1">
      <c r="B284" s="1"/>
      <c r="C284" s="1"/>
      <c r="D284" s="124"/>
      <c r="E284" s="124"/>
      <c r="F284" s="124"/>
      <c r="G284" s="124"/>
      <c r="H284" s="124"/>
      <c r="I284" s="124"/>
      <c r="J284" s="124"/>
      <c r="K284" s="124"/>
      <c r="L284" s="124"/>
      <c r="M284" s="1"/>
      <c r="N284" s="1"/>
      <c r="O284" s="1"/>
      <c r="P284" s="1"/>
      <c r="Q284" s="3"/>
      <c r="R284" s="1"/>
      <c r="S284" s="1"/>
      <c r="T284" s="1"/>
      <c r="U284" s="1"/>
      <c r="V284" s="1"/>
      <c r="W284" s="1"/>
      <c r="X284" s="3"/>
      <c r="Y284" s="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</row>
    <row r="285" spans="2:64" s="4" customFormat="1">
      <c r="B285" s="1"/>
      <c r="C285" s="1"/>
      <c r="D285" s="124"/>
      <c r="E285" s="124"/>
      <c r="F285" s="124"/>
      <c r="G285" s="124"/>
      <c r="H285" s="124"/>
      <c r="I285" s="124"/>
      <c r="J285" s="124"/>
      <c r="K285" s="124"/>
      <c r="L285" s="124"/>
      <c r="M285" s="1"/>
      <c r="N285" s="1"/>
      <c r="O285" s="1"/>
      <c r="P285" s="1"/>
      <c r="Q285" s="3"/>
      <c r="R285" s="1"/>
      <c r="S285" s="1"/>
      <c r="T285" s="1"/>
      <c r="U285" s="1"/>
      <c r="V285" s="1"/>
      <c r="W285" s="1"/>
      <c r="X285" s="3"/>
      <c r="Y285" s="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</row>
    <row r="286" spans="2:64" s="4" customFormat="1">
      <c r="B286" s="1"/>
      <c r="C286" s="1"/>
      <c r="D286" s="124"/>
      <c r="E286" s="124"/>
      <c r="F286" s="124"/>
      <c r="G286" s="124"/>
      <c r="H286" s="124"/>
      <c r="I286" s="124"/>
      <c r="J286" s="124"/>
      <c r="K286" s="124"/>
      <c r="L286" s="124"/>
      <c r="M286" s="1"/>
      <c r="N286" s="1"/>
      <c r="O286" s="1"/>
      <c r="P286" s="1"/>
      <c r="Q286" s="3"/>
      <c r="R286" s="1"/>
      <c r="S286" s="1"/>
      <c r="T286" s="1"/>
      <c r="U286" s="1"/>
      <c r="V286" s="1"/>
      <c r="W286" s="1"/>
      <c r="X286" s="3"/>
      <c r="Y286" s="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</row>
    <row r="287" spans="2:64" s="4" customFormat="1">
      <c r="B287" s="1"/>
      <c r="C287" s="1"/>
      <c r="D287" s="124"/>
      <c r="E287" s="124"/>
      <c r="F287" s="124"/>
      <c r="G287" s="124"/>
      <c r="H287" s="124"/>
      <c r="I287" s="124"/>
      <c r="J287" s="124"/>
      <c r="K287" s="124"/>
      <c r="L287" s="124"/>
      <c r="M287" s="1"/>
      <c r="N287" s="1"/>
      <c r="O287" s="1"/>
      <c r="P287" s="1"/>
      <c r="Q287" s="3"/>
      <c r="R287" s="1"/>
      <c r="S287" s="1"/>
      <c r="T287" s="1"/>
      <c r="U287" s="1"/>
      <c r="V287" s="1"/>
      <c r="W287" s="1"/>
      <c r="X287" s="3"/>
      <c r="Y287" s="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</row>
    <row r="288" spans="2:64" s="4" customFormat="1">
      <c r="B288" s="1"/>
      <c r="C288" s="1"/>
      <c r="D288" s="124"/>
      <c r="E288" s="124"/>
      <c r="F288" s="124"/>
      <c r="G288" s="124"/>
      <c r="H288" s="124"/>
      <c r="I288" s="124"/>
      <c r="J288" s="124"/>
      <c r="K288" s="124"/>
      <c r="L288" s="124"/>
      <c r="M288" s="1"/>
      <c r="N288" s="1"/>
      <c r="O288" s="1"/>
      <c r="P288" s="1"/>
      <c r="Q288" s="3"/>
      <c r="R288" s="1"/>
      <c r="S288" s="1"/>
      <c r="T288" s="1"/>
      <c r="U288" s="1"/>
      <c r="V288" s="1"/>
      <c r="W288" s="1"/>
      <c r="X288" s="3"/>
      <c r="Y288" s="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</row>
    <row r="289" spans="2:25" s="4" customFormat="1">
      <c r="B289" s="1"/>
      <c r="C289" s="1"/>
      <c r="D289" s="124"/>
      <c r="E289" s="124"/>
      <c r="F289" s="124"/>
      <c r="G289" s="124"/>
      <c r="H289" s="124"/>
      <c r="I289" s="124"/>
      <c r="J289" s="124"/>
      <c r="K289" s="124"/>
      <c r="L289" s="124"/>
    </row>
    <row r="290" spans="2:25" s="4" customFormat="1">
      <c r="B290" s="1"/>
      <c r="C290" s="1"/>
      <c r="D290" s="123"/>
      <c r="E290" s="123"/>
      <c r="F290" s="123"/>
      <c r="G290" s="123"/>
      <c r="H290" s="123"/>
      <c r="I290" s="123"/>
      <c r="J290" s="123"/>
      <c r="K290" s="123"/>
      <c r="L290" s="123"/>
    </row>
    <row r="291" spans="2:25" s="4" customFormat="1">
      <c r="B291" s="1"/>
      <c r="C291" s="1"/>
      <c r="D291" s="123"/>
      <c r="E291" s="1"/>
      <c r="F291" s="1"/>
      <c r="G291" s="1"/>
      <c r="H291" s="1"/>
      <c r="I291" s="1"/>
      <c r="J291" s="1"/>
      <c r="K291" s="1"/>
      <c r="L291" s="1"/>
    </row>
    <row r="292" spans="2:25" s="4" customFormat="1">
      <c r="B292" s="1"/>
      <c r="C292" s="1"/>
      <c r="D292" s="123"/>
      <c r="E292" s="1"/>
      <c r="F292" s="1"/>
      <c r="G292" s="1"/>
      <c r="H292" s="1"/>
      <c r="I292" s="1"/>
      <c r="J292" s="1"/>
      <c r="K292" s="1"/>
      <c r="L292" s="1"/>
    </row>
    <row r="293" spans="2:25" s="4" customFormat="1">
      <c r="B293" s="1"/>
      <c r="C293" s="1"/>
      <c r="D293" s="123"/>
      <c r="E293" s="1"/>
      <c r="F293" s="1"/>
      <c r="G293" s="1"/>
      <c r="H293" s="1"/>
      <c r="I293" s="1"/>
      <c r="J293" s="1"/>
      <c r="K293" s="1"/>
      <c r="L293" s="1"/>
    </row>
    <row r="294" spans="2:25" s="4" customFormat="1">
      <c r="B294" s="120"/>
      <c r="C294" s="308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3"/>
      <c r="R294" s="1"/>
      <c r="S294" s="1"/>
      <c r="T294" s="1"/>
      <c r="U294" s="1"/>
      <c r="V294" s="1"/>
      <c r="W294" s="1"/>
      <c r="X294" s="3"/>
      <c r="Y294" s="1"/>
    </row>
    <row r="295" spans="2:25" s="4" customFormat="1">
      <c r="B295" s="120"/>
      <c r="C295" s="308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3"/>
      <c r="R295" s="1"/>
      <c r="S295" s="1"/>
      <c r="T295" s="1"/>
      <c r="U295" s="1"/>
      <c r="V295" s="1"/>
      <c r="W295" s="1"/>
      <c r="X295" s="3"/>
      <c r="Y295" s="1"/>
    </row>
    <row r="296" spans="2:25" s="4" customFormat="1">
      <c r="B296" s="120"/>
      <c r="C296" s="308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3"/>
      <c r="R296" s="1"/>
      <c r="S296" s="1"/>
      <c r="T296" s="1"/>
      <c r="U296" s="1"/>
      <c r="V296" s="1"/>
      <c r="W296" s="1"/>
      <c r="X296" s="3"/>
      <c r="Y296" s="1"/>
    </row>
    <row r="297" spans="2:25" s="4" customFormat="1">
      <c r="B297" s="120"/>
      <c r="C297" s="308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3"/>
      <c r="R297" s="1"/>
      <c r="S297" s="1"/>
      <c r="T297" s="1"/>
      <c r="U297" s="1"/>
      <c r="V297" s="1"/>
      <c r="W297" s="1"/>
      <c r="X297" s="3"/>
      <c r="Y297" s="1"/>
    </row>
    <row r="298" spans="2:25" s="4" customFormat="1">
      <c r="B298" s="120"/>
      <c r="C298" s="308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3"/>
      <c r="R298" s="1"/>
      <c r="S298" s="1"/>
      <c r="T298" s="1"/>
      <c r="U298" s="1"/>
      <c r="V298" s="1"/>
      <c r="W298" s="1"/>
      <c r="X298" s="3"/>
      <c r="Y298" s="1"/>
    </row>
    <row r="299" spans="2:25" s="4" customFormat="1">
      <c r="B299" s="120"/>
      <c r="C299" s="308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3"/>
      <c r="R299" s="1"/>
      <c r="S299" s="1"/>
      <c r="T299" s="1"/>
      <c r="U299" s="1"/>
      <c r="V299" s="1"/>
      <c r="W299" s="1"/>
      <c r="X299" s="3"/>
      <c r="Y299" s="1"/>
    </row>
    <row r="300" spans="2:25" s="4" customFormat="1">
      <c r="B300" s="120"/>
      <c r="C300" s="308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3"/>
      <c r="R300" s="1"/>
      <c r="S300" s="1"/>
      <c r="T300" s="1"/>
      <c r="U300" s="1"/>
      <c r="V300" s="1"/>
      <c r="W300" s="1"/>
      <c r="X300" s="3"/>
      <c r="Y300" s="1"/>
    </row>
    <row r="301" spans="2:25" s="4" customFormat="1">
      <c r="B301" s="120"/>
      <c r="C301" s="308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3"/>
      <c r="R301" s="1"/>
      <c r="S301" s="1"/>
      <c r="T301" s="1"/>
      <c r="U301" s="1"/>
      <c r="V301" s="1"/>
      <c r="W301" s="1"/>
      <c r="X301" s="3"/>
      <c r="Y301" s="1"/>
    </row>
    <row r="302" spans="2:25" s="4" customFormat="1">
      <c r="B302" s="120"/>
      <c r="C302" s="308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3"/>
      <c r="R302" s="1"/>
      <c r="S302" s="1"/>
      <c r="T302" s="1"/>
      <c r="U302" s="1"/>
      <c r="V302" s="1"/>
      <c r="W302" s="1"/>
      <c r="X302" s="3"/>
      <c r="Y302" s="1"/>
    </row>
    <row r="303" spans="2:25" s="4" customFormat="1">
      <c r="B303" s="120"/>
      <c r="C303" s="308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3"/>
      <c r="R303" s="1"/>
      <c r="S303" s="1"/>
      <c r="T303" s="1"/>
      <c r="U303" s="1"/>
      <c r="V303" s="1"/>
      <c r="W303" s="1"/>
      <c r="X303" s="3"/>
      <c r="Y303" s="1"/>
    </row>
    <row r="304" spans="2:25" s="4" customFormat="1">
      <c r="B304" s="120"/>
      <c r="C304" s="308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3"/>
      <c r="R304" s="1"/>
      <c r="S304" s="1"/>
      <c r="T304" s="1"/>
      <c r="U304" s="1"/>
      <c r="V304" s="1"/>
      <c r="W304" s="1"/>
      <c r="X304" s="3"/>
      <c r="Y304" s="1"/>
    </row>
    <row r="305" spans="2:25" s="4" customFormat="1">
      <c r="B305" s="120"/>
      <c r="C305" s="308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3"/>
      <c r="R305" s="1"/>
      <c r="S305" s="1"/>
      <c r="T305" s="1"/>
      <c r="U305" s="1"/>
      <c r="V305" s="1"/>
      <c r="W305" s="1"/>
      <c r="X305" s="3"/>
      <c r="Y305" s="1"/>
    </row>
    <row r="306" spans="2:25" s="4" customFormat="1">
      <c r="B306" s="120"/>
      <c r="C306" s="308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3"/>
      <c r="R306" s="1"/>
      <c r="S306" s="1"/>
      <c r="T306" s="1"/>
      <c r="U306" s="1"/>
      <c r="V306" s="1"/>
      <c r="W306" s="1"/>
      <c r="X306" s="3"/>
      <c r="Y306" s="1"/>
    </row>
    <row r="307" spans="2:25" s="4" customFormat="1">
      <c r="B307" s="120"/>
      <c r="C307" s="308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3"/>
      <c r="R307" s="1"/>
      <c r="S307" s="1"/>
      <c r="T307" s="1"/>
      <c r="U307" s="1"/>
      <c r="V307" s="1"/>
      <c r="W307" s="1"/>
      <c r="X307" s="3"/>
      <c r="Y307" s="1"/>
    </row>
    <row r="308" spans="2:25" s="4" customFormat="1">
      <c r="B308" s="120"/>
      <c r="C308" s="308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3"/>
      <c r="R308" s="1"/>
      <c r="S308" s="1"/>
      <c r="T308" s="1"/>
      <c r="U308" s="1"/>
      <c r="V308" s="1"/>
      <c r="W308" s="1"/>
      <c r="X308" s="3"/>
      <c r="Y308" s="1"/>
    </row>
    <row r="309" spans="2:25" s="4" customFormat="1">
      <c r="B309" s="120"/>
      <c r="C309" s="308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3"/>
      <c r="R309" s="1"/>
      <c r="S309" s="1"/>
      <c r="T309" s="1"/>
      <c r="U309" s="1"/>
      <c r="V309" s="1"/>
      <c r="W309" s="1"/>
      <c r="X309" s="3"/>
      <c r="Y309" s="1"/>
    </row>
    <row r="310" spans="2:25" s="4" customFormat="1">
      <c r="B310" s="120"/>
      <c r="C310" s="308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3"/>
      <c r="R310" s="1"/>
      <c r="S310" s="1"/>
      <c r="T310" s="1"/>
      <c r="U310" s="1"/>
      <c r="V310" s="1"/>
      <c r="W310" s="1"/>
      <c r="X310" s="3"/>
      <c r="Y310" s="1"/>
    </row>
    <row r="311" spans="2:25" s="4" customFormat="1">
      <c r="B311" s="120"/>
      <c r="C311" s="308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3"/>
      <c r="R311" s="1"/>
      <c r="S311" s="1"/>
      <c r="T311" s="1"/>
      <c r="U311" s="1"/>
      <c r="V311" s="1"/>
      <c r="W311" s="1"/>
      <c r="X311" s="3"/>
      <c r="Y311" s="1"/>
    </row>
    <row r="312" spans="2:25" s="4" customFormat="1">
      <c r="B312" s="120"/>
      <c r="C312" s="308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3"/>
      <c r="R312" s="1"/>
      <c r="S312" s="1"/>
      <c r="T312" s="1"/>
      <c r="U312" s="1"/>
      <c r="V312" s="1"/>
      <c r="W312" s="1"/>
      <c r="X312" s="3"/>
      <c r="Y312" s="1"/>
    </row>
    <row r="313" spans="2:25" s="4" customFormat="1">
      <c r="B313" s="120"/>
      <c r="C313" s="308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3"/>
      <c r="R313" s="1"/>
      <c r="S313" s="1"/>
      <c r="T313" s="1"/>
      <c r="U313" s="1"/>
      <c r="V313" s="1"/>
      <c r="W313" s="1"/>
      <c r="X313" s="3"/>
      <c r="Y313" s="1"/>
    </row>
    <row r="314" spans="2:25" s="4" customFormat="1">
      <c r="B314" s="120"/>
      <c r="C314" s="308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3"/>
      <c r="R314" s="1"/>
      <c r="S314" s="1"/>
      <c r="T314" s="1"/>
      <c r="U314" s="1"/>
      <c r="V314" s="1"/>
      <c r="W314" s="1"/>
      <c r="X314" s="3"/>
      <c r="Y314" s="1"/>
    </row>
    <row r="315" spans="2:25" s="4" customFormat="1">
      <c r="B315" s="120"/>
      <c r="C315" s="308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3"/>
      <c r="R315" s="1"/>
      <c r="S315" s="1"/>
      <c r="T315" s="1"/>
      <c r="U315" s="1"/>
      <c r="V315" s="1"/>
      <c r="W315" s="1"/>
      <c r="X315" s="3"/>
      <c r="Y315" s="1"/>
    </row>
    <row r="316" spans="2:25" s="4" customFormat="1">
      <c r="B316" s="120"/>
      <c r="C316" s="308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3"/>
      <c r="R316" s="1"/>
      <c r="S316" s="1"/>
      <c r="T316" s="1"/>
      <c r="U316" s="1"/>
      <c r="V316" s="1"/>
      <c r="W316" s="1"/>
      <c r="X316" s="3"/>
      <c r="Y316" s="1"/>
    </row>
    <row r="317" spans="2:25" s="4" customFormat="1">
      <c r="B317" s="120"/>
      <c r="C317" s="308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3"/>
      <c r="R317" s="1"/>
      <c r="S317" s="1"/>
      <c r="T317" s="1"/>
      <c r="U317" s="1"/>
      <c r="V317" s="1"/>
      <c r="W317" s="1"/>
      <c r="X317" s="3"/>
      <c r="Y317" s="1"/>
    </row>
    <row r="318" spans="2:25" s="4" customFormat="1">
      <c r="B318" s="120"/>
      <c r="C318" s="308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3"/>
      <c r="R318" s="1"/>
      <c r="S318" s="1"/>
      <c r="T318" s="1"/>
      <c r="U318" s="1"/>
      <c r="V318" s="1"/>
      <c r="W318" s="1"/>
      <c r="X318" s="3"/>
      <c r="Y318" s="1"/>
    </row>
    <row r="319" spans="2:25" s="4" customFormat="1">
      <c r="B319" s="120"/>
      <c r="C319" s="308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3"/>
      <c r="R319" s="1"/>
      <c r="S319" s="1"/>
      <c r="T319" s="1"/>
      <c r="U319" s="1"/>
      <c r="V319" s="1"/>
      <c r="W319" s="1"/>
      <c r="X319" s="3"/>
      <c r="Y319" s="1"/>
    </row>
    <row r="320" spans="2:25" s="4" customFormat="1">
      <c r="B320" s="120"/>
      <c r="C320" s="308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3"/>
      <c r="R320" s="1"/>
      <c r="S320" s="1"/>
      <c r="T320" s="1"/>
      <c r="U320" s="1"/>
      <c r="V320" s="1"/>
      <c r="W320" s="1"/>
      <c r="X320" s="3"/>
      <c r="Y320" s="1"/>
    </row>
    <row r="321" spans="2:25" s="4" customFormat="1">
      <c r="B321" s="120"/>
      <c r="C321" s="308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3"/>
      <c r="R321" s="1"/>
      <c r="S321" s="1"/>
      <c r="T321" s="1"/>
      <c r="U321" s="1"/>
      <c r="V321" s="1"/>
      <c r="W321" s="1"/>
      <c r="X321" s="3"/>
      <c r="Y321" s="1"/>
    </row>
    <row r="322" spans="2:25" s="4" customFormat="1">
      <c r="B322" s="120"/>
      <c r="C322" s="308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3"/>
      <c r="R322" s="1"/>
      <c r="S322" s="1"/>
      <c r="T322" s="1"/>
      <c r="U322" s="1"/>
      <c r="V322" s="1"/>
      <c r="W322" s="1"/>
      <c r="X322" s="3"/>
      <c r="Y322" s="1"/>
    </row>
    <row r="323" spans="2:25" s="4" customFormat="1">
      <c r="B323" s="120"/>
      <c r="C323" s="308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3"/>
      <c r="R323" s="1"/>
      <c r="S323" s="1"/>
      <c r="T323" s="1"/>
      <c r="U323" s="1"/>
      <c r="V323" s="1"/>
      <c r="W323" s="1"/>
      <c r="X323" s="3"/>
      <c r="Y323" s="1"/>
    </row>
    <row r="324" spans="2:25" s="4" customFormat="1">
      <c r="B324" s="120"/>
      <c r="C324" s="308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3"/>
      <c r="R324" s="1"/>
      <c r="S324" s="1"/>
      <c r="T324" s="1"/>
      <c r="U324" s="1"/>
      <c r="V324" s="1"/>
      <c r="W324" s="1"/>
      <c r="X324" s="3"/>
      <c r="Y324" s="1"/>
    </row>
    <row r="325" spans="2:25" s="4" customFormat="1">
      <c r="B325" s="120"/>
      <c r="C325" s="308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3"/>
      <c r="R325" s="1"/>
      <c r="S325" s="1"/>
      <c r="T325" s="1"/>
      <c r="U325" s="1"/>
      <c r="V325" s="1"/>
      <c r="W325" s="1"/>
      <c r="X325" s="3"/>
      <c r="Y325" s="1"/>
    </row>
    <row r="326" spans="2:25" s="4" customFormat="1">
      <c r="B326" s="120"/>
      <c r="C326" s="308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3"/>
      <c r="R326" s="1"/>
      <c r="S326" s="1"/>
      <c r="T326" s="1"/>
      <c r="U326" s="1"/>
      <c r="V326" s="1"/>
      <c r="W326" s="1"/>
      <c r="X326" s="3"/>
      <c r="Y326" s="1"/>
    </row>
    <row r="327" spans="2:25" s="4" customFormat="1">
      <c r="B327" s="120"/>
      <c r="C327" s="308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3"/>
      <c r="R327" s="1"/>
      <c r="S327" s="1"/>
      <c r="T327" s="1"/>
      <c r="U327" s="1"/>
      <c r="V327" s="1"/>
      <c r="W327" s="1"/>
      <c r="X327" s="3"/>
      <c r="Y327" s="1"/>
    </row>
    <row r="328" spans="2:25" s="4" customFormat="1">
      <c r="B328" s="120"/>
      <c r="C328" s="308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3"/>
      <c r="R328" s="1"/>
      <c r="S328" s="1"/>
      <c r="T328" s="1"/>
      <c r="U328" s="1"/>
      <c r="V328" s="1"/>
      <c r="W328" s="1"/>
      <c r="X328" s="3"/>
      <c r="Y328" s="1"/>
    </row>
    <row r="329" spans="2:25" s="4" customFormat="1">
      <c r="B329" s="120"/>
      <c r="C329" s="308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3"/>
      <c r="R329" s="1"/>
      <c r="S329" s="1"/>
      <c r="T329" s="1"/>
      <c r="U329" s="1"/>
      <c r="V329" s="1"/>
      <c r="W329" s="1"/>
      <c r="X329" s="3"/>
      <c r="Y329" s="1"/>
    </row>
    <row r="330" spans="2:25" s="4" customFormat="1">
      <c r="B330" s="120"/>
      <c r="C330" s="308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3"/>
      <c r="R330" s="1"/>
      <c r="S330" s="1"/>
      <c r="T330" s="1"/>
      <c r="U330" s="1"/>
      <c r="V330" s="1"/>
      <c r="W330" s="1"/>
      <c r="X330" s="3"/>
      <c r="Y330" s="1"/>
    </row>
    <row r="331" spans="2:25" s="4" customFormat="1">
      <c r="B331" s="120"/>
      <c r="C331" s="308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3"/>
      <c r="R331" s="1"/>
      <c r="S331" s="1"/>
      <c r="T331" s="1"/>
      <c r="U331" s="1"/>
      <c r="V331" s="1"/>
      <c r="W331" s="1"/>
      <c r="X331" s="3"/>
      <c r="Y331" s="1"/>
    </row>
    <row r="332" spans="2:25" s="4" customFormat="1">
      <c r="B332" s="120"/>
      <c r="C332" s="308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3"/>
      <c r="R332" s="1"/>
      <c r="S332" s="1"/>
      <c r="T332" s="1"/>
      <c r="U332" s="1"/>
      <c r="V332" s="1"/>
      <c r="W332" s="1"/>
      <c r="X332" s="3"/>
      <c r="Y332" s="1"/>
    </row>
    <row r="333" spans="2:25" s="4" customFormat="1">
      <c r="B333" s="120"/>
      <c r="C333" s="308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3"/>
      <c r="R333" s="1"/>
      <c r="S333" s="1"/>
      <c r="T333" s="1"/>
      <c r="U333" s="1"/>
      <c r="V333" s="1"/>
      <c r="W333" s="1"/>
      <c r="X333" s="3"/>
      <c r="Y333" s="1"/>
    </row>
    <row r="334" spans="2:25" s="4" customFormat="1">
      <c r="B334" s="120"/>
      <c r="C334" s="308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3"/>
      <c r="R334" s="1"/>
      <c r="S334" s="1"/>
      <c r="T334" s="1"/>
      <c r="U334" s="1"/>
      <c r="V334" s="1"/>
      <c r="W334" s="1"/>
      <c r="X334" s="3"/>
      <c r="Y334" s="1"/>
    </row>
    <row r="335" spans="2:25" s="4" customFormat="1">
      <c r="B335" s="120"/>
      <c r="C335" s="308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3"/>
      <c r="R335" s="1"/>
      <c r="S335" s="1"/>
      <c r="T335" s="1"/>
      <c r="U335" s="1"/>
      <c r="V335" s="1"/>
      <c r="W335" s="1"/>
      <c r="X335" s="3"/>
      <c r="Y335" s="1"/>
    </row>
    <row r="336" spans="2:25" s="4" customFormat="1">
      <c r="B336" s="120"/>
      <c r="C336" s="308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3"/>
      <c r="R336" s="1"/>
      <c r="S336" s="1"/>
      <c r="T336" s="1"/>
      <c r="U336" s="1"/>
      <c r="V336" s="1"/>
      <c r="W336" s="1"/>
      <c r="X336" s="3"/>
      <c r="Y336" s="1"/>
    </row>
    <row r="337" spans="2:25" s="4" customFormat="1">
      <c r="B337" s="120"/>
      <c r="C337" s="308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3"/>
      <c r="R337" s="1"/>
      <c r="S337" s="1"/>
      <c r="T337" s="1"/>
      <c r="U337" s="1"/>
      <c r="V337" s="1"/>
      <c r="W337" s="1"/>
      <c r="X337" s="3"/>
      <c r="Y337" s="1"/>
    </row>
    <row r="338" spans="2:25" s="4" customFormat="1">
      <c r="B338" s="120"/>
      <c r="C338" s="308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3"/>
      <c r="R338" s="1"/>
      <c r="S338" s="1"/>
      <c r="T338" s="1"/>
      <c r="U338" s="1"/>
      <c r="V338" s="1"/>
      <c r="W338" s="1"/>
      <c r="X338" s="3"/>
      <c r="Y338" s="1"/>
    </row>
    <row r="339" spans="2:25" s="4" customFormat="1">
      <c r="B339" s="120"/>
      <c r="C339" s="308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3"/>
      <c r="R339" s="1"/>
      <c r="S339" s="1"/>
      <c r="T339" s="1"/>
      <c r="U339" s="1"/>
      <c r="V339" s="1"/>
      <c r="W339" s="1"/>
      <c r="X339" s="3"/>
      <c r="Y339" s="1"/>
    </row>
    <row r="340" spans="2:25" s="4" customFormat="1">
      <c r="B340" s="120"/>
      <c r="C340" s="308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3"/>
      <c r="R340" s="1"/>
      <c r="S340" s="1"/>
      <c r="T340" s="1"/>
      <c r="U340" s="1"/>
      <c r="V340" s="1"/>
      <c r="W340" s="1"/>
      <c r="X340" s="3"/>
      <c r="Y340" s="1"/>
    </row>
    <row r="341" spans="2:25" s="4" customFormat="1">
      <c r="B341" s="120"/>
      <c r="C341" s="308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3"/>
      <c r="R341" s="1"/>
      <c r="S341" s="1"/>
      <c r="T341" s="1"/>
      <c r="U341" s="1"/>
      <c r="V341" s="1"/>
      <c r="W341" s="1"/>
      <c r="X341" s="3"/>
      <c r="Y341" s="1"/>
    </row>
    <row r="342" spans="2:25" s="4" customFormat="1">
      <c r="B342" s="120"/>
      <c r="C342" s="308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3"/>
      <c r="R342" s="1"/>
      <c r="S342" s="1"/>
      <c r="T342" s="1"/>
      <c r="U342" s="1"/>
      <c r="V342" s="1"/>
      <c r="W342" s="1"/>
      <c r="X342" s="3"/>
      <c r="Y342" s="1"/>
    </row>
    <row r="343" spans="2:25" s="4" customFormat="1">
      <c r="B343" s="120"/>
      <c r="C343" s="308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3"/>
      <c r="R343" s="1"/>
      <c r="S343" s="1"/>
      <c r="T343" s="1"/>
      <c r="U343" s="1"/>
      <c r="V343" s="1"/>
      <c r="W343" s="1"/>
      <c r="X343" s="3"/>
      <c r="Y343" s="1"/>
    </row>
    <row r="344" spans="2:25" s="4" customFormat="1">
      <c r="B344" s="120"/>
      <c r="C344" s="308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3"/>
      <c r="R344" s="1"/>
      <c r="S344" s="1"/>
      <c r="T344" s="1"/>
      <c r="U344" s="1"/>
      <c r="V344" s="1"/>
      <c r="W344" s="1"/>
      <c r="X344" s="3"/>
      <c r="Y344" s="1"/>
    </row>
    <row r="345" spans="2:25" s="4" customFormat="1">
      <c r="B345" s="120"/>
      <c r="C345" s="308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3"/>
      <c r="R345" s="1"/>
      <c r="S345" s="1"/>
      <c r="T345" s="1"/>
      <c r="U345" s="1"/>
      <c r="V345" s="1"/>
      <c r="W345" s="1"/>
      <c r="X345" s="3"/>
      <c r="Y345" s="1"/>
    </row>
    <row r="346" spans="2:25" s="4" customFormat="1">
      <c r="B346" s="120"/>
      <c r="C346" s="308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3"/>
      <c r="R346" s="1"/>
      <c r="S346" s="1"/>
      <c r="T346" s="1"/>
      <c r="U346" s="1"/>
      <c r="V346" s="1"/>
      <c r="W346" s="1"/>
      <c r="X346" s="3"/>
      <c r="Y346" s="1"/>
    </row>
    <row r="347" spans="2:25" s="4" customFormat="1">
      <c r="B347" s="120"/>
      <c r="C347" s="308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3"/>
      <c r="R347" s="1"/>
      <c r="S347" s="1"/>
      <c r="T347" s="1"/>
      <c r="U347" s="1"/>
      <c r="V347" s="1"/>
      <c r="W347" s="1"/>
      <c r="X347" s="3"/>
      <c r="Y347" s="1"/>
    </row>
    <row r="348" spans="2:25" s="4" customFormat="1">
      <c r="B348" s="120"/>
      <c r="C348" s="308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3"/>
      <c r="R348" s="1"/>
      <c r="S348" s="1"/>
      <c r="T348" s="1"/>
      <c r="U348" s="1"/>
      <c r="V348" s="1"/>
      <c r="W348" s="1"/>
      <c r="X348" s="3"/>
      <c r="Y348" s="1"/>
    </row>
    <row r="349" spans="2:25" s="4" customFormat="1">
      <c r="B349" s="120"/>
      <c r="C349" s="308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3"/>
      <c r="R349" s="1"/>
      <c r="S349" s="1"/>
      <c r="T349" s="1"/>
      <c r="U349" s="1"/>
      <c r="V349" s="1"/>
      <c r="W349" s="1"/>
      <c r="X349" s="3"/>
      <c r="Y349" s="1"/>
    </row>
    <row r="350" spans="2:25" s="4" customFormat="1">
      <c r="B350" s="120"/>
      <c r="C350" s="308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3"/>
      <c r="R350" s="1"/>
      <c r="S350" s="1"/>
      <c r="T350" s="1"/>
      <c r="U350" s="1"/>
      <c r="V350" s="1"/>
      <c r="W350" s="1"/>
      <c r="X350" s="3"/>
      <c r="Y350" s="1"/>
    </row>
    <row r="351" spans="2:25" s="4" customFormat="1">
      <c r="B351" s="120"/>
      <c r="C351" s="308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3"/>
      <c r="R351" s="1"/>
      <c r="S351" s="1"/>
      <c r="T351" s="1"/>
      <c r="U351" s="1"/>
      <c r="V351" s="1"/>
      <c r="W351" s="1"/>
      <c r="X351" s="3"/>
      <c r="Y351" s="1"/>
    </row>
    <row r="352" spans="2:25" s="4" customFormat="1">
      <c r="B352" s="120"/>
      <c r="C352" s="308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3"/>
      <c r="R352" s="1"/>
      <c r="S352" s="1"/>
      <c r="T352" s="1"/>
      <c r="U352" s="1"/>
      <c r="V352" s="1"/>
      <c r="W352" s="1"/>
      <c r="X352" s="3"/>
      <c r="Y352" s="1"/>
    </row>
    <row r="353" spans="2:25" s="4" customFormat="1">
      <c r="B353" s="120"/>
      <c r="C353" s="308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3"/>
      <c r="R353" s="1"/>
      <c r="S353" s="1"/>
      <c r="T353" s="1"/>
      <c r="U353" s="1"/>
      <c r="V353" s="1"/>
      <c r="W353" s="1"/>
      <c r="X353" s="3"/>
      <c r="Y353" s="1"/>
    </row>
    <row r="354" spans="2:25" s="4" customFormat="1">
      <c r="B354" s="120"/>
      <c r="C354" s="308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3"/>
      <c r="R354" s="1"/>
      <c r="S354" s="1"/>
      <c r="T354" s="1"/>
      <c r="U354" s="1"/>
      <c r="V354" s="1"/>
      <c r="W354" s="1"/>
      <c r="X354" s="3"/>
      <c r="Y354" s="1"/>
    </row>
    <row r="355" spans="2:25" s="4" customFormat="1">
      <c r="B355" s="120"/>
      <c r="C355" s="308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3"/>
      <c r="R355" s="1"/>
      <c r="S355" s="1"/>
      <c r="T355" s="1"/>
      <c r="U355" s="1"/>
      <c r="V355" s="1"/>
      <c r="W355" s="1"/>
      <c r="X355" s="3"/>
      <c r="Y355" s="1"/>
    </row>
    <row r="356" spans="2:25" s="4" customFormat="1">
      <c r="B356" s="120"/>
      <c r="C356" s="308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3"/>
      <c r="R356" s="1"/>
      <c r="S356" s="1"/>
      <c r="T356" s="1"/>
      <c r="U356" s="1"/>
      <c r="V356" s="1"/>
      <c r="W356" s="1"/>
      <c r="X356" s="3"/>
      <c r="Y356" s="1"/>
    </row>
    <row r="357" spans="2:25" s="4" customFormat="1">
      <c r="B357" s="120"/>
      <c r="C357" s="308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3"/>
      <c r="R357" s="1"/>
      <c r="S357" s="1"/>
      <c r="T357" s="1"/>
      <c r="U357" s="1"/>
      <c r="V357" s="1"/>
      <c r="W357" s="1"/>
      <c r="X357" s="3"/>
      <c r="Y357" s="1"/>
    </row>
    <row r="358" spans="2:25" s="4" customFormat="1">
      <c r="B358" s="120"/>
      <c r="C358" s="308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3"/>
      <c r="R358" s="1"/>
      <c r="S358" s="1"/>
      <c r="T358" s="1"/>
      <c r="U358" s="1"/>
      <c r="V358" s="1"/>
      <c r="W358" s="1"/>
      <c r="X358" s="3"/>
      <c r="Y358" s="1"/>
    </row>
    <row r="359" spans="2:25" s="4" customFormat="1">
      <c r="B359" s="120"/>
      <c r="C359" s="308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3"/>
      <c r="R359" s="1"/>
      <c r="S359" s="1"/>
      <c r="T359" s="1"/>
      <c r="U359" s="1"/>
      <c r="V359" s="1"/>
      <c r="W359" s="1"/>
      <c r="X359" s="3"/>
      <c r="Y359" s="1"/>
    </row>
    <row r="360" spans="2:25" s="4" customFormat="1">
      <c r="B360" s="120"/>
      <c r="C360" s="308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3"/>
      <c r="R360" s="1"/>
      <c r="S360" s="1"/>
      <c r="T360" s="1"/>
      <c r="U360" s="1"/>
      <c r="V360" s="1"/>
      <c r="W360" s="1"/>
      <c r="X360" s="3"/>
      <c r="Y360" s="1"/>
    </row>
    <row r="361" spans="2:25" s="4" customFormat="1">
      <c r="B361" s="120"/>
      <c r="C361" s="308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3"/>
      <c r="R361" s="1"/>
      <c r="S361" s="1"/>
      <c r="T361" s="1"/>
      <c r="U361" s="1"/>
      <c r="V361" s="1"/>
      <c r="W361" s="1"/>
      <c r="X361" s="3"/>
      <c r="Y361" s="1"/>
    </row>
    <row r="362" spans="2:25" s="4" customFormat="1">
      <c r="B362" s="120"/>
      <c r="C362" s="308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3"/>
      <c r="R362" s="1"/>
      <c r="S362" s="1"/>
      <c r="T362" s="1"/>
      <c r="U362" s="1"/>
      <c r="V362" s="1"/>
      <c r="W362" s="1"/>
      <c r="X362" s="3"/>
      <c r="Y362" s="1"/>
    </row>
    <row r="363" spans="2:25" s="4" customFormat="1">
      <c r="B363" s="120"/>
      <c r="C363" s="308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3"/>
      <c r="R363" s="1"/>
      <c r="S363" s="1"/>
      <c r="T363" s="1"/>
      <c r="U363" s="1"/>
      <c r="V363" s="1"/>
      <c r="W363" s="1"/>
      <c r="X363" s="3"/>
      <c r="Y363" s="1"/>
    </row>
    <row r="364" spans="2:25" s="4" customFormat="1">
      <c r="B364" s="120"/>
      <c r="C364" s="308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3"/>
      <c r="R364" s="1"/>
      <c r="S364" s="1"/>
      <c r="T364" s="1"/>
      <c r="U364" s="1"/>
      <c r="V364" s="1"/>
      <c r="W364" s="1"/>
      <c r="X364" s="3"/>
      <c r="Y364" s="1"/>
    </row>
    <row r="365" spans="2:25" s="4" customFormat="1">
      <c r="B365" s="120"/>
      <c r="C365" s="308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3"/>
      <c r="R365" s="1"/>
      <c r="S365" s="1"/>
      <c r="T365" s="1"/>
      <c r="U365" s="1"/>
      <c r="V365" s="1"/>
      <c r="W365" s="1"/>
      <c r="X365" s="3"/>
      <c r="Y365" s="1"/>
    </row>
    <row r="366" spans="2:25" s="4" customFormat="1">
      <c r="B366" s="120"/>
      <c r="C366" s="308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3"/>
      <c r="R366" s="1"/>
      <c r="S366" s="1"/>
      <c r="T366" s="1"/>
      <c r="U366" s="1"/>
      <c r="V366" s="1"/>
      <c r="W366" s="1"/>
      <c r="X366" s="3"/>
      <c r="Y366" s="1"/>
    </row>
    <row r="367" spans="2:25" s="4" customFormat="1">
      <c r="B367" s="120"/>
      <c r="C367" s="308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3"/>
      <c r="R367" s="1"/>
      <c r="S367" s="1"/>
      <c r="T367" s="1"/>
      <c r="U367" s="1"/>
      <c r="V367" s="1"/>
      <c r="W367" s="1"/>
      <c r="X367" s="3"/>
      <c r="Y367" s="1"/>
    </row>
    <row r="368" spans="2:25" s="4" customFormat="1">
      <c r="B368" s="120"/>
      <c r="C368" s="308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3"/>
      <c r="R368" s="1"/>
      <c r="S368" s="1"/>
      <c r="T368" s="1"/>
      <c r="U368" s="1"/>
      <c r="V368" s="1"/>
      <c r="W368" s="1"/>
      <c r="X368" s="3"/>
      <c r="Y368" s="1"/>
    </row>
    <row r="369" spans="2:25" s="4" customFormat="1">
      <c r="B369" s="120"/>
      <c r="C369" s="308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3"/>
      <c r="R369" s="1"/>
      <c r="S369" s="1"/>
      <c r="T369" s="1"/>
      <c r="U369" s="1"/>
      <c r="V369" s="1"/>
      <c r="W369" s="1"/>
      <c r="X369" s="3"/>
      <c r="Y369" s="1"/>
    </row>
    <row r="370" spans="2:25" s="4" customFormat="1">
      <c r="B370" s="120"/>
      <c r="C370" s="308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3"/>
      <c r="R370" s="1"/>
      <c r="S370" s="1"/>
      <c r="T370" s="1"/>
      <c r="U370" s="1"/>
      <c r="V370" s="1"/>
      <c r="W370" s="1"/>
      <c r="X370" s="3"/>
      <c r="Y370" s="1"/>
    </row>
    <row r="371" spans="2:25" s="4" customFormat="1">
      <c r="B371" s="120"/>
      <c r="C371" s="308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3"/>
      <c r="R371" s="1"/>
      <c r="S371" s="1"/>
      <c r="T371" s="1"/>
      <c r="U371" s="1"/>
      <c r="V371" s="1"/>
      <c r="W371" s="1"/>
      <c r="X371" s="3"/>
      <c r="Y371" s="1"/>
    </row>
    <row r="372" spans="2:25" s="4" customFormat="1">
      <c r="B372" s="120"/>
      <c r="C372" s="308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3"/>
      <c r="R372" s="1"/>
      <c r="S372" s="1"/>
      <c r="T372" s="1"/>
      <c r="U372" s="1"/>
      <c r="V372" s="1"/>
      <c r="W372" s="1"/>
      <c r="X372" s="3"/>
      <c r="Y372" s="1"/>
    </row>
    <row r="373" spans="2:25" s="4" customFormat="1">
      <c r="B373" s="120"/>
      <c r="C373" s="308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3"/>
      <c r="R373" s="1"/>
      <c r="S373" s="1"/>
      <c r="T373" s="1"/>
      <c r="U373" s="1"/>
      <c r="V373" s="1"/>
      <c r="W373" s="1"/>
      <c r="X373" s="3"/>
      <c r="Y373" s="1"/>
    </row>
    <row r="374" spans="2:25" s="4" customFormat="1">
      <c r="B374" s="120"/>
      <c r="C374" s="308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3"/>
      <c r="R374" s="1"/>
      <c r="S374" s="1"/>
      <c r="T374" s="1"/>
      <c r="U374" s="1"/>
      <c r="V374" s="1"/>
      <c r="W374" s="1"/>
      <c r="X374" s="3"/>
      <c r="Y374" s="1"/>
    </row>
    <row r="375" spans="2:25" s="4" customFormat="1">
      <c r="B375" s="120"/>
      <c r="C375" s="308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3"/>
      <c r="R375" s="1"/>
      <c r="S375" s="1"/>
      <c r="T375" s="1"/>
      <c r="U375" s="1"/>
      <c r="V375" s="1"/>
      <c r="W375" s="1"/>
      <c r="X375" s="3"/>
      <c r="Y375" s="1"/>
    </row>
    <row r="376" spans="2:25" s="4" customFormat="1">
      <c r="B376" s="120"/>
      <c r="C376" s="308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3"/>
      <c r="R376" s="1"/>
      <c r="S376" s="1"/>
      <c r="T376" s="1"/>
      <c r="U376" s="1"/>
      <c r="V376" s="1"/>
      <c r="W376" s="1"/>
      <c r="X376" s="3"/>
      <c r="Y376" s="1"/>
    </row>
    <row r="377" spans="2:25" s="4" customFormat="1">
      <c r="B377" s="120"/>
      <c r="C377" s="308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3"/>
      <c r="R377" s="1"/>
      <c r="S377" s="1"/>
      <c r="T377" s="1"/>
      <c r="U377" s="1"/>
      <c r="V377" s="1"/>
      <c r="W377" s="1"/>
      <c r="X377" s="3"/>
      <c r="Y377" s="1"/>
    </row>
    <row r="378" spans="2:25" s="4" customFormat="1">
      <c r="B378" s="120"/>
      <c r="C378" s="308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3"/>
      <c r="R378" s="1"/>
      <c r="S378" s="1"/>
      <c r="T378" s="1"/>
      <c r="U378" s="1"/>
      <c r="V378" s="1"/>
      <c r="W378" s="1"/>
      <c r="X378" s="3"/>
      <c r="Y378" s="1"/>
    </row>
    <row r="379" spans="2:25" s="4" customFormat="1">
      <c r="B379" s="120"/>
      <c r="C379" s="308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3"/>
      <c r="R379" s="1"/>
      <c r="S379" s="1"/>
      <c r="T379" s="1"/>
      <c r="U379" s="1"/>
      <c r="V379" s="1"/>
      <c r="W379" s="1"/>
      <c r="X379" s="3"/>
      <c r="Y379" s="1"/>
    </row>
    <row r="380" spans="2:25" s="4" customFormat="1">
      <c r="B380" s="120"/>
      <c r="C380" s="308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3"/>
      <c r="R380" s="1"/>
      <c r="S380" s="1"/>
      <c r="T380" s="1"/>
      <c r="U380" s="1"/>
      <c r="V380" s="1"/>
      <c r="W380" s="1"/>
      <c r="X380" s="3"/>
      <c r="Y380" s="1"/>
    </row>
    <row r="381" spans="2:25" s="4" customFormat="1">
      <c r="B381" s="120"/>
      <c r="C381" s="308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3"/>
      <c r="R381" s="1"/>
      <c r="S381" s="1"/>
      <c r="T381" s="1"/>
      <c r="U381" s="1"/>
      <c r="V381" s="1"/>
      <c r="W381" s="1"/>
      <c r="X381" s="3"/>
      <c r="Y381" s="1"/>
    </row>
    <row r="382" spans="2:25" s="4" customFormat="1">
      <c r="B382" s="120"/>
      <c r="C382" s="308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3"/>
      <c r="R382" s="1"/>
      <c r="S382" s="1"/>
      <c r="T382" s="1"/>
      <c r="U382" s="1"/>
      <c r="V382" s="1"/>
      <c r="W382" s="1"/>
      <c r="X382" s="3"/>
      <c r="Y382" s="1"/>
    </row>
    <row r="383" spans="2:25" s="4" customFormat="1">
      <c r="B383" s="120"/>
      <c r="C383" s="308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3"/>
      <c r="R383" s="1"/>
      <c r="S383" s="1"/>
      <c r="T383" s="1"/>
      <c r="U383" s="1"/>
      <c r="V383" s="1"/>
      <c r="W383" s="1"/>
      <c r="X383" s="3"/>
      <c r="Y383" s="1"/>
    </row>
    <row r="384" spans="2:25" s="4" customFormat="1">
      <c r="B384" s="120"/>
      <c r="C384" s="308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3"/>
      <c r="R384" s="1"/>
      <c r="S384" s="1"/>
      <c r="T384" s="1"/>
      <c r="U384" s="1"/>
      <c r="V384" s="1"/>
      <c r="W384" s="1"/>
      <c r="X384" s="3"/>
      <c r="Y384" s="1"/>
    </row>
    <row r="385" spans="2:25" s="4" customFormat="1">
      <c r="B385" s="120"/>
      <c r="C385" s="308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3"/>
      <c r="R385" s="1"/>
      <c r="S385" s="1"/>
      <c r="T385" s="1"/>
      <c r="U385" s="1"/>
      <c r="V385" s="1"/>
      <c r="W385" s="1"/>
      <c r="X385" s="3"/>
      <c r="Y385" s="1"/>
    </row>
    <row r="386" spans="2:25" s="4" customFormat="1">
      <c r="B386" s="120"/>
      <c r="C386" s="308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3"/>
      <c r="R386" s="1"/>
      <c r="S386" s="1"/>
      <c r="T386" s="1"/>
      <c r="U386" s="1"/>
      <c r="V386" s="1"/>
      <c r="W386" s="1"/>
      <c r="X386" s="3"/>
      <c r="Y386" s="1"/>
    </row>
    <row r="387" spans="2:25" s="4" customFormat="1">
      <c r="B387" s="120"/>
      <c r="C387" s="308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3"/>
      <c r="R387" s="1"/>
      <c r="S387" s="1"/>
      <c r="T387" s="1"/>
      <c r="U387" s="1"/>
      <c r="V387" s="1"/>
      <c r="W387" s="1"/>
      <c r="X387" s="3"/>
      <c r="Y387" s="1"/>
    </row>
    <row r="388" spans="2:25" s="4" customFormat="1">
      <c r="B388" s="120"/>
      <c r="C388" s="308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3"/>
      <c r="R388" s="1"/>
      <c r="S388" s="1"/>
      <c r="T388" s="1"/>
      <c r="U388" s="1"/>
      <c r="V388" s="1"/>
      <c r="W388" s="1"/>
      <c r="X388" s="3"/>
      <c r="Y388" s="1"/>
    </row>
    <row r="389" spans="2:25" s="4" customFormat="1">
      <c r="B389" s="120"/>
      <c r="C389" s="308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3"/>
      <c r="R389" s="1"/>
      <c r="S389" s="1"/>
      <c r="T389" s="1"/>
      <c r="U389" s="1"/>
      <c r="V389" s="1"/>
      <c r="W389" s="1"/>
      <c r="X389" s="3"/>
      <c r="Y389" s="1"/>
    </row>
    <row r="390" spans="2:25" s="4" customFormat="1">
      <c r="B390" s="120"/>
      <c r="C390" s="308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3"/>
      <c r="R390" s="1"/>
      <c r="S390" s="1"/>
      <c r="T390" s="1"/>
      <c r="U390" s="1"/>
      <c r="V390" s="1"/>
      <c r="W390" s="1"/>
      <c r="X390" s="3"/>
      <c r="Y390" s="1"/>
    </row>
    <row r="391" spans="2:25" s="4" customFormat="1">
      <c r="B391" s="120"/>
      <c r="C391" s="308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3"/>
      <c r="R391" s="1"/>
      <c r="S391" s="1"/>
      <c r="T391" s="1"/>
      <c r="U391" s="1"/>
      <c r="V391" s="1"/>
      <c r="W391" s="1"/>
      <c r="X391" s="3"/>
      <c r="Y391" s="1"/>
    </row>
    <row r="392" spans="2:25" s="4" customFormat="1">
      <c r="B392" s="120"/>
      <c r="C392" s="308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3"/>
      <c r="R392" s="1"/>
      <c r="S392" s="1"/>
      <c r="T392" s="1"/>
      <c r="U392" s="1"/>
      <c r="V392" s="1"/>
      <c r="W392" s="1"/>
      <c r="X392" s="3"/>
      <c r="Y392" s="1"/>
    </row>
    <row r="393" spans="2:25" s="4" customFormat="1">
      <c r="B393" s="120"/>
      <c r="C393" s="308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3"/>
      <c r="R393" s="1"/>
      <c r="S393" s="1"/>
      <c r="T393" s="1"/>
      <c r="U393" s="1"/>
      <c r="V393" s="1"/>
      <c r="W393" s="1"/>
      <c r="X393" s="3"/>
      <c r="Y393" s="1"/>
    </row>
    <row r="394" spans="2:25" s="4" customFormat="1">
      <c r="B394" s="120"/>
      <c r="C394" s="308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3"/>
      <c r="R394" s="1"/>
      <c r="S394" s="1"/>
      <c r="T394" s="1"/>
      <c r="U394" s="1"/>
      <c r="V394" s="1"/>
      <c r="W394" s="1"/>
      <c r="X394" s="3"/>
      <c r="Y394" s="1"/>
    </row>
    <row r="395" spans="2:25" s="4" customFormat="1">
      <c r="B395" s="120"/>
      <c r="C395" s="308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3"/>
      <c r="R395" s="1"/>
      <c r="S395" s="1"/>
      <c r="T395" s="1"/>
      <c r="U395" s="1"/>
      <c r="V395" s="1"/>
      <c r="W395" s="1"/>
      <c r="X395" s="3"/>
      <c r="Y395" s="1"/>
    </row>
    <row r="396" spans="2:25" s="4" customFormat="1">
      <c r="B396" s="120"/>
      <c r="C396" s="308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3"/>
      <c r="R396" s="1"/>
      <c r="S396" s="1"/>
      <c r="T396" s="1"/>
      <c r="U396" s="1"/>
      <c r="V396" s="1"/>
      <c r="W396" s="1"/>
      <c r="X396" s="3"/>
      <c r="Y396" s="1"/>
    </row>
    <row r="397" spans="2:25" s="4" customFormat="1">
      <c r="B397" s="120"/>
      <c r="C397" s="308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3"/>
      <c r="R397" s="1"/>
      <c r="S397" s="1"/>
      <c r="T397" s="1"/>
      <c r="U397" s="1"/>
      <c r="V397" s="1"/>
      <c r="W397" s="1"/>
      <c r="X397" s="3"/>
      <c r="Y397" s="1"/>
    </row>
    <row r="398" spans="2:25" s="4" customFormat="1">
      <c r="B398" s="120"/>
      <c r="C398" s="308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3"/>
      <c r="R398" s="1"/>
      <c r="S398" s="1"/>
      <c r="T398" s="1"/>
      <c r="U398" s="1"/>
      <c r="V398" s="1"/>
      <c r="W398" s="1"/>
      <c r="X398" s="3"/>
      <c r="Y398" s="1"/>
    </row>
    <row r="399" spans="2:25" s="4" customFormat="1">
      <c r="B399" s="120"/>
      <c r="C399" s="308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3"/>
      <c r="R399" s="1"/>
      <c r="S399" s="1"/>
      <c r="T399" s="1"/>
      <c r="U399" s="1"/>
      <c r="V399" s="1"/>
      <c r="W399" s="1"/>
      <c r="X399" s="3"/>
      <c r="Y399" s="1"/>
    </row>
    <row r="400" spans="2:25" s="4" customFormat="1">
      <c r="B400" s="120"/>
      <c r="C400" s="308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3"/>
      <c r="R400" s="1"/>
      <c r="S400" s="1"/>
      <c r="T400" s="1"/>
      <c r="U400" s="1"/>
      <c r="V400" s="1"/>
      <c r="W400" s="1"/>
      <c r="X400" s="3"/>
      <c r="Y400" s="1"/>
    </row>
    <row r="401" spans="2:25" s="4" customFormat="1">
      <c r="B401" s="120"/>
      <c r="C401" s="308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3"/>
      <c r="R401" s="1"/>
      <c r="S401" s="1"/>
      <c r="T401" s="1"/>
      <c r="U401" s="1"/>
      <c r="V401" s="1"/>
      <c r="W401" s="1"/>
      <c r="X401" s="3"/>
      <c r="Y401" s="1"/>
    </row>
    <row r="402" spans="2:25" s="4" customFormat="1">
      <c r="B402" s="120"/>
      <c r="C402" s="308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3"/>
      <c r="R402" s="1"/>
      <c r="S402" s="1"/>
      <c r="T402" s="1"/>
      <c r="U402" s="1"/>
      <c r="V402" s="1"/>
      <c r="W402" s="1"/>
      <c r="X402" s="3"/>
      <c r="Y402" s="1"/>
    </row>
    <row r="403" spans="2:25" s="4" customFormat="1">
      <c r="B403" s="120"/>
      <c r="C403" s="308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3"/>
      <c r="R403" s="1"/>
      <c r="S403" s="1"/>
      <c r="T403" s="1"/>
      <c r="U403" s="1"/>
      <c r="V403" s="1"/>
      <c r="W403" s="1"/>
      <c r="X403" s="3"/>
      <c r="Y403" s="1"/>
    </row>
    <row r="404" spans="2:25" s="4" customFormat="1">
      <c r="B404" s="120"/>
      <c r="C404" s="308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3"/>
      <c r="R404" s="1"/>
      <c r="S404" s="1"/>
      <c r="T404" s="1"/>
      <c r="U404" s="1"/>
      <c r="V404" s="1"/>
      <c r="W404" s="1"/>
      <c r="X404" s="3"/>
      <c r="Y404" s="1"/>
    </row>
    <row r="405" spans="2:25" s="4" customFormat="1">
      <c r="B405" s="120"/>
      <c r="C405" s="308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3"/>
      <c r="R405" s="1"/>
      <c r="S405" s="1"/>
      <c r="T405" s="1"/>
      <c r="U405" s="1"/>
      <c r="V405" s="1"/>
      <c r="W405" s="1"/>
      <c r="X405" s="3"/>
      <c r="Y405" s="1"/>
    </row>
    <row r="406" spans="2:25" s="4" customFormat="1">
      <c r="B406" s="120"/>
      <c r="C406" s="308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3"/>
      <c r="R406" s="1"/>
      <c r="S406" s="1"/>
      <c r="T406" s="1"/>
      <c r="U406" s="1"/>
      <c r="V406" s="1"/>
      <c r="W406" s="1"/>
      <c r="X406" s="3"/>
      <c r="Y406" s="1"/>
    </row>
    <row r="407" spans="2:25" s="4" customFormat="1">
      <c r="B407" s="120"/>
      <c r="C407" s="308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3"/>
      <c r="R407" s="1"/>
      <c r="S407" s="1"/>
      <c r="T407" s="1"/>
      <c r="U407" s="1"/>
      <c r="V407" s="1"/>
      <c r="W407" s="1"/>
      <c r="X407" s="3"/>
      <c r="Y407" s="1"/>
    </row>
    <row r="408" spans="2:25" s="4" customFormat="1">
      <c r="B408" s="120"/>
      <c r="C408" s="308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3"/>
      <c r="R408" s="1"/>
      <c r="S408" s="1"/>
      <c r="T408" s="1"/>
      <c r="U408" s="1"/>
      <c r="V408" s="1"/>
      <c r="W408" s="1"/>
      <c r="X408" s="3"/>
      <c r="Y408" s="1"/>
    </row>
    <row r="409" spans="2:25" s="4" customFormat="1">
      <c r="B409" s="120"/>
      <c r="C409" s="308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3"/>
      <c r="R409" s="1"/>
      <c r="S409" s="1"/>
      <c r="T409" s="1"/>
      <c r="U409" s="1"/>
      <c r="V409" s="1"/>
      <c r="W409" s="1"/>
      <c r="X409" s="3"/>
      <c r="Y409" s="1"/>
    </row>
    <row r="410" spans="2:25" s="4" customFormat="1">
      <c r="B410" s="120"/>
      <c r="C410" s="308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3"/>
      <c r="R410" s="1"/>
      <c r="S410" s="1"/>
      <c r="T410" s="1"/>
      <c r="U410" s="1"/>
      <c r="V410" s="1"/>
      <c r="W410" s="1"/>
      <c r="X410" s="3"/>
      <c r="Y410" s="1"/>
    </row>
    <row r="411" spans="2:25" s="4" customFormat="1">
      <c r="B411" s="120"/>
      <c r="C411" s="308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3"/>
      <c r="R411" s="1"/>
      <c r="S411" s="1"/>
      <c r="T411" s="1"/>
      <c r="U411" s="1"/>
      <c r="V411" s="1"/>
      <c r="W411" s="1"/>
      <c r="X411" s="3"/>
      <c r="Y411" s="1"/>
    </row>
    <row r="412" spans="2:25" s="4" customFormat="1">
      <c r="B412" s="120"/>
      <c r="C412" s="308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3"/>
      <c r="R412" s="1"/>
      <c r="S412" s="1"/>
      <c r="T412" s="1"/>
      <c r="U412" s="1"/>
      <c r="V412" s="1"/>
      <c r="W412" s="1"/>
      <c r="X412" s="3"/>
      <c r="Y412" s="1"/>
    </row>
    <row r="413" spans="2:25" s="4" customFormat="1">
      <c r="B413" s="120"/>
      <c r="C413" s="308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3"/>
      <c r="R413" s="1"/>
      <c r="S413" s="1"/>
      <c r="T413" s="1"/>
      <c r="U413" s="1"/>
      <c r="V413" s="1"/>
      <c r="W413" s="1"/>
      <c r="X413" s="3"/>
      <c r="Y413" s="1"/>
    </row>
    <row r="414" spans="2:25" s="4" customFormat="1">
      <c r="B414" s="120"/>
      <c r="C414" s="308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3"/>
      <c r="R414" s="1"/>
      <c r="S414" s="1"/>
      <c r="T414" s="1"/>
      <c r="U414" s="1"/>
      <c r="V414" s="1"/>
      <c r="W414" s="1"/>
      <c r="X414" s="3"/>
      <c r="Y414" s="1"/>
    </row>
    <row r="415" spans="2:25" s="4" customFormat="1">
      <c r="B415" s="120"/>
      <c r="C415" s="308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3"/>
      <c r="R415" s="1"/>
      <c r="S415" s="1"/>
      <c r="T415" s="1"/>
      <c r="U415" s="1"/>
      <c r="V415" s="1"/>
      <c r="W415" s="1"/>
      <c r="X415" s="3"/>
      <c r="Y415" s="1"/>
    </row>
    <row r="416" spans="2:25" s="4" customFormat="1">
      <c r="B416" s="120"/>
      <c r="C416" s="308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3"/>
      <c r="R416" s="1"/>
      <c r="S416" s="1"/>
      <c r="T416" s="1"/>
      <c r="U416" s="1"/>
      <c r="V416" s="1"/>
      <c r="W416" s="1"/>
      <c r="X416" s="3"/>
      <c r="Y416" s="1"/>
    </row>
    <row r="417" spans="2:25" s="4" customFormat="1">
      <c r="B417" s="120"/>
      <c r="C417" s="308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3"/>
      <c r="R417" s="1"/>
      <c r="S417" s="1"/>
      <c r="T417" s="1"/>
      <c r="U417" s="1"/>
      <c r="V417" s="1"/>
      <c r="W417" s="1"/>
      <c r="X417" s="3"/>
      <c r="Y417" s="1"/>
    </row>
    <row r="418" spans="2:25" s="4" customFormat="1">
      <c r="B418" s="120"/>
      <c r="C418" s="308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3"/>
      <c r="R418" s="1"/>
      <c r="S418" s="1"/>
      <c r="T418" s="1"/>
      <c r="U418" s="1"/>
      <c r="V418" s="1"/>
      <c r="W418" s="1"/>
      <c r="X418" s="3"/>
      <c r="Y418" s="1"/>
    </row>
    <row r="419" spans="2:25" s="4" customFormat="1">
      <c r="B419" s="120"/>
      <c r="C419" s="308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3"/>
      <c r="R419" s="1"/>
      <c r="S419" s="1"/>
      <c r="T419" s="1"/>
      <c r="U419" s="1"/>
      <c r="V419" s="1"/>
      <c r="W419" s="1"/>
      <c r="X419" s="3"/>
      <c r="Y419" s="1"/>
    </row>
    <row r="420" spans="2:25" s="4" customFormat="1">
      <c r="B420" s="120"/>
      <c r="C420" s="308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3"/>
      <c r="R420" s="1"/>
      <c r="S420" s="1"/>
      <c r="T420" s="1"/>
      <c r="U420" s="1"/>
      <c r="V420" s="1"/>
      <c r="W420" s="1"/>
      <c r="X420" s="3"/>
      <c r="Y420" s="1"/>
    </row>
    <row r="421" spans="2:25" s="4" customFormat="1">
      <c r="B421" s="120"/>
      <c r="C421" s="308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3"/>
      <c r="R421" s="1"/>
      <c r="S421" s="1"/>
      <c r="T421" s="1"/>
      <c r="U421" s="1"/>
      <c r="V421" s="1"/>
      <c r="W421" s="1"/>
      <c r="X421" s="3"/>
      <c r="Y421" s="1"/>
    </row>
    <row r="422" spans="2:25" s="4" customFormat="1">
      <c r="B422" s="120"/>
      <c r="C422" s="308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3"/>
      <c r="R422" s="1"/>
      <c r="S422" s="1"/>
      <c r="T422" s="1"/>
      <c r="U422" s="1"/>
      <c r="V422" s="1"/>
      <c r="W422" s="1"/>
      <c r="X422" s="3"/>
      <c r="Y422" s="1"/>
    </row>
    <row r="423" spans="2:25" s="4" customFormat="1">
      <c r="B423" s="120"/>
      <c r="C423" s="308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3"/>
      <c r="R423" s="1"/>
      <c r="S423" s="1"/>
      <c r="T423" s="1"/>
      <c r="U423" s="1"/>
      <c r="V423" s="1"/>
      <c r="W423" s="1"/>
      <c r="X423" s="3"/>
      <c r="Y423" s="1"/>
    </row>
    <row r="424" spans="2:25" s="4" customFormat="1">
      <c r="B424" s="120"/>
      <c r="C424" s="308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3"/>
      <c r="R424" s="1"/>
      <c r="S424" s="1"/>
      <c r="T424" s="1"/>
      <c r="U424" s="1"/>
      <c r="V424" s="1"/>
      <c r="W424" s="1"/>
      <c r="X424" s="3"/>
      <c r="Y424" s="1"/>
    </row>
    <row r="425" spans="2:25" s="4" customFormat="1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3" t="s">
        <v>40</v>
      </c>
      <c r="Y425" s="1" t="s">
        <v>41</v>
      </c>
    </row>
    <row r="426" spans="2:25" s="4" customFormat="1">
      <c r="B426" s="120"/>
      <c r="C426" s="308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3"/>
      <c r="R426" s="1"/>
      <c r="S426" s="1"/>
      <c r="T426" s="1"/>
      <c r="U426" s="1"/>
      <c r="V426" s="1"/>
      <c r="W426" s="1"/>
      <c r="X426" s="3"/>
      <c r="Y426" s="1"/>
    </row>
    <row r="427" spans="2:25" s="4" customFormat="1">
      <c r="B427" s="120"/>
      <c r="C427" s="308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3"/>
      <c r="R427" s="1"/>
      <c r="S427" s="1"/>
      <c r="T427" s="1"/>
      <c r="U427" s="1"/>
      <c r="V427" s="1"/>
      <c r="W427" s="1"/>
      <c r="X427" s="3"/>
      <c r="Y427" s="1"/>
    </row>
    <row r="428" spans="2:25" s="4" customFormat="1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3"/>
      <c r="Y428" s="1"/>
    </row>
    <row r="429" spans="2:25" s="4" customFormat="1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3"/>
      <c r="Y429" s="1"/>
    </row>
    <row r="430" spans="2:25" s="4" customFormat="1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3"/>
      <c r="Y430" s="1"/>
    </row>
    <row r="431" spans="2:25" s="4" customFormat="1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3"/>
      <c r="Y431" s="1"/>
    </row>
    <row r="432" spans="2:25" s="4" customFormat="1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3"/>
      <c r="Y432" s="1"/>
    </row>
    <row r="433" spans="2:25" s="4" customFormat="1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3"/>
      <c r="Y433" s="1"/>
    </row>
    <row r="434" spans="2:25" s="4" customFormat="1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26"/>
      <c r="X434" s="127"/>
      <c r="Y434" s="1"/>
    </row>
    <row r="435" spans="2:25" s="4" customFormat="1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3"/>
      <c r="Y435" s="1"/>
    </row>
    <row r="436" spans="2:25" s="4" customFormat="1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3"/>
      <c r="Y436" s="1"/>
    </row>
    <row r="437" spans="2:25" s="4" customFormat="1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3"/>
      <c r="Y437" s="1"/>
    </row>
    <row r="438" spans="2:25" s="4" customFormat="1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3"/>
      <c r="Y438" s="1"/>
    </row>
    <row r="439" spans="2:25" s="4" customFormat="1">
      <c r="B439" s="120"/>
      <c r="C439" s="308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3"/>
      <c r="R439" s="1"/>
      <c r="S439" s="1"/>
      <c r="T439" s="1"/>
      <c r="U439" s="1"/>
      <c r="V439" s="1"/>
      <c r="W439" s="1"/>
      <c r="X439" s="3"/>
      <c r="Y439" s="1"/>
    </row>
    <row r="440" spans="2:25" s="4" customFormat="1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3"/>
      <c r="Y440" s="1"/>
    </row>
    <row r="441" spans="2:25" s="4" customFormat="1">
      <c r="B441" s="120"/>
      <c r="C441" s="308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3"/>
      <c r="R441" s="1"/>
      <c r="S441" s="1"/>
      <c r="T441" s="1"/>
      <c r="U441" s="1"/>
      <c r="V441" s="1"/>
      <c r="W441" s="1"/>
      <c r="X441" s="3"/>
      <c r="Y441" s="1"/>
    </row>
    <row r="442" spans="2:25" s="4" customFormat="1">
      <c r="B442" s="120"/>
      <c r="C442" s="308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3"/>
      <c r="R442" s="1"/>
      <c r="S442" s="1"/>
      <c r="T442" s="1"/>
      <c r="U442" s="1"/>
      <c r="V442" s="1"/>
      <c r="W442" s="1"/>
      <c r="X442" s="3"/>
      <c r="Y442" s="1"/>
    </row>
    <row r="443" spans="2:25" s="4" customFormat="1">
      <c r="B443" s="120"/>
      <c r="C443" s="308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3"/>
      <c r="R443" s="1"/>
      <c r="S443" s="1"/>
      <c r="T443" s="1"/>
      <c r="U443" s="1"/>
      <c r="V443" s="1"/>
      <c r="W443" s="1"/>
      <c r="X443" s="3"/>
      <c r="Y443" s="1"/>
    </row>
    <row r="444" spans="2:25" s="4" customFormat="1">
      <c r="B444" s="120"/>
      <c r="C444" s="308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3"/>
      <c r="R444" s="1"/>
      <c r="S444" s="1"/>
      <c r="T444" s="1"/>
      <c r="U444" s="1"/>
      <c r="V444" s="1"/>
      <c r="W444" s="1"/>
      <c r="X444" s="3"/>
      <c r="Y444" s="1"/>
    </row>
    <row r="445" spans="2:25" s="4" customFormat="1">
      <c r="B445" s="120"/>
      <c r="C445" s="308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3"/>
      <c r="R445" s="1"/>
      <c r="S445" s="1"/>
      <c r="T445" s="1"/>
      <c r="U445" s="1"/>
      <c r="V445" s="1"/>
      <c r="W445" s="1"/>
      <c r="X445" s="3"/>
      <c r="Y445" s="1"/>
    </row>
    <row r="446" spans="2:25" s="4" customFormat="1">
      <c r="B446" s="120"/>
      <c r="C446" s="308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3"/>
      <c r="R446" s="1"/>
      <c r="S446" s="1"/>
      <c r="T446" s="1"/>
      <c r="U446" s="1"/>
      <c r="V446" s="1"/>
      <c r="W446" s="1"/>
      <c r="X446" s="3"/>
      <c r="Y446" s="1"/>
    </row>
    <row r="447" spans="2:25" s="4" customFormat="1">
      <c r="B447" s="120"/>
      <c r="C447" s="308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3"/>
      <c r="R447" s="1"/>
      <c r="S447" s="1"/>
      <c r="T447" s="1"/>
      <c r="U447" s="1"/>
      <c r="V447" s="1"/>
      <c r="W447" s="1"/>
      <c r="X447" s="3"/>
      <c r="Y447" s="1"/>
    </row>
    <row r="448" spans="2:25" s="4" customFormat="1">
      <c r="B448" s="120"/>
      <c r="C448" s="308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3"/>
      <c r="R448" s="1"/>
      <c r="S448" s="1"/>
      <c r="T448" s="1"/>
      <c r="U448" s="1"/>
      <c r="V448" s="1"/>
      <c r="W448" s="1"/>
      <c r="X448" s="3"/>
      <c r="Y448" s="1"/>
    </row>
    <row r="449" spans="2:34" s="4" customFormat="1">
      <c r="B449" s="120"/>
      <c r="C449" s="308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3"/>
      <c r="R449" s="1"/>
      <c r="S449" s="1"/>
      <c r="T449" s="1"/>
      <c r="U449" s="1"/>
      <c r="V449" s="1"/>
      <c r="W449" s="1"/>
      <c r="X449" s="3"/>
      <c r="Y449" s="1"/>
    </row>
    <row r="450" spans="2:34" s="4" customFormat="1">
      <c r="B450" s="120"/>
      <c r="C450" s="308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3"/>
      <c r="R450" s="1"/>
      <c r="S450" s="1"/>
      <c r="T450" s="1"/>
      <c r="U450" s="1"/>
      <c r="V450" s="1"/>
      <c r="W450" s="1"/>
      <c r="X450" s="3"/>
      <c r="Y450" s="1"/>
    </row>
    <row r="451" spans="2:34" s="4" customFormat="1">
      <c r="B451" s="120"/>
      <c r="C451" s="308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3"/>
      <c r="R451" s="1"/>
      <c r="S451" s="1"/>
      <c r="T451" s="1"/>
      <c r="U451" s="1"/>
      <c r="V451" s="1"/>
      <c r="W451" s="1"/>
      <c r="X451" s="3"/>
      <c r="Y451" s="1"/>
    </row>
    <row r="452" spans="2:34" s="4" customFormat="1">
      <c r="B452" s="120"/>
      <c r="C452" s="308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3"/>
      <c r="R452" s="1"/>
      <c r="S452" s="1"/>
      <c r="T452" s="1"/>
      <c r="U452" s="1"/>
      <c r="V452" s="1"/>
      <c r="W452" s="1"/>
      <c r="X452" s="3"/>
      <c r="Y452" s="1"/>
    </row>
    <row r="453" spans="2:34" s="4" customFormat="1">
      <c r="B453" s="120"/>
      <c r="C453" s="308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3"/>
      <c r="R453" s="1"/>
      <c r="S453" s="1"/>
      <c r="T453" s="1"/>
      <c r="U453" s="1"/>
      <c r="V453" s="1"/>
      <c r="W453" s="1"/>
      <c r="X453" s="3"/>
      <c r="Y453" s="1"/>
    </row>
    <row r="454" spans="2:34" s="4" customFormat="1" ht="15.75" thickBot="1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2:34" s="4" customFormat="1" ht="15.75" thickTop="1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AC455" s="221"/>
      <c r="AD455" s="223"/>
      <c r="AE455" s="223"/>
      <c r="AF455" s="223"/>
      <c r="AG455" s="223"/>
      <c r="AH455" s="222"/>
    </row>
    <row r="456" spans="2:34" s="4" customFormat="1" ht="18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AC456" s="222"/>
      <c r="AD456" s="310"/>
      <c r="AH456" s="222"/>
    </row>
    <row r="457" spans="2:34" s="4" customFormat="1" ht="18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AC457" s="222"/>
      <c r="AD457" s="310"/>
      <c r="AH457" s="222"/>
    </row>
    <row r="458" spans="2:34" s="4" customFormat="1" ht="23.2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AC458" s="222"/>
      <c r="AD458" s="311"/>
      <c r="AH458" s="222"/>
    </row>
    <row r="459" spans="2:34" s="4" customFormat="1" ht="18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AC459" s="222"/>
      <c r="AD459" s="310"/>
      <c r="AH459" s="222"/>
    </row>
    <row r="460" spans="2:34" s="4" customFormat="1" ht="23.2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AC460" s="222"/>
      <c r="AD460" s="310"/>
      <c r="AE460" s="312"/>
      <c r="AH460" s="222"/>
    </row>
    <row r="461" spans="2:34" s="4" customFormat="1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AC461" s="222"/>
      <c r="AH461" s="222"/>
    </row>
    <row r="462" spans="2:34" s="4" customFormat="1" ht="15.75" thickBot="1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AC462" s="222"/>
      <c r="AH462" s="222"/>
    </row>
    <row r="463" spans="2:34" s="4" customFormat="1" ht="15.75" thickTop="1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AC463" s="223"/>
      <c r="AD463" s="223"/>
      <c r="AE463" s="223"/>
      <c r="AF463" s="223"/>
      <c r="AG463" s="223"/>
    </row>
    <row r="464" spans="2:34" s="4" customFormat="1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2:35" s="4" customFormat="1">
      <c r="B465" s="120"/>
      <c r="C465" s="308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3"/>
      <c r="R465" s="1"/>
      <c r="S465" s="1"/>
      <c r="T465" s="1"/>
      <c r="U465" s="1"/>
      <c r="V465" s="1"/>
      <c r="W465" s="1"/>
      <c r="X465" s="3"/>
      <c r="Y465" s="1"/>
    </row>
    <row r="466" spans="2:35" s="4" customFormat="1">
      <c r="B466" s="120"/>
      <c r="C466" s="308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3"/>
      <c r="R466" s="1"/>
      <c r="S466" s="1"/>
      <c r="T466" s="1"/>
      <c r="U466" s="1"/>
      <c r="V466" s="1"/>
      <c r="W466" s="1"/>
      <c r="X466" s="3"/>
      <c r="Y466" s="1"/>
    </row>
    <row r="467" spans="2:35" s="4" customFormat="1">
      <c r="B467" s="120"/>
      <c r="C467" s="308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3"/>
      <c r="R467" s="1"/>
      <c r="S467" s="1"/>
      <c r="T467" s="1"/>
      <c r="U467" s="1"/>
      <c r="V467" s="1"/>
      <c r="W467" s="1"/>
      <c r="X467" s="3"/>
      <c r="Y467" s="1"/>
    </row>
    <row r="468" spans="2:35" s="4" customFormat="1">
      <c r="B468" s="120"/>
      <c r="C468" s="308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3"/>
      <c r="R468" s="1"/>
      <c r="S468" s="1"/>
      <c r="T468" s="1"/>
      <c r="U468" s="1"/>
      <c r="V468" s="1"/>
      <c r="W468" s="1"/>
      <c r="X468" s="3"/>
      <c r="Y468" s="1"/>
    </row>
    <row r="469" spans="2:35" s="4" customFormat="1">
      <c r="B469" s="120"/>
      <c r="C469" s="308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3"/>
      <c r="R469" s="1"/>
      <c r="S469" s="1"/>
      <c r="T469" s="1"/>
      <c r="U469" s="1"/>
      <c r="V469" s="1"/>
      <c r="W469" s="1"/>
      <c r="X469" s="3"/>
      <c r="Y469" s="1"/>
    </row>
    <row r="470" spans="2:35" s="4" customFormat="1">
      <c r="B470" s="120"/>
      <c r="C470" s="308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3"/>
      <c r="R470" s="1"/>
      <c r="S470" s="1"/>
      <c r="T470" s="1"/>
      <c r="U470" s="1"/>
      <c r="V470" s="1"/>
      <c r="W470" s="1"/>
      <c r="X470" s="3"/>
      <c r="Y470" s="1"/>
    </row>
    <row r="471" spans="2:35" s="4" customFormat="1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2:35" s="4" customFormat="1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2:35" s="4" customFormat="1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2:35" s="4" customFormat="1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2:35" s="4" customFormat="1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2:35" s="4" customFormat="1" ht="15.75" thickBot="1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2:35" s="4" customFormat="1" ht="15.75" thickTop="1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AC477" s="221"/>
      <c r="AD477" s="223"/>
      <c r="AE477" s="223"/>
      <c r="AF477" s="223"/>
      <c r="AG477" s="223"/>
      <c r="AH477" s="223"/>
      <c r="AI477" s="222"/>
    </row>
    <row r="478" spans="2:35" s="4" customFormat="1" ht="18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AC478" s="224"/>
      <c r="AD478" s="310"/>
      <c r="AI478" s="222"/>
    </row>
    <row r="479" spans="2:35" s="4" customFormat="1" ht="18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AC479" s="222"/>
      <c r="AD479" s="310"/>
      <c r="AI479" s="222"/>
    </row>
    <row r="480" spans="2:35" s="4" customFormat="1" ht="23.2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AC480" s="222"/>
      <c r="AD480" s="311"/>
      <c r="AI480" s="222"/>
    </row>
    <row r="481" spans="2:35" s="4" customFormat="1" ht="18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AC481" s="222"/>
      <c r="AD481" s="310"/>
      <c r="AI481" s="222"/>
    </row>
    <row r="482" spans="2:35" s="4" customFormat="1" ht="23.2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AC482" s="222"/>
      <c r="AD482" s="310"/>
      <c r="AE482" s="312"/>
      <c r="AI482" s="222"/>
    </row>
    <row r="483" spans="2:35" s="4" customFormat="1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AC483" s="222"/>
      <c r="AI483" s="222"/>
    </row>
    <row r="484" spans="2:35" s="4" customFormat="1" ht="15.75" thickBot="1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AC484" s="222"/>
      <c r="AI484" s="222"/>
    </row>
    <row r="485" spans="2:35" s="4" customFormat="1" ht="15.75" thickTop="1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AC485" s="223"/>
      <c r="AD485" s="223"/>
      <c r="AE485" s="223"/>
      <c r="AF485" s="223"/>
      <c r="AG485" s="223"/>
      <c r="AH485" s="223"/>
    </row>
    <row r="486" spans="2:35" s="4" customFormat="1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2:35" s="4" customFormat="1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2:35" s="4" customFormat="1">
      <c r="B488" s="120"/>
      <c r="C488" s="308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3"/>
      <c r="R488" s="1"/>
      <c r="S488" s="1"/>
      <c r="T488" s="1"/>
      <c r="U488" s="1"/>
      <c r="V488" s="1"/>
      <c r="W488" s="1"/>
      <c r="X488" s="3"/>
      <c r="Y488" s="1"/>
    </row>
    <row r="489" spans="2:35" s="4" customFormat="1">
      <c r="B489" s="120"/>
      <c r="C489" s="308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3"/>
      <c r="R489" s="1"/>
      <c r="S489" s="1"/>
      <c r="T489" s="1"/>
      <c r="U489" s="1"/>
      <c r="V489" s="1"/>
      <c r="W489" s="1"/>
      <c r="X489" s="3"/>
      <c r="Y489" s="1"/>
    </row>
    <row r="490" spans="2:35" s="4" customFormat="1">
      <c r="B490" s="120"/>
      <c r="C490" s="308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3"/>
      <c r="R490" s="1"/>
      <c r="S490" s="1"/>
      <c r="T490" s="1"/>
      <c r="U490" s="1"/>
      <c r="V490" s="1"/>
      <c r="W490" s="1"/>
      <c r="X490" s="3"/>
      <c r="Y490" s="1"/>
    </row>
    <row r="491" spans="2:35" s="4" customFormat="1">
      <c r="B491" s="120"/>
      <c r="C491" s="308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3"/>
      <c r="R491" s="1"/>
      <c r="S491" s="1"/>
      <c r="T491" s="1"/>
      <c r="U491" s="1"/>
      <c r="V491" s="1"/>
      <c r="W491" s="1"/>
      <c r="X491" s="3"/>
      <c r="Y491" s="1"/>
    </row>
    <row r="492" spans="2:35" s="4" customFormat="1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2:35" s="4" customFormat="1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2:35" s="4" customFormat="1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2:35" s="4" customFormat="1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2:35" s="4" customFormat="1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2:25" s="4" customFormat="1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2:25" s="4" customFormat="1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2:25" s="4" customFormat="1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2:25" s="4" customFormat="1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2:25" s="4" customFormat="1">
      <c r="B501" s="120"/>
      <c r="C501" s="308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3"/>
      <c r="R501" s="1"/>
      <c r="S501" s="1"/>
      <c r="T501" s="1"/>
      <c r="U501" s="1"/>
      <c r="V501" s="1"/>
      <c r="W501" s="1"/>
      <c r="X501" s="3"/>
      <c r="Y501" s="1"/>
    </row>
    <row r="502" spans="2:25" s="4" customFormat="1">
      <c r="B502" s="120"/>
      <c r="C502" s="308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3"/>
      <c r="R502" s="1"/>
      <c r="S502" s="1"/>
      <c r="T502" s="1"/>
      <c r="U502" s="1"/>
      <c r="V502" s="1"/>
      <c r="W502" s="1"/>
      <c r="X502" s="3"/>
      <c r="Y502" s="1"/>
    </row>
    <row r="503" spans="2:25" s="4" customFormat="1">
      <c r="B503" s="120"/>
      <c r="C503" s="308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3"/>
      <c r="R503" s="1"/>
      <c r="S503" s="1"/>
      <c r="T503" s="1"/>
      <c r="U503" s="1"/>
      <c r="V503" s="1"/>
      <c r="W503" s="1"/>
      <c r="X503" s="3"/>
      <c r="Y503" s="1"/>
    </row>
    <row r="504" spans="2:25" s="4" customFormat="1">
      <c r="B504" s="120"/>
      <c r="C504" s="308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3"/>
      <c r="R504" s="1"/>
      <c r="S504" s="1"/>
      <c r="T504" s="1"/>
      <c r="U504" s="1"/>
      <c r="V504" s="1"/>
      <c r="W504" s="1"/>
      <c r="X504" s="3"/>
      <c r="Y504" s="1"/>
    </row>
    <row r="505" spans="2:25" s="4" customFormat="1">
      <c r="B505" s="120"/>
      <c r="C505" s="308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3"/>
      <c r="R505" s="1"/>
      <c r="S505" s="1"/>
      <c r="T505" s="1"/>
      <c r="U505" s="1"/>
      <c r="V505" s="1"/>
      <c r="W505" s="1"/>
      <c r="X505" s="3"/>
      <c r="Y505" s="1"/>
    </row>
    <row r="506" spans="2:25" s="4" customFormat="1">
      <c r="B506" s="120"/>
      <c r="C506" s="308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3"/>
      <c r="R506" s="1"/>
      <c r="S506" s="1"/>
      <c r="T506" s="1"/>
      <c r="U506" s="1"/>
      <c r="V506" s="1"/>
      <c r="W506" s="1"/>
      <c r="X506" s="3"/>
      <c r="Y506" s="1"/>
    </row>
    <row r="507" spans="2:25" s="4" customFormat="1">
      <c r="B507" s="120"/>
      <c r="C507" s="308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3"/>
      <c r="R507" s="1"/>
      <c r="S507" s="1"/>
      <c r="T507" s="1"/>
      <c r="U507" s="1"/>
      <c r="V507" s="1"/>
      <c r="W507" s="1"/>
      <c r="X507" s="3"/>
      <c r="Y507" s="1"/>
    </row>
    <row r="508" spans="2:25" s="4" customFormat="1">
      <c r="B508" s="120"/>
      <c r="C508" s="308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3"/>
      <c r="R508" s="1"/>
      <c r="S508" s="1"/>
      <c r="T508" s="1"/>
      <c r="U508" s="1"/>
      <c r="V508" s="1"/>
      <c r="W508" s="1"/>
      <c r="X508" s="3"/>
      <c r="Y508" s="1"/>
    </row>
    <row r="509" spans="2:25" s="4" customFormat="1">
      <c r="B509" s="120"/>
      <c r="C509" s="308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3"/>
      <c r="R509" s="1"/>
      <c r="S509" s="1"/>
      <c r="T509" s="1"/>
      <c r="U509" s="1"/>
      <c r="V509" s="1"/>
      <c r="W509" s="1"/>
      <c r="X509" s="3"/>
      <c r="Y509" s="1"/>
    </row>
    <row r="510" spans="2:25" s="4" customFormat="1">
      <c r="B510" s="120"/>
      <c r="C510" s="308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3"/>
      <c r="R510" s="1"/>
      <c r="S510" s="1"/>
      <c r="T510" s="1"/>
      <c r="U510" s="1"/>
      <c r="V510" s="1"/>
      <c r="W510" s="1"/>
      <c r="X510" s="3"/>
      <c r="Y510" s="1"/>
    </row>
    <row r="511" spans="2:25" s="4" customFormat="1">
      <c r="B511" s="120"/>
      <c r="C511" s="308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3"/>
      <c r="R511" s="1"/>
      <c r="S511" s="1"/>
      <c r="T511" s="1"/>
      <c r="U511" s="1"/>
      <c r="V511" s="1"/>
      <c r="W511" s="1"/>
      <c r="X511" s="3"/>
      <c r="Y511" s="1"/>
    </row>
    <row r="512" spans="2:25" s="4" customFormat="1">
      <c r="B512" s="120"/>
      <c r="C512" s="308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3"/>
      <c r="R512" s="1"/>
      <c r="S512" s="1"/>
      <c r="T512" s="1"/>
      <c r="U512" s="1"/>
      <c r="V512" s="1"/>
      <c r="W512" s="1"/>
      <c r="X512" s="3"/>
      <c r="Y512" s="1"/>
    </row>
    <row r="513" spans="2:25" s="4" customFormat="1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2:25" s="4" customFormat="1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2:25" s="4" customFormat="1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2:25" s="4" customFormat="1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2:25" s="4" customFormat="1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2:25" s="4" customFormat="1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2:25" s="4" customFormat="1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2:25" s="4" customFormat="1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2:25" s="4" customFormat="1">
      <c r="B521" s="120"/>
      <c r="C521" s="308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3"/>
      <c r="R521" s="1"/>
      <c r="S521" s="1"/>
      <c r="T521" s="1"/>
      <c r="U521" s="1"/>
      <c r="V521" s="1"/>
      <c r="W521" s="1"/>
      <c r="X521" s="3"/>
      <c r="Y521" s="1"/>
    </row>
    <row r="522" spans="2:25" s="4" customFormat="1">
      <c r="B522" s="120"/>
      <c r="C522" s="308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3"/>
      <c r="R522" s="1"/>
      <c r="S522" s="1"/>
      <c r="T522" s="1"/>
      <c r="U522" s="1"/>
      <c r="V522" s="1"/>
      <c r="W522" s="1"/>
      <c r="X522" s="3"/>
      <c r="Y522" s="1"/>
    </row>
    <row r="523" spans="2:25" s="4" customFormat="1">
      <c r="B523" s="120"/>
      <c r="C523" s="308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3"/>
      <c r="R523" s="1"/>
      <c r="S523" s="1"/>
      <c r="T523" s="1"/>
      <c r="U523" s="1"/>
      <c r="V523" s="1"/>
      <c r="W523" s="1"/>
      <c r="X523" s="3"/>
      <c r="Y523" s="1"/>
    </row>
    <row r="524" spans="2:25" s="4" customFormat="1">
      <c r="B524" s="120"/>
      <c r="C524" s="308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3"/>
      <c r="R524" s="1"/>
      <c r="S524" s="1"/>
      <c r="T524" s="1"/>
      <c r="U524" s="1"/>
      <c r="V524" s="1"/>
      <c r="W524" s="1"/>
      <c r="X524" s="3"/>
      <c r="Y524" s="1"/>
    </row>
    <row r="525" spans="2:25" s="4" customFormat="1">
      <c r="B525" s="120"/>
      <c r="C525" s="308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3"/>
      <c r="R525" s="1"/>
      <c r="S525" s="1"/>
      <c r="T525" s="1"/>
      <c r="U525" s="1"/>
      <c r="V525" s="1"/>
      <c r="W525" s="1"/>
      <c r="X525" s="3"/>
      <c r="Y525" s="1"/>
    </row>
    <row r="526" spans="2:25" s="4" customFormat="1">
      <c r="B526" s="120"/>
      <c r="C526" s="308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3"/>
      <c r="R526" s="1"/>
      <c r="S526" s="1"/>
      <c r="T526" s="1"/>
      <c r="U526" s="1"/>
      <c r="V526" s="1"/>
      <c r="W526" s="1"/>
      <c r="X526" s="3"/>
      <c r="Y526" s="1"/>
    </row>
    <row r="527" spans="2:25" s="4" customFormat="1">
      <c r="B527" s="120"/>
      <c r="C527" s="308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3"/>
      <c r="R527" s="1"/>
      <c r="S527" s="1"/>
      <c r="T527" s="1"/>
      <c r="U527" s="1"/>
      <c r="V527" s="1"/>
      <c r="W527" s="1"/>
      <c r="X527" s="3"/>
      <c r="Y527" s="1"/>
    </row>
    <row r="528" spans="2:25" s="4" customFormat="1">
      <c r="B528" s="120"/>
      <c r="C528" s="308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3"/>
      <c r="R528" s="1"/>
      <c r="S528" s="1"/>
      <c r="T528" s="1"/>
      <c r="U528" s="1"/>
      <c r="V528" s="1"/>
      <c r="W528" s="1"/>
      <c r="X528" s="3"/>
      <c r="Y528" s="1"/>
    </row>
    <row r="529" spans="2:25" s="4" customFormat="1">
      <c r="B529" s="120"/>
      <c r="C529" s="308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3"/>
      <c r="R529" s="1"/>
      <c r="S529" s="1"/>
      <c r="T529" s="1"/>
      <c r="U529" s="1"/>
      <c r="V529" s="1"/>
      <c r="W529" s="1"/>
      <c r="X529" s="3"/>
      <c r="Y529" s="1"/>
    </row>
    <row r="530" spans="2:25" s="4" customFormat="1">
      <c r="B530" s="120"/>
      <c r="C530" s="308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3"/>
      <c r="R530" s="1"/>
      <c r="S530" s="1"/>
      <c r="T530" s="1"/>
      <c r="U530" s="1"/>
      <c r="V530" s="1"/>
      <c r="W530" s="1"/>
      <c r="X530" s="3"/>
      <c r="Y530" s="1"/>
    </row>
    <row r="531" spans="2:25" s="4" customFormat="1">
      <c r="B531" s="120"/>
      <c r="C531" s="308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3"/>
      <c r="R531" s="1"/>
      <c r="S531" s="1"/>
      <c r="T531" s="1"/>
      <c r="U531" s="1"/>
      <c r="V531" s="1"/>
      <c r="W531" s="1"/>
      <c r="X531" s="3"/>
      <c r="Y531" s="1"/>
    </row>
    <row r="532" spans="2:25" s="4" customFormat="1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2:25" s="4" customFormat="1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2:25" s="4" customFormat="1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2:25" s="4" customFormat="1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2:25" s="4" customFormat="1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2:25" s="4" customFormat="1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2:25" s="4" customFormat="1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2:25" s="4" customFormat="1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2:25" s="4" customFormat="1">
      <c r="B540" s="120"/>
      <c r="C540" s="308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3"/>
      <c r="R540" s="1"/>
      <c r="S540" s="1"/>
      <c r="T540" s="1"/>
      <c r="U540" s="1"/>
      <c r="V540" s="1"/>
      <c r="W540" s="1"/>
      <c r="X540" s="3"/>
      <c r="Y540" s="1"/>
    </row>
    <row r="541" spans="2:25" s="4" customFormat="1">
      <c r="B541" s="120"/>
      <c r="C541" s="308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3"/>
      <c r="R541" s="1"/>
      <c r="S541" s="1"/>
      <c r="T541" s="1"/>
      <c r="U541" s="1"/>
      <c r="V541" s="1"/>
      <c r="W541" s="1"/>
      <c r="X541" s="3"/>
      <c r="Y541" s="1"/>
    </row>
    <row r="542" spans="2:25" s="4" customFormat="1">
      <c r="B542" s="120"/>
      <c r="C542" s="308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3"/>
      <c r="R542" s="1"/>
      <c r="S542" s="1"/>
      <c r="T542" s="1"/>
      <c r="U542" s="1"/>
      <c r="V542" s="1"/>
      <c r="W542" s="1"/>
      <c r="X542" s="3"/>
      <c r="Y542" s="1"/>
    </row>
    <row r="543" spans="2:25" s="4" customFormat="1">
      <c r="B543" s="120"/>
      <c r="C543" s="308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3"/>
      <c r="R543" s="1"/>
      <c r="S543" s="1"/>
      <c r="T543" s="1"/>
      <c r="U543" s="1"/>
      <c r="V543" s="1"/>
      <c r="W543" s="1"/>
      <c r="X543" s="3"/>
      <c r="Y543" s="1"/>
    </row>
    <row r="544" spans="2:25" s="4" customFormat="1">
      <c r="B544" s="120"/>
      <c r="C544" s="308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3"/>
      <c r="R544" s="1"/>
      <c r="S544" s="1"/>
      <c r="T544" s="1"/>
      <c r="U544" s="1"/>
      <c r="V544" s="1"/>
      <c r="W544" s="1"/>
      <c r="X544" s="3"/>
      <c r="Y544" s="1"/>
    </row>
    <row r="545" spans="2:25" s="4" customFormat="1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2:25" s="4" customFormat="1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2:25" s="4" customFormat="1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2:25" s="4" customFormat="1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2:25" s="4" customFormat="1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2:25" s="4" customFormat="1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2:25" s="4" customFormat="1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2:25" s="4" customFormat="1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2:25" s="4" customFormat="1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2:25" s="4" customFormat="1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2:25" s="4" customFormat="1">
      <c r="B555" s="120"/>
      <c r="C555" s="308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3"/>
      <c r="R555" s="1"/>
      <c r="S555" s="1"/>
      <c r="T555" s="1"/>
      <c r="U555" s="1"/>
      <c r="V555" s="1"/>
      <c r="W555" s="1"/>
      <c r="X555" s="3"/>
      <c r="Y555" s="1"/>
    </row>
    <row r="556" spans="2:25" s="4" customFormat="1">
      <c r="B556" s="120"/>
      <c r="C556" s="308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3"/>
      <c r="R556" s="1"/>
      <c r="S556" s="1"/>
      <c r="T556" s="1"/>
      <c r="U556" s="1"/>
      <c r="V556" s="1"/>
      <c r="W556" s="1"/>
      <c r="X556" s="3"/>
      <c r="Y556" s="1"/>
    </row>
    <row r="557" spans="2:25" s="4" customFormat="1">
      <c r="B557" s="120"/>
      <c r="C557" s="308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3"/>
      <c r="R557" s="1"/>
      <c r="S557" s="1"/>
      <c r="T557" s="1"/>
      <c r="U557" s="1"/>
      <c r="V557" s="1"/>
      <c r="W557" s="1"/>
      <c r="X557" s="3"/>
      <c r="Y557" s="1"/>
    </row>
    <row r="558" spans="2:25" s="4" customFormat="1">
      <c r="B558" s="120"/>
      <c r="C558" s="308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3"/>
      <c r="R558" s="1"/>
      <c r="S558" s="1"/>
      <c r="T558" s="1"/>
      <c r="U558" s="1"/>
      <c r="V558" s="1"/>
      <c r="W558" s="1"/>
      <c r="X558" s="3"/>
      <c r="Y558" s="1"/>
    </row>
    <row r="559" spans="2:25" s="4" customFormat="1">
      <c r="B559" s="120"/>
      <c r="C559" s="308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3"/>
      <c r="R559" s="1"/>
      <c r="S559" s="1"/>
      <c r="T559" s="1"/>
      <c r="U559" s="1"/>
      <c r="V559" s="1"/>
      <c r="W559" s="1"/>
      <c r="X559" s="3"/>
      <c r="Y559" s="1"/>
    </row>
    <row r="560" spans="2:25" s="4" customFormat="1">
      <c r="B560" s="120"/>
      <c r="C560" s="308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3"/>
      <c r="R560" s="1"/>
      <c r="S560" s="1"/>
      <c r="T560" s="1"/>
      <c r="U560" s="1"/>
      <c r="V560" s="1"/>
      <c r="W560" s="1"/>
      <c r="X560" s="3"/>
      <c r="Y560" s="1"/>
    </row>
    <row r="561" spans="2:25" s="4" customFormat="1">
      <c r="B561" s="120"/>
      <c r="C561" s="308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3"/>
      <c r="R561" s="1"/>
      <c r="S561" s="1"/>
      <c r="T561" s="1"/>
      <c r="U561" s="1"/>
      <c r="V561" s="1"/>
      <c r="W561" s="1"/>
      <c r="X561" s="3"/>
      <c r="Y561" s="1"/>
    </row>
    <row r="562" spans="2:25" s="4" customFormat="1">
      <c r="B562" s="120"/>
      <c r="C562" s="308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3"/>
      <c r="R562" s="1"/>
      <c r="S562" s="1"/>
      <c r="T562" s="1"/>
      <c r="U562" s="1"/>
      <c r="V562" s="1"/>
      <c r="W562" s="1"/>
      <c r="X562" s="3"/>
      <c r="Y562" s="1"/>
    </row>
    <row r="563" spans="2:25" s="4" customFormat="1">
      <c r="B563" s="120"/>
      <c r="C563" s="308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3"/>
      <c r="R563" s="1"/>
      <c r="S563" s="1"/>
      <c r="T563" s="1"/>
      <c r="U563" s="1"/>
      <c r="V563" s="1"/>
      <c r="W563" s="1"/>
      <c r="X563" s="3"/>
      <c r="Y563" s="1"/>
    </row>
    <row r="564" spans="2:25" s="4" customFormat="1">
      <c r="B564" s="120"/>
      <c r="C564" s="308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3"/>
      <c r="R564" s="1"/>
      <c r="S564" s="1"/>
      <c r="T564" s="1"/>
      <c r="U564" s="1"/>
      <c r="V564" s="1"/>
      <c r="W564" s="1"/>
      <c r="X564" s="3"/>
      <c r="Y564" s="1"/>
    </row>
    <row r="565" spans="2:25" s="4" customFormat="1">
      <c r="B565" s="120"/>
      <c r="C565" s="308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3"/>
      <c r="R565" s="1"/>
      <c r="S565" s="1"/>
      <c r="T565" s="1"/>
      <c r="U565" s="1"/>
      <c r="V565" s="1"/>
      <c r="W565" s="1"/>
      <c r="X565" s="3"/>
      <c r="Y565" s="1"/>
    </row>
    <row r="566" spans="2:25" s="4" customFormat="1">
      <c r="B566" s="120"/>
      <c r="C566" s="308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3"/>
      <c r="R566" s="1"/>
      <c r="S566" s="1"/>
      <c r="T566" s="1"/>
      <c r="U566" s="1"/>
      <c r="V566" s="1"/>
      <c r="W566" s="1"/>
      <c r="X566" s="3"/>
      <c r="Y566" s="1"/>
    </row>
    <row r="567" spans="2:25" s="4" customFormat="1">
      <c r="B567" s="120"/>
      <c r="C567" s="308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3"/>
      <c r="R567" s="1"/>
      <c r="S567" s="1"/>
      <c r="T567" s="1"/>
      <c r="U567" s="1"/>
      <c r="V567" s="1"/>
      <c r="W567" s="1"/>
      <c r="X567" s="3"/>
      <c r="Y567" s="1"/>
    </row>
    <row r="568" spans="2:25" s="4" customFormat="1">
      <c r="B568" s="120"/>
      <c r="C568" s="308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3"/>
      <c r="R568" s="1"/>
      <c r="S568" s="1"/>
      <c r="T568" s="1"/>
      <c r="U568" s="1"/>
      <c r="V568" s="1"/>
      <c r="W568" s="1"/>
      <c r="X568" s="3"/>
      <c r="Y568" s="1"/>
    </row>
    <row r="569" spans="2:25" s="4" customFormat="1">
      <c r="B569" s="120"/>
      <c r="C569" s="308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3"/>
      <c r="R569" s="1"/>
      <c r="S569" s="1"/>
      <c r="T569" s="1"/>
      <c r="U569" s="1"/>
      <c r="V569" s="1"/>
      <c r="W569" s="1"/>
      <c r="X569" s="3"/>
      <c r="Y569" s="1"/>
    </row>
    <row r="570" spans="2:25" s="4" customFormat="1">
      <c r="B570" s="120"/>
      <c r="C570" s="308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3"/>
      <c r="R570" s="1"/>
      <c r="S570" s="1"/>
      <c r="T570" s="1"/>
      <c r="U570" s="1"/>
      <c r="V570" s="1"/>
      <c r="W570" s="1"/>
      <c r="X570" s="3"/>
      <c r="Y570" s="1"/>
    </row>
    <row r="571" spans="2:25" s="4" customFormat="1">
      <c r="B571" s="120"/>
      <c r="C571" s="308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3"/>
      <c r="R571" s="1"/>
      <c r="S571" s="1"/>
      <c r="T571" s="1"/>
      <c r="U571" s="1"/>
      <c r="V571" s="1"/>
      <c r="W571" s="1"/>
      <c r="X571" s="3"/>
      <c r="Y571" s="1"/>
    </row>
    <row r="572" spans="2:25" s="4" customFormat="1">
      <c r="B572" s="120"/>
      <c r="C572" s="308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3"/>
      <c r="R572" s="1"/>
      <c r="S572" s="1"/>
      <c r="T572" s="1"/>
      <c r="U572" s="1"/>
      <c r="V572" s="1"/>
      <c r="W572" s="1"/>
      <c r="X572" s="3"/>
      <c r="Y572" s="1"/>
    </row>
    <row r="573" spans="2:25" s="4" customFormat="1">
      <c r="B573" s="120"/>
      <c r="C573" s="308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3"/>
      <c r="R573" s="1"/>
      <c r="S573" s="1"/>
      <c r="T573" s="1"/>
      <c r="U573" s="1"/>
      <c r="V573" s="1"/>
      <c r="W573" s="1"/>
      <c r="X573" s="3"/>
      <c r="Y573" s="1"/>
    </row>
    <row r="574" spans="2:25" s="4" customFormat="1">
      <c r="B574" s="120"/>
      <c r="C574" s="308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3"/>
      <c r="R574" s="1"/>
      <c r="S574" s="1"/>
      <c r="T574" s="1"/>
      <c r="U574" s="1"/>
      <c r="V574" s="1"/>
      <c r="W574" s="1"/>
      <c r="X574" s="3"/>
      <c r="Y574" s="1"/>
    </row>
    <row r="575" spans="2:25" s="4" customFormat="1">
      <c r="B575" s="120"/>
      <c r="C575" s="308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3"/>
      <c r="R575" s="1"/>
      <c r="S575" s="1"/>
      <c r="T575" s="1"/>
      <c r="U575" s="1"/>
      <c r="V575" s="1"/>
      <c r="W575" s="1"/>
      <c r="X575" s="3"/>
      <c r="Y575" s="1"/>
    </row>
    <row r="576" spans="2:25" s="4" customFormat="1">
      <c r="B576" s="120"/>
      <c r="C576" s="308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3"/>
      <c r="R576" s="1"/>
      <c r="S576" s="1"/>
      <c r="T576" s="1"/>
      <c r="U576" s="1"/>
      <c r="V576" s="1"/>
      <c r="W576" s="1"/>
      <c r="X576" s="3"/>
      <c r="Y576" s="1"/>
    </row>
    <row r="577" spans="2:25" s="4" customFormat="1">
      <c r="B577" s="120"/>
      <c r="C577" s="308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3"/>
      <c r="R577" s="1"/>
      <c r="S577" s="1"/>
      <c r="T577" s="1"/>
      <c r="U577" s="1"/>
      <c r="V577" s="1"/>
      <c r="W577" s="1"/>
      <c r="X577" s="3"/>
      <c r="Y577" s="1"/>
    </row>
    <row r="578" spans="2:25" s="4" customFormat="1">
      <c r="B578" s="120"/>
      <c r="C578" s="308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3"/>
      <c r="R578" s="1"/>
      <c r="S578" s="1"/>
      <c r="T578" s="1"/>
      <c r="U578" s="1"/>
      <c r="V578" s="1"/>
      <c r="W578" s="1"/>
      <c r="X578" s="3"/>
      <c r="Y578" s="1"/>
    </row>
    <row r="579" spans="2:25" s="4" customFormat="1">
      <c r="B579" s="120"/>
      <c r="C579" s="308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3"/>
      <c r="R579" s="1"/>
      <c r="S579" s="1"/>
      <c r="T579" s="1"/>
      <c r="U579" s="1"/>
      <c r="V579" s="1"/>
      <c r="W579" s="1"/>
      <c r="X579" s="3"/>
      <c r="Y579" s="1"/>
    </row>
    <row r="580" spans="2:25" s="4" customFormat="1">
      <c r="B580" s="120"/>
      <c r="C580" s="308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3"/>
      <c r="R580" s="1"/>
      <c r="S580" s="1"/>
      <c r="T580" s="1"/>
      <c r="U580" s="1"/>
      <c r="V580" s="1"/>
      <c r="W580" s="1"/>
      <c r="X580" s="3"/>
      <c r="Y580" s="1"/>
    </row>
    <row r="581" spans="2:25" s="4" customFormat="1">
      <c r="B581" s="120"/>
      <c r="C581" s="308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3"/>
      <c r="R581" s="1"/>
      <c r="S581" s="1"/>
      <c r="T581" s="1"/>
      <c r="U581" s="1"/>
      <c r="V581" s="1"/>
      <c r="W581" s="1"/>
      <c r="X581" s="3"/>
      <c r="Y581" s="1"/>
    </row>
    <row r="582" spans="2:25" s="4" customFormat="1">
      <c r="B582" s="120"/>
      <c r="C582" s="308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3"/>
      <c r="R582" s="1"/>
      <c r="S582" s="1"/>
      <c r="T582" s="1"/>
      <c r="U582" s="1"/>
      <c r="V582" s="1"/>
      <c r="W582" s="1"/>
      <c r="X582" s="3"/>
      <c r="Y582" s="1"/>
    </row>
    <row r="583" spans="2:25" s="4" customFormat="1">
      <c r="B583" s="120"/>
      <c r="C583" s="308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3"/>
      <c r="R583" s="1"/>
      <c r="S583" s="1"/>
      <c r="T583" s="1"/>
      <c r="U583" s="1"/>
      <c r="V583" s="1"/>
      <c r="W583" s="1"/>
      <c r="X583" s="3"/>
      <c r="Y583" s="1"/>
    </row>
    <row r="584" spans="2:25" s="4" customFormat="1">
      <c r="B584" s="120"/>
      <c r="C584" s="308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3"/>
      <c r="R584" s="1"/>
      <c r="S584" s="1"/>
      <c r="T584" s="1"/>
      <c r="U584" s="1"/>
      <c r="V584" s="1"/>
      <c r="W584" s="1"/>
      <c r="X584" s="3"/>
      <c r="Y584" s="1"/>
    </row>
    <row r="585" spans="2:25" s="4" customFormat="1">
      <c r="B585" s="120"/>
      <c r="C585" s="308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3"/>
      <c r="R585" s="1"/>
      <c r="S585" s="1"/>
      <c r="T585" s="1"/>
      <c r="U585" s="1"/>
      <c r="V585" s="1"/>
      <c r="W585" s="1"/>
      <c r="X585" s="3"/>
      <c r="Y585" s="1"/>
    </row>
    <row r="586" spans="2:25" s="4" customFormat="1">
      <c r="B586" s="120"/>
      <c r="C586" s="308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3"/>
      <c r="R586" s="1"/>
      <c r="S586" s="1"/>
      <c r="T586" s="1"/>
      <c r="U586" s="1"/>
      <c r="V586" s="1"/>
      <c r="W586" s="1"/>
      <c r="X586" s="3"/>
      <c r="Y586" s="1"/>
    </row>
    <row r="587" spans="2:25" s="4" customFormat="1">
      <c r="B587" s="120"/>
      <c r="C587" s="308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3"/>
      <c r="R587" s="1"/>
      <c r="S587" s="1"/>
      <c r="T587" s="1"/>
      <c r="U587" s="1"/>
      <c r="V587" s="1"/>
      <c r="W587" s="1"/>
      <c r="X587" s="3"/>
      <c r="Y587" s="1"/>
    </row>
    <row r="588" spans="2:25" s="4" customFormat="1">
      <c r="B588" s="120"/>
      <c r="C588" s="308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3"/>
      <c r="R588" s="1"/>
      <c r="S588" s="1"/>
      <c r="T588" s="1"/>
      <c r="U588" s="1"/>
      <c r="V588" s="1"/>
      <c r="W588" s="1"/>
      <c r="X588" s="3"/>
      <c r="Y588" s="1"/>
    </row>
    <row r="589" spans="2:25" s="4" customFormat="1">
      <c r="B589" s="120"/>
      <c r="C589" s="308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3"/>
      <c r="R589" s="1"/>
      <c r="S589" s="1"/>
      <c r="T589" s="1"/>
      <c r="U589" s="1"/>
      <c r="V589" s="1"/>
      <c r="W589" s="1"/>
      <c r="X589" s="3"/>
      <c r="Y589" s="1"/>
    </row>
    <row r="590" spans="2:25" s="4" customFormat="1">
      <c r="B590" s="120"/>
      <c r="C590" s="308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3"/>
      <c r="R590" s="1"/>
      <c r="S590" s="1"/>
      <c r="T590" s="1"/>
      <c r="U590" s="1"/>
      <c r="V590" s="1"/>
      <c r="W590" s="1"/>
      <c r="X590" s="3"/>
      <c r="Y590" s="1"/>
    </row>
    <row r="591" spans="2:25" s="4" customFormat="1">
      <c r="B591" s="120"/>
      <c r="C591" s="308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3"/>
      <c r="R591" s="1"/>
      <c r="S591" s="1"/>
      <c r="T591" s="1"/>
      <c r="U591" s="1"/>
      <c r="V591" s="1"/>
      <c r="W591" s="1"/>
      <c r="X591" s="3"/>
      <c r="Y591" s="1"/>
    </row>
    <row r="592" spans="2:25" s="4" customFormat="1">
      <c r="B592" s="120"/>
      <c r="C592" s="308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3"/>
      <c r="R592" s="1"/>
      <c r="S592" s="1"/>
      <c r="T592" s="1"/>
      <c r="U592" s="1"/>
      <c r="V592" s="1"/>
      <c r="W592" s="1"/>
      <c r="X592" s="3"/>
      <c r="Y592" s="1"/>
    </row>
    <row r="593" spans="2:89" s="4" customFormat="1">
      <c r="B593" s="120"/>
      <c r="C593" s="308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3"/>
      <c r="R593" s="1"/>
      <c r="S593" s="1"/>
      <c r="T593" s="1"/>
      <c r="U593" s="1"/>
      <c r="V593" s="1"/>
      <c r="W593" s="1"/>
      <c r="X593" s="3"/>
      <c r="Y593" s="1"/>
    </row>
    <row r="594" spans="2:89" s="4" customFormat="1">
      <c r="B594" s="120"/>
      <c r="C594" s="308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3"/>
      <c r="R594" s="1"/>
      <c r="S594" s="1"/>
      <c r="T594" s="1"/>
      <c r="U594" s="1"/>
      <c r="V594" s="1"/>
      <c r="W594" s="1"/>
      <c r="X594" s="3"/>
      <c r="Y594" s="1"/>
    </row>
    <row r="595" spans="2:89" s="4" customFormat="1">
      <c r="B595" s="120"/>
      <c r="C595" s="308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3"/>
      <c r="R595" s="1"/>
      <c r="S595" s="1"/>
      <c r="T595" s="1"/>
      <c r="U595" s="1"/>
      <c r="V595" s="1"/>
      <c r="W595" s="1"/>
      <c r="X595" s="3"/>
      <c r="Y595" s="1"/>
    </row>
    <row r="596" spans="2:89" s="4" customFormat="1">
      <c r="B596" s="120"/>
      <c r="C596" s="308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3"/>
      <c r="R596" s="1"/>
      <c r="S596" s="1"/>
      <c r="T596" s="1"/>
      <c r="U596" s="1"/>
      <c r="V596" s="1"/>
      <c r="W596" s="1"/>
      <c r="X596" s="3"/>
      <c r="Y596" s="1"/>
    </row>
    <row r="597" spans="2:89" s="4" customFormat="1">
      <c r="B597" s="120"/>
      <c r="C597" s="308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3"/>
      <c r="R597" s="1"/>
      <c r="S597" s="1"/>
      <c r="T597" s="1"/>
      <c r="U597" s="1"/>
      <c r="V597" s="1"/>
      <c r="W597" s="1"/>
      <c r="X597" s="3"/>
      <c r="Y597" s="1"/>
    </row>
    <row r="598" spans="2:89" s="4" customFormat="1">
      <c r="B598" s="120"/>
      <c r="C598" s="308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3"/>
      <c r="R598" s="1"/>
      <c r="S598" s="1"/>
      <c r="T598" s="1"/>
      <c r="U598" s="1"/>
      <c r="V598" s="1"/>
      <c r="W598" s="1"/>
      <c r="X598" s="3"/>
      <c r="Y598" s="1"/>
    </row>
    <row r="599" spans="2:89" s="4" customFormat="1">
      <c r="B599" s="120"/>
      <c r="C599" s="308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3"/>
      <c r="R599" s="1"/>
      <c r="S599" s="1"/>
      <c r="T599" s="1"/>
      <c r="U599" s="1"/>
      <c r="V599" s="1"/>
      <c r="W599" s="1"/>
      <c r="X599" s="3"/>
      <c r="Y599" s="1"/>
    </row>
    <row r="600" spans="2:89" s="4" customFormat="1">
      <c r="B600" s="120"/>
      <c r="C600" s="308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3"/>
      <c r="R600" s="1"/>
      <c r="S600" s="1"/>
      <c r="T600" s="1"/>
      <c r="U600" s="1"/>
      <c r="V600" s="1"/>
      <c r="W600" s="1"/>
      <c r="X600" s="3"/>
      <c r="Y600" s="1"/>
    </row>
    <row r="601" spans="2:89" s="4" customFormat="1">
      <c r="B601" s="120"/>
      <c r="C601" s="308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3"/>
      <c r="R601" s="1"/>
      <c r="S601" s="1"/>
      <c r="T601" s="1"/>
      <c r="U601" s="1"/>
      <c r="V601" s="1"/>
      <c r="W601" s="1"/>
      <c r="X601" s="3"/>
      <c r="Y601" s="1"/>
    </row>
    <row r="602" spans="2:89" s="4" customFormat="1">
      <c r="B602" s="120"/>
      <c r="C602" s="308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3"/>
      <c r="R602" s="1"/>
      <c r="S602" s="1"/>
      <c r="T602" s="1"/>
      <c r="U602" s="1"/>
      <c r="V602" s="1"/>
      <c r="W602" s="1"/>
      <c r="X602" s="3"/>
      <c r="Y602" s="1"/>
    </row>
    <row r="603" spans="2:89" s="4" customFormat="1">
      <c r="B603" s="120"/>
      <c r="C603" s="308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3"/>
      <c r="R603" s="1"/>
      <c r="S603" s="1"/>
      <c r="T603" s="1"/>
      <c r="U603" s="1"/>
      <c r="V603" s="1"/>
      <c r="W603" s="1"/>
      <c r="X603" s="3"/>
      <c r="Y603" s="1"/>
    </row>
    <row r="604" spans="2:89" s="4" customFormat="1">
      <c r="B604" s="120"/>
      <c r="C604" s="308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3"/>
      <c r="R604" s="1"/>
      <c r="S604" s="1"/>
      <c r="T604" s="1"/>
      <c r="U604" s="1"/>
      <c r="V604" s="1"/>
      <c r="W604" s="1"/>
      <c r="X604" s="3"/>
      <c r="Y604" s="1"/>
    </row>
    <row r="605" spans="2:89" s="4" customFormat="1">
      <c r="B605" s="120"/>
      <c r="C605" s="308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3"/>
      <c r="R605" s="1"/>
      <c r="S605" s="1"/>
      <c r="T605" s="1"/>
      <c r="U605" s="1"/>
      <c r="V605" s="1"/>
      <c r="W605" s="1"/>
      <c r="X605" s="3"/>
      <c r="Y605" s="1"/>
    </row>
    <row r="606" spans="2:89" s="4" customFormat="1">
      <c r="B606" s="120"/>
      <c r="C606" s="308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3"/>
      <c r="R606" s="1"/>
      <c r="S606" s="1"/>
      <c r="T606" s="1"/>
      <c r="U606" s="1"/>
      <c r="V606" s="1"/>
      <c r="W606" s="1"/>
      <c r="X606" s="3"/>
      <c r="Y606" s="1"/>
    </row>
    <row r="607" spans="2:89" s="4" customFormat="1">
      <c r="B607" s="120"/>
      <c r="C607" s="308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3"/>
      <c r="R607" s="1"/>
      <c r="S607" s="1"/>
      <c r="T607" s="1"/>
      <c r="U607" s="1"/>
      <c r="V607" s="1"/>
      <c r="W607" s="1"/>
      <c r="X607" s="3"/>
      <c r="Y607" s="1"/>
    </row>
    <row r="608" spans="2:89" s="4" customFormat="1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20"/>
      <c r="M608" s="120"/>
      <c r="N608" s="1"/>
      <c r="O608" s="120"/>
      <c r="P608" s="1"/>
      <c r="Q608" s="128"/>
      <c r="R608" s="120"/>
      <c r="S608" s="120"/>
      <c r="T608" s="120"/>
      <c r="U608" s="120"/>
      <c r="V608" s="1"/>
      <c r="W608" s="1"/>
      <c r="X608" s="3"/>
      <c r="Y608" s="1"/>
      <c r="Z608" s="225"/>
      <c r="AA608" s="225"/>
      <c r="AB608" s="225"/>
      <c r="AC608" s="225"/>
      <c r="AH608" s="225"/>
      <c r="AI608" s="225"/>
      <c r="AJ608" s="225"/>
      <c r="AK608" s="225"/>
      <c r="AL608" s="225"/>
      <c r="AM608" s="225"/>
      <c r="AR608" s="225"/>
      <c r="AS608" s="225"/>
      <c r="AT608" s="225"/>
      <c r="AU608" s="225"/>
      <c r="AV608" s="225"/>
      <c r="BA608" s="225"/>
      <c r="BB608" s="225"/>
      <c r="BC608" s="225"/>
      <c r="BD608" s="225"/>
      <c r="BE608" s="225"/>
      <c r="BJ608" s="225"/>
      <c r="BK608" s="225"/>
      <c r="BL608" s="225"/>
      <c r="BM608" s="225"/>
      <c r="BN608" s="225"/>
      <c r="BS608" s="225"/>
      <c r="BT608" s="225"/>
      <c r="BU608" s="225"/>
      <c r="BV608" s="225"/>
      <c r="BW608" s="225"/>
      <c r="CB608" s="225"/>
      <c r="CC608" s="225"/>
      <c r="CD608" s="225"/>
      <c r="CE608" s="225"/>
      <c r="CF608" s="225"/>
      <c r="CK608" s="225"/>
    </row>
    <row r="609" spans="2:25" s="4" customFormat="1">
      <c r="B609" s="120"/>
      <c r="C609" s="308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3"/>
      <c r="R609" s="1"/>
      <c r="S609" s="1"/>
      <c r="T609" s="1"/>
      <c r="U609" s="1"/>
      <c r="V609" s="1"/>
      <c r="W609" s="1"/>
      <c r="X609" s="3"/>
      <c r="Y609" s="1"/>
    </row>
    <row r="610" spans="2:25" s="4" customFormat="1">
      <c r="B610" s="120"/>
      <c r="C610" s="308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3"/>
      <c r="R610" s="1"/>
      <c r="S610" s="1"/>
      <c r="T610" s="1"/>
      <c r="U610" s="1"/>
      <c r="V610" s="1"/>
      <c r="W610" s="1"/>
      <c r="X610" s="3"/>
      <c r="Y610" s="1"/>
    </row>
    <row r="611" spans="2:25" s="4" customFormat="1">
      <c r="B611" s="1"/>
      <c r="C611" s="1"/>
    </row>
    <row r="612" spans="2:25" s="4" customFormat="1">
      <c r="B612" s="1"/>
      <c r="C612" s="1"/>
    </row>
    <row r="613" spans="2:25" s="4" customFormat="1">
      <c r="B613" s="1"/>
      <c r="C613" s="1"/>
    </row>
    <row r="614" spans="2:25" s="4" customFormat="1">
      <c r="B614" s="1"/>
      <c r="C614" s="1"/>
    </row>
    <row r="615" spans="2:25" s="4" customFormat="1">
      <c r="B615" s="1"/>
      <c r="C615" s="1"/>
    </row>
    <row r="616" spans="2:25" s="4" customFormat="1">
      <c r="B616" s="1"/>
      <c r="C616" s="1"/>
    </row>
    <row r="617" spans="2:25" s="4" customFormat="1">
      <c r="B617" s="1"/>
      <c r="C617" s="1"/>
    </row>
    <row r="618" spans="2:25" s="4" customFormat="1">
      <c r="B618" s="120"/>
      <c r="C618" s="308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3"/>
      <c r="R618" s="1"/>
      <c r="S618" s="1"/>
      <c r="T618" s="1"/>
      <c r="U618" s="1"/>
      <c r="V618" s="1"/>
      <c r="W618" s="1"/>
      <c r="X618" s="3"/>
      <c r="Y618" s="1"/>
    </row>
    <row r="619" spans="2:25" s="4" customFormat="1">
      <c r="B619" s="1"/>
      <c r="C619" s="1"/>
    </row>
    <row r="620" spans="2:25" s="4" customFormat="1">
      <c r="B620" s="120"/>
      <c r="C620" s="308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3"/>
      <c r="R620" s="1"/>
      <c r="S620" s="1"/>
      <c r="T620" s="1"/>
      <c r="U620" s="1"/>
      <c r="V620" s="1"/>
      <c r="W620" s="1"/>
      <c r="X620" s="3"/>
      <c r="Y620" s="1"/>
    </row>
    <row r="621" spans="2:25" s="4" customFormat="1">
      <c r="B621" s="120"/>
      <c r="C621" s="308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3"/>
      <c r="R621" s="1"/>
      <c r="S621" s="1"/>
      <c r="T621" s="1"/>
      <c r="U621" s="1"/>
      <c r="V621" s="1"/>
      <c r="W621" s="1"/>
      <c r="X621" s="3"/>
      <c r="Y621" s="1"/>
    </row>
    <row r="622" spans="2:25" s="4" customFormat="1">
      <c r="B622" s="120"/>
      <c r="C622" s="308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3"/>
      <c r="R622" s="1"/>
      <c r="S622" s="1"/>
      <c r="T622" s="1"/>
      <c r="U622" s="1"/>
      <c r="V622" s="1"/>
      <c r="W622" s="1"/>
      <c r="X622" s="3"/>
      <c r="Y622" s="1"/>
    </row>
    <row r="623" spans="2:25" s="4" customFormat="1">
      <c r="B623" s="120"/>
      <c r="C623" s="308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3"/>
      <c r="R623" s="1"/>
      <c r="S623" s="1"/>
      <c r="T623" s="1"/>
      <c r="U623" s="1"/>
      <c r="V623" s="1"/>
      <c r="W623" s="1"/>
      <c r="X623" s="3"/>
      <c r="Y623" s="1"/>
    </row>
    <row r="624" spans="2:25" s="4" customFormat="1">
      <c r="B624" s="120"/>
      <c r="C624" s="308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3"/>
      <c r="R624" s="1"/>
      <c r="S624" s="1"/>
      <c r="T624" s="1"/>
      <c r="U624" s="1"/>
      <c r="V624" s="1"/>
      <c r="W624" s="1"/>
      <c r="X624" s="3"/>
      <c r="Y624" s="1"/>
    </row>
    <row r="625" spans="2:25" s="4" customFormat="1">
      <c r="B625" s="120"/>
      <c r="C625" s="308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3"/>
      <c r="R625" s="1"/>
      <c r="S625" s="1"/>
      <c r="T625" s="1"/>
      <c r="U625" s="1"/>
      <c r="V625" s="1"/>
      <c r="W625" s="1"/>
      <c r="X625" s="3"/>
      <c r="Y625" s="1"/>
    </row>
    <row r="626" spans="2:25" s="4" customFormat="1">
      <c r="B626" s="120"/>
      <c r="C626" s="308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3"/>
      <c r="R626" s="1"/>
      <c r="S626" s="1"/>
      <c r="T626" s="1"/>
      <c r="U626" s="1"/>
      <c r="V626" s="1"/>
      <c r="W626" s="1"/>
      <c r="X626" s="3"/>
      <c r="Y626" s="1"/>
    </row>
    <row r="627" spans="2:25" s="4" customFormat="1">
      <c r="B627" s="120"/>
      <c r="C627" s="308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3"/>
      <c r="R627" s="1"/>
      <c r="S627" s="1"/>
      <c r="T627" s="1"/>
      <c r="U627" s="1"/>
      <c r="V627" s="1"/>
      <c r="W627" s="1"/>
      <c r="X627" s="3"/>
      <c r="Y627" s="1"/>
    </row>
    <row r="628" spans="2:25" s="4" customFormat="1">
      <c r="B628" s="120"/>
      <c r="C628" s="308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3"/>
      <c r="R628" s="1"/>
      <c r="S628" s="1"/>
      <c r="T628" s="1"/>
      <c r="U628" s="1"/>
      <c r="V628" s="1"/>
      <c r="W628" s="1"/>
      <c r="X628" s="3"/>
      <c r="Y628" s="1"/>
    </row>
    <row r="629" spans="2:25" s="4" customFormat="1">
      <c r="B629" s="120"/>
      <c r="C629" s="308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3"/>
      <c r="R629" s="1"/>
      <c r="S629" s="1"/>
      <c r="T629" s="1"/>
      <c r="U629" s="1"/>
      <c r="V629" s="1"/>
      <c r="W629" s="1"/>
      <c r="X629" s="3"/>
      <c r="Y629" s="1"/>
    </row>
    <row r="630" spans="2:25" s="4" customFormat="1">
      <c r="B630" s="120"/>
      <c r="C630" s="308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3"/>
      <c r="R630" s="1"/>
      <c r="S630" s="1"/>
      <c r="T630" s="1"/>
      <c r="U630" s="1"/>
      <c r="V630" s="1"/>
      <c r="W630" s="1"/>
      <c r="X630" s="3"/>
      <c r="Y630" s="1"/>
    </row>
    <row r="631" spans="2:25" s="4" customFormat="1">
      <c r="B631" s="120"/>
      <c r="C631" s="308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3"/>
      <c r="R631" s="1"/>
      <c r="S631" s="1"/>
      <c r="T631" s="1"/>
      <c r="U631" s="1"/>
      <c r="V631" s="1"/>
      <c r="W631" s="1"/>
      <c r="X631" s="3"/>
      <c r="Y631" s="1"/>
    </row>
    <row r="632" spans="2:25" s="4" customFormat="1">
      <c r="B632" s="120"/>
      <c r="C632" s="308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3"/>
      <c r="R632" s="1"/>
      <c r="S632" s="1"/>
      <c r="T632" s="1"/>
      <c r="U632" s="1"/>
      <c r="V632" s="1"/>
      <c r="W632" s="1"/>
      <c r="X632" s="3"/>
      <c r="Y632" s="1"/>
    </row>
    <row r="633" spans="2:25" s="4" customFormat="1">
      <c r="B633" s="120"/>
      <c r="C633" s="308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3"/>
      <c r="R633" s="1"/>
      <c r="S633" s="1"/>
      <c r="T633" s="1"/>
      <c r="U633" s="1"/>
      <c r="V633" s="1"/>
      <c r="W633" s="1"/>
      <c r="X633" s="3"/>
      <c r="Y633" s="1"/>
    </row>
    <row r="634" spans="2:25" s="4" customFormat="1">
      <c r="B634" s="120"/>
      <c r="C634" s="308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3"/>
      <c r="R634" s="1"/>
      <c r="S634" s="1"/>
      <c r="T634" s="1"/>
      <c r="U634" s="1"/>
      <c r="V634" s="1"/>
      <c r="W634" s="1"/>
      <c r="X634" s="3"/>
      <c r="Y634" s="1"/>
    </row>
    <row r="635" spans="2:25" s="4" customFormat="1">
      <c r="B635" s="120"/>
      <c r="C635" s="308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3"/>
      <c r="R635" s="1"/>
      <c r="S635" s="1"/>
      <c r="T635" s="1"/>
      <c r="U635" s="1"/>
      <c r="V635" s="1"/>
      <c r="W635" s="1"/>
      <c r="X635" s="3"/>
      <c r="Y635" s="1"/>
    </row>
    <row r="636" spans="2:25" s="4" customFormat="1">
      <c r="B636" s="120"/>
      <c r="C636" s="308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3"/>
      <c r="R636" s="1"/>
      <c r="S636" s="1"/>
      <c r="T636" s="1"/>
      <c r="U636" s="1"/>
      <c r="V636" s="1"/>
      <c r="W636" s="1"/>
      <c r="X636" s="3"/>
      <c r="Y636" s="1"/>
    </row>
    <row r="637" spans="2:25" s="4" customFormat="1">
      <c r="B637" s="120"/>
      <c r="C637" s="308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3"/>
      <c r="R637" s="1"/>
      <c r="S637" s="1"/>
      <c r="T637" s="1"/>
      <c r="U637" s="1"/>
      <c r="V637" s="1"/>
      <c r="W637" s="1"/>
      <c r="X637" s="3"/>
      <c r="Y637" s="1"/>
    </row>
    <row r="638" spans="2:25" s="4" customFormat="1">
      <c r="B638" s="120"/>
      <c r="C638" s="308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3"/>
      <c r="R638" s="1"/>
      <c r="S638" s="1"/>
      <c r="T638" s="1"/>
      <c r="U638" s="1"/>
      <c r="V638" s="1"/>
      <c r="W638" s="1"/>
      <c r="X638" s="3"/>
      <c r="Y638" s="1"/>
    </row>
    <row r="639" spans="2:25" s="4" customFormat="1">
      <c r="B639" s="120"/>
      <c r="C639" s="308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3"/>
      <c r="R639" s="1"/>
      <c r="S639" s="1"/>
      <c r="T639" s="1"/>
      <c r="U639" s="1"/>
      <c r="V639" s="1"/>
      <c r="W639" s="1"/>
      <c r="X639" s="3"/>
      <c r="Y639" s="1"/>
    </row>
    <row r="640" spans="2:25" s="4" customFormat="1">
      <c r="B640" s="120"/>
      <c r="C640" s="308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3"/>
      <c r="R640" s="1"/>
      <c r="S640" s="1"/>
      <c r="T640" s="1"/>
      <c r="U640" s="1"/>
      <c r="V640" s="1"/>
      <c r="W640" s="1"/>
      <c r="X640" s="3"/>
      <c r="Y640" s="1"/>
    </row>
    <row r="641" spans="2:25" s="4" customFormat="1">
      <c r="B641" s="120"/>
      <c r="C641" s="308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3"/>
      <c r="R641" s="1"/>
      <c r="S641" s="1"/>
      <c r="T641" s="1"/>
      <c r="U641" s="1"/>
      <c r="V641" s="1"/>
      <c r="W641" s="1"/>
      <c r="X641" s="3"/>
      <c r="Y641" s="1"/>
    </row>
    <row r="642" spans="2:25" s="4" customFormat="1">
      <c r="B642" s="120"/>
      <c r="C642" s="308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3"/>
      <c r="R642" s="1"/>
      <c r="S642" s="1"/>
      <c r="T642" s="1"/>
      <c r="U642" s="1"/>
      <c r="V642" s="1"/>
      <c r="W642" s="1"/>
      <c r="X642" s="3"/>
      <c r="Y642" s="1"/>
    </row>
    <row r="643" spans="2:25" s="4" customFormat="1">
      <c r="B643" s="120"/>
      <c r="C643" s="308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3"/>
      <c r="R643" s="1"/>
      <c r="S643" s="1"/>
      <c r="T643" s="1"/>
      <c r="U643" s="1"/>
      <c r="V643" s="1"/>
      <c r="W643" s="1"/>
      <c r="X643" s="3"/>
      <c r="Y643" s="1"/>
    </row>
    <row r="644" spans="2:25" s="4" customFormat="1">
      <c r="B644" s="120"/>
      <c r="C644" s="308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3"/>
      <c r="R644" s="1"/>
      <c r="S644" s="1"/>
      <c r="T644" s="1"/>
      <c r="U644" s="1"/>
      <c r="V644" s="1"/>
      <c r="W644" s="1"/>
      <c r="X644" s="3"/>
      <c r="Y644" s="1"/>
    </row>
    <row r="645" spans="2:25" s="4" customFormat="1">
      <c r="B645" s="120"/>
      <c r="C645" s="308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3"/>
      <c r="R645" s="1"/>
      <c r="S645" s="1"/>
      <c r="T645" s="1"/>
      <c r="U645" s="1"/>
      <c r="V645" s="1"/>
      <c r="W645" s="1"/>
      <c r="X645" s="3"/>
      <c r="Y645" s="1"/>
    </row>
    <row r="646" spans="2:25" s="4" customFormat="1">
      <c r="B646" s="120"/>
      <c r="C646" s="308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3"/>
      <c r="R646" s="1"/>
      <c r="S646" s="1"/>
      <c r="T646" s="1"/>
      <c r="U646" s="1"/>
      <c r="V646" s="1"/>
      <c r="W646" s="1"/>
      <c r="X646" s="3"/>
      <c r="Y646" s="1"/>
    </row>
    <row r="647" spans="2:25" s="4" customFormat="1">
      <c r="B647" s="120"/>
      <c r="C647" s="308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3"/>
      <c r="R647" s="1"/>
      <c r="S647" s="1"/>
      <c r="T647" s="1"/>
      <c r="U647" s="1"/>
      <c r="V647" s="1"/>
      <c r="W647" s="1"/>
      <c r="X647" s="3"/>
      <c r="Y647" s="1"/>
    </row>
    <row r="648" spans="2:25" s="4" customFormat="1">
      <c r="B648" s="120"/>
      <c r="C648" s="308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3"/>
      <c r="R648" s="1"/>
      <c r="S648" s="1"/>
      <c r="T648" s="1"/>
      <c r="U648" s="1"/>
      <c r="V648" s="1"/>
      <c r="W648" s="1"/>
      <c r="X648" s="3"/>
      <c r="Y648" s="1"/>
    </row>
    <row r="649" spans="2:25" s="4" customFormat="1">
      <c r="B649" s="120"/>
      <c r="C649" s="308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3"/>
      <c r="R649" s="1"/>
      <c r="S649" s="1"/>
      <c r="T649" s="1"/>
      <c r="U649" s="1"/>
      <c r="V649" s="1"/>
      <c r="W649" s="1"/>
      <c r="X649" s="3"/>
      <c r="Y649" s="1"/>
    </row>
    <row r="650" spans="2:25" s="4" customFormat="1">
      <c r="B650" s="120"/>
      <c r="C650" s="308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3"/>
      <c r="R650" s="1"/>
      <c r="S650" s="1"/>
      <c r="T650" s="1"/>
      <c r="U650" s="1"/>
      <c r="V650" s="1"/>
      <c r="W650" s="1"/>
      <c r="X650" s="3"/>
      <c r="Y650" s="1"/>
    </row>
    <row r="651" spans="2:25" s="4" customFormat="1">
      <c r="B651" s="120"/>
      <c r="C651" s="308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3"/>
      <c r="R651" s="1"/>
      <c r="S651" s="1"/>
      <c r="T651" s="1"/>
      <c r="U651" s="1"/>
      <c r="V651" s="1"/>
      <c r="W651" s="1"/>
      <c r="X651" s="3"/>
      <c r="Y651" s="1"/>
    </row>
    <row r="652" spans="2:25" s="4" customFormat="1">
      <c r="B652" s="120"/>
      <c r="C652" s="308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3"/>
      <c r="R652" s="1"/>
      <c r="S652" s="1"/>
      <c r="T652" s="1"/>
      <c r="U652" s="1"/>
      <c r="V652" s="1"/>
      <c r="W652" s="1"/>
      <c r="X652" s="3"/>
      <c r="Y652" s="1"/>
    </row>
    <row r="653" spans="2:25" s="4" customFormat="1">
      <c r="B653" s="120"/>
      <c r="C653" s="308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3"/>
      <c r="R653" s="1"/>
      <c r="S653" s="1"/>
      <c r="T653" s="1"/>
      <c r="U653" s="1"/>
      <c r="V653" s="1"/>
      <c r="W653" s="1"/>
      <c r="X653" s="3"/>
      <c r="Y653" s="1"/>
    </row>
    <row r="654" spans="2:25" s="4" customFormat="1">
      <c r="B654" s="120"/>
      <c r="C654" s="308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3"/>
      <c r="R654" s="1"/>
      <c r="S654" s="1"/>
      <c r="T654" s="1"/>
      <c r="U654" s="1"/>
      <c r="V654" s="1"/>
      <c r="W654" s="1"/>
      <c r="X654" s="3"/>
      <c r="Y654" s="1"/>
    </row>
    <row r="655" spans="2:25" s="4" customFormat="1">
      <c r="B655" s="120"/>
      <c r="C655" s="308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3"/>
      <c r="R655" s="1"/>
      <c r="S655" s="1"/>
      <c r="T655" s="1"/>
      <c r="U655" s="1"/>
      <c r="V655" s="1"/>
      <c r="W655" s="1"/>
      <c r="X655" s="3"/>
      <c r="Y655" s="1"/>
    </row>
    <row r="656" spans="2:25" s="4" customFormat="1">
      <c r="B656" s="120"/>
      <c r="C656" s="308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3"/>
      <c r="R656" s="1"/>
      <c r="S656" s="1"/>
      <c r="T656" s="1"/>
      <c r="U656" s="1"/>
      <c r="V656" s="1"/>
      <c r="W656" s="1"/>
      <c r="X656" s="3"/>
      <c r="Y656" s="1"/>
    </row>
    <row r="657" spans="2:25" s="4" customFormat="1">
      <c r="B657" s="120"/>
      <c r="C657" s="308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3"/>
      <c r="R657" s="1"/>
      <c r="S657" s="1"/>
      <c r="T657" s="1"/>
      <c r="U657" s="1"/>
      <c r="V657" s="1"/>
      <c r="W657" s="1"/>
      <c r="X657" s="3"/>
      <c r="Y657" s="1"/>
    </row>
    <row r="658" spans="2:25" s="4" customFormat="1">
      <c r="B658" s="120"/>
      <c r="C658" s="308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3"/>
      <c r="R658" s="1"/>
      <c r="S658" s="1"/>
      <c r="T658" s="1"/>
      <c r="U658" s="1"/>
      <c r="V658" s="1"/>
      <c r="W658" s="1"/>
      <c r="X658" s="3"/>
      <c r="Y658" s="1"/>
    </row>
    <row r="659" spans="2:25" s="4" customFormat="1">
      <c r="B659" s="120"/>
      <c r="C659" s="308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3"/>
      <c r="R659" s="1"/>
      <c r="S659" s="1"/>
      <c r="T659" s="1"/>
      <c r="U659" s="1"/>
      <c r="V659" s="1"/>
      <c r="W659" s="1"/>
      <c r="X659" s="3"/>
      <c r="Y659" s="1"/>
    </row>
    <row r="660" spans="2:25" s="4" customFormat="1">
      <c r="B660" s="120"/>
      <c r="C660" s="308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3"/>
      <c r="R660" s="1"/>
      <c r="S660" s="1"/>
      <c r="T660" s="1"/>
      <c r="U660" s="1"/>
      <c r="V660" s="1"/>
      <c r="W660" s="1"/>
      <c r="X660" s="3"/>
      <c r="Y660" s="1"/>
    </row>
    <row r="661" spans="2:25" s="4" customFormat="1">
      <c r="B661" s="120"/>
      <c r="C661" s="308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3"/>
      <c r="R661" s="1"/>
      <c r="S661" s="1"/>
      <c r="T661" s="1"/>
      <c r="U661" s="1"/>
      <c r="V661" s="1"/>
      <c r="W661" s="1"/>
      <c r="X661" s="3"/>
      <c r="Y661" s="1"/>
    </row>
    <row r="662" spans="2:25" s="4" customFormat="1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2:25" s="4" customFormat="1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2:25" s="4" customFormat="1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2:25" s="4" customFormat="1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2:25" s="4" customFormat="1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2:25" s="4" customFormat="1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2:25" s="4" customFormat="1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</sheetData>
  <mergeCells count="6">
    <mergeCell ref="Z3:AA4"/>
    <mergeCell ref="AB3:AC4"/>
    <mergeCell ref="Z5:Z6"/>
    <mergeCell ref="AA5:AA6"/>
    <mergeCell ref="AB5:AB6"/>
    <mergeCell ref="AC5:AC6"/>
  </mergeCells>
  <conditionalFormatting sqref="L7:L83">
    <cfRule type="expression" dxfId="6" priority="3" stopIfTrue="1">
      <formula>Z7=0</formula>
    </cfRule>
    <cfRule type="expression" dxfId="5" priority="5" stopIfTrue="1">
      <formula>AB7=FALSE</formula>
    </cfRule>
  </conditionalFormatting>
  <conditionalFormatting sqref="AC7:AC83">
    <cfRule type="cellIs" dxfId="4" priority="7" stopIfTrue="1" operator="equal">
      <formula>FALSE</formula>
    </cfRule>
  </conditionalFormatting>
  <conditionalFormatting sqref="M7:M83">
    <cfRule type="expression" dxfId="3" priority="6" stopIfTrue="1">
      <formula>AC7=FALSE</formula>
    </cfRule>
  </conditionalFormatting>
  <conditionalFormatting sqref="M7:M83">
    <cfRule type="expression" dxfId="2" priority="4" stopIfTrue="1">
      <formula>0=AA7</formula>
    </cfRule>
  </conditionalFormatting>
  <conditionalFormatting sqref="N7">
    <cfRule type="expression" dxfId="1" priority="2" stopIfTrue="1">
      <formula>AC7=FALSE</formula>
    </cfRule>
  </conditionalFormatting>
  <conditionalFormatting sqref="N7">
    <cfRule type="expression" dxfId="0" priority="1" stopIfTrue="1">
      <formula>0=AB7</formula>
    </cfRule>
  </conditionalFormatting>
  <dataValidations count="2">
    <dataValidation type="list" allowBlank="1" showInputMessage="1" showErrorMessage="1" sqref="IT64:IT83 SP64:SP83 ACL64:ACL83 AMH64:AMH83 AWD64:AWD83 BFZ64:BFZ83 BPV64:BPV83 BZR64:BZR83 CJN64:CJN83 CTJ64:CTJ83 DDF64:DDF83 DNB64:DNB83 DWX64:DWX83 EGT64:EGT83 EQP64:EQP83 FAL64:FAL83 FKH64:FKH83 FUD64:FUD83 GDZ64:GDZ83 GNV64:GNV83 GXR64:GXR83 HHN64:HHN83 HRJ64:HRJ83 IBF64:IBF83 ILB64:ILB83 IUX64:IUX83 JET64:JET83 JOP64:JOP83 JYL64:JYL83 KIH64:KIH83 KSD64:KSD83 LBZ64:LBZ83 LLV64:LLV83 LVR64:LVR83 MFN64:MFN83 MPJ64:MPJ83 MZF64:MZF83 NJB64:NJB83 NSX64:NSX83 OCT64:OCT83 OMP64:OMP83 OWL64:OWL83 PGH64:PGH83 PQD64:PQD83 PZZ64:PZZ83 QJV64:QJV83 QTR64:QTR83 RDN64:RDN83 RNJ64:RNJ83 RXF64:RXF83 SHB64:SHB83 SQX64:SQX83 TAT64:TAT83 TKP64:TKP83 TUL64:TUL83 UEH64:UEH83 UOD64:UOD83 UXZ64:UXZ83 VHV64:VHV83 VRR64:VRR83 WBN64:WBN83 WLJ64:WLJ83 WVF64:WVF83 IT65600:IT65619 SP65600:SP65619 ACL65600:ACL65619 AMH65600:AMH65619 AWD65600:AWD65619 BFZ65600:BFZ65619 BPV65600:BPV65619 BZR65600:BZR65619 CJN65600:CJN65619 CTJ65600:CTJ65619 DDF65600:DDF65619 DNB65600:DNB65619 DWX65600:DWX65619 EGT65600:EGT65619 EQP65600:EQP65619 FAL65600:FAL65619 FKH65600:FKH65619 FUD65600:FUD65619 GDZ65600:GDZ65619 GNV65600:GNV65619 GXR65600:GXR65619 HHN65600:HHN65619 HRJ65600:HRJ65619 IBF65600:IBF65619 ILB65600:ILB65619 IUX65600:IUX65619 JET65600:JET65619 JOP65600:JOP65619 JYL65600:JYL65619 KIH65600:KIH65619 KSD65600:KSD65619 LBZ65600:LBZ65619 LLV65600:LLV65619 LVR65600:LVR65619 MFN65600:MFN65619 MPJ65600:MPJ65619 MZF65600:MZF65619 NJB65600:NJB65619 NSX65600:NSX65619 OCT65600:OCT65619 OMP65600:OMP65619 OWL65600:OWL65619 PGH65600:PGH65619 PQD65600:PQD65619 PZZ65600:PZZ65619 QJV65600:QJV65619 QTR65600:QTR65619 RDN65600:RDN65619 RNJ65600:RNJ65619 RXF65600:RXF65619 SHB65600:SHB65619 SQX65600:SQX65619 TAT65600:TAT65619 TKP65600:TKP65619 TUL65600:TUL65619 UEH65600:UEH65619 UOD65600:UOD65619 UXZ65600:UXZ65619 VHV65600:VHV65619 VRR65600:VRR65619 WBN65600:WBN65619 WLJ65600:WLJ65619 WVF65600:WVF65619 IT131136:IT131155 SP131136:SP131155 ACL131136:ACL131155 AMH131136:AMH131155 AWD131136:AWD131155 BFZ131136:BFZ131155 BPV131136:BPV131155 BZR131136:BZR131155 CJN131136:CJN131155 CTJ131136:CTJ131155 DDF131136:DDF131155 DNB131136:DNB131155 DWX131136:DWX131155 EGT131136:EGT131155 EQP131136:EQP131155 FAL131136:FAL131155 FKH131136:FKH131155 FUD131136:FUD131155 GDZ131136:GDZ131155 GNV131136:GNV131155 GXR131136:GXR131155 HHN131136:HHN131155 HRJ131136:HRJ131155 IBF131136:IBF131155 ILB131136:ILB131155 IUX131136:IUX131155 JET131136:JET131155 JOP131136:JOP131155 JYL131136:JYL131155 KIH131136:KIH131155 KSD131136:KSD131155 LBZ131136:LBZ131155 LLV131136:LLV131155 LVR131136:LVR131155 MFN131136:MFN131155 MPJ131136:MPJ131155 MZF131136:MZF131155 NJB131136:NJB131155 NSX131136:NSX131155 OCT131136:OCT131155 OMP131136:OMP131155 OWL131136:OWL131155 PGH131136:PGH131155 PQD131136:PQD131155 PZZ131136:PZZ131155 QJV131136:QJV131155 QTR131136:QTR131155 RDN131136:RDN131155 RNJ131136:RNJ131155 RXF131136:RXF131155 SHB131136:SHB131155 SQX131136:SQX131155 TAT131136:TAT131155 TKP131136:TKP131155 TUL131136:TUL131155 UEH131136:UEH131155 UOD131136:UOD131155 UXZ131136:UXZ131155 VHV131136:VHV131155 VRR131136:VRR131155 WBN131136:WBN131155 WLJ131136:WLJ131155 WVF131136:WVF131155 IT196672:IT196691 SP196672:SP196691 ACL196672:ACL196691 AMH196672:AMH196691 AWD196672:AWD196691 BFZ196672:BFZ196691 BPV196672:BPV196691 BZR196672:BZR196691 CJN196672:CJN196691 CTJ196672:CTJ196691 DDF196672:DDF196691 DNB196672:DNB196691 DWX196672:DWX196691 EGT196672:EGT196691 EQP196672:EQP196691 FAL196672:FAL196691 FKH196672:FKH196691 FUD196672:FUD196691 GDZ196672:GDZ196691 GNV196672:GNV196691 GXR196672:GXR196691 HHN196672:HHN196691 HRJ196672:HRJ196691 IBF196672:IBF196691 ILB196672:ILB196691 IUX196672:IUX196691 JET196672:JET196691 JOP196672:JOP196691 JYL196672:JYL196691 KIH196672:KIH196691 KSD196672:KSD196691 LBZ196672:LBZ196691 LLV196672:LLV196691 LVR196672:LVR196691 MFN196672:MFN196691 MPJ196672:MPJ196691 MZF196672:MZF196691 NJB196672:NJB196691 NSX196672:NSX196691 OCT196672:OCT196691 OMP196672:OMP196691 OWL196672:OWL196691 PGH196672:PGH196691 PQD196672:PQD196691 PZZ196672:PZZ196691 QJV196672:QJV196691 QTR196672:QTR196691 RDN196672:RDN196691 RNJ196672:RNJ196691 RXF196672:RXF196691 SHB196672:SHB196691 SQX196672:SQX196691 TAT196672:TAT196691 TKP196672:TKP196691 TUL196672:TUL196691 UEH196672:UEH196691 UOD196672:UOD196691 UXZ196672:UXZ196691 VHV196672:VHV196691 VRR196672:VRR196691 WBN196672:WBN196691 WLJ196672:WLJ196691 WVF196672:WVF196691 IT262208:IT262227 SP262208:SP262227 ACL262208:ACL262227 AMH262208:AMH262227 AWD262208:AWD262227 BFZ262208:BFZ262227 BPV262208:BPV262227 BZR262208:BZR262227 CJN262208:CJN262227 CTJ262208:CTJ262227 DDF262208:DDF262227 DNB262208:DNB262227 DWX262208:DWX262227 EGT262208:EGT262227 EQP262208:EQP262227 FAL262208:FAL262227 FKH262208:FKH262227 FUD262208:FUD262227 GDZ262208:GDZ262227 GNV262208:GNV262227 GXR262208:GXR262227 HHN262208:HHN262227 HRJ262208:HRJ262227 IBF262208:IBF262227 ILB262208:ILB262227 IUX262208:IUX262227 JET262208:JET262227 JOP262208:JOP262227 JYL262208:JYL262227 KIH262208:KIH262227 KSD262208:KSD262227 LBZ262208:LBZ262227 LLV262208:LLV262227 LVR262208:LVR262227 MFN262208:MFN262227 MPJ262208:MPJ262227 MZF262208:MZF262227 NJB262208:NJB262227 NSX262208:NSX262227 OCT262208:OCT262227 OMP262208:OMP262227 OWL262208:OWL262227 PGH262208:PGH262227 PQD262208:PQD262227 PZZ262208:PZZ262227 QJV262208:QJV262227 QTR262208:QTR262227 RDN262208:RDN262227 RNJ262208:RNJ262227 RXF262208:RXF262227 SHB262208:SHB262227 SQX262208:SQX262227 TAT262208:TAT262227 TKP262208:TKP262227 TUL262208:TUL262227 UEH262208:UEH262227 UOD262208:UOD262227 UXZ262208:UXZ262227 VHV262208:VHV262227 VRR262208:VRR262227 WBN262208:WBN262227 WLJ262208:WLJ262227 WVF262208:WVF262227 IT327744:IT327763 SP327744:SP327763 ACL327744:ACL327763 AMH327744:AMH327763 AWD327744:AWD327763 BFZ327744:BFZ327763 BPV327744:BPV327763 BZR327744:BZR327763 CJN327744:CJN327763 CTJ327744:CTJ327763 DDF327744:DDF327763 DNB327744:DNB327763 DWX327744:DWX327763 EGT327744:EGT327763 EQP327744:EQP327763 FAL327744:FAL327763 FKH327744:FKH327763 FUD327744:FUD327763 GDZ327744:GDZ327763 GNV327744:GNV327763 GXR327744:GXR327763 HHN327744:HHN327763 HRJ327744:HRJ327763 IBF327744:IBF327763 ILB327744:ILB327763 IUX327744:IUX327763 JET327744:JET327763 JOP327744:JOP327763 JYL327744:JYL327763 KIH327744:KIH327763 KSD327744:KSD327763 LBZ327744:LBZ327763 LLV327744:LLV327763 LVR327744:LVR327763 MFN327744:MFN327763 MPJ327744:MPJ327763 MZF327744:MZF327763 NJB327744:NJB327763 NSX327744:NSX327763 OCT327744:OCT327763 OMP327744:OMP327763 OWL327744:OWL327763 PGH327744:PGH327763 PQD327744:PQD327763 PZZ327744:PZZ327763 QJV327744:QJV327763 QTR327744:QTR327763 RDN327744:RDN327763 RNJ327744:RNJ327763 RXF327744:RXF327763 SHB327744:SHB327763 SQX327744:SQX327763 TAT327744:TAT327763 TKP327744:TKP327763 TUL327744:TUL327763 UEH327744:UEH327763 UOD327744:UOD327763 UXZ327744:UXZ327763 VHV327744:VHV327763 VRR327744:VRR327763 WBN327744:WBN327763 WLJ327744:WLJ327763 WVF327744:WVF327763 IT393280:IT393299 SP393280:SP393299 ACL393280:ACL393299 AMH393280:AMH393299 AWD393280:AWD393299 BFZ393280:BFZ393299 BPV393280:BPV393299 BZR393280:BZR393299 CJN393280:CJN393299 CTJ393280:CTJ393299 DDF393280:DDF393299 DNB393280:DNB393299 DWX393280:DWX393299 EGT393280:EGT393299 EQP393280:EQP393299 FAL393280:FAL393299 FKH393280:FKH393299 FUD393280:FUD393299 GDZ393280:GDZ393299 GNV393280:GNV393299 GXR393280:GXR393299 HHN393280:HHN393299 HRJ393280:HRJ393299 IBF393280:IBF393299 ILB393280:ILB393299 IUX393280:IUX393299 JET393280:JET393299 JOP393280:JOP393299 JYL393280:JYL393299 KIH393280:KIH393299 KSD393280:KSD393299 LBZ393280:LBZ393299 LLV393280:LLV393299 LVR393280:LVR393299 MFN393280:MFN393299 MPJ393280:MPJ393299 MZF393280:MZF393299 NJB393280:NJB393299 NSX393280:NSX393299 OCT393280:OCT393299 OMP393280:OMP393299 OWL393280:OWL393299 PGH393280:PGH393299 PQD393280:PQD393299 PZZ393280:PZZ393299 QJV393280:QJV393299 QTR393280:QTR393299 RDN393280:RDN393299 RNJ393280:RNJ393299 RXF393280:RXF393299 SHB393280:SHB393299 SQX393280:SQX393299 TAT393280:TAT393299 TKP393280:TKP393299 TUL393280:TUL393299 UEH393280:UEH393299 UOD393280:UOD393299 UXZ393280:UXZ393299 VHV393280:VHV393299 VRR393280:VRR393299 WBN393280:WBN393299 WLJ393280:WLJ393299 WVF393280:WVF393299 IT458816:IT458835 SP458816:SP458835 ACL458816:ACL458835 AMH458816:AMH458835 AWD458816:AWD458835 BFZ458816:BFZ458835 BPV458816:BPV458835 BZR458816:BZR458835 CJN458816:CJN458835 CTJ458816:CTJ458835 DDF458816:DDF458835 DNB458816:DNB458835 DWX458816:DWX458835 EGT458816:EGT458835 EQP458816:EQP458835 FAL458816:FAL458835 FKH458816:FKH458835 FUD458816:FUD458835 GDZ458816:GDZ458835 GNV458816:GNV458835 GXR458816:GXR458835 HHN458816:HHN458835 HRJ458816:HRJ458835 IBF458816:IBF458835 ILB458816:ILB458835 IUX458816:IUX458835 JET458816:JET458835 JOP458816:JOP458835 JYL458816:JYL458835 KIH458816:KIH458835 KSD458816:KSD458835 LBZ458816:LBZ458835 LLV458816:LLV458835 LVR458816:LVR458835 MFN458816:MFN458835 MPJ458816:MPJ458835 MZF458816:MZF458835 NJB458816:NJB458835 NSX458816:NSX458835 OCT458816:OCT458835 OMP458816:OMP458835 OWL458816:OWL458835 PGH458816:PGH458835 PQD458816:PQD458835 PZZ458816:PZZ458835 QJV458816:QJV458835 QTR458816:QTR458835 RDN458816:RDN458835 RNJ458816:RNJ458835 RXF458816:RXF458835 SHB458816:SHB458835 SQX458816:SQX458835 TAT458816:TAT458835 TKP458816:TKP458835 TUL458816:TUL458835 UEH458816:UEH458835 UOD458816:UOD458835 UXZ458816:UXZ458835 VHV458816:VHV458835 VRR458816:VRR458835 WBN458816:WBN458835 WLJ458816:WLJ458835 WVF458816:WVF458835 IT524352:IT524371 SP524352:SP524371 ACL524352:ACL524371 AMH524352:AMH524371 AWD524352:AWD524371 BFZ524352:BFZ524371 BPV524352:BPV524371 BZR524352:BZR524371 CJN524352:CJN524371 CTJ524352:CTJ524371 DDF524352:DDF524371 DNB524352:DNB524371 DWX524352:DWX524371 EGT524352:EGT524371 EQP524352:EQP524371 FAL524352:FAL524371 FKH524352:FKH524371 FUD524352:FUD524371 GDZ524352:GDZ524371 GNV524352:GNV524371 GXR524352:GXR524371 HHN524352:HHN524371 HRJ524352:HRJ524371 IBF524352:IBF524371 ILB524352:ILB524371 IUX524352:IUX524371 JET524352:JET524371 JOP524352:JOP524371 JYL524352:JYL524371 KIH524352:KIH524371 KSD524352:KSD524371 LBZ524352:LBZ524371 LLV524352:LLV524371 LVR524352:LVR524371 MFN524352:MFN524371 MPJ524352:MPJ524371 MZF524352:MZF524371 NJB524352:NJB524371 NSX524352:NSX524371 OCT524352:OCT524371 OMP524352:OMP524371 OWL524352:OWL524371 PGH524352:PGH524371 PQD524352:PQD524371 PZZ524352:PZZ524371 QJV524352:QJV524371 QTR524352:QTR524371 RDN524352:RDN524371 RNJ524352:RNJ524371 RXF524352:RXF524371 SHB524352:SHB524371 SQX524352:SQX524371 TAT524352:TAT524371 TKP524352:TKP524371 TUL524352:TUL524371 UEH524352:UEH524371 UOD524352:UOD524371 UXZ524352:UXZ524371 VHV524352:VHV524371 VRR524352:VRR524371 WBN524352:WBN524371 WLJ524352:WLJ524371 WVF524352:WVF524371 IT589888:IT589907 SP589888:SP589907 ACL589888:ACL589907 AMH589888:AMH589907 AWD589888:AWD589907 BFZ589888:BFZ589907 BPV589888:BPV589907 BZR589888:BZR589907 CJN589888:CJN589907 CTJ589888:CTJ589907 DDF589888:DDF589907 DNB589888:DNB589907 DWX589888:DWX589907 EGT589888:EGT589907 EQP589888:EQP589907 FAL589888:FAL589907 FKH589888:FKH589907 FUD589888:FUD589907 GDZ589888:GDZ589907 GNV589888:GNV589907 GXR589888:GXR589907 HHN589888:HHN589907 HRJ589888:HRJ589907 IBF589888:IBF589907 ILB589888:ILB589907 IUX589888:IUX589907 JET589888:JET589907 JOP589888:JOP589907 JYL589888:JYL589907 KIH589888:KIH589907 KSD589888:KSD589907 LBZ589888:LBZ589907 LLV589888:LLV589907 LVR589888:LVR589907 MFN589888:MFN589907 MPJ589888:MPJ589907 MZF589888:MZF589907 NJB589888:NJB589907 NSX589888:NSX589907 OCT589888:OCT589907 OMP589888:OMP589907 OWL589888:OWL589907 PGH589888:PGH589907 PQD589888:PQD589907 PZZ589888:PZZ589907 QJV589888:QJV589907 QTR589888:QTR589907 RDN589888:RDN589907 RNJ589888:RNJ589907 RXF589888:RXF589907 SHB589888:SHB589907 SQX589888:SQX589907 TAT589888:TAT589907 TKP589888:TKP589907 TUL589888:TUL589907 UEH589888:UEH589907 UOD589888:UOD589907 UXZ589888:UXZ589907 VHV589888:VHV589907 VRR589888:VRR589907 WBN589888:WBN589907 WLJ589888:WLJ589907 WVF589888:WVF589907 IT655424:IT655443 SP655424:SP655443 ACL655424:ACL655443 AMH655424:AMH655443 AWD655424:AWD655443 BFZ655424:BFZ655443 BPV655424:BPV655443 BZR655424:BZR655443 CJN655424:CJN655443 CTJ655424:CTJ655443 DDF655424:DDF655443 DNB655424:DNB655443 DWX655424:DWX655443 EGT655424:EGT655443 EQP655424:EQP655443 FAL655424:FAL655443 FKH655424:FKH655443 FUD655424:FUD655443 GDZ655424:GDZ655443 GNV655424:GNV655443 GXR655424:GXR655443 HHN655424:HHN655443 HRJ655424:HRJ655443 IBF655424:IBF655443 ILB655424:ILB655443 IUX655424:IUX655443 JET655424:JET655443 JOP655424:JOP655443 JYL655424:JYL655443 KIH655424:KIH655443 KSD655424:KSD655443 LBZ655424:LBZ655443 LLV655424:LLV655443 LVR655424:LVR655443 MFN655424:MFN655443 MPJ655424:MPJ655443 MZF655424:MZF655443 NJB655424:NJB655443 NSX655424:NSX655443 OCT655424:OCT655443 OMP655424:OMP655443 OWL655424:OWL655443 PGH655424:PGH655443 PQD655424:PQD655443 PZZ655424:PZZ655443 QJV655424:QJV655443 QTR655424:QTR655443 RDN655424:RDN655443 RNJ655424:RNJ655443 RXF655424:RXF655443 SHB655424:SHB655443 SQX655424:SQX655443 TAT655424:TAT655443 TKP655424:TKP655443 TUL655424:TUL655443 UEH655424:UEH655443 UOD655424:UOD655443 UXZ655424:UXZ655443 VHV655424:VHV655443 VRR655424:VRR655443 WBN655424:WBN655443 WLJ655424:WLJ655443 WVF655424:WVF655443 IT720960:IT720979 SP720960:SP720979 ACL720960:ACL720979 AMH720960:AMH720979 AWD720960:AWD720979 BFZ720960:BFZ720979 BPV720960:BPV720979 BZR720960:BZR720979 CJN720960:CJN720979 CTJ720960:CTJ720979 DDF720960:DDF720979 DNB720960:DNB720979 DWX720960:DWX720979 EGT720960:EGT720979 EQP720960:EQP720979 FAL720960:FAL720979 FKH720960:FKH720979 FUD720960:FUD720979 GDZ720960:GDZ720979 GNV720960:GNV720979 GXR720960:GXR720979 HHN720960:HHN720979 HRJ720960:HRJ720979 IBF720960:IBF720979 ILB720960:ILB720979 IUX720960:IUX720979 JET720960:JET720979 JOP720960:JOP720979 JYL720960:JYL720979 KIH720960:KIH720979 KSD720960:KSD720979 LBZ720960:LBZ720979 LLV720960:LLV720979 LVR720960:LVR720979 MFN720960:MFN720979 MPJ720960:MPJ720979 MZF720960:MZF720979 NJB720960:NJB720979 NSX720960:NSX720979 OCT720960:OCT720979 OMP720960:OMP720979 OWL720960:OWL720979 PGH720960:PGH720979 PQD720960:PQD720979 PZZ720960:PZZ720979 QJV720960:QJV720979 QTR720960:QTR720979 RDN720960:RDN720979 RNJ720960:RNJ720979 RXF720960:RXF720979 SHB720960:SHB720979 SQX720960:SQX720979 TAT720960:TAT720979 TKP720960:TKP720979 TUL720960:TUL720979 UEH720960:UEH720979 UOD720960:UOD720979 UXZ720960:UXZ720979 VHV720960:VHV720979 VRR720960:VRR720979 WBN720960:WBN720979 WLJ720960:WLJ720979 WVF720960:WVF720979 IT786496:IT786515 SP786496:SP786515 ACL786496:ACL786515 AMH786496:AMH786515 AWD786496:AWD786515 BFZ786496:BFZ786515 BPV786496:BPV786515 BZR786496:BZR786515 CJN786496:CJN786515 CTJ786496:CTJ786515 DDF786496:DDF786515 DNB786496:DNB786515 DWX786496:DWX786515 EGT786496:EGT786515 EQP786496:EQP786515 FAL786496:FAL786515 FKH786496:FKH786515 FUD786496:FUD786515 GDZ786496:GDZ786515 GNV786496:GNV786515 GXR786496:GXR786515 HHN786496:HHN786515 HRJ786496:HRJ786515 IBF786496:IBF786515 ILB786496:ILB786515 IUX786496:IUX786515 JET786496:JET786515 JOP786496:JOP786515 JYL786496:JYL786515 KIH786496:KIH786515 KSD786496:KSD786515 LBZ786496:LBZ786515 LLV786496:LLV786515 LVR786496:LVR786515 MFN786496:MFN786515 MPJ786496:MPJ786515 MZF786496:MZF786515 NJB786496:NJB786515 NSX786496:NSX786515 OCT786496:OCT786515 OMP786496:OMP786515 OWL786496:OWL786515 PGH786496:PGH786515 PQD786496:PQD786515 PZZ786496:PZZ786515 QJV786496:QJV786515 QTR786496:QTR786515 RDN786496:RDN786515 RNJ786496:RNJ786515 RXF786496:RXF786515 SHB786496:SHB786515 SQX786496:SQX786515 TAT786496:TAT786515 TKP786496:TKP786515 TUL786496:TUL786515 UEH786496:UEH786515 UOD786496:UOD786515 UXZ786496:UXZ786515 VHV786496:VHV786515 VRR786496:VRR786515 WBN786496:WBN786515 WLJ786496:WLJ786515 WVF786496:WVF786515 IT852032:IT852051 SP852032:SP852051 ACL852032:ACL852051 AMH852032:AMH852051 AWD852032:AWD852051 BFZ852032:BFZ852051 BPV852032:BPV852051 BZR852032:BZR852051 CJN852032:CJN852051 CTJ852032:CTJ852051 DDF852032:DDF852051 DNB852032:DNB852051 DWX852032:DWX852051 EGT852032:EGT852051 EQP852032:EQP852051 FAL852032:FAL852051 FKH852032:FKH852051 FUD852032:FUD852051 GDZ852032:GDZ852051 GNV852032:GNV852051 GXR852032:GXR852051 HHN852032:HHN852051 HRJ852032:HRJ852051 IBF852032:IBF852051 ILB852032:ILB852051 IUX852032:IUX852051 JET852032:JET852051 JOP852032:JOP852051 JYL852032:JYL852051 KIH852032:KIH852051 KSD852032:KSD852051 LBZ852032:LBZ852051 LLV852032:LLV852051 LVR852032:LVR852051 MFN852032:MFN852051 MPJ852032:MPJ852051 MZF852032:MZF852051 NJB852032:NJB852051 NSX852032:NSX852051 OCT852032:OCT852051 OMP852032:OMP852051 OWL852032:OWL852051 PGH852032:PGH852051 PQD852032:PQD852051 PZZ852032:PZZ852051 QJV852032:QJV852051 QTR852032:QTR852051 RDN852032:RDN852051 RNJ852032:RNJ852051 RXF852032:RXF852051 SHB852032:SHB852051 SQX852032:SQX852051 TAT852032:TAT852051 TKP852032:TKP852051 TUL852032:TUL852051 UEH852032:UEH852051 UOD852032:UOD852051 UXZ852032:UXZ852051 VHV852032:VHV852051 VRR852032:VRR852051 WBN852032:WBN852051 WLJ852032:WLJ852051 WVF852032:WVF852051 IT917568:IT917587 SP917568:SP917587 ACL917568:ACL917587 AMH917568:AMH917587 AWD917568:AWD917587 BFZ917568:BFZ917587 BPV917568:BPV917587 BZR917568:BZR917587 CJN917568:CJN917587 CTJ917568:CTJ917587 DDF917568:DDF917587 DNB917568:DNB917587 DWX917568:DWX917587 EGT917568:EGT917587 EQP917568:EQP917587 FAL917568:FAL917587 FKH917568:FKH917587 FUD917568:FUD917587 GDZ917568:GDZ917587 GNV917568:GNV917587 GXR917568:GXR917587 HHN917568:HHN917587 HRJ917568:HRJ917587 IBF917568:IBF917587 ILB917568:ILB917587 IUX917568:IUX917587 JET917568:JET917587 JOP917568:JOP917587 JYL917568:JYL917587 KIH917568:KIH917587 KSD917568:KSD917587 LBZ917568:LBZ917587 LLV917568:LLV917587 LVR917568:LVR917587 MFN917568:MFN917587 MPJ917568:MPJ917587 MZF917568:MZF917587 NJB917568:NJB917587 NSX917568:NSX917587 OCT917568:OCT917587 OMP917568:OMP917587 OWL917568:OWL917587 PGH917568:PGH917587 PQD917568:PQD917587 PZZ917568:PZZ917587 QJV917568:QJV917587 QTR917568:QTR917587 RDN917568:RDN917587 RNJ917568:RNJ917587 RXF917568:RXF917587 SHB917568:SHB917587 SQX917568:SQX917587 TAT917568:TAT917587 TKP917568:TKP917587 TUL917568:TUL917587 UEH917568:UEH917587 UOD917568:UOD917587 UXZ917568:UXZ917587 VHV917568:VHV917587 VRR917568:VRR917587 WBN917568:WBN917587 WLJ917568:WLJ917587 WVF917568:WVF917587 IT983104:IT983123 SP983104:SP983123 ACL983104:ACL983123 AMH983104:AMH983123 AWD983104:AWD983123 BFZ983104:BFZ983123 BPV983104:BPV983123 BZR983104:BZR983123 CJN983104:CJN983123 CTJ983104:CTJ983123 DDF983104:DDF983123 DNB983104:DNB983123 DWX983104:DWX983123 EGT983104:EGT983123 EQP983104:EQP983123 FAL983104:FAL983123 FKH983104:FKH983123 FUD983104:FUD983123 GDZ983104:GDZ983123 GNV983104:GNV983123 GXR983104:GXR983123 HHN983104:HHN983123 HRJ983104:HRJ983123 IBF983104:IBF983123 ILB983104:ILB983123 IUX983104:IUX983123 JET983104:JET983123 JOP983104:JOP983123 JYL983104:JYL983123 KIH983104:KIH983123 KSD983104:KSD983123 LBZ983104:LBZ983123 LLV983104:LLV983123 LVR983104:LVR983123 MFN983104:MFN983123 MPJ983104:MPJ983123 MZF983104:MZF983123 NJB983104:NJB983123 NSX983104:NSX983123 OCT983104:OCT983123 OMP983104:OMP983123 OWL983104:OWL983123 PGH983104:PGH983123 PQD983104:PQD983123 PZZ983104:PZZ983123 QJV983104:QJV983123 QTR983104:QTR983123 RDN983104:RDN983123 RNJ983104:RNJ983123 RXF983104:RXF983123 SHB983104:SHB983123 SQX983104:SQX983123 TAT983104:TAT983123 TKP983104:TKP983123 TUL983104:TUL983123 UEH983104:UEH983123 UOD983104:UOD983123 UXZ983104:UXZ983123 VHV983104:VHV983123 VRR983104:VRR983123 WBN983104:WBN983123 WLJ983104:WLJ983123 WVF983104:WVF983123 IT106:IT110 SP106:SP110 ACL106:ACL110 AMH106:AMH110 AWD106:AWD110 BFZ106:BFZ110 BPV106:BPV110 BZR106:BZR110 CJN106:CJN110 CTJ106:CTJ110 DDF106:DDF110 DNB106:DNB110 DWX106:DWX110 EGT106:EGT110 EQP106:EQP110 FAL106:FAL110 FKH106:FKH110 FUD106:FUD110 GDZ106:GDZ110 GNV106:GNV110 GXR106:GXR110 HHN106:HHN110 HRJ106:HRJ110 IBF106:IBF110 ILB106:ILB110 IUX106:IUX110 JET106:JET110 JOP106:JOP110 JYL106:JYL110 KIH106:KIH110 KSD106:KSD110 LBZ106:LBZ110 LLV106:LLV110 LVR106:LVR110 MFN106:MFN110 MPJ106:MPJ110 MZF106:MZF110 NJB106:NJB110 NSX106:NSX110 OCT106:OCT110 OMP106:OMP110 OWL106:OWL110 PGH106:PGH110 PQD106:PQD110 PZZ106:PZZ110 QJV106:QJV110 QTR106:QTR110 RDN106:RDN110 RNJ106:RNJ110 RXF106:RXF110 SHB106:SHB110 SQX106:SQX110 TAT106:TAT110 TKP106:TKP110 TUL106:TUL110 UEH106:UEH110 UOD106:UOD110 UXZ106:UXZ110 VHV106:VHV110 VRR106:VRR110 WBN106:WBN110 WLJ106:WLJ110 WVF106:WVF110 IT65642:IT65646 SP65642:SP65646 ACL65642:ACL65646 AMH65642:AMH65646 AWD65642:AWD65646 BFZ65642:BFZ65646 BPV65642:BPV65646 BZR65642:BZR65646 CJN65642:CJN65646 CTJ65642:CTJ65646 DDF65642:DDF65646 DNB65642:DNB65646 DWX65642:DWX65646 EGT65642:EGT65646 EQP65642:EQP65646 FAL65642:FAL65646 FKH65642:FKH65646 FUD65642:FUD65646 GDZ65642:GDZ65646 GNV65642:GNV65646 GXR65642:GXR65646 HHN65642:HHN65646 HRJ65642:HRJ65646 IBF65642:IBF65646 ILB65642:ILB65646 IUX65642:IUX65646 JET65642:JET65646 JOP65642:JOP65646 JYL65642:JYL65646 KIH65642:KIH65646 KSD65642:KSD65646 LBZ65642:LBZ65646 LLV65642:LLV65646 LVR65642:LVR65646 MFN65642:MFN65646 MPJ65642:MPJ65646 MZF65642:MZF65646 NJB65642:NJB65646 NSX65642:NSX65646 OCT65642:OCT65646 OMP65642:OMP65646 OWL65642:OWL65646 PGH65642:PGH65646 PQD65642:PQD65646 PZZ65642:PZZ65646 QJV65642:QJV65646 QTR65642:QTR65646 RDN65642:RDN65646 RNJ65642:RNJ65646 RXF65642:RXF65646 SHB65642:SHB65646 SQX65642:SQX65646 TAT65642:TAT65646 TKP65642:TKP65646 TUL65642:TUL65646 UEH65642:UEH65646 UOD65642:UOD65646 UXZ65642:UXZ65646 VHV65642:VHV65646 VRR65642:VRR65646 WBN65642:WBN65646 WLJ65642:WLJ65646 WVF65642:WVF65646 IT131178:IT131182 SP131178:SP131182 ACL131178:ACL131182 AMH131178:AMH131182 AWD131178:AWD131182 BFZ131178:BFZ131182 BPV131178:BPV131182 BZR131178:BZR131182 CJN131178:CJN131182 CTJ131178:CTJ131182 DDF131178:DDF131182 DNB131178:DNB131182 DWX131178:DWX131182 EGT131178:EGT131182 EQP131178:EQP131182 FAL131178:FAL131182 FKH131178:FKH131182 FUD131178:FUD131182 GDZ131178:GDZ131182 GNV131178:GNV131182 GXR131178:GXR131182 HHN131178:HHN131182 HRJ131178:HRJ131182 IBF131178:IBF131182 ILB131178:ILB131182 IUX131178:IUX131182 JET131178:JET131182 JOP131178:JOP131182 JYL131178:JYL131182 KIH131178:KIH131182 KSD131178:KSD131182 LBZ131178:LBZ131182 LLV131178:LLV131182 LVR131178:LVR131182 MFN131178:MFN131182 MPJ131178:MPJ131182 MZF131178:MZF131182 NJB131178:NJB131182 NSX131178:NSX131182 OCT131178:OCT131182 OMP131178:OMP131182 OWL131178:OWL131182 PGH131178:PGH131182 PQD131178:PQD131182 PZZ131178:PZZ131182 QJV131178:QJV131182 QTR131178:QTR131182 RDN131178:RDN131182 RNJ131178:RNJ131182 RXF131178:RXF131182 SHB131178:SHB131182 SQX131178:SQX131182 TAT131178:TAT131182 TKP131178:TKP131182 TUL131178:TUL131182 UEH131178:UEH131182 UOD131178:UOD131182 UXZ131178:UXZ131182 VHV131178:VHV131182 VRR131178:VRR131182 WBN131178:WBN131182 WLJ131178:WLJ131182 WVF131178:WVF131182 IT196714:IT196718 SP196714:SP196718 ACL196714:ACL196718 AMH196714:AMH196718 AWD196714:AWD196718 BFZ196714:BFZ196718 BPV196714:BPV196718 BZR196714:BZR196718 CJN196714:CJN196718 CTJ196714:CTJ196718 DDF196714:DDF196718 DNB196714:DNB196718 DWX196714:DWX196718 EGT196714:EGT196718 EQP196714:EQP196718 FAL196714:FAL196718 FKH196714:FKH196718 FUD196714:FUD196718 GDZ196714:GDZ196718 GNV196714:GNV196718 GXR196714:GXR196718 HHN196714:HHN196718 HRJ196714:HRJ196718 IBF196714:IBF196718 ILB196714:ILB196718 IUX196714:IUX196718 JET196714:JET196718 JOP196714:JOP196718 JYL196714:JYL196718 KIH196714:KIH196718 KSD196714:KSD196718 LBZ196714:LBZ196718 LLV196714:LLV196718 LVR196714:LVR196718 MFN196714:MFN196718 MPJ196714:MPJ196718 MZF196714:MZF196718 NJB196714:NJB196718 NSX196714:NSX196718 OCT196714:OCT196718 OMP196714:OMP196718 OWL196714:OWL196718 PGH196714:PGH196718 PQD196714:PQD196718 PZZ196714:PZZ196718 QJV196714:QJV196718 QTR196714:QTR196718 RDN196714:RDN196718 RNJ196714:RNJ196718 RXF196714:RXF196718 SHB196714:SHB196718 SQX196714:SQX196718 TAT196714:TAT196718 TKP196714:TKP196718 TUL196714:TUL196718 UEH196714:UEH196718 UOD196714:UOD196718 UXZ196714:UXZ196718 VHV196714:VHV196718 VRR196714:VRR196718 WBN196714:WBN196718 WLJ196714:WLJ196718 WVF196714:WVF196718 IT262250:IT262254 SP262250:SP262254 ACL262250:ACL262254 AMH262250:AMH262254 AWD262250:AWD262254 BFZ262250:BFZ262254 BPV262250:BPV262254 BZR262250:BZR262254 CJN262250:CJN262254 CTJ262250:CTJ262254 DDF262250:DDF262254 DNB262250:DNB262254 DWX262250:DWX262254 EGT262250:EGT262254 EQP262250:EQP262254 FAL262250:FAL262254 FKH262250:FKH262254 FUD262250:FUD262254 GDZ262250:GDZ262254 GNV262250:GNV262254 GXR262250:GXR262254 HHN262250:HHN262254 HRJ262250:HRJ262254 IBF262250:IBF262254 ILB262250:ILB262254 IUX262250:IUX262254 JET262250:JET262254 JOP262250:JOP262254 JYL262250:JYL262254 KIH262250:KIH262254 KSD262250:KSD262254 LBZ262250:LBZ262254 LLV262250:LLV262254 LVR262250:LVR262254 MFN262250:MFN262254 MPJ262250:MPJ262254 MZF262250:MZF262254 NJB262250:NJB262254 NSX262250:NSX262254 OCT262250:OCT262254 OMP262250:OMP262254 OWL262250:OWL262254 PGH262250:PGH262254 PQD262250:PQD262254 PZZ262250:PZZ262254 QJV262250:QJV262254 QTR262250:QTR262254 RDN262250:RDN262254 RNJ262250:RNJ262254 RXF262250:RXF262254 SHB262250:SHB262254 SQX262250:SQX262254 TAT262250:TAT262254 TKP262250:TKP262254 TUL262250:TUL262254 UEH262250:UEH262254 UOD262250:UOD262254 UXZ262250:UXZ262254 VHV262250:VHV262254 VRR262250:VRR262254 WBN262250:WBN262254 WLJ262250:WLJ262254 WVF262250:WVF262254 IT327786:IT327790 SP327786:SP327790 ACL327786:ACL327790 AMH327786:AMH327790 AWD327786:AWD327790 BFZ327786:BFZ327790 BPV327786:BPV327790 BZR327786:BZR327790 CJN327786:CJN327790 CTJ327786:CTJ327790 DDF327786:DDF327790 DNB327786:DNB327790 DWX327786:DWX327790 EGT327786:EGT327790 EQP327786:EQP327790 FAL327786:FAL327790 FKH327786:FKH327790 FUD327786:FUD327790 GDZ327786:GDZ327790 GNV327786:GNV327790 GXR327786:GXR327790 HHN327786:HHN327790 HRJ327786:HRJ327790 IBF327786:IBF327790 ILB327786:ILB327790 IUX327786:IUX327790 JET327786:JET327790 JOP327786:JOP327790 JYL327786:JYL327790 KIH327786:KIH327790 KSD327786:KSD327790 LBZ327786:LBZ327790 LLV327786:LLV327790 LVR327786:LVR327790 MFN327786:MFN327790 MPJ327786:MPJ327790 MZF327786:MZF327790 NJB327786:NJB327790 NSX327786:NSX327790 OCT327786:OCT327790 OMP327786:OMP327790 OWL327786:OWL327790 PGH327786:PGH327790 PQD327786:PQD327790 PZZ327786:PZZ327790 QJV327786:QJV327790 QTR327786:QTR327790 RDN327786:RDN327790 RNJ327786:RNJ327790 RXF327786:RXF327790 SHB327786:SHB327790 SQX327786:SQX327790 TAT327786:TAT327790 TKP327786:TKP327790 TUL327786:TUL327790 UEH327786:UEH327790 UOD327786:UOD327790 UXZ327786:UXZ327790 VHV327786:VHV327790 VRR327786:VRR327790 WBN327786:WBN327790 WLJ327786:WLJ327790 WVF327786:WVF327790 IT393322:IT393326 SP393322:SP393326 ACL393322:ACL393326 AMH393322:AMH393326 AWD393322:AWD393326 BFZ393322:BFZ393326 BPV393322:BPV393326 BZR393322:BZR393326 CJN393322:CJN393326 CTJ393322:CTJ393326 DDF393322:DDF393326 DNB393322:DNB393326 DWX393322:DWX393326 EGT393322:EGT393326 EQP393322:EQP393326 FAL393322:FAL393326 FKH393322:FKH393326 FUD393322:FUD393326 GDZ393322:GDZ393326 GNV393322:GNV393326 GXR393322:GXR393326 HHN393322:HHN393326 HRJ393322:HRJ393326 IBF393322:IBF393326 ILB393322:ILB393326 IUX393322:IUX393326 JET393322:JET393326 JOP393322:JOP393326 JYL393322:JYL393326 KIH393322:KIH393326 KSD393322:KSD393326 LBZ393322:LBZ393326 LLV393322:LLV393326 LVR393322:LVR393326 MFN393322:MFN393326 MPJ393322:MPJ393326 MZF393322:MZF393326 NJB393322:NJB393326 NSX393322:NSX393326 OCT393322:OCT393326 OMP393322:OMP393326 OWL393322:OWL393326 PGH393322:PGH393326 PQD393322:PQD393326 PZZ393322:PZZ393326 QJV393322:QJV393326 QTR393322:QTR393326 RDN393322:RDN393326 RNJ393322:RNJ393326 RXF393322:RXF393326 SHB393322:SHB393326 SQX393322:SQX393326 TAT393322:TAT393326 TKP393322:TKP393326 TUL393322:TUL393326 UEH393322:UEH393326 UOD393322:UOD393326 UXZ393322:UXZ393326 VHV393322:VHV393326 VRR393322:VRR393326 WBN393322:WBN393326 WLJ393322:WLJ393326 WVF393322:WVF393326 IT458858:IT458862 SP458858:SP458862 ACL458858:ACL458862 AMH458858:AMH458862 AWD458858:AWD458862 BFZ458858:BFZ458862 BPV458858:BPV458862 BZR458858:BZR458862 CJN458858:CJN458862 CTJ458858:CTJ458862 DDF458858:DDF458862 DNB458858:DNB458862 DWX458858:DWX458862 EGT458858:EGT458862 EQP458858:EQP458862 FAL458858:FAL458862 FKH458858:FKH458862 FUD458858:FUD458862 GDZ458858:GDZ458862 GNV458858:GNV458862 GXR458858:GXR458862 HHN458858:HHN458862 HRJ458858:HRJ458862 IBF458858:IBF458862 ILB458858:ILB458862 IUX458858:IUX458862 JET458858:JET458862 JOP458858:JOP458862 JYL458858:JYL458862 KIH458858:KIH458862 KSD458858:KSD458862 LBZ458858:LBZ458862 LLV458858:LLV458862 LVR458858:LVR458862 MFN458858:MFN458862 MPJ458858:MPJ458862 MZF458858:MZF458862 NJB458858:NJB458862 NSX458858:NSX458862 OCT458858:OCT458862 OMP458858:OMP458862 OWL458858:OWL458862 PGH458858:PGH458862 PQD458858:PQD458862 PZZ458858:PZZ458862 QJV458858:QJV458862 QTR458858:QTR458862 RDN458858:RDN458862 RNJ458858:RNJ458862 RXF458858:RXF458862 SHB458858:SHB458862 SQX458858:SQX458862 TAT458858:TAT458862 TKP458858:TKP458862 TUL458858:TUL458862 UEH458858:UEH458862 UOD458858:UOD458862 UXZ458858:UXZ458862 VHV458858:VHV458862 VRR458858:VRR458862 WBN458858:WBN458862 WLJ458858:WLJ458862 WVF458858:WVF458862 IT524394:IT524398 SP524394:SP524398 ACL524394:ACL524398 AMH524394:AMH524398 AWD524394:AWD524398 BFZ524394:BFZ524398 BPV524394:BPV524398 BZR524394:BZR524398 CJN524394:CJN524398 CTJ524394:CTJ524398 DDF524394:DDF524398 DNB524394:DNB524398 DWX524394:DWX524398 EGT524394:EGT524398 EQP524394:EQP524398 FAL524394:FAL524398 FKH524394:FKH524398 FUD524394:FUD524398 GDZ524394:GDZ524398 GNV524394:GNV524398 GXR524394:GXR524398 HHN524394:HHN524398 HRJ524394:HRJ524398 IBF524394:IBF524398 ILB524394:ILB524398 IUX524394:IUX524398 JET524394:JET524398 JOP524394:JOP524398 JYL524394:JYL524398 KIH524394:KIH524398 KSD524394:KSD524398 LBZ524394:LBZ524398 LLV524394:LLV524398 LVR524394:LVR524398 MFN524394:MFN524398 MPJ524394:MPJ524398 MZF524394:MZF524398 NJB524394:NJB524398 NSX524394:NSX524398 OCT524394:OCT524398 OMP524394:OMP524398 OWL524394:OWL524398 PGH524394:PGH524398 PQD524394:PQD524398 PZZ524394:PZZ524398 QJV524394:QJV524398 QTR524394:QTR524398 RDN524394:RDN524398 RNJ524394:RNJ524398 RXF524394:RXF524398 SHB524394:SHB524398 SQX524394:SQX524398 TAT524394:TAT524398 TKP524394:TKP524398 TUL524394:TUL524398 UEH524394:UEH524398 UOD524394:UOD524398 UXZ524394:UXZ524398 VHV524394:VHV524398 VRR524394:VRR524398 WBN524394:WBN524398 WLJ524394:WLJ524398 WVF524394:WVF524398 IT589930:IT589934 SP589930:SP589934 ACL589930:ACL589934 AMH589930:AMH589934 AWD589930:AWD589934 BFZ589930:BFZ589934 BPV589930:BPV589934 BZR589930:BZR589934 CJN589930:CJN589934 CTJ589930:CTJ589934 DDF589930:DDF589934 DNB589930:DNB589934 DWX589930:DWX589934 EGT589930:EGT589934 EQP589930:EQP589934 FAL589930:FAL589934 FKH589930:FKH589934 FUD589930:FUD589934 GDZ589930:GDZ589934 GNV589930:GNV589934 GXR589930:GXR589934 HHN589930:HHN589934 HRJ589930:HRJ589934 IBF589930:IBF589934 ILB589930:ILB589934 IUX589930:IUX589934 JET589930:JET589934 JOP589930:JOP589934 JYL589930:JYL589934 KIH589930:KIH589934 KSD589930:KSD589934 LBZ589930:LBZ589934 LLV589930:LLV589934 LVR589930:LVR589934 MFN589930:MFN589934 MPJ589930:MPJ589934 MZF589930:MZF589934 NJB589930:NJB589934 NSX589930:NSX589934 OCT589930:OCT589934 OMP589930:OMP589934 OWL589930:OWL589934 PGH589930:PGH589934 PQD589930:PQD589934 PZZ589930:PZZ589934 QJV589930:QJV589934 QTR589930:QTR589934 RDN589930:RDN589934 RNJ589930:RNJ589934 RXF589930:RXF589934 SHB589930:SHB589934 SQX589930:SQX589934 TAT589930:TAT589934 TKP589930:TKP589934 TUL589930:TUL589934 UEH589930:UEH589934 UOD589930:UOD589934 UXZ589930:UXZ589934 VHV589930:VHV589934 VRR589930:VRR589934 WBN589930:WBN589934 WLJ589930:WLJ589934 WVF589930:WVF589934 IT655466:IT655470 SP655466:SP655470 ACL655466:ACL655470 AMH655466:AMH655470 AWD655466:AWD655470 BFZ655466:BFZ655470 BPV655466:BPV655470 BZR655466:BZR655470 CJN655466:CJN655470 CTJ655466:CTJ655470 DDF655466:DDF655470 DNB655466:DNB655470 DWX655466:DWX655470 EGT655466:EGT655470 EQP655466:EQP655470 FAL655466:FAL655470 FKH655466:FKH655470 FUD655466:FUD655470 GDZ655466:GDZ655470 GNV655466:GNV655470 GXR655466:GXR655470 HHN655466:HHN655470 HRJ655466:HRJ655470 IBF655466:IBF655470 ILB655466:ILB655470 IUX655466:IUX655470 JET655466:JET655470 JOP655466:JOP655470 JYL655466:JYL655470 KIH655466:KIH655470 KSD655466:KSD655470 LBZ655466:LBZ655470 LLV655466:LLV655470 LVR655466:LVR655470 MFN655466:MFN655470 MPJ655466:MPJ655470 MZF655466:MZF655470 NJB655466:NJB655470 NSX655466:NSX655470 OCT655466:OCT655470 OMP655466:OMP655470 OWL655466:OWL655470 PGH655466:PGH655470 PQD655466:PQD655470 PZZ655466:PZZ655470 QJV655466:QJV655470 QTR655466:QTR655470 RDN655466:RDN655470 RNJ655466:RNJ655470 RXF655466:RXF655470 SHB655466:SHB655470 SQX655466:SQX655470 TAT655466:TAT655470 TKP655466:TKP655470 TUL655466:TUL655470 UEH655466:UEH655470 UOD655466:UOD655470 UXZ655466:UXZ655470 VHV655466:VHV655470 VRR655466:VRR655470 WBN655466:WBN655470 WLJ655466:WLJ655470 WVF655466:WVF655470 IT721002:IT721006 SP721002:SP721006 ACL721002:ACL721006 AMH721002:AMH721006 AWD721002:AWD721006 BFZ721002:BFZ721006 BPV721002:BPV721006 BZR721002:BZR721006 CJN721002:CJN721006 CTJ721002:CTJ721006 DDF721002:DDF721006 DNB721002:DNB721006 DWX721002:DWX721006 EGT721002:EGT721006 EQP721002:EQP721006 FAL721002:FAL721006 FKH721002:FKH721006 FUD721002:FUD721006 GDZ721002:GDZ721006 GNV721002:GNV721006 GXR721002:GXR721006 HHN721002:HHN721006 HRJ721002:HRJ721006 IBF721002:IBF721006 ILB721002:ILB721006 IUX721002:IUX721006 JET721002:JET721006 JOP721002:JOP721006 JYL721002:JYL721006 KIH721002:KIH721006 KSD721002:KSD721006 LBZ721002:LBZ721006 LLV721002:LLV721006 LVR721002:LVR721006 MFN721002:MFN721006 MPJ721002:MPJ721006 MZF721002:MZF721006 NJB721002:NJB721006 NSX721002:NSX721006 OCT721002:OCT721006 OMP721002:OMP721006 OWL721002:OWL721006 PGH721002:PGH721006 PQD721002:PQD721006 PZZ721002:PZZ721006 QJV721002:QJV721006 QTR721002:QTR721006 RDN721002:RDN721006 RNJ721002:RNJ721006 RXF721002:RXF721006 SHB721002:SHB721006 SQX721002:SQX721006 TAT721002:TAT721006 TKP721002:TKP721006 TUL721002:TUL721006 UEH721002:UEH721006 UOD721002:UOD721006 UXZ721002:UXZ721006 VHV721002:VHV721006 VRR721002:VRR721006 WBN721002:WBN721006 WLJ721002:WLJ721006 WVF721002:WVF721006 IT786538:IT786542 SP786538:SP786542 ACL786538:ACL786542 AMH786538:AMH786542 AWD786538:AWD786542 BFZ786538:BFZ786542 BPV786538:BPV786542 BZR786538:BZR786542 CJN786538:CJN786542 CTJ786538:CTJ786542 DDF786538:DDF786542 DNB786538:DNB786542 DWX786538:DWX786542 EGT786538:EGT786542 EQP786538:EQP786542 FAL786538:FAL786542 FKH786538:FKH786542 FUD786538:FUD786542 GDZ786538:GDZ786542 GNV786538:GNV786542 GXR786538:GXR786542 HHN786538:HHN786542 HRJ786538:HRJ786542 IBF786538:IBF786542 ILB786538:ILB786542 IUX786538:IUX786542 JET786538:JET786542 JOP786538:JOP786542 JYL786538:JYL786542 KIH786538:KIH786542 KSD786538:KSD786542 LBZ786538:LBZ786542 LLV786538:LLV786542 LVR786538:LVR786542 MFN786538:MFN786542 MPJ786538:MPJ786542 MZF786538:MZF786542 NJB786538:NJB786542 NSX786538:NSX786542 OCT786538:OCT786542 OMP786538:OMP786542 OWL786538:OWL786542 PGH786538:PGH786542 PQD786538:PQD786542 PZZ786538:PZZ786542 QJV786538:QJV786542 QTR786538:QTR786542 RDN786538:RDN786542 RNJ786538:RNJ786542 RXF786538:RXF786542 SHB786538:SHB786542 SQX786538:SQX786542 TAT786538:TAT786542 TKP786538:TKP786542 TUL786538:TUL786542 UEH786538:UEH786542 UOD786538:UOD786542 UXZ786538:UXZ786542 VHV786538:VHV786542 VRR786538:VRR786542 WBN786538:WBN786542 WLJ786538:WLJ786542 WVF786538:WVF786542 IT852074:IT852078 SP852074:SP852078 ACL852074:ACL852078 AMH852074:AMH852078 AWD852074:AWD852078 BFZ852074:BFZ852078 BPV852074:BPV852078 BZR852074:BZR852078 CJN852074:CJN852078 CTJ852074:CTJ852078 DDF852074:DDF852078 DNB852074:DNB852078 DWX852074:DWX852078 EGT852074:EGT852078 EQP852074:EQP852078 FAL852074:FAL852078 FKH852074:FKH852078 FUD852074:FUD852078 GDZ852074:GDZ852078 GNV852074:GNV852078 GXR852074:GXR852078 HHN852074:HHN852078 HRJ852074:HRJ852078 IBF852074:IBF852078 ILB852074:ILB852078 IUX852074:IUX852078 JET852074:JET852078 JOP852074:JOP852078 JYL852074:JYL852078 KIH852074:KIH852078 KSD852074:KSD852078 LBZ852074:LBZ852078 LLV852074:LLV852078 LVR852074:LVR852078 MFN852074:MFN852078 MPJ852074:MPJ852078 MZF852074:MZF852078 NJB852074:NJB852078 NSX852074:NSX852078 OCT852074:OCT852078 OMP852074:OMP852078 OWL852074:OWL852078 PGH852074:PGH852078 PQD852074:PQD852078 PZZ852074:PZZ852078 QJV852074:QJV852078 QTR852074:QTR852078 RDN852074:RDN852078 RNJ852074:RNJ852078 RXF852074:RXF852078 SHB852074:SHB852078 SQX852074:SQX852078 TAT852074:TAT852078 TKP852074:TKP852078 TUL852074:TUL852078 UEH852074:UEH852078 UOD852074:UOD852078 UXZ852074:UXZ852078 VHV852074:VHV852078 VRR852074:VRR852078 WBN852074:WBN852078 WLJ852074:WLJ852078 WVF852074:WVF852078 IT917610:IT917614 SP917610:SP917614 ACL917610:ACL917614 AMH917610:AMH917614 AWD917610:AWD917614 BFZ917610:BFZ917614 BPV917610:BPV917614 BZR917610:BZR917614 CJN917610:CJN917614 CTJ917610:CTJ917614 DDF917610:DDF917614 DNB917610:DNB917614 DWX917610:DWX917614 EGT917610:EGT917614 EQP917610:EQP917614 FAL917610:FAL917614 FKH917610:FKH917614 FUD917610:FUD917614 GDZ917610:GDZ917614 GNV917610:GNV917614 GXR917610:GXR917614 HHN917610:HHN917614 HRJ917610:HRJ917614 IBF917610:IBF917614 ILB917610:ILB917614 IUX917610:IUX917614 JET917610:JET917614 JOP917610:JOP917614 JYL917610:JYL917614 KIH917610:KIH917614 KSD917610:KSD917614 LBZ917610:LBZ917614 LLV917610:LLV917614 LVR917610:LVR917614 MFN917610:MFN917614 MPJ917610:MPJ917614 MZF917610:MZF917614 NJB917610:NJB917614 NSX917610:NSX917614 OCT917610:OCT917614 OMP917610:OMP917614 OWL917610:OWL917614 PGH917610:PGH917614 PQD917610:PQD917614 PZZ917610:PZZ917614 QJV917610:QJV917614 QTR917610:QTR917614 RDN917610:RDN917614 RNJ917610:RNJ917614 RXF917610:RXF917614 SHB917610:SHB917614 SQX917610:SQX917614 TAT917610:TAT917614 TKP917610:TKP917614 TUL917610:TUL917614 UEH917610:UEH917614 UOD917610:UOD917614 UXZ917610:UXZ917614 VHV917610:VHV917614 VRR917610:VRR917614 WBN917610:WBN917614 WLJ917610:WLJ917614 WVF917610:WVF917614 IT983146:IT983150 SP983146:SP983150 ACL983146:ACL983150 AMH983146:AMH983150 AWD983146:AWD983150 BFZ983146:BFZ983150 BPV983146:BPV983150 BZR983146:BZR983150 CJN983146:CJN983150 CTJ983146:CTJ983150 DDF983146:DDF983150 DNB983146:DNB983150 DWX983146:DWX983150 EGT983146:EGT983150 EQP983146:EQP983150 FAL983146:FAL983150 FKH983146:FKH983150 FUD983146:FUD983150 GDZ983146:GDZ983150 GNV983146:GNV983150 GXR983146:GXR983150 HHN983146:HHN983150 HRJ983146:HRJ983150 IBF983146:IBF983150 ILB983146:ILB983150 IUX983146:IUX983150 JET983146:JET983150 JOP983146:JOP983150 JYL983146:JYL983150 KIH983146:KIH983150 KSD983146:KSD983150 LBZ983146:LBZ983150 LLV983146:LLV983150 LVR983146:LVR983150 MFN983146:MFN983150 MPJ983146:MPJ983150 MZF983146:MZF983150 NJB983146:NJB983150 NSX983146:NSX983150 OCT983146:OCT983150 OMP983146:OMP983150 OWL983146:OWL983150 PGH983146:PGH983150 PQD983146:PQD983150 PZZ983146:PZZ983150 QJV983146:QJV983150 QTR983146:QTR983150 RDN983146:RDN983150 RNJ983146:RNJ983150 RXF983146:RXF983150 SHB983146:SHB983150 SQX983146:SQX983150 TAT983146:TAT983150 TKP983146:TKP983150 TUL983146:TUL983150 UEH983146:UEH983150 UOD983146:UOD983150 UXZ983146:UXZ983150 VHV983146:VHV983150 VRR983146:VRR983150 WBN983146:WBN983150 WLJ983146:WLJ983150 WVF983146:WVF983150">
      <formula1>Cost_of_Insurance</formula1>
    </dataValidation>
    <dataValidation type="list" allowBlank="1" showInputMessage="1" showErrorMessage="1" sqref="IS7:IS83 SO7:SO83 ACK7:ACK83 AMG7:AMG83 AWC7:AWC83 BFY7:BFY83 BPU7:BPU83 BZQ7:BZQ83 CJM7:CJM83 CTI7:CTI83 DDE7:DDE83 DNA7:DNA83 DWW7:DWW83 EGS7:EGS83 EQO7:EQO83 FAK7:FAK83 FKG7:FKG83 FUC7:FUC83 GDY7:GDY83 GNU7:GNU83 GXQ7:GXQ83 HHM7:HHM83 HRI7:HRI83 IBE7:IBE83 ILA7:ILA83 IUW7:IUW83 JES7:JES83 JOO7:JOO83 JYK7:JYK83 KIG7:KIG83 KSC7:KSC83 LBY7:LBY83 LLU7:LLU83 LVQ7:LVQ83 MFM7:MFM83 MPI7:MPI83 MZE7:MZE83 NJA7:NJA83 NSW7:NSW83 OCS7:OCS83 OMO7:OMO83 OWK7:OWK83 PGG7:PGG83 PQC7:PQC83 PZY7:PZY83 QJU7:QJU83 QTQ7:QTQ83 RDM7:RDM83 RNI7:RNI83 RXE7:RXE83 SHA7:SHA83 SQW7:SQW83 TAS7:TAS83 TKO7:TKO83 TUK7:TUK83 UEG7:UEG83 UOC7:UOC83 UXY7:UXY83 VHU7:VHU83 VRQ7:VRQ83 WBM7:WBM83 WLI7:WLI83 WVE7:WVE83 IS65543:IS65619 SO65543:SO65619 ACK65543:ACK65619 AMG65543:AMG65619 AWC65543:AWC65619 BFY65543:BFY65619 BPU65543:BPU65619 BZQ65543:BZQ65619 CJM65543:CJM65619 CTI65543:CTI65619 DDE65543:DDE65619 DNA65543:DNA65619 DWW65543:DWW65619 EGS65543:EGS65619 EQO65543:EQO65619 FAK65543:FAK65619 FKG65543:FKG65619 FUC65543:FUC65619 GDY65543:GDY65619 GNU65543:GNU65619 GXQ65543:GXQ65619 HHM65543:HHM65619 HRI65543:HRI65619 IBE65543:IBE65619 ILA65543:ILA65619 IUW65543:IUW65619 JES65543:JES65619 JOO65543:JOO65619 JYK65543:JYK65619 KIG65543:KIG65619 KSC65543:KSC65619 LBY65543:LBY65619 LLU65543:LLU65619 LVQ65543:LVQ65619 MFM65543:MFM65619 MPI65543:MPI65619 MZE65543:MZE65619 NJA65543:NJA65619 NSW65543:NSW65619 OCS65543:OCS65619 OMO65543:OMO65619 OWK65543:OWK65619 PGG65543:PGG65619 PQC65543:PQC65619 PZY65543:PZY65619 QJU65543:QJU65619 QTQ65543:QTQ65619 RDM65543:RDM65619 RNI65543:RNI65619 RXE65543:RXE65619 SHA65543:SHA65619 SQW65543:SQW65619 TAS65543:TAS65619 TKO65543:TKO65619 TUK65543:TUK65619 UEG65543:UEG65619 UOC65543:UOC65619 UXY65543:UXY65619 VHU65543:VHU65619 VRQ65543:VRQ65619 WBM65543:WBM65619 WLI65543:WLI65619 WVE65543:WVE65619 IS131079:IS131155 SO131079:SO131155 ACK131079:ACK131155 AMG131079:AMG131155 AWC131079:AWC131155 BFY131079:BFY131155 BPU131079:BPU131155 BZQ131079:BZQ131155 CJM131079:CJM131155 CTI131079:CTI131155 DDE131079:DDE131155 DNA131079:DNA131155 DWW131079:DWW131155 EGS131079:EGS131155 EQO131079:EQO131155 FAK131079:FAK131155 FKG131079:FKG131155 FUC131079:FUC131155 GDY131079:GDY131155 GNU131079:GNU131155 GXQ131079:GXQ131155 HHM131079:HHM131155 HRI131079:HRI131155 IBE131079:IBE131155 ILA131079:ILA131155 IUW131079:IUW131155 JES131079:JES131155 JOO131079:JOO131155 JYK131079:JYK131155 KIG131079:KIG131155 KSC131079:KSC131155 LBY131079:LBY131155 LLU131079:LLU131155 LVQ131079:LVQ131155 MFM131079:MFM131155 MPI131079:MPI131155 MZE131079:MZE131155 NJA131079:NJA131155 NSW131079:NSW131155 OCS131079:OCS131155 OMO131079:OMO131155 OWK131079:OWK131155 PGG131079:PGG131155 PQC131079:PQC131155 PZY131079:PZY131155 QJU131079:QJU131155 QTQ131079:QTQ131155 RDM131079:RDM131155 RNI131079:RNI131155 RXE131079:RXE131155 SHA131079:SHA131155 SQW131079:SQW131155 TAS131079:TAS131155 TKO131079:TKO131155 TUK131079:TUK131155 UEG131079:UEG131155 UOC131079:UOC131155 UXY131079:UXY131155 VHU131079:VHU131155 VRQ131079:VRQ131155 WBM131079:WBM131155 WLI131079:WLI131155 WVE131079:WVE131155 IS196615:IS196691 SO196615:SO196691 ACK196615:ACK196691 AMG196615:AMG196691 AWC196615:AWC196691 BFY196615:BFY196691 BPU196615:BPU196691 BZQ196615:BZQ196691 CJM196615:CJM196691 CTI196615:CTI196691 DDE196615:DDE196691 DNA196615:DNA196691 DWW196615:DWW196691 EGS196615:EGS196691 EQO196615:EQO196691 FAK196615:FAK196691 FKG196615:FKG196691 FUC196615:FUC196691 GDY196615:GDY196691 GNU196615:GNU196691 GXQ196615:GXQ196691 HHM196615:HHM196691 HRI196615:HRI196691 IBE196615:IBE196691 ILA196615:ILA196691 IUW196615:IUW196691 JES196615:JES196691 JOO196615:JOO196691 JYK196615:JYK196691 KIG196615:KIG196691 KSC196615:KSC196691 LBY196615:LBY196691 LLU196615:LLU196691 LVQ196615:LVQ196691 MFM196615:MFM196691 MPI196615:MPI196691 MZE196615:MZE196691 NJA196615:NJA196691 NSW196615:NSW196691 OCS196615:OCS196691 OMO196615:OMO196691 OWK196615:OWK196691 PGG196615:PGG196691 PQC196615:PQC196691 PZY196615:PZY196691 QJU196615:QJU196691 QTQ196615:QTQ196691 RDM196615:RDM196691 RNI196615:RNI196691 RXE196615:RXE196691 SHA196615:SHA196691 SQW196615:SQW196691 TAS196615:TAS196691 TKO196615:TKO196691 TUK196615:TUK196691 UEG196615:UEG196691 UOC196615:UOC196691 UXY196615:UXY196691 VHU196615:VHU196691 VRQ196615:VRQ196691 WBM196615:WBM196691 WLI196615:WLI196691 WVE196615:WVE196691 IS262151:IS262227 SO262151:SO262227 ACK262151:ACK262227 AMG262151:AMG262227 AWC262151:AWC262227 BFY262151:BFY262227 BPU262151:BPU262227 BZQ262151:BZQ262227 CJM262151:CJM262227 CTI262151:CTI262227 DDE262151:DDE262227 DNA262151:DNA262227 DWW262151:DWW262227 EGS262151:EGS262227 EQO262151:EQO262227 FAK262151:FAK262227 FKG262151:FKG262227 FUC262151:FUC262227 GDY262151:GDY262227 GNU262151:GNU262227 GXQ262151:GXQ262227 HHM262151:HHM262227 HRI262151:HRI262227 IBE262151:IBE262227 ILA262151:ILA262227 IUW262151:IUW262227 JES262151:JES262227 JOO262151:JOO262227 JYK262151:JYK262227 KIG262151:KIG262227 KSC262151:KSC262227 LBY262151:LBY262227 LLU262151:LLU262227 LVQ262151:LVQ262227 MFM262151:MFM262227 MPI262151:MPI262227 MZE262151:MZE262227 NJA262151:NJA262227 NSW262151:NSW262227 OCS262151:OCS262227 OMO262151:OMO262227 OWK262151:OWK262227 PGG262151:PGG262227 PQC262151:PQC262227 PZY262151:PZY262227 QJU262151:QJU262227 QTQ262151:QTQ262227 RDM262151:RDM262227 RNI262151:RNI262227 RXE262151:RXE262227 SHA262151:SHA262227 SQW262151:SQW262227 TAS262151:TAS262227 TKO262151:TKO262227 TUK262151:TUK262227 UEG262151:UEG262227 UOC262151:UOC262227 UXY262151:UXY262227 VHU262151:VHU262227 VRQ262151:VRQ262227 WBM262151:WBM262227 WLI262151:WLI262227 WVE262151:WVE262227 IS327687:IS327763 SO327687:SO327763 ACK327687:ACK327763 AMG327687:AMG327763 AWC327687:AWC327763 BFY327687:BFY327763 BPU327687:BPU327763 BZQ327687:BZQ327763 CJM327687:CJM327763 CTI327687:CTI327763 DDE327687:DDE327763 DNA327687:DNA327763 DWW327687:DWW327763 EGS327687:EGS327763 EQO327687:EQO327763 FAK327687:FAK327763 FKG327687:FKG327763 FUC327687:FUC327763 GDY327687:GDY327763 GNU327687:GNU327763 GXQ327687:GXQ327763 HHM327687:HHM327763 HRI327687:HRI327763 IBE327687:IBE327763 ILA327687:ILA327763 IUW327687:IUW327763 JES327687:JES327763 JOO327687:JOO327763 JYK327687:JYK327763 KIG327687:KIG327763 KSC327687:KSC327763 LBY327687:LBY327763 LLU327687:LLU327763 LVQ327687:LVQ327763 MFM327687:MFM327763 MPI327687:MPI327763 MZE327687:MZE327763 NJA327687:NJA327763 NSW327687:NSW327763 OCS327687:OCS327763 OMO327687:OMO327763 OWK327687:OWK327763 PGG327687:PGG327763 PQC327687:PQC327763 PZY327687:PZY327763 QJU327687:QJU327763 QTQ327687:QTQ327763 RDM327687:RDM327763 RNI327687:RNI327763 RXE327687:RXE327763 SHA327687:SHA327763 SQW327687:SQW327763 TAS327687:TAS327763 TKO327687:TKO327763 TUK327687:TUK327763 UEG327687:UEG327763 UOC327687:UOC327763 UXY327687:UXY327763 VHU327687:VHU327763 VRQ327687:VRQ327763 WBM327687:WBM327763 WLI327687:WLI327763 WVE327687:WVE327763 IS393223:IS393299 SO393223:SO393299 ACK393223:ACK393299 AMG393223:AMG393299 AWC393223:AWC393299 BFY393223:BFY393299 BPU393223:BPU393299 BZQ393223:BZQ393299 CJM393223:CJM393299 CTI393223:CTI393299 DDE393223:DDE393299 DNA393223:DNA393299 DWW393223:DWW393299 EGS393223:EGS393299 EQO393223:EQO393299 FAK393223:FAK393299 FKG393223:FKG393299 FUC393223:FUC393299 GDY393223:GDY393299 GNU393223:GNU393299 GXQ393223:GXQ393299 HHM393223:HHM393299 HRI393223:HRI393299 IBE393223:IBE393299 ILA393223:ILA393299 IUW393223:IUW393299 JES393223:JES393299 JOO393223:JOO393299 JYK393223:JYK393299 KIG393223:KIG393299 KSC393223:KSC393299 LBY393223:LBY393299 LLU393223:LLU393299 LVQ393223:LVQ393299 MFM393223:MFM393299 MPI393223:MPI393299 MZE393223:MZE393299 NJA393223:NJA393299 NSW393223:NSW393299 OCS393223:OCS393299 OMO393223:OMO393299 OWK393223:OWK393299 PGG393223:PGG393299 PQC393223:PQC393299 PZY393223:PZY393299 QJU393223:QJU393299 QTQ393223:QTQ393299 RDM393223:RDM393299 RNI393223:RNI393299 RXE393223:RXE393299 SHA393223:SHA393299 SQW393223:SQW393299 TAS393223:TAS393299 TKO393223:TKO393299 TUK393223:TUK393299 UEG393223:UEG393299 UOC393223:UOC393299 UXY393223:UXY393299 VHU393223:VHU393299 VRQ393223:VRQ393299 WBM393223:WBM393299 WLI393223:WLI393299 WVE393223:WVE393299 IS458759:IS458835 SO458759:SO458835 ACK458759:ACK458835 AMG458759:AMG458835 AWC458759:AWC458835 BFY458759:BFY458835 BPU458759:BPU458835 BZQ458759:BZQ458835 CJM458759:CJM458835 CTI458759:CTI458835 DDE458759:DDE458835 DNA458759:DNA458835 DWW458759:DWW458835 EGS458759:EGS458835 EQO458759:EQO458835 FAK458759:FAK458835 FKG458759:FKG458835 FUC458759:FUC458835 GDY458759:GDY458835 GNU458759:GNU458835 GXQ458759:GXQ458835 HHM458759:HHM458835 HRI458759:HRI458835 IBE458759:IBE458835 ILA458759:ILA458835 IUW458759:IUW458835 JES458759:JES458835 JOO458759:JOO458835 JYK458759:JYK458835 KIG458759:KIG458835 KSC458759:KSC458835 LBY458759:LBY458835 LLU458759:LLU458835 LVQ458759:LVQ458835 MFM458759:MFM458835 MPI458759:MPI458835 MZE458759:MZE458835 NJA458759:NJA458835 NSW458759:NSW458835 OCS458759:OCS458835 OMO458759:OMO458835 OWK458759:OWK458835 PGG458759:PGG458835 PQC458759:PQC458835 PZY458759:PZY458835 QJU458759:QJU458835 QTQ458759:QTQ458835 RDM458759:RDM458835 RNI458759:RNI458835 RXE458759:RXE458835 SHA458759:SHA458835 SQW458759:SQW458835 TAS458759:TAS458835 TKO458759:TKO458835 TUK458759:TUK458835 UEG458759:UEG458835 UOC458759:UOC458835 UXY458759:UXY458835 VHU458759:VHU458835 VRQ458759:VRQ458835 WBM458759:WBM458835 WLI458759:WLI458835 WVE458759:WVE458835 IS524295:IS524371 SO524295:SO524371 ACK524295:ACK524371 AMG524295:AMG524371 AWC524295:AWC524371 BFY524295:BFY524371 BPU524295:BPU524371 BZQ524295:BZQ524371 CJM524295:CJM524371 CTI524295:CTI524371 DDE524295:DDE524371 DNA524295:DNA524371 DWW524295:DWW524371 EGS524295:EGS524371 EQO524295:EQO524371 FAK524295:FAK524371 FKG524295:FKG524371 FUC524295:FUC524371 GDY524295:GDY524371 GNU524295:GNU524371 GXQ524295:GXQ524371 HHM524295:HHM524371 HRI524295:HRI524371 IBE524295:IBE524371 ILA524295:ILA524371 IUW524295:IUW524371 JES524295:JES524371 JOO524295:JOO524371 JYK524295:JYK524371 KIG524295:KIG524371 KSC524295:KSC524371 LBY524295:LBY524371 LLU524295:LLU524371 LVQ524295:LVQ524371 MFM524295:MFM524371 MPI524295:MPI524371 MZE524295:MZE524371 NJA524295:NJA524371 NSW524295:NSW524371 OCS524295:OCS524371 OMO524295:OMO524371 OWK524295:OWK524371 PGG524295:PGG524371 PQC524295:PQC524371 PZY524295:PZY524371 QJU524295:QJU524371 QTQ524295:QTQ524371 RDM524295:RDM524371 RNI524295:RNI524371 RXE524295:RXE524371 SHA524295:SHA524371 SQW524295:SQW524371 TAS524295:TAS524371 TKO524295:TKO524371 TUK524295:TUK524371 UEG524295:UEG524371 UOC524295:UOC524371 UXY524295:UXY524371 VHU524295:VHU524371 VRQ524295:VRQ524371 WBM524295:WBM524371 WLI524295:WLI524371 WVE524295:WVE524371 IS589831:IS589907 SO589831:SO589907 ACK589831:ACK589907 AMG589831:AMG589907 AWC589831:AWC589907 BFY589831:BFY589907 BPU589831:BPU589907 BZQ589831:BZQ589907 CJM589831:CJM589907 CTI589831:CTI589907 DDE589831:DDE589907 DNA589831:DNA589907 DWW589831:DWW589907 EGS589831:EGS589907 EQO589831:EQO589907 FAK589831:FAK589907 FKG589831:FKG589907 FUC589831:FUC589907 GDY589831:GDY589907 GNU589831:GNU589907 GXQ589831:GXQ589907 HHM589831:HHM589907 HRI589831:HRI589907 IBE589831:IBE589907 ILA589831:ILA589907 IUW589831:IUW589907 JES589831:JES589907 JOO589831:JOO589907 JYK589831:JYK589907 KIG589831:KIG589907 KSC589831:KSC589907 LBY589831:LBY589907 LLU589831:LLU589907 LVQ589831:LVQ589907 MFM589831:MFM589907 MPI589831:MPI589907 MZE589831:MZE589907 NJA589831:NJA589907 NSW589831:NSW589907 OCS589831:OCS589907 OMO589831:OMO589907 OWK589831:OWK589907 PGG589831:PGG589907 PQC589831:PQC589907 PZY589831:PZY589907 QJU589831:QJU589907 QTQ589831:QTQ589907 RDM589831:RDM589907 RNI589831:RNI589907 RXE589831:RXE589907 SHA589831:SHA589907 SQW589831:SQW589907 TAS589831:TAS589907 TKO589831:TKO589907 TUK589831:TUK589907 UEG589831:UEG589907 UOC589831:UOC589907 UXY589831:UXY589907 VHU589831:VHU589907 VRQ589831:VRQ589907 WBM589831:WBM589907 WLI589831:WLI589907 WVE589831:WVE589907 IS655367:IS655443 SO655367:SO655443 ACK655367:ACK655443 AMG655367:AMG655443 AWC655367:AWC655443 BFY655367:BFY655443 BPU655367:BPU655443 BZQ655367:BZQ655443 CJM655367:CJM655443 CTI655367:CTI655443 DDE655367:DDE655443 DNA655367:DNA655443 DWW655367:DWW655443 EGS655367:EGS655443 EQO655367:EQO655443 FAK655367:FAK655443 FKG655367:FKG655443 FUC655367:FUC655443 GDY655367:GDY655443 GNU655367:GNU655443 GXQ655367:GXQ655443 HHM655367:HHM655443 HRI655367:HRI655443 IBE655367:IBE655443 ILA655367:ILA655443 IUW655367:IUW655443 JES655367:JES655443 JOO655367:JOO655443 JYK655367:JYK655443 KIG655367:KIG655443 KSC655367:KSC655443 LBY655367:LBY655443 LLU655367:LLU655443 LVQ655367:LVQ655443 MFM655367:MFM655443 MPI655367:MPI655443 MZE655367:MZE655443 NJA655367:NJA655443 NSW655367:NSW655443 OCS655367:OCS655443 OMO655367:OMO655443 OWK655367:OWK655443 PGG655367:PGG655443 PQC655367:PQC655443 PZY655367:PZY655443 QJU655367:QJU655443 QTQ655367:QTQ655443 RDM655367:RDM655443 RNI655367:RNI655443 RXE655367:RXE655443 SHA655367:SHA655443 SQW655367:SQW655443 TAS655367:TAS655443 TKO655367:TKO655443 TUK655367:TUK655443 UEG655367:UEG655443 UOC655367:UOC655443 UXY655367:UXY655443 VHU655367:VHU655443 VRQ655367:VRQ655443 WBM655367:WBM655443 WLI655367:WLI655443 WVE655367:WVE655443 IS720903:IS720979 SO720903:SO720979 ACK720903:ACK720979 AMG720903:AMG720979 AWC720903:AWC720979 BFY720903:BFY720979 BPU720903:BPU720979 BZQ720903:BZQ720979 CJM720903:CJM720979 CTI720903:CTI720979 DDE720903:DDE720979 DNA720903:DNA720979 DWW720903:DWW720979 EGS720903:EGS720979 EQO720903:EQO720979 FAK720903:FAK720979 FKG720903:FKG720979 FUC720903:FUC720979 GDY720903:GDY720979 GNU720903:GNU720979 GXQ720903:GXQ720979 HHM720903:HHM720979 HRI720903:HRI720979 IBE720903:IBE720979 ILA720903:ILA720979 IUW720903:IUW720979 JES720903:JES720979 JOO720903:JOO720979 JYK720903:JYK720979 KIG720903:KIG720979 KSC720903:KSC720979 LBY720903:LBY720979 LLU720903:LLU720979 LVQ720903:LVQ720979 MFM720903:MFM720979 MPI720903:MPI720979 MZE720903:MZE720979 NJA720903:NJA720979 NSW720903:NSW720979 OCS720903:OCS720979 OMO720903:OMO720979 OWK720903:OWK720979 PGG720903:PGG720979 PQC720903:PQC720979 PZY720903:PZY720979 QJU720903:QJU720979 QTQ720903:QTQ720979 RDM720903:RDM720979 RNI720903:RNI720979 RXE720903:RXE720979 SHA720903:SHA720979 SQW720903:SQW720979 TAS720903:TAS720979 TKO720903:TKO720979 TUK720903:TUK720979 UEG720903:UEG720979 UOC720903:UOC720979 UXY720903:UXY720979 VHU720903:VHU720979 VRQ720903:VRQ720979 WBM720903:WBM720979 WLI720903:WLI720979 WVE720903:WVE720979 IS786439:IS786515 SO786439:SO786515 ACK786439:ACK786515 AMG786439:AMG786515 AWC786439:AWC786515 BFY786439:BFY786515 BPU786439:BPU786515 BZQ786439:BZQ786515 CJM786439:CJM786515 CTI786439:CTI786515 DDE786439:DDE786515 DNA786439:DNA786515 DWW786439:DWW786515 EGS786439:EGS786515 EQO786439:EQO786515 FAK786439:FAK786515 FKG786439:FKG786515 FUC786439:FUC786515 GDY786439:GDY786515 GNU786439:GNU786515 GXQ786439:GXQ786515 HHM786439:HHM786515 HRI786439:HRI786515 IBE786439:IBE786515 ILA786439:ILA786515 IUW786439:IUW786515 JES786439:JES786515 JOO786439:JOO786515 JYK786439:JYK786515 KIG786439:KIG786515 KSC786439:KSC786515 LBY786439:LBY786515 LLU786439:LLU786515 LVQ786439:LVQ786515 MFM786439:MFM786515 MPI786439:MPI786515 MZE786439:MZE786515 NJA786439:NJA786515 NSW786439:NSW786515 OCS786439:OCS786515 OMO786439:OMO786515 OWK786439:OWK786515 PGG786439:PGG786515 PQC786439:PQC786515 PZY786439:PZY786515 QJU786439:QJU786515 QTQ786439:QTQ786515 RDM786439:RDM786515 RNI786439:RNI786515 RXE786439:RXE786515 SHA786439:SHA786515 SQW786439:SQW786515 TAS786439:TAS786515 TKO786439:TKO786515 TUK786439:TUK786515 UEG786439:UEG786515 UOC786439:UOC786515 UXY786439:UXY786515 VHU786439:VHU786515 VRQ786439:VRQ786515 WBM786439:WBM786515 WLI786439:WLI786515 WVE786439:WVE786515 IS851975:IS852051 SO851975:SO852051 ACK851975:ACK852051 AMG851975:AMG852051 AWC851975:AWC852051 BFY851975:BFY852051 BPU851975:BPU852051 BZQ851975:BZQ852051 CJM851975:CJM852051 CTI851975:CTI852051 DDE851975:DDE852051 DNA851975:DNA852051 DWW851975:DWW852051 EGS851975:EGS852051 EQO851975:EQO852051 FAK851975:FAK852051 FKG851975:FKG852051 FUC851975:FUC852051 GDY851975:GDY852051 GNU851975:GNU852051 GXQ851975:GXQ852051 HHM851975:HHM852051 HRI851975:HRI852051 IBE851975:IBE852051 ILA851975:ILA852051 IUW851975:IUW852051 JES851975:JES852051 JOO851975:JOO852051 JYK851975:JYK852051 KIG851975:KIG852051 KSC851975:KSC852051 LBY851975:LBY852051 LLU851975:LLU852051 LVQ851975:LVQ852051 MFM851975:MFM852051 MPI851975:MPI852051 MZE851975:MZE852051 NJA851975:NJA852051 NSW851975:NSW852051 OCS851975:OCS852051 OMO851975:OMO852051 OWK851975:OWK852051 PGG851975:PGG852051 PQC851975:PQC852051 PZY851975:PZY852051 QJU851975:QJU852051 QTQ851975:QTQ852051 RDM851975:RDM852051 RNI851975:RNI852051 RXE851975:RXE852051 SHA851975:SHA852051 SQW851975:SQW852051 TAS851975:TAS852051 TKO851975:TKO852051 TUK851975:TUK852051 UEG851975:UEG852051 UOC851975:UOC852051 UXY851975:UXY852051 VHU851975:VHU852051 VRQ851975:VRQ852051 WBM851975:WBM852051 WLI851975:WLI852051 WVE851975:WVE852051 IS917511:IS917587 SO917511:SO917587 ACK917511:ACK917587 AMG917511:AMG917587 AWC917511:AWC917587 BFY917511:BFY917587 BPU917511:BPU917587 BZQ917511:BZQ917587 CJM917511:CJM917587 CTI917511:CTI917587 DDE917511:DDE917587 DNA917511:DNA917587 DWW917511:DWW917587 EGS917511:EGS917587 EQO917511:EQO917587 FAK917511:FAK917587 FKG917511:FKG917587 FUC917511:FUC917587 GDY917511:GDY917587 GNU917511:GNU917587 GXQ917511:GXQ917587 HHM917511:HHM917587 HRI917511:HRI917587 IBE917511:IBE917587 ILA917511:ILA917587 IUW917511:IUW917587 JES917511:JES917587 JOO917511:JOO917587 JYK917511:JYK917587 KIG917511:KIG917587 KSC917511:KSC917587 LBY917511:LBY917587 LLU917511:LLU917587 LVQ917511:LVQ917587 MFM917511:MFM917587 MPI917511:MPI917587 MZE917511:MZE917587 NJA917511:NJA917587 NSW917511:NSW917587 OCS917511:OCS917587 OMO917511:OMO917587 OWK917511:OWK917587 PGG917511:PGG917587 PQC917511:PQC917587 PZY917511:PZY917587 QJU917511:QJU917587 QTQ917511:QTQ917587 RDM917511:RDM917587 RNI917511:RNI917587 RXE917511:RXE917587 SHA917511:SHA917587 SQW917511:SQW917587 TAS917511:TAS917587 TKO917511:TKO917587 TUK917511:TUK917587 UEG917511:UEG917587 UOC917511:UOC917587 UXY917511:UXY917587 VHU917511:VHU917587 VRQ917511:VRQ917587 WBM917511:WBM917587 WLI917511:WLI917587 WVE917511:WVE917587 IS983047:IS983123 SO983047:SO983123 ACK983047:ACK983123 AMG983047:AMG983123 AWC983047:AWC983123 BFY983047:BFY983123 BPU983047:BPU983123 BZQ983047:BZQ983123 CJM983047:CJM983123 CTI983047:CTI983123 DDE983047:DDE983123 DNA983047:DNA983123 DWW983047:DWW983123 EGS983047:EGS983123 EQO983047:EQO983123 FAK983047:FAK983123 FKG983047:FKG983123 FUC983047:FUC983123 GDY983047:GDY983123 GNU983047:GNU983123 GXQ983047:GXQ983123 HHM983047:HHM983123 HRI983047:HRI983123 IBE983047:IBE983123 ILA983047:ILA983123 IUW983047:IUW983123 JES983047:JES983123 JOO983047:JOO983123 JYK983047:JYK983123 KIG983047:KIG983123 KSC983047:KSC983123 LBY983047:LBY983123 LLU983047:LLU983123 LVQ983047:LVQ983123 MFM983047:MFM983123 MPI983047:MPI983123 MZE983047:MZE983123 NJA983047:NJA983123 NSW983047:NSW983123 OCS983047:OCS983123 OMO983047:OMO983123 OWK983047:OWK983123 PGG983047:PGG983123 PQC983047:PQC983123 PZY983047:PZY983123 QJU983047:QJU983123 QTQ983047:QTQ983123 RDM983047:RDM983123 RNI983047:RNI983123 RXE983047:RXE983123 SHA983047:SHA983123 SQW983047:SQW983123 TAS983047:TAS983123 TKO983047:TKO983123 TUK983047:TUK983123 UEG983047:UEG983123 UOC983047:UOC983123 UXY983047:UXY983123 VHU983047:VHU983123 VRQ983047:VRQ983123 WBM983047:WBM983123 WLI983047:WLI983123 WVE983047:WVE983123 IU7:IU83 SQ7:SQ83 ACM7:ACM83 AMI7:AMI83 AWE7:AWE83 BGA7:BGA83 BPW7:BPW83 BZS7:BZS83 CJO7:CJO83 CTK7:CTK83 DDG7:DDG83 DNC7:DNC83 DWY7:DWY83 EGU7:EGU83 EQQ7:EQQ83 FAM7:FAM83 FKI7:FKI83 FUE7:FUE83 GEA7:GEA83 GNW7:GNW83 GXS7:GXS83 HHO7:HHO83 HRK7:HRK83 IBG7:IBG83 ILC7:ILC83 IUY7:IUY83 JEU7:JEU83 JOQ7:JOQ83 JYM7:JYM83 KII7:KII83 KSE7:KSE83 LCA7:LCA83 LLW7:LLW83 LVS7:LVS83 MFO7:MFO83 MPK7:MPK83 MZG7:MZG83 NJC7:NJC83 NSY7:NSY83 OCU7:OCU83 OMQ7:OMQ83 OWM7:OWM83 PGI7:PGI83 PQE7:PQE83 QAA7:QAA83 QJW7:QJW83 QTS7:QTS83 RDO7:RDO83 RNK7:RNK83 RXG7:RXG83 SHC7:SHC83 SQY7:SQY83 TAU7:TAU83 TKQ7:TKQ83 TUM7:TUM83 UEI7:UEI83 UOE7:UOE83 UYA7:UYA83 VHW7:VHW83 VRS7:VRS83 WBO7:WBO83 WLK7:WLK83 WVG7:WVG83 IU65543:IU65619 SQ65543:SQ65619 ACM65543:ACM65619 AMI65543:AMI65619 AWE65543:AWE65619 BGA65543:BGA65619 BPW65543:BPW65619 BZS65543:BZS65619 CJO65543:CJO65619 CTK65543:CTK65619 DDG65543:DDG65619 DNC65543:DNC65619 DWY65543:DWY65619 EGU65543:EGU65619 EQQ65543:EQQ65619 FAM65543:FAM65619 FKI65543:FKI65619 FUE65543:FUE65619 GEA65543:GEA65619 GNW65543:GNW65619 GXS65543:GXS65619 HHO65543:HHO65619 HRK65543:HRK65619 IBG65543:IBG65619 ILC65543:ILC65619 IUY65543:IUY65619 JEU65543:JEU65619 JOQ65543:JOQ65619 JYM65543:JYM65619 KII65543:KII65619 KSE65543:KSE65619 LCA65543:LCA65619 LLW65543:LLW65619 LVS65543:LVS65619 MFO65543:MFO65619 MPK65543:MPK65619 MZG65543:MZG65619 NJC65543:NJC65619 NSY65543:NSY65619 OCU65543:OCU65619 OMQ65543:OMQ65619 OWM65543:OWM65619 PGI65543:PGI65619 PQE65543:PQE65619 QAA65543:QAA65619 QJW65543:QJW65619 QTS65543:QTS65619 RDO65543:RDO65619 RNK65543:RNK65619 RXG65543:RXG65619 SHC65543:SHC65619 SQY65543:SQY65619 TAU65543:TAU65619 TKQ65543:TKQ65619 TUM65543:TUM65619 UEI65543:UEI65619 UOE65543:UOE65619 UYA65543:UYA65619 VHW65543:VHW65619 VRS65543:VRS65619 WBO65543:WBO65619 WLK65543:WLK65619 WVG65543:WVG65619 IU131079:IU131155 SQ131079:SQ131155 ACM131079:ACM131155 AMI131079:AMI131155 AWE131079:AWE131155 BGA131079:BGA131155 BPW131079:BPW131155 BZS131079:BZS131155 CJO131079:CJO131155 CTK131079:CTK131155 DDG131079:DDG131155 DNC131079:DNC131155 DWY131079:DWY131155 EGU131079:EGU131155 EQQ131079:EQQ131155 FAM131079:FAM131155 FKI131079:FKI131155 FUE131079:FUE131155 GEA131079:GEA131155 GNW131079:GNW131155 GXS131079:GXS131155 HHO131079:HHO131155 HRK131079:HRK131155 IBG131079:IBG131155 ILC131079:ILC131155 IUY131079:IUY131155 JEU131079:JEU131155 JOQ131079:JOQ131155 JYM131079:JYM131155 KII131079:KII131155 KSE131079:KSE131155 LCA131079:LCA131155 LLW131079:LLW131155 LVS131079:LVS131155 MFO131079:MFO131155 MPK131079:MPK131155 MZG131079:MZG131155 NJC131079:NJC131155 NSY131079:NSY131155 OCU131079:OCU131155 OMQ131079:OMQ131155 OWM131079:OWM131155 PGI131079:PGI131155 PQE131079:PQE131155 QAA131079:QAA131155 QJW131079:QJW131155 QTS131079:QTS131155 RDO131079:RDO131155 RNK131079:RNK131155 RXG131079:RXG131155 SHC131079:SHC131155 SQY131079:SQY131155 TAU131079:TAU131155 TKQ131079:TKQ131155 TUM131079:TUM131155 UEI131079:UEI131155 UOE131079:UOE131155 UYA131079:UYA131155 VHW131079:VHW131155 VRS131079:VRS131155 WBO131079:WBO131155 WLK131079:WLK131155 WVG131079:WVG131155 IU196615:IU196691 SQ196615:SQ196691 ACM196615:ACM196691 AMI196615:AMI196691 AWE196615:AWE196691 BGA196615:BGA196691 BPW196615:BPW196691 BZS196615:BZS196691 CJO196615:CJO196691 CTK196615:CTK196691 DDG196615:DDG196691 DNC196615:DNC196691 DWY196615:DWY196691 EGU196615:EGU196691 EQQ196615:EQQ196691 FAM196615:FAM196691 FKI196615:FKI196691 FUE196615:FUE196691 GEA196615:GEA196691 GNW196615:GNW196691 GXS196615:GXS196691 HHO196615:HHO196691 HRK196615:HRK196691 IBG196615:IBG196691 ILC196615:ILC196691 IUY196615:IUY196691 JEU196615:JEU196691 JOQ196615:JOQ196691 JYM196615:JYM196691 KII196615:KII196691 KSE196615:KSE196691 LCA196615:LCA196691 LLW196615:LLW196691 LVS196615:LVS196691 MFO196615:MFO196691 MPK196615:MPK196691 MZG196615:MZG196691 NJC196615:NJC196691 NSY196615:NSY196691 OCU196615:OCU196691 OMQ196615:OMQ196691 OWM196615:OWM196691 PGI196615:PGI196691 PQE196615:PQE196691 QAA196615:QAA196691 QJW196615:QJW196691 QTS196615:QTS196691 RDO196615:RDO196691 RNK196615:RNK196691 RXG196615:RXG196691 SHC196615:SHC196691 SQY196615:SQY196691 TAU196615:TAU196691 TKQ196615:TKQ196691 TUM196615:TUM196691 UEI196615:UEI196691 UOE196615:UOE196691 UYA196615:UYA196691 VHW196615:VHW196691 VRS196615:VRS196691 WBO196615:WBO196691 WLK196615:WLK196691 WVG196615:WVG196691 IU262151:IU262227 SQ262151:SQ262227 ACM262151:ACM262227 AMI262151:AMI262227 AWE262151:AWE262227 BGA262151:BGA262227 BPW262151:BPW262227 BZS262151:BZS262227 CJO262151:CJO262227 CTK262151:CTK262227 DDG262151:DDG262227 DNC262151:DNC262227 DWY262151:DWY262227 EGU262151:EGU262227 EQQ262151:EQQ262227 FAM262151:FAM262227 FKI262151:FKI262227 FUE262151:FUE262227 GEA262151:GEA262227 GNW262151:GNW262227 GXS262151:GXS262227 HHO262151:HHO262227 HRK262151:HRK262227 IBG262151:IBG262227 ILC262151:ILC262227 IUY262151:IUY262227 JEU262151:JEU262227 JOQ262151:JOQ262227 JYM262151:JYM262227 KII262151:KII262227 KSE262151:KSE262227 LCA262151:LCA262227 LLW262151:LLW262227 LVS262151:LVS262227 MFO262151:MFO262227 MPK262151:MPK262227 MZG262151:MZG262227 NJC262151:NJC262227 NSY262151:NSY262227 OCU262151:OCU262227 OMQ262151:OMQ262227 OWM262151:OWM262227 PGI262151:PGI262227 PQE262151:PQE262227 QAA262151:QAA262227 QJW262151:QJW262227 QTS262151:QTS262227 RDO262151:RDO262227 RNK262151:RNK262227 RXG262151:RXG262227 SHC262151:SHC262227 SQY262151:SQY262227 TAU262151:TAU262227 TKQ262151:TKQ262227 TUM262151:TUM262227 UEI262151:UEI262227 UOE262151:UOE262227 UYA262151:UYA262227 VHW262151:VHW262227 VRS262151:VRS262227 WBO262151:WBO262227 WLK262151:WLK262227 WVG262151:WVG262227 IU327687:IU327763 SQ327687:SQ327763 ACM327687:ACM327763 AMI327687:AMI327763 AWE327687:AWE327763 BGA327687:BGA327763 BPW327687:BPW327763 BZS327687:BZS327763 CJO327687:CJO327763 CTK327687:CTK327763 DDG327687:DDG327763 DNC327687:DNC327763 DWY327687:DWY327763 EGU327687:EGU327763 EQQ327687:EQQ327763 FAM327687:FAM327763 FKI327687:FKI327763 FUE327687:FUE327763 GEA327687:GEA327763 GNW327687:GNW327763 GXS327687:GXS327763 HHO327687:HHO327763 HRK327687:HRK327763 IBG327687:IBG327763 ILC327687:ILC327763 IUY327687:IUY327763 JEU327687:JEU327763 JOQ327687:JOQ327763 JYM327687:JYM327763 KII327687:KII327763 KSE327687:KSE327763 LCA327687:LCA327763 LLW327687:LLW327763 LVS327687:LVS327763 MFO327687:MFO327763 MPK327687:MPK327763 MZG327687:MZG327763 NJC327687:NJC327763 NSY327687:NSY327763 OCU327687:OCU327763 OMQ327687:OMQ327763 OWM327687:OWM327763 PGI327687:PGI327763 PQE327687:PQE327763 QAA327687:QAA327763 QJW327687:QJW327763 QTS327687:QTS327763 RDO327687:RDO327763 RNK327687:RNK327763 RXG327687:RXG327763 SHC327687:SHC327763 SQY327687:SQY327763 TAU327687:TAU327763 TKQ327687:TKQ327763 TUM327687:TUM327763 UEI327687:UEI327763 UOE327687:UOE327763 UYA327687:UYA327763 VHW327687:VHW327763 VRS327687:VRS327763 WBO327687:WBO327763 WLK327687:WLK327763 WVG327687:WVG327763 IU393223:IU393299 SQ393223:SQ393299 ACM393223:ACM393299 AMI393223:AMI393299 AWE393223:AWE393299 BGA393223:BGA393299 BPW393223:BPW393299 BZS393223:BZS393299 CJO393223:CJO393299 CTK393223:CTK393299 DDG393223:DDG393299 DNC393223:DNC393299 DWY393223:DWY393299 EGU393223:EGU393299 EQQ393223:EQQ393299 FAM393223:FAM393299 FKI393223:FKI393299 FUE393223:FUE393299 GEA393223:GEA393299 GNW393223:GNW393299 GXS393223:GXS393299 HHO393223:HHO393299 HRK393223:HRK393299 IBG393223:IBG393299 ILC393223:ILC393299 IUY393223:IUY393299 JEU393223:JEU393299 JOQ393223:JOQ393299 JYM393223:JYM393299 KII393223:KII393299 KSE393223:KSE393299 LCA393223:LCA393299 LLW393223:LLW393299 LVS393223:LVS393299 MFO393223:MFO393299 MPK393223:MPK393299 MZG393223:MZG393299 NJC393223:NJC393299 NSY393223:NSY393299 OCU393223:OCU393299 OMQ393223:OMQ393299 OWM393223:OWM393299 PGI393223:PGI393299 PQE393223:PQE393299 QAA393223:QAA393299 QJW393223:QJW393299 QTS393223:QTS393299 RDO393223:RDO393299 RNK393223:RNK393299 RXG393223:RXG393299 SHC393223:SHC393299 SQY393223:SQY393299 TAU393223:TAU393299 TKQ393223:TKQ393299 TUM393223:TUM393299 UEI393223:UEI393299 UOE393223:UOE393299 UYA393223:UYA393299 VHW393223:VHW393299 VRS393223:VRS393299 WBO393223:WBO393299 WLK393223:WLK393299 WVG393223:WVG393299 IU458759:IU458835 SQ458759:SQ458835 ACM458759:ACM458835 AMI458759:AMI458835 AWE458759:AWE458835 BGA458759:BGA458835 BPW458759:BPW458835 BZS458759:BZS458835 CJO458759:CJO458835 CTK458759:CTK458835 DDG458759:DDG458835 DNC458759:DNC458835 DWY458759:DWY458835 EGU458759:EGU458835 EQQ458759:EQQ458835 FAM458759:FAM458835 FKI458759:FKI458835 FUE458759:FUE458835 GEA458759:GEA458835 GNW458759:GNW458835 GXS458759:GXS458835 HHO458759:HHO458835 HRK458759:HRK458835 IBG458759:IBG458835 ILC458759:ILC458835 IUY458759:IUY458835 JEU458759:JEU458835 JOQ458759:JOQ458835 JYM458759:JYM458835 KII458759:KII458835 KSE458759:KSE458835 LCA458759:LCA458835 LLW458759:LLW458835 LVS458759:LVS458835 MFO458759:MFO458835 MPK458759:MPK458835 MZG458759:MZG458835 NJC458759:NJC458835 NSY458759:NSY458835 OCU458759:OCU458835 OMQ458759:OMQ458835 OWM458759:OWM458835 PGI458759:PGI458835 PQE458759:PQE458835 QAA458759:QAA458835 QJW458759:QJW458835 QTS458759:QTS458835 RDO458759:RDO458835 RNK458759:RNK458835 RXG458759:RXG458835 SHC458759:SHC458835 SQY458759:SQY458835 TAU458759:TAU458835 TKQ458759:TKQ458835 TUM458759:TUM458835 UEI458759:UEI458835 UOE458759:UOE458835 UYA458759:UYA458835 VHW458759:VHW458835 VRS458759:VRS458835 WBO458759:WBO458835 WLK458759:WLK458835 WVG458759:WVG458835 IU524295:IU524371 SQ524295:SQ524371 ACM524295:ACM524371 AMI524295:AMI524371 AWE524295:AWE524371 BGA524295:BGA524371 BPW524295:BPW524371 BZS524295:BZS524371 CJO524295:CJO524371 CTK524295:CTK524371 DDG524295:DDG524371 DNC524295:DNC524371 DWY524295:DWY524371 EGU524295:EGU524371 EQQ524295:EQQ524371 FAM524295:FAM524371 FKI524295:FKI524371 FUE524295:FUE524371 GEA524295:GEA524371 GNW524295:GNW524371 GXS524295:GXS524371 HHO524295:HHO524371 HRK524295:HRK524371 IBG524295:IBG524371 ILC524295:ILC524371 IUY524295:IUY524371 JEU524295:JEU524371 JOQ524295:JOQ524371 JYM524295:JYM524371 KII524295:KII524371 KSE524295:KSE524371 LCA524295:LCA524371 LLW524295:LLW524371 LVS524295:LVS524371 MFO524295:MFO524371 MPK524295:MPK524371 MZG524295:MZG524371 NJC524295:NJC524371 NSY524295:NSY524371 OCU524295:OCU524371 OMQ524295:OMQ524371 OWM524295:OWM524371 PGI524295:PGI524371 PQE524295:PQE524371 QAA524295:QAA524371 QJW524295:QJW524371 QTS524295:QTS524371 RDO524295:RDO524371 RNK524295:RNK524371 RXG524295:RXG524371 SHC524295:SHC524371 SQY524295:SQY524371 TAU524295:TAU524371 TKQ524295:TKQ524371 TUM524295:TUM524371 UEI524295:UEI524371 UOE524295:UOE524371 UYA524295:UYA524371 VHW524295:VHW524371 VRS524295:VRS524371 WBO524295:WBO524371 WLK524295:WLK524371 WVG524295:WVG524371 IU589831:IU589907 SQ589831:SQ589907 ACM589831:ACM589907 AMI589831:AMI589907 AWE589831:AWE589907 BGA589831:BGA589907 BPW589831:BPW589907 BZS589831:BZS589907 CJO589831:CJO589907 CTK589831:CTK589907 DDG589831:DDG589907 DNC589831:DNC589907 DWY589831:DWY589907 EGU589831:EGU589907 EQQ589831:EQQ589907 FAM589831:FAM589907 FKI589831:FKI589907 FUE589831:FUE589907 GEA589831:GEA589907 GNW589831:GNW589907 GXS589831:GXS589907 HHO589831:HHO589907 HRK589831:HRK589907 IBG589831:IBG589907 ILC589831:ILC589907 IUY589831:IUY589907 JEU589831:JEU589907 JOQ589831:JOQ589907 JYM589831:JYM589907 KII589831:KII589907 KSE589831:KSE589907 LCA589831:LCA589907 LLW589831:LLW589907 LVS589831:LVS589907 MFO589831:MFO589907 MPK589831:MPK589907 MZG589831:MZG589907 NJC589831:NJC589907 NSY589831:NSY589907 OCU589831:OCU589907 OMQ589831:OMQ589907 OWM589831:OWM589907 PGI589831:PGI589907 PQE589831:PQE589907 QAA589831:QAA589907 QJW589831:QJW589907 QTS589831:QTS589907 RDO589831:RDO589907 RNK589831:RNK589907 RXG589831:RXG589907 SHC589831:SHC589907 SQY589831:SQY589907 TAU589831:TAU589907 TKQ589831:TKQ589907 TUM589831:TUM589907 UEI589831:UEI589907 UOE589831:UOE589907 UYA589831:UYA589907 VHW589831:VHW589907 VRS589831:VRS589907 WBO589831:WBO589907 WLK589831:WLK589907 WVG589831:WVG589907 IU655367:IU655443 SQ655367:SQ655443 ACM655367:ACM655443 AMI655367:AMI655443 AWE655367:AWE655443 BGA655367:BGA655443 BPW655367:BPW655443 BZS655367:BZS655443 CJO655367:CJO655443 CTK655367:CTK655443 DDG655367:DDG655443 DNC655367:DNC655443 DWY655367:DWY655443 EGU655367:EGU655443 EQQ655367:EQQ655443 FAM655367:FAM655443 FKI655367:FKI655443 FUE655367:FUE655443 GEA655367:GEA655443 GNW655367:GNW655443 GXS655367:GXS655443 HHO655367:HHO655443 HRK655367:HRK655443 IBG655367:IBG655443 ILC655367:ILC655443 IUY655367:IUY655443 JEU655367:JEU655443 JOQ655367:JOQ655443 JYM655367:JYM655443 KII655367:KII655443 KSE655367:KSE655443 LCA655367:LCA655443 LLW655367:LLW655443 LVS655367:LVS655443 MFO655367:MFO655443 MPK655367:MPK655443 MZG655367:MZG655443 NJC655367:NJC655443 NSY655367:NSY655443 OCU655367:OCU655443 OMQ655367:OMQ655443 OWM655367:OWM655443 PGI655367:PGI655443 PQE655367:PQE655443 QAA655367:QAA655443 QJW655367:QJW655443 QTS655367:QTS655443 RDO655367:RDO655443 RNK655367:RNK655443 RXG655367:RXG655443 SHC655367:SHC655443 SQY655367:SQY655443 TAU655367:TAU655443 TKQ655367:TKQ655443 TUM655367:TUM655443 UEI655367:UEI655443 UOE655367:UOE655443 UYA655367:UYA655443 VHW655367:VHW655443 VRS655367:VRS655443 WBO655367:WBO655443 WLK655367:WLK655443 WVG655367:WVG655443 IU720903:IU720979 SQ720903:SQ720979 ACM720903:ACM720979 AMI720903:AMI720979 AWE720903:AWE720979 BGA720903:BGA720979 BPW720903:BPW720979 BZS720903:BZS720979 CJO720903:CJO720979 CTK720903:CTK720979 DDG720903:DDG720979 DNC720903:DNC720979 DWY720903:DWY720979 EGU720903:EGU720979 EQQ720903:EQQ720979 FAM720903:FAM720979 FKI720903:FKI720979 FUE720903:FUE720979 GEA720903:GEA720979 GNW720903:GNW720979 GXS720903:GXS720979 HHO720903:HHO720979 HRK720903:HRK720979 IBG720903:IBG720979 ILC720903:ILC720979 IUY720903:IUY720979 JEU720903:JEU720979 JOQ720903:JOQ720979 JYM720903:JYM720979 KII720903:KII720979 KSE720903:KSE720979 LCA720903:LCA720979 LLW720903:LLW720979 LVS720903:LVS720979 MFO720903:MFO720979 MPK720903:MPK720979 MZG720903:MZG720979 NJC720903:NJC720979 NSY720903:NSY720979 OCU720903:OCU720979 OMQ720903:OMQ720979 OWM720903:OWM720979 PGI720903:PGI720979 PQE720903:PQE720979 QAA720903:QAA720979 QJW720903:QJW720979 QTS720903:QTS720979 RDO720903:RDO720979 RNK720903:RNK720979 RXG720903:RXG720979 SHC720903:SHC720979 SQY720903:SQY720979 TAU720903:TAU720979 TKQ720903:TKQ720979 TUM720903:TUM720979 UEI720903:UEI720979 UOE720903:UOE720979 UYA720903:UYA720979 VHW720903:VHW720979 VRS720903:VRS720979 WBO720903:WBO720979 WLK720903:WLK720979 WVG720903:WVG720979 IU786439:IU786515 SQ786439:SQ786515 ACM786439:ACM786515 AMI786439:AMI786515 AWE786439:AWE786515 BGA786439:BGA786515 BPW786439:BPW786515 BZS786439:BZS786515 CJO786439:CJO786515 CTK786439:CTK786515 DDG786439:DDG786515 DNC786439:DNC786515 DWY786439:DWY786515 EGU786439:EGU786515 EQQ786439:EQQ786515 FAM786439:FAM786515 FKI786439:FKI786515 FUE786439:FUE786515 GEA786439:GEA786515 GNW786439:GNW786515 GXS786439:GXS786515 HHO786439:HHO786515 HRK786439:HRK786515 IBG786439:IBG786515 ILC786439:ILC786515 IUY786439:IUY786515 JEU786439:JEU786515 JOQ786439:JOQ786515 JYM786439:JYM786515 KII786439:KII786515 KSE786439:KSE786515 LCA786439:LCA786515 LLW786439:LLW786515 LVS786439:LVS786515 MFO786439:MFO786515 MPK786439:MPK786515 MZG786439:MZG786515 NJC786439:NJC786515 NSY786439:NSY786515 OCU786439:OCU786515 OMQ786439:OMQ786515 OWM786439:OWM786515 PGI786439:PGI786515 PQE786439:PQE786515 QAA786439:QAA786515 QJW786439:QJW786515 QTS786439:QTS786515 RDO786439:RDO786515 RNK786439:RNK786515 RXG786439:RXG786515 SHC786439:SHC786515 SQY786439:SQY786515 TAU786439:TAU786515 TKQ786439:TKQ786515 TUM786439:TUM786515 UEI786439:UEI786515 UOE786439:UOE786515 UYA786439:UYA786515 VHW786439:VHW786515 VRS786439:VRS786515 WBO786439:WBO786515 WLK786439:WLK786515 WVG786439:WVG786515 IU851975:IU852051 SQ851975:SQ852051 ACM851975:ACM852051 AMI851975:AMI852051 AWE851975:AWE852051 BGA851975:BGA852051 BPW851975:BPW852051 BZS851975:BZS852051 CJO851975:CJO852051 CTK851975:CTK852051 DDG851975:DDG852051 DNC851975:DNC852051 DWY851975:DWY852051 EGU851975:EGU852051 EQQ851975:EQQ852051 FAM851975:FAM852051 FKI851975:FKI852051 FUE851975:FUE852051 GEA851975:GEA852051 GNW851975:GNW852051 GXS851975:GXS852051 HHO851975:HHO852051 HRK851975:HRK852051 IBG851975:IBG852051 ILC851975:ILC852051 IUY851975:IUY852051 JEU851975:JEU852051 JOQ851975:JOQ852051 JYM851975:JYM852051 KII851975:KII852051 KSE851975:KSE852051 LCA851975:LCA852051 LLW851975:LLW852051 LVS851975:LVS852051 MFO851975:MFO852051 MPK851975:MPK852051 MZG851975:MZG852051 NJC851975:NJC852051 NSY851975:NSY852051 OCU851975:OCU852051 OMQ851975:OMQ852051 OWM851975:OWM852051 PGI851975:PGI852051 PQE851975:PQE852051 QAA851975:QAA852051 QJW851975:QJW852051 QTS851975:QTS852051 RDO851975:RDO852051 RNK851975:RNK852051 RXG851975:RXG852051 SHC851975:SHC852051 SQY851975:SQY852051 TAU851975:TAU852051 TKQ851975:TKQ852051 TUM851975:TUM852051 UEI851975:UEI852051 UOE851975:UOE852051 UYA851975:UYA852051 VHW851975:VHW852051 VRS851975:VRS852051 WBO851975:WBO852051 WLK851975:WLK852051 WVG851975:WVG852051 IU917511:IU917587 SQ917511:SQ917587 ACM917511:ACM917587 AMI917511:AMI917587 AWE917511:AWE917587 BGA917511:BGA917587 BPW917511:BPW917587 BZS917511:BZS917587 CJO917511:CJO917587 CTK917511:CTK917587 DDG917511:DDG917587 DNC917511:DNC917587 DWY917511:DWY917587 EGU917511:EGU917587 EQQ917511:EQQ917587 FAM917511:FAM917587 FKI917511:FKI917587 FUE917511:FUE917587 GEA917511:GEA917587 GNW917511:GNW917587 GXS917511:GXS917587 HHO917511:HHO917587 HRK917511:HRK917587 IBG917511:IBG917587 ILC917511:ILC917587 IUY917511:IUY917587 JEU917511:JEU917587 JOQ917511:JOQ917587 JYM917511:JYM917587 KII917511:KII917587 KSE917511:KSE917587 LCA917511:LCA917587 LLW917511:LLW917587 LVS917511:LVS917587 MFO917511:MFO917587 MPK917511:MPK917587 MZG917511:MZG917587 NJC917511:NJC917587 NSY917511:NSY917587 OCU917511:OCU917587 OMQ917511:OMQ917587 OWM917511:OWM917587 PGI917511:PGI917587 PQE917511:PQE917587 QAA917511:QAA917587 QJW917511:QJW917587 QTS917511:QTS917587 RDO917511:RDO917587 RNK917511:RNK917587 RXG917511:RXG917587 SHC917511:SHC917587 SQY917511:SQY917587 TAU917511:TAU917587 TKQ917511:TKQ917587 TUM917511:TUM917587 UEI917511:UEI917587 UOE917511:UOE917587 UYA917511:UYA917587 VHW917511:VHW917587 VRS917511:VRS917587 WBO917511:WBO917587 WLK917511:WLK917587 WVG917511:WVG917587 IU983047:IU983123 SQ983047:SQ983123 ACM983047:ACM983123 AMI983047:AMI983123 AWE983047:AWE983123 BGA983047:BGA983123 BPW983047:BPW983123 BZS983047:BZS983123 CJO983047:CJO983123 CTK983047:CTK983123 DDG983047:DDG983123 DNC983047:DNC983123 DWY983047:DWY983123 EGU983047:EGU983123 EQQ983047:EQQ983123 FAM983047:FAM983123 FKI983047:FKI983123 FUE983047:FUE983123 GEA983047:GEA983123 GNW983047:GNW983123 GXS983047:GXS983123 HHO983047:HHO983123 HRK983047:HRK983123 IBG983047:IBG983123 ILC983047:ILC983123 IUY983047:IUY983123 JEU983047:JEU983123 JOQ983047:JOQ983123 JYM983047:JYM983123 KII983047:KII983123 KSE983047:KSE983123 LCA983047:LCA983123 LLW983047:LLW983123 LVS983047:LVS983123 MFO983047:MFO983123 MPK983047:MPK983123 MZG983047:MZG983123 NJC983047:NJC983123 NSY983047:NSY983123 OCU983047:OCU983123 OMQ983047:OMQ983123 OWM983047:OWM983123 PGI983047:PGI983123 PQE983047:PQE983123 QAA983047:QAA983123 QJW983047:QJW983123 QTS983047:QTS983123 RDO983047:RDO983123 RNK983047:RNK983123 RXG983047:RXG983123 SHC983047:SHC983123 SQY983047:SQY983123 TAU983047:TAU983123 TKQ983047:TKQ983123 TUM983047:TUM983123 UEI983047:UEI983123 UOE983047:UOE983123 UYA983047:UYA983123 VHW983047:VHW983123 VRS983047:VRS983123 WBO983047:WBO983123 WLK983047:WLK983123 WVG983047:WVG983123 IU90:IU110 SQ90:SQ110 ACM90:ACM110 AMI90:AMI110 AWE90:AWE110 BGA90:BGA110 BPW90:BPW110 BZS90:BZS110 CJO90:CJO110 CTK90:CTK110 DDG90:DDG110 DNC90:DNC110 DWY90:DWY110 EGU90:EGU110 EQQ90:EQQ110 FAM90:FAM110 FKI90:FKI110 FUE90:FUE110 GEA90:GEA110 GNW90:GNW110 GXS90:GXS110 HHO90:HHO110 HRK90:HRK110 IBG90:IBG110 ILC90:ILC110 IUY90:IUY110 JEU90:JEU110 JOQ90:JOQ110 JYM90:JYM110 KII90:KII110 KSE90:KSE110 LCA90:LCA110 LLW90:LLW110 LVS90:LVS110 MFO90:MFO110 MPK90:MPK110 MZG90:MZG110 NJC90:NJC110 NSY90:NSY110 OCU90:OCU110 OMQ90:OMQ110 OWM90:OWM110 PGI90:PGI110 PQE90:PQE110 QAA90:QAA110 QJW90:QJW110 QTS90:QTS110 RDO90:RDO110 RNK90:RNK110 RXG90:RXG110 SHC90:SHC110 SQY90:SQY110 TAU90:TAU110 TKQ90:TKQ110 TUM90:TUM110 UEI90:UEI110 UOE90:UOE110 UYA90:UYA110 VHW90:VHW110 VRS90:VRS110 WBO90:WBO110 WLK90:WLK110 WVG90:WVG110 IU65626:IU65646 SQ65626:SQ65646 ACM65626:ACM65646 AMI65626:AMI65646 AWE65626:AWE65646 BGA65626:BGA65646 BPW65626:BPW65646 BZS65626:BZS65646 CJO65626:CJO65646 CTK65626:CTK65646 DDG65626:DDG65646 DNC65626:DNC65646 DWY65626:DWY65646 EGU65626:EGU65646 EQQ65626:EQQ65646 FAM65626:FAM65646 FKI65626:FKI65646 FUE65626:FUE65646 GEA65626:GEA65646 GNW65626:GNW65646 GXS65626:GXS65646 HHO65626:HHO65646 HRK65626:HRK65646 IBG65626:IBG65646 ILC65626:ILC65646 IUY65626:IUY65646 JEU65626:JEU65646 JOQ65626:JOQ65646 JYM65626:JYM65646 KII65626:KII65646 KSE65626:KSE65646 LCA65626:LCA65646 LLW65626:LLW65646 LVS65626:LVS65646 MFO65626:MFO65646 MPK65626:MPK65646 MZG65626:MZG65646 NJC65626:NJC65646 NSY65626:NSY65646 OCU65626:OCU65646 OMQ65626:OMQ65646 OWM65626:OWM65646 PGI65626:PGI65646 PQE65626:PQE65646 QAA65626:QAA65646 QJW65626:QJW65646 QTS65626:QTS65646 RDO65626:RDO65646 RNK65626:RNK65646 RXG65626:RXG65646 SHC65626:SHC65646 SQY65626:SQY65646 TAU65626:TAU65646 TKQ65626:TKQ65646 TUM65626:TUM65646 UEI65626:UEI65646 UOE65626:UOE65646 UYA65626:UYA65646 VHW65626:VHW65646 VRS65626:VRS65646 WBO65626:WBO65646 WLK65626:WLK65646 WVG65626:WVG65646 IU131162:IU131182 SQ131162:SQ131182 ACM131162:ACM131182 AMI131162:AMI131182 AWE131162:AWE131182 BGA131162:BGA131182 BPW131162:BPW131182 BZS131162:BZS131182 CJO131162:CJO131182 CTK131162:CTK131182 DDG131162:DDG131182 DNC131162:DNC131182 DWY131162:DWY131182 EGU131162:EGU131182 EQQ131162:EQQ131182 FAM131162:FAM131182 FKI131162:FKI131182 FUE131162:FUE131182 GEA131162:GEA131182 GNW131162:GNW131182 GXS131162:GXS131182 HHO131162:HHO131182 HRK131162:HRK131182 IBG131162:IBG131182 ILC131162:ILC131182 IUY131162:IUY131182 JEU131162:JEU131182 JOQ131162:JOQ131182 JYM131162:JYM131182 KII131162:KII131182 KSE131162:KSE131182 LCA131162:LCA131182 LLW131162:LLW131182 LVS131162:LVS131182 MFO131162:MFO131182 MPK131162:MPK131182 MZG131162:MZG131182 NJC131162:NJC131182 NSY131162:NSY131182 OCU131162:OCU131182 OMQ131162:OMQ131182 OWM131162:OWM131182 PGI131162:PGI131182 PQE131162:PQE131182 QAA131162:QAA131182 QJW131162:QJW131182 QTS131162:QTS131182 RDO131162:RDO131182 RNK131162:RNK131182 RXG131162:RXG131182 SHC131162:SHC131182 SQY131162:SQY131182 TAU131162:TAU131182 TKQ131162:TKQ131182 TUM131162:TUM131182 UEI131162:UEI131182 UOE131162:UOE131182 UYA131162:UYA131182 VHW131162:VHW131182 VRS131162:VRS131182 WBO131162:WBO131182 WLK131162:WLK131182 WVG131162:WVG131182 IU196698:IU196718 SQ196698:SQ196718 ACM196698:ACM196718 AMI196698:AMI196718 AWE196698:AWE196718 BGA196698:BGA196718 BPW196698:BPW196718 BZS196698:BZS196718 CJO196698:CJO196718 CTK196698:CTK196718 DDG196698:DDG196718 DNC196698:DNC196718 DWY196698:DWY196718 EGU196698:EGU196718 EQQ196698:EQQ196718 FAM196698:FAM196718 FKI196698:FKI196718 FUE196698:FUE196718 GEA196698:GEA196718 GNW196698:GNW196718 GXS196698:GXS196718 HHO196698:HHO196718 HRK196698:HRK196718 IBG196698:IBG196718 ILC196698:ILC196718 IUY196698:IUY196718 JEU196698:JEU196718 JOQ196698:JOQ196718 JYM196698:JYM196718 KII196698:KII196718 KSE196698:KSE196718 LCA196698:LCA196718 LLW196698:LLW196718 LVS196698:LVS196718 MFO196698:MFO196718 MPK196698:MPK196718 MZG196698:MZG196718 NJC196698:NJC196718 NSY196698:NSY196718 OCU196698:OCU196718 OMQ196698:OMQ196718 OWM196698:OWM196718 PGI196698:PGI196718 PQE196698:PQE196718 QAA196698:QAA196718 QJW196698:QJW196718 QTS196698:QTS196718 RDO196698:RDO196718 RNK196698:RNK196718 RXG196698:RXG196718 SHC196698:SHC196718 SQY196698:SQY196718 TAU196698:TAU196718 TKQ196698:TKQ196718 TUM196698:TUM196718 UEI196698:UEI196718 UOE196698:UOE196718 UYA196698:UYA196718 VHW196698:VHW196718 VRS196698:VRS196718 WBO196698:WBO196718 WLK196698:WLK196718 WVG196698:WVG196718 IU262234:IU262254 SQ262234:SQ262254 ACM262234:ACM262254 AMI262234:AMI262254 AWE262234:AWE262254 BGA262234:BGA262254 BPW262234:BPW262254 BZS262234:BZS262254 CJO262234:CJO262254 CTK262234:CTK262254 DDG262234:DDG262254 DNC262234:DNC262254 DWY262234:DWY262254 EGU262234:EGU262254 EQQ262234:EQQ262254 FAM262234:FAM262254 FKI262234:FKI262254 FUE262234:FUE262254 GEA262234:GEA262254 GNW262234:GNW262254 GXS262234:GXS262254 HHO262234:HHO262254 HRK262234:HRK262254 IBG262234:IBG262254 ILC262234:ILC262254 IUY262234:IUY262254 JEU262234:JEU262254 JOQ262234:JOQ262254 JYM262234:JYM262254 KII262234:KII262254 KSE262234:KSE262254 LCA262234:LCA262254 LLW262234:LLW262254 LVS262234:LVS262254 MFO262234:MFO262254 MPK262234:MPK262254 MZG262234:MZG262254 NJC262234:NJC262254 NSY262234:NSY262254 OCU262234:OCU262254 OMQ262234:OMQ262254 OWM262234:OWM262254 PGI262234:PGI262254 PQE262234:PQE262254 QAA262234:QAA262254 QJW262234:QJW262254 QTS262234:QTS262254 RDO262234:RDO262254 RNK262234:RNK262254 RXG262234:RXG262254 SHC262234:SHC262254 SQY262234:SQY262254 TAU262234:TAU262254 TKQ262234:TKQ262254 TUM262234:TUM262254 UEI262234:UEI262254 UOE262234:UOE262254 UYA262234:UYA262254 VHW262234:VHW262254 VRS262234:VRS262254 WBO262234:WBO262254 WLK262234:WLK262254 WVG262234:WVG262254 IU327770:IU327790 SQ327770:SQ327790 ACM327770:ACM327790 AMI327770:AMI327790 AWE327770:AWE327790 BGA327770:BGA327790 BPW327770:BPW327790 BZS327770:BZS327790 CJO327770:CJO327790 CTK327770:CTK327790 DDG327770:DDG327790 DNC327770:DNC327790 DWY327770:DWY327790 EGU327770:EGU327790 EQQ327770:EQQ327790 FAM327770:FAM327790 FKI327770:FKI327790 FUE327770:FUE327790 GEA327770:GEA327790 GNW327770:GNW327790 GXS327770:GXS327790 HHO327770:HHO327790 HRK327770:HRK327790 IBG327770:IBG327790 ILC327770:ILC327790 IUY327770:IUY327790 JEU327770:JEU327790 JOQ327770:JOQ327790 JYM327770:JYM327790 KII327770:KII327790 KSE327770:KSE327790 LCA327770:LCA327790 LLW327770:LLW327790 LVS327770:LVS327790 MFO327770:MFO327790 MPK327770:MPK327790 MZG327770:MZG327790 NJC327770:NJC327790 NSY327770:NSY327790 OCU327770:OCU327790 OMQ327770:OMQ327790 OWM327770:OWM327790 PGI327770:PGI327790 PQE327770:PQE327790 QAA327770:QAA327790 QJW327770:QJW327790 QTS327770:QTS327790 RDO327770:RDO327790 RNK327770:RNK327790 RXG327770:RXG327790 SHC327770:SHC327790 SQY327770:SQY327790 TAU327770:TAU327790 TKQ327770:TKQ327790 TUM327770:TUM327790 UEI327770:UEI327790 UOE327770:UOE327790 UYA327770:UYA327790 VHW327770:VHW327790 VRS327770:VRS327790 WBO327770:WBO327790 WLK327770:WLK327790 WVG327770:WVG327790 IU393306:IU393326 SQ393306:SQ393326 ACM393306:ACM393326 AMI393306:AMI393326 AWE393306:AWE393326 BGA393306:BGA393326 BPW393306:BPW393326 BZS393306:BZS393326 CJO393306:CJO393326 CTK393306:CTK393326 DDG393306:DDG393326 DNC393306:DNC393326 DWY393306:DWY393326 EGU393306:EGU393326 EQQ393306:EQQ393326 FAM393306:FAM393326 FKI393306:FKI393326 FUE393306:FUE393326 GEA393306:GEA393326 GNW393306:GNW393326 GXS393306:GXS393326 HHO393306:HHO393326 HRK393306:HRK393326 IBG393306:IBG393326 ILC393306:ILC393326 IUY393306:IUY393326 JEU393306:JEU393326 JOQ393306:JOQ393326 JYM393306:JYM393326 KII393306:KII393326 KSE393306:KSE393326 LCA393306:LCA393326 LLW393306:LLW393326 LVS393306:LVS393326 MFO393306:MFO393326 MPK393306:MPK393326 MZG393306:MZG393326 NJC393306:NJC393326 NSY393306:NSY393326 OCU393306:OCU393326 OMQ393306:OMQ393326 OWM393306:OWM393326 PGI393306:PGI393326 PQE393306:PQE393326 QAA393306:QAA393326 QJW393306:QJW393326 QTS393306:QTS393326 RDO393306:RDO393326 RNK393306:RNK393326 RXG393306:RXG393326 SHC393306:SHC393326 SQY393306:SQY393326 TAU393306:TAU393326 TKQ393306:TKQ393326 TUM393306:TUM393326 UEI393306:UEI393326 UOE393306:UOE393326 UYA393306:UYA393326 VHW393306:VHW393326 VRS393306:VRS393326 WBO393306:WBO393326 WLK393306:WLK393326 WVG393306:WVG393326 IU458842:IU458862 SQ458842:SQ458862 ACM458842:ACM458862 AMI458842:AMI458862 AWE458842:AWE458862 BGA458842:BGA458862 BPW458842:BPW458862 BZS458842:BZS458862 CJO458842:CJO458862 CTK458842:CTK458862 DDG458842:DDG458862 DNC458842:DNC458862 DWY458842:DWY458862 EGU458842:EGU458862 EQQ458842:EQQ458862 FAM458842:FAM458862 FKI458842:FKI458862 FUE458842:FUE458862 GEA458842:GEA458862 GNW458842:GNW458862 GXS458842:GXS458862 HHO458842:HHO458862 HRK458842:HRK458862 IBG458842:IBG458862 ILC458842:ILC458862 IUY458842:IUY458862 JEU458842:JEU458862 JOQ458842:JOQ458862 JYM458842:JYM458862 KII458842:KII458862 KSE458842:KSE458862 LCA458842:LCA458862 LLW458842:LLW458862 LVS458842:LVS458862 MFO458842:MFO458862 MPK458842:MPK458862 MZG458842:MZG458862 NJC458842:NJC458862 NSY458842:NSY458862 OCU458842:OCU458862 OMQ458842:OMQ458862 OWM458842:OWM458862 PGI458842:PGI458862 PQE458842:PQE458862 QAA458842:QAA458862 QJW458842:QJW458862 QTS458842:QTS458862 RDO458842:RDO458862 RNK458842:RNK458862 RXG458842:RXG458862 SHC458842:SHC458862 SQY458842:SQY458862 TAU458842:TAU458862 TKQ458842:TKQ458862 TUM458842:TUM458862 UEI458842:UEI458862 UOE458842:UOE458862 UYA458842:UYA458862 VHW458842:VHW458862 VRS458842:VRS458862 WBO458842:WBO458862 WLK458842:WLK458862 WVG458842:WVG458862 IU524378:IU524398 SQ524378:SQ524398 ACM524378:ACM524398 AMI524378:AMI524398 AWE524378:AWE524398 BGA524378:BGA524398 BPW524378:BPW524398 BZS524378:BZS524398 CJO524378:CJO524398 CTK524378:CTK524398 DDG524378:DDG524398 DNC524378:DNC524398 DWY524378:DWY524398 EGU524378:EGU524398 EQQ524378:EQQ524398 FAM524378:FAM524398 FKI524378:FKI524398 FUE524378:FUE524398 GEA524378:GEA524398 GNW524378:GNW524398 GXS524378:GXS524398 HHO524378:HHO524398 HRK524378:HRK524398 IBG524378:IBG524398 ILC524378:ILC524398 IUY524378:IUY524398 JEU524378:JEU524398 JOQ524378:JOQ524398 JYM524378:JYM524398 KII524378:KII524398 KSE524378:KSE524398 LCA524378:LCA524398 LLW524378:LLW524398 LVS524378:LVS524398 MFO524378:MFO524398 MPK524378:MPK524398 MZG524378:MZG524398 NJC524378:NJC524398 NSY524378:NSY524398 OCU524378:OCU524398 OMQ524378:OMQ524398 OWM524378:OWM524398 PGI524378:PGI524398 PQE524378:PQE524398 QAA524378:QAA524398 QJW524378:QJW524398 QTS524378:QTS524398 RDO524378:RDO524398 RNK524378:RNK524398 RXG524378:RXG524398 SHC524378:SHC524398 SQY524378:SQY524398 TAU524378:TAU524398 TKQ524378:TKQ524398 TUM524378:TUM524398 UEI524378:UEI524398 UOE524378:UOE524398 UYA524378:UYA524398 VHW524378:VHW524398 VRS524378:VRS524398 WBO524378:WBO524398 WLK524378:WLK524398 WVG524378:WVG524398 IU589914:IU589934 SQ589914:SQ589934 ACM589914:ACM589934 AMI589914:AMI589934 AWE589914:AWE589934 BGA589914:BGA589934 BPW589914:BPW589934 BZS589914:BZS589934 CJO589914:CJO589934 CTK589914:CTK589934 DDG589914:DDG589934 DNC589914:DNC589934 DWY589914:DWY589934 EGU589914:EGU589934 EQQ589914:EQQ589934 FAM589914:FAM589934 FKI589914:FKI589934 FUE589914:FUE589934 GEA589914:GEA589934 GNW589914:GNW589934 GXS589914:GXS589934 HHO589914:HHO589934 HRK589914:HRK589934 IBG589914:IBG589934 ILC589914:ILC589934 IUY589914:IUY589934 JEU589914:JEU589934 JOQ589914:JOQ589934 JYM589914:JYM589934 KII589914:KII589934 KSE589914:KSE589934 LCA589914:LCA589934 LLW589914:LLW589934 LVS589914:LVS589934 MFO589914:MFO589934 MPK589914:MPK589934 MZG589914:MZG589934 NJC589914:NJC589934 NSY589914:NSY589934 OCU589914:OCU589934 OMQ589914:OMQ589934 OWM589914:OWM589934 PGI589914:PGI589934 PQE589914:PQE589934 QAA589914:QAA589934 QJW589914:QJW589934 QTS589914:QTS589934 RDO589914:RDO589934 RNK589914:RNK589934 RXG589914:RXG589934 SHC589914:SHC589934 SQY589914:SQY589934 TAU589914:TAU589934 TKQ589914:TKQ589934 TUM589914:TUM589934 UEI589914:UEI589934 UOE589914:UOE589934 UYA589914:UYA589934 VHW589914:VHW589934 VRS589914:VRS589934 WBO589914:WBO589934 WLK589914:WLK589934 WVG589914:WVG589934 IU655450:IU655470 SQ655450:SQ655470 ACM655450:ACM655470 AMI655450:AMI655470 AWE655450:AWE655470 BGA655450:BGA655470 BPW655450:BPW655470 BZS655450:BZS655470 CJO655450:CJO655470 CTK655450:CTK655470 DDG655450:DDG655470 DNC655450:DNC655470 DWY655450:DWY655470 EGU655450:EGU655470 EQQ655450:EQQ655470 FAM655450:FAM655470 FKI655450:FKI655470 FUE655450:FUE655470 GEA655450:GEA655470 GNW655450:GNW655470 GXS655450:GXS655470 HHO655450:HHO655470 HRK655450:HRK655470 IBG655450:IBG655470 ILC655450:ILC655470 IUY655450:IUY655470 JEU655450:JEU655470 JOQ655450:JOQ655470 JYM655450:JYM655470 KII655450:KII655470 KSE655450:KSE655470 LCA655450:LCA655470 LLW655450:LLW655470 LVS655450:LVS655470 MFO655450:MFO655470 MPK655450:MPK655470 MZG655450:MZG655470 NJC655450:NJC655470 NSY655450:NSY655470 OCU655450:OCU655470 OMQ655450:OMQ655470 OWM655450:OWM655470 PGI655450:PGI655470 PQE655450:PQE655470 QAA655450:QAA655470 QJW655450:QJW655470 QTS655450:QTS655470 RDO655450:RDO655470 RNK655450:RNK655470 RXG655450:RXG655470 SHC655450:SHC655470 SQY655450:SQY655470 TAU655450:TAU655470 TKQ655450:TKQ655470 TUM655450:TUM655470 UEI655450:UEI655470 UOE655450:UOE655470 UYA655450:UYA655470 VHW655450:VHW655470 VRS655450:VRS655470 WBO655450:WBO655470 WLK655450:WLK655470 WVG655450:WVG655470 IU720986:IU721006 SQ720986:SQ721006 ACM720986:ACM721006 AMI720986:AMI721006 AWE720986:AWE721006 BGA720986:BGA721006 BPW720986:BPW721006 BZS720986:BZS721006 CJO720986:CJO721006 CTK720986:CTK721006 DDG720986:DDG721006 DNC720986:DNC721006 DWY720986:DWY721006 EGU720986:EGU721006 EQQ720986:EQQ721006 FAM720986:FAM721006 FKI720986:FKI721006 FUE720986:FUE721006 GEA720986:GEA721006 GNW720986:GNW721006 GXS720986:GXS721006 HHO720986:HHO721006 HRK720986:HRK721006 IBG720986:IBG721006 ILC720986:ILC721006 IUY720986:IUY721006 JEU720986:JEU721006 JOQ720986:JOQ721006 JYM720986:JYM721006 KII720986:KII721006 KSE720986:KSE721006 LCA720986:LCA721006 LLW720986:LLW721006 LVS720986:LVS721006 MFO720986:MFO721006 MPK720986:MPK721006 MZG720986:MZG721006 NJC720986:NJC721006 NSY720986:NSY721006 OCU720986:OCU721006 OMQ720986:OMQ721006 OWM720986:OWM721006 PGI720986:PGI721006 PQE720986:PQE721006 QAA720986:QAA721006 QJW720986:QJW721006 QTS720986:QTS721006 RDO720986:RDO721006 RNK720986:RNK721006 RXG720986:RXG721006 SHC720986:SHC721006 SQY720986:SQY721006 TAU720986:TAU721006 TKQ720986:TKQ721006 TUM720986:TUM721006 UEI720986:UEI721006 UOE720986:UOE721006 UYA720986:UYA721006 VHW720986:VHW721006 VRS720986:VRS721006 WBO720986:WBO721006 WLK720986:WLK721006 WVG720986:WVG721006 IU786522:IU786542 SQ786522:SQ786542 ACM786522:ACM786542 AMI786522:AMI786542 AWE786522:AWE786542 BGA786522:BGA786542 BPW786522:BPW786542 BZS786522:BZS786542 CJO786522:CJO786542 CTK786522:CTK786542 DDG786522:DDG786542 DNC786522:DNC786542 DWY786522:DWY786542 EGU786522:EGU786542 EQQ786522:EQQ786542 FAM786522:FAM786542 FKI786522:FKI786542 FUE786522:FUE786542 GEA786522:GEA786542 GNW786522:GNW786542 GXS786522:GXS786542 HHO786522:HHO786542 HRK786522:HRK786542 IBG786522:IBG786542 ILC786522:ILC786542 IUY786522:IUY786542 JEU786522:JEU786542 JOQ786522:JOQ786542 JYM786522:JYM786542 KII786522:KII786542 KSE786522:KSE786542 LCA786522:LCA786542 LLW786522:LLW786542 LVS786522:LVS786542 MFO786522:MFO786542 MPK786522:MPK786542 MZG786522:MZG786542 NJC786522:NJC786542 NSY786522:NSY786542 OCU786522:OCU786542 OMQ786522:OMQ786542 OWM786522:OWM786542 PGI786522:PGI786542 PQE786522:PQE786542 QAA786522:QAA786542 QJW786522:QJW786542 QTS786522:QTS786542 RDO786522:RDO786542 RNK786522:RNK786542 RXG786522:RXG786542 SHC786522:SHC786542 SQY786522:SQY786542 TAU786522:TAU786542 TKQ786522:TKQ786542 TUM786522:TUM786542 UEI786522:UEI786542 UOE786522:UOE786542 UYA786522:UYA786542 VHW786522:VHW786542 VRS786522:VRS786542 WBO786522:WBO786542 WLK786522:WLK786542 WVG786522:WVG786542 IU852058:IU852078 SQ852058:SQ852078 ACM852058:ACM852078 AMI852058:AMI852078 AWE852058:AWE852078 BGA852058:BGA852078 BPW852058:BPW852078 BZS852058:BZS852078 CJO852058:CJO852078 CTK852058:CTK852078 DDG852058:DDG852078 DNC852058:DNC852078 DWY852058:DWY852078 EGU852058:EGU852078 EQQ852058:EQQ852078 FAM852058:FAM852078 FKI852058:FKI852078 FUE852058:FUE852078 GEA852058:GEA852078 GNW852058:GNW852078 GXS852058:GXS852078 HHO852058:HHO852078 HRK852058:HRK852078 IBG852058:IBG852078 ILC852058:ILC852078 IUY852058:IUY852078 JEU852058:JEU852078 JOQ852058:JOQ852078 JYM852058:JYM852078 KII852058:KII852078 KSE852058:KSE852078 LCA852058:LCA852078 LLW852058:LLW852078 LVS852058:LVS852078 MFO852058:MFO852078 MPK852058:MPK852078 MZG852058:MZG852078 NJC852058:NJC852078 NSY852058:NSY852078 OCU852058:OCU852078 OMQ852058:OMQ852078 OWM852058:OWM852078 PGI852058:PGI852078 PQE852058:PQE852078 QAA852058:QAA852078 QJW852058:QJW852078 QTS852058:QTS852078 RDO852058:RDO852078 RNK852058:RNK852078 RXG852058:RXG852078 SHC852058:SHC852078 SQY852058:SQY852078 TAU852058:TAU852078 TKQ852058:TKQ852078 TUM852058:TUM852078 UEI852058:UEI852078 UOE852058:UOE852078 UYA852058:UYA852078 VHW852058:VHW852078 VRS852058:VRS852078 WBO852058:WBO852078 WLK852058:WLK852078 WVG852058:WVG852078 IU917594:IU917614 SQ917594:SQ917614 ACM917594:ACM917614 AMI917594:AMI917614 AWE917594:AWE917614 BGA917594:BGA917614 BPW917594:BPW917614 BZS917594:BZS917614 CJO917594:CJO917614 CTK917594:CTK917614 DDG917594:DDG917614 DNC917594:DNC917614 DWY917594:DWY917614 EGU917594:EGU917614 EQQ917594:EQQ917614 FAM917594:FAM917614 FKI917594:FKI917614 FUE917594:FUE917614 GEA917594:GEA917614 GNW917594:GNW917614 GXS917594:GXS917614 HHO917594:HHO917614 HRK917594:HRK917614 IBG917594:IBG917614 ILC917594:ILC917614 IUY917594:IUY917614 JEU917594:JEU917614 JOQ917594:JOQ917614 JYM917594:JYM917614 KII917594:KII917614 KSE917594:KSE917614 LCA917594:LCA917614 LLW917594:LLW917614 LVS917594:LVS917614 MFO917594:MFO917614 MPK917594:MPK917614 MZG917594:MZG917614 NJC917594:NJC917614 NSY917594:NSY917614 OCU917594:OCU917614 OMQ917594:OMQ917614 OWM917594:OWM917614 PGI917594:PGI917614 PQE917594:PQE917614 QAA917594:QAA917614 QJW917594:QJW917614 QTS917594:QTS917614 RDO917594:RDO917614 RNK917594:RNK917614 RXG917594:RXG917614 SHC917594:SHC917614 SQY917594:SQY917614 TAU917594:TAU917614 TKQ917594:TKQ917614 TUM917594:TUM917614 UEI917594:UEI917614 UOE917594:UOE917614 UYA917594:UYA917614 VHW917594:VHW917614 VRS917594:VRS917614 WBO917594:WBO917614 WLK917594:WLK917614 WVG917594:WVG917614 IU983130:IU983150 SQ983130:SQ983150 ACM983130:ACM983150 AMI983130:AMI983150 AWE983130:AWE983150 BGA983130:BGA983150 BPW983130:BPW983150 BZS983130:BZS983150 CJO983130:CJO983150 CTK983130:CTK983150 DDG983130:DDG983150 DNC983130:DNC983150 DWY983130:DWY983150 EGU983130:EGU983150 EQQ983130:EQQ983150 FAM983130:FAM983150 FKI983130:FKI983150 FUE983130:FUE983150 GEA983130:GEA983150 GNW983130:GNW983150 GXS983130:GXS983150 HHO983130:HHO983150 HRK983130:HRK983150 IBG983130:IBG983150 ILC983130:ILC983150 IUY983130:IUY983150 JEU983130:JEU983150 JOQ983130:JOQ983150 JYM983130:JYM983150 KII983130:KII983150 KSE983130:KSE983150 LCA983130:LCA983150 LLW983130:LLW983150 LVS983130:LVS983150 MFO983130:MFO983150 MPK983130:MPK983150 MZG983130:MZG983150 NJC983130:NJC983150 NSY983130:NSY983150 OCU983130:OCU983150 OMQ983130:OMQ983150 OWM983130:OWM983150 PGI983130:PGI983150 PQE983130:PQE983150 QAA983130:QAA983150 QJW983130:QJW983150 QTS983130:QTS983150 RDO983130:RDO983150 RNK983130:RNK983150 RXG983130:RXG983150 SHC983130:SHC983150 SQY983130:SQY983150 TAU983130:TAU983150 TKQ983130:TKQ983150 TUM983130:TUM983150 UEI983130:UEI983150 UOE983130:UOE983150 UYA983130:UYA983150 VHW983130:VHW983150 VRS983130:VRS983150 WBO983130:WBO983150 WLK983130:WLK983150 WVG983130:WVG983150 IS90:IS110 SO90:SO110 ACK90:ACK110 AMG90:AMG110 AWC90:AWC110 BFY90:BFY110 BPU90:BPU110 BZQ90:BZQ110 CJM90:CJM110 CTI90:CTI110 DDE90:DDE110 DNA90:DNA110 DWW90:DWW110 EGS90:EGS110 EQO90:EQO110 FAK90:FAK110 FKG90:FKG110 FUC90:FUC110 GDY90:GDY110 GNU90:GNU110 GXQ90:GXQ110 HHM90:HHM110 HRI90:HRI110 IBE90:IBE110 ILA90:ILA110 IUW90:IUW110 JES90:JES110 JOO90:JOO110 JYK90:JYK110 KIG90:KIG110 KSC90:KSC110 LBY90:LBY110 LLU90:LLU110 LVQ90:LVQ110 MFM90:MFM110 MPI90:MPI110 MZE90:MZE110 NJA90:NJA110 NSW90:NSW110 OCS90:OCS110 OMO90:OMO110 OWK90:OWK110 PGG90:PGG110 PQC90:PQC110 PZY90:PZY110 QJU90:QJU110 QTQ90:QTQ110 RDM90:RDM110 RNI90:RNI110 RXE90:RXE110 SHA90:SHA110 SQW90:SQW110 TAS90:TAS110 TKO90:TKO110 TUK90:TUK110 UEG90:UEG110 UOC90:UOC110 UXY90:UXY110 VHU90:VHU110 VRQ90:VRQ110 WBM90:WBM110 WLI90:WLI110 WVE90:WVE110 IS65626:IS65646 SO65626:SO65646 ACK65626:ACK65646 AMG65626:AMG65646 AWC65626:AWC65646 BFY65626:BFY65646 BPU65626:BPU65646 BZQ65626:BZQ65646 CJM65626:CJM65646 CTI65626:CTI65646 DDE65626:DDE65646 DNA65626:DNA65646 DWW65626:DWW65646 EGS65626:EGS65646 EQO65626:EQO65646 FAK65626:FAK65646 FKG65626:FKG65646 FUC65626:FUC65646 GDY65626:GDY65646 GNU65626:GNU65646 GXQ65626:GXQ65646 HHM65626:HHM65646 HRI65626:HRI65646 IBE65626:IBE65646 ILA65626:ILA65646 IUW65626:IUW65646 JES65626:JES65646 JOO65626:JOO65646 JYK65626:JYK65646 KIG65626:KIG65646 KSC65626:KSC65646 LBY65626:LBY65646 LLU65626:LLU65646 LVQ65626:LVQ65646 MFM65626:MFM65646 MPI65626:MPI65646 MZE65626:MZE65646 NJA65626:NJA65646 NSW65626:NSW65646 OCS65626:OCS65646 OMO65626:OMO65646 OWK65626:OWK65646 PGG65626:PGG65646 PQC65626:PQC65646 PZY65626:PZY65646 QJU65626:QJU65646 QTQ65626:QTQ65646 RDM65626:RDM65646 RNI65626:RNI65646 RXE65626:RXE65646 SHA65626:SHA65646 SQW65626:SQW65646 TAS65626:TAS65646 TKO65626:TKO65646 TUK65626:TUK65646 UEG65626:UEG65646 UOC65626:UOC65646 UXY65626:UXY65646 VHU65626:VHU65646 VRQ65626:VRQ65646 WBM65626:WBM65646 WLI65626:WLI65646 WVE65626:WVE65646 IS131162:IS131182 SO131162:SO131182 ACK131162:ACK131182 AMG131162:AMG131182 AWC131162:AWC131182 BFY131162:BFY131182 BPU131162:BPU131182 BZQ131162:BZQ131182 CJM131162:CJM131182 CTI131162:CTI131182 DDE131162:DDE131182 DNA131162:DNA131182 DWW131162:DWW131182 EGS131162:EGS131182 EQO131162:EQO131182 FAK131162:FAK131182 FKG131162:FKG131182 FUC131162:FUC131182 GDY131162:GDY131182 GNU131162:GNU131182 GXQ131162:GXQ131182 HHM131162:HHM131182 HRI131162:HRI131182 IBE131162:IBE131182 ILA131162:ILA131182 IUW131162:IUW131182 JES131162:JES131182 JOO131162:JOO131182 JYK131162:JYK131182 KIG131162:KIG131182 KSC131162:KSC131182 LBY131162:LBY131182 LLU131162:LLU131182 LVQ131162:LVQ131182 MFM131162:MFM131182 MPI131162:MPI131182 MZE131162:MZE131182 NJA131162:NJA131182 NSW131162:NSW131182 OCS131162:OCS131182 OMO131162:OMO131182 OWK131162:OWK131182 PGG131162:PGG131182 PQC131162:PQC131182 PZY131162:PZY131182 QJU131162:QJU131182 QTQ131162:QTQ131182 RDM131162:RDM131182 RNI131162:RNI131182 RXE131162:RXE131182 SHA131162:SHA131182 SQW131162:SQW131182 TAS131162:TAS131182 TKO131162:TKO131182 TUK131162:TUK131182 UEG131162:UEG131182 UOC131162:UOC131182 UXY131162:UXY131182 VHU131162:VHU131182 VRQ131162:VRQ131182 WBM131162:WBM131182 WLI131162:WLI131182 WVE131162:WVE131182 IS196698:IS196718 SO196698:SO196718 ACK196698:ACK196718 AMG196698:AMG196718 AWC196698:AWC196718 BFY196698:BFY196718 BPU196698:BPU196718 BZQ196698:BZQ196718 CJM196698:CJM196718 CTI196698:CTI196718 DDE196698:DDE196718 DNA196698:DNA196718 DWW196698:DWW196718 EGS196698:EGS196718 EQO196698:EQO196718 FAK196698:FAK196718 FKG196698:FKG196718 FUC196698:FUC196718 GDY196698:GDY196718 GNU196698:GNU196718 GXQ196698:GXQ196718 HHM196698:HHM196718 HRI196698:HRI196718 IBE196698:IBE196718 ILA196698:ILA196718 IUW196698:IUW196718 JES196698:JES196718 JOO196698:JOO196718 JYK196698:JYK196718 KIG196698:KIG196718 KSC196698:KSC196718 LBY196698:LBY196718 LLU196698:LLU196718 LVQ196698:LVQ196718 MFM196698:MFM196718 MPI196698:MPI196718 MZE196698:MZE196718 NJA196698:NJA196718 NSW196698:NSW196718 OCS196698:OCS196718 OMO196698:OMO196718 OWK196698:OWK196718 PGG196698:PGG196718 PQC196698:PQC196718 PZY196698:PZY196718 QJU196698:QJU196718 QTQ196698:QTQ196718 RDM196698:RDM196718 RNI196698:RNI196718 RXE196698:RXE196718 SHA196698:SHA196718 SQW196698:SQW196718 TAS196698:TAS196718 TKO196698:TKO196718 TUK196698:TUK196718 UEG196698:UEG196718 UOC196698:UOC196718 UXY196698:UXY196718 VHU196698:VHU196718 VRQ196698:VRQ196718 WBM196698:WBM196718 WLI196698:WLI196718 WVE196698:WVE196718 IS262234:IS262254 SO262234:SO262254 ACK262234:ACK262254 AMG262234:AMG262254 AWC262234:AWC262254 BFY262234:BFY262254 BPU262234:BPU262254 BZQ262234:BZQ262254 CJM262234:CJM262254 CTI262234:CTI262254 DDE262234:DDE262254 DNA262234:DNA262254 DWW262234:DWW262254 EGS262234:EGS262254 EQO262234:EQO262254 FAK262234:FAK262254 FKG262234:FKG262254 FUC262234:FUC262254 GDY262234:GDY262254 GNU262234:GNU262254 GXQ262234:GXQ262254 HHM262234:HHM262254 HRI262234:HRI262254 IBE262234:IBE262254 ILA262234:ILA262254 IUW262234:IUW262254 JES262234:JES262254 JOO262234:JOO262254 JYK262234:JYK262254 KIG262234:KIG262254 KSC262234:KSC262254 LBY262234:LBY262254 LLU262234:LLU262254 LVQ262234:LVQ262254 MFM262234:MFM262254 MPI262234:MPI262254 MZE262234:MZE262254 NJA262234:NJA262254 NSW262234:NSW262254 OCS262234:OCS262254 OMO262234:OMO262254 OWK262234:OWK262254 PGG262234:PGG262254 PQC262234:PQC262254 PZY262234:PZY262254 QJU262234:QJU262254 QTQ262234:QTQ262254 RDM262234:RDM262254 RNI262234:RNI262254 RXE262234:RXE262254 SHA262234:SHA262254 SQW262234:SQW262254 TAS262234:TAS262254 TKO262234:TKO262254 TUK262234:TUK262254 UEG262234:UEG262254 UOC262234:UOC262254 UXY262234:UXY262254 VHU262234:VHU262254 VRQ262234:VRQ262254 WBM262234:WBM262254 WLI262234:WLI262254 WVE262234:WVE262254 IS327770:IS327790 SO327770:SO327790 ACK327770:ACK327790 AMG327770:AMG327790 AWC327770:AWC327790 BFY327770:BFY327790 BPU327770:BPU327790 BZQ327770:BZQ327790 CJM327770:CJM327790 CTI327770:CTI327790 DDE327770:DDE327790 DNA327770:DNA327790 DWW327770:DWW327790 EGS327770:EGS327790 EQO327770:EQO327790 FAK327770:FAK327790 FKG327770:FKG327790 FUC327770:FUC327790 GDY327770:GDY327790 GNU327770:GNU327790 GXQ327770:GXQ327790 HHM327770:HHM327790 HRI327770:HRI327790 IBE327770:IBE327790 ILA327770:ILA327790 IUW327770:IUW327790 JES327770:JES327790 JOO327770:JOO327790 JYK327770:JYK327790 KIG327770:KIG327790 KSC327770:KSC327790 LBY327770:LBY327790 LLU327770:LLU327790 LVQ327770:LVQ327790 MFM327770:MFM327790 MPI327770:MPI327790 MZE327770:MZE327790 NJA327770:NJA327790 NSW327770:NSW327790 OCS327770:OCS327790 OMO327770:OMO327790 OWK327770:OWK327790 PGG327770:PGG327790 PQC327770:PQC327790 PZY327770:PZY327790 QJU327770:QJU327790 QTQ327770:QTQ327790 RDM327770:RDM327790 RNI327770:RNI327790 RXE327770:RXE327790 SHA327770:SHA327790 SQW327770:SQW327790 TAS327770:TAS327790 TKO327770:TKO327790 TUK327770:TUK327790 UEG327770:UEG327790 UOC327770:UOC327790 UXY327770:UXY327790 VHU327770:VHU327790 VRQ327770:VRQ327790 WBM327770:WBM327790 WLI327770:WLI327790 WVE327770:WVE327790 IS393306:IS393326 SO393306:SO393326 ACK393306:ACK393326 AMG393306:AMG393326 AWC393306:AWC393326 BFY393306:BFY393326 BPU393306:BPU393326 BZQ393306:BZQ393326 CJM393306:CJM393326 CTI393306:CTI393326 DDE393306:DDE393326 DNA393306:DNA393326 DWW393306:DWW393326 EGS393306:EGS393326 EQO393306:EQO393326 FAK393306:FAK393326 FKG393306:FKG393326 FUC393306:FUC393326 GDY393306:GDY393326 GNU393306:GNU393326 GXQ393306:GXQ393326 HHM393306:HHM393326 HRI393306:HRI393326 IBE393306:IBE393326 ILA393306:ILA393326 IUW393306:IUW393326 JES393306:JES393326 JOO393306:JOO393326 JYK393306:JYK393326 KIG393306:KIG393326 KSC393306:KSC393326 LBY393306:LBY393326 LLU393306:LLU393326 LVQ393306:LVQ393326 MFM393306:MFM393326 MPI393306:MPI393326 MZE393306:MZE393326 NJA393306:NJA393326 NSW393306:NSW393326 OCS393306:OCS393326 OMO393306:OMO393326 OWK393306:OWK393326 PGG393306:PGG393326 PQC393306:PQC393326 PZY393306:PZY393326 QJU393306:QJU393326 QTQ393306:QTQ393326 RDM393306:RDM393326 RNI393306:RNI393326 RXE393306:RXE393326 SHA393306:SHA393326 SQW393306:SQW393326 TAS393306:TAS393326 TKO393306:TKO393326 TUK393306:TUK393326 UEG393306:UEG393326 UOC393306:UOC393326 UXY393306:UXY393326 VHU393306:VHU393326 VRQ393306:VRQ393326 WBM393306:WBM393326 WLI393306:WLI393326 WVE393306:WVE393326 IS458842:IS458862 SO458842:SO458862 ACK458842:ACK458862 AMG458842:AMG458862 AWC458842:AWC458862 BFY458842:BFY458862 BPU458842:BPU458862 BZQ458842:BZQ458862 CJM458842:CJM458862 CTI458842:CTI458862 DDE458842:DDE458862 DNA458842:DNA458862 DWW458842:DWW458862 EGS458842:EGS458862 EQO458842:EQO458862 FAK458842:FAK458862 FKG458842:FKG458862 FUC458842:FUC458862 GDY458842:GDY458862 GNU458842:GNU458862 GXQ458842:GXQ458862 HHM458842:HHM458862 HRI458842:HRI458862 IBE458842:IBE458862 ILA458842:ILA458862 IUW458842:IUW458862 JES458842:JES458862 JOO458842:JOO458862 JYK458842:JYK458862 KIG458842:KIG458862 KSC458842:KSC458862 LBY458842:LBY458862 LLU458842:LLU458862 LVQ458842:LVQ458862 MFM458842:MFM458862 MPI458842:MPI458862 MZE458842:MZE458862 NJA458842:NJA458862 NSW458842:NSW458862 OCS458842:OCS458862 OMO458842:OMO458862 OWK458842:OWK458862 PGG458842:PGG458862 PQC458842:PQC458862 PZY458842:PZY458862 QJU458842:QJU458862 QTQ458842:QTQ458862 RDM458842:RDM458862 RNI458842:RNI458862 RXE458842:RXE458862 SHA458842:SHA458862 SQW458842:SQW458862 TAS458842:TAS458862 TKO458842:TKO458862 TUK458842:TUK458862 UEG458842:UEG458862 UOC458842:UOC458862 UXY458842:UXY458862 VHU458842:VHU458862 VRQ458842:VRQ458862 WBM458842:WBM458862 WLI458842:WLI458862 WVE458842:WVE458862 IS524378:IS524398 SO524378:SO524398 ACK524378:ACK524398 AMG524378:AMG524398 AWC524378:AWC524398 BFY524378:BFY524398 BPU524378:BPU524398 BZQ524378:BZQ524398 CJM524378:CJM524398 CTI524378:CTI524398 DDE524378:DDE524398 DNA524378:DNA524398 DWW524378:DWW524398 EGS524378:EGS524398 EQO524378:EQO524398 FAK524378:FAK524398 FKG524378:FKG524398 FUC524378:FUC524398 GDY524378:GDY524398 GNU524378:GNU524398 GXQ524378:GXQ524398 HHM524378:HHM524398 HRI524378:HRI524398 IBE524378:IBE524398 ILA524378:ILA524398 IUW524378:IUW524398 JES524378:JES524398 JOO524378:JOO524398 JYK524378:JYK524398 KIG524378:KIG524398 KSC524378:KSC524398 LBY524378:LBY524398 LLU524378:LLU524398 LVQ524378:LVQ524398 MFM524378:MFM524398 MPI524378:MPI524398 MZE524378:MZE524398 NJA524378:NJA524398 NSW524378:NSW524398 OCS524378:OCS524398 OMO524378:OMO524398 OWK524378:OWK524398 PGG524378:PGG524398 PQC524378:PQC524398 PZY524378:PZY524398 QJU524378:QJU524398 QTQ524378:QTQ524398 RDM524378:RDM524398 RNI524378:RNI524398 RXE524378:RXE524398 SHA524378:SHA524398 SQW524378:SQW524398 TAS524378:TAS524398 TKO524378:TKO524398 TUK524378:TUK524398 UEG524378:UEG524398 UOC524378:UOC524398 UXY524378:UXY524398 VHU524378:VHU524398 VRQ524378:VRQ524398 WBM524378:WBM524398 WLI524378:WLI524398 WVE524378:WVE524398 IS589914:IS589934 SO589914:SO589934 ACK589914:ACK589934 AMG589914:AMG589934 AWC589914:AWC589934 BFY589914:BFY589934 BPU589914:BPU589934 BZQ589914:BZQ589934 CJM589914:CJM589934 CTI589914:CTI589934 DDE589914:DDE589934 DNA589914:DNA589934 DWW589914:DWW589934 EGS589914:EGS589934 EQO589914:EQO589934 FAK589914:FAK589934 FKG589914:FKG589934 FUC589914:FUC589934 GDY589914:GDY589934 GNU589914:GNU589934 GXQ589914:GXQ589934 HHM589914:HHM589934 HRI589914:HRI589934 IBE589914:IBE589934 ILA589914:ILA589934 IUW589914:IUW589934 JES589914:JES589934 JOO589914:JOO589934 JYK589914:JYK589934 KIG589914:KIG589934 KSC589914:KSC589934 LBY589914:LBY589934 LLU589914:LLU589934 LVQ589914:LVQ589934 MFM589914:MFM589934 MPI589914:MPI589934 MZE589914:MZE589934 NJA589914:NJA589934 NSW589914:NSW589934 OCS589914:OCS589934 OMO589914:OMO589934 OWK589914:OWK589934 PGG589914:PGG589934 PQC589914:PQC589934 PZY589914:PZY589934 QJU589914:QJU589934 QTQ589914:QTQ589934 RDM589914:RDM589934 RNI589914:RNI589934 RXE589914:RXE589934 SHA589914:SHA589934 SQW589914:SQW589934 TAS589914:TAS589934 TKO589914:TKO589934 TUK589914:TUK589934 UEG589914:UEG589934 UOC589914:UOC589934 UXY589914:UXY589934 VHU589914:VHU589934 VRQ589914:VRQ589934 WBM589914:WBM589934 WLI589914:WLI589934 WVE589914:WVE589934 IS655450:IS655470 SO655450:SO655470 ACK655450:ACK655470 AMG655450:AMG655470 AWC655450:AWC655470 BFY655450:BFY655470 BPU655450:BPU655470 BZQ655450:BZQ655470 CJM655450:CJM655470 CTI655450:CTI655470 DDE655450:DDE655470 DNA655450:DNA655470 DWW655450:DWW655470 EGS655450:EGS655470 EQO655450:EQO655470 FAK655450:FAK655470 FKG655450:FKG655470 FUC655450:FUC655470 GDY655450:GDY655470 GNU655450:GNU655470 GXQ655450:GXQ655470 HHM655450:HHM655470 HRI655450:HRI655470 IBE655450:IBE655470 ILA655450:ILA655470 IUW655450:IUW655470 JES655450:JES655470 JOO655450:JOO655470 JYK655450:JYK655470 KIG655450:KIG655470 KSC655450:KSC655470 LBY655450:LBY655470 LLU655450:LLU655470 LVQ655450:LVQ655470 MFM655450:MFM655470 MPI655450:MPI655470 MZE655450:MZE655470 NJA655450:NJA655470 NSW655450:NSW655470 OCS655450:OCS655470 OMO655450:OMO655470 OWK655450:OWK655470 PGG655450:PGG655470 PQC655450:PQC655470 PZY655450:PZY655470 QJU655450:QJU655470 QTQ655450:QTQ655470 RDM655450:RDM655470 RNI655450:RNI655470 RXE655450:RXE655470 SHA655450:SHA655470 SQW655450:SQW655470 TAS655450:TAS655470 TKO655450:TKO655470 TUK655450:TUK655470 UEG655450:UEG655470 UOC655450:UOC655470 UXY655450:UXY655470 VHU655450:VHU655470 VRQ655450:VRQ655470 WBM655450:WBM655470 WLI655450:WLI655470 WVE655450:WVE655470 IS720986:IS721006 SO720986:SO721006 ACK720986:ACK721006 AMG720986:AMG721006 AWC720986:AWC721006 BFY720986:BFY721006 BPU720986:BPU721006 BZQ720986:BZQ721006 CJM720986:CJM721006 CTI720986:CTI721006 DDE720986:DDE721006 DNA720986:DNA721006 DWW720986:DWW721006 EGS720986:EGS721006 EQO720986:EQO721006 FAK720986:FAK721006 FKG720986:FKG721006 FUC720986:FUC721006 GDY720986:GDY721006 GNU720986:GNU721006 GXQ720986:GXQ721006 HHM720986:HHM721006 HRI720986:HRI721006 IBE720986:IBE721006 ILA720986:ILA721006 IUW720986:IUW721006 JES720986:JES721006 JOO720986:JOO721006 JYK720986:JYK721006 KIG720986:KIG721006 KSC720986:KSC721006 LBY720986:LBY721006 LLU720986:LLU721006 LVQ720986:LVQ721006 MFM720986:MFM721006 MPI720986:MPI721006 MZE720986:MZE721006 NJA720986:NJA721006 NSW720986:NSW721006 OCS720986:OCS721006 OMO720986:OMO721006 OWK720986:OWK721006 PGG720986:PGG721006 PQC720986:PQC721006 PZY720986:PZY721006 QJU720986:QJU721006 QTQ720986:QTQ721006 RDM720986:RDM721006 RNI720986:RNI721006 RXE720986:RXE721006 SHA720986:SHA721006 SQW720986:SQW721006 TAS720986:TAS721006 TKO720986:TKO721006 TUK720986:TUK721006 UEG720986:UEG721006 UOC720986:UOC721006 UXY720986:UXY721006 VHU720986:VHU721006 VRQ720986:VRQ721006 WBM720986:WBM721006 WLI720986:WLI721006 WVE720986:WVE721006 IS786522:IS786542 SO786522:SO786542 ACK786522:ACK786542 AMG786522:AMG786542 AWC786522:AWC786542 BFY786522:BFY786542 BPU786522:BPU786542 BZQ786522:BZQ786542 CJM786522:CJM786542 CTI786522:CTI786542 DDE786522:DDE786542 DNA786522:DNA786542 DWW786522:DWW786542 EGS786522:EGS786542 EQO786522:EQO786542 FAK786522:FAK786542 FKG786522:FKG786542 FUC786522:FUC786542 GDY786522:GDY786542 GNU786522:GNU786542 GXQ786522:GXQ786542 HHM786522:HHM786542 HRI786522:HRI786542 IBE786522:IBE786542 ILA786522:ILA786542 IUW786522:IUW786542 JES786522:JES786542 JOO786522:JOO786542 JYK786522:JYK786542 KIG786522:KIG786542 KSC786522:KSC786542 LBY786522:LBY786542 LLU786522:LLU786542 LVQ786522:LVQ786542 MFM786522:MFM786542 MPI786522:MPI786542 MZE786522:MZE786542 NJA786522:NJA786542 NSW786522:NSW786542 OCS786522:OCS786542 OMO786522:OMO786542 OWK786522:OWK786542 PGG786522:PGG786542 PQC786522:PQC786542 PZY786522:PZY786542 QJU786522:QJU786542 QTQ786522:QTQ786542 RDM786522:RDM786542 RNI786522:RNI786542 RXE786522:RXE786542 SHA786522:SHA786542 SQW786522:SQW786542 TAS786522:TAS786542 TKO786522:TKO786542 TUK786522:TUK786542 UEG786522:UEG786542 UOC786522:UOC786542 UXY786522:UXY786542 VHU786522:VHU786542 VRQ786522:VRQ786542 WBM786522:WBM786542 WLI786522:WLI786542 WVE786522:WVE786542 IS852058:IS852078 SO852058:SO852078 ACK852058:ACK852078 AMG852058:AMG852078 AWC852058:AWC852078 BFY852058:BFY852078 BPU852058:BPU852078 BZQ852058:BZQ852078 CJM852058:CJM852078 CTI852058:CTI852078 DDE852058:DDE852078 DNA852058:DNA852078 DWW852058:DWW852078 EGS852058:EGS852078 EQO852058:EQO852078 FAK852058:FAK852078 FKG852058:FKG852078 FUC852058:FUC852078 GDY852058:GDY852078 GNU852058:GNU852078 GXQ852058:GXQ852078 HHM852058:HHM852078 HRI852058:HRI852078 IBE852058:IBE852078 ILA852058:ILA852078 IUW852058:IUW852078 JES852058:JES852078 JOO852058:JOO852078 JYK852058:JYK852078 KIG852058:KIG852078 KSC852058:KSC852078 LBY852058:LBY852078 LLU852058:LLU852078 LVQ852058:LVQ852078 MFM852058:MFM852078 MPI852058:MPI852078 MZE852058:MZE852078 NJA852058:NJA852078 NSW852058:NSW852078 OCS852058:OCS852078 OMO852058:OMO852078 OWK852058:OWK852078 PGG852058:PGG852078 PQC852058:PQC852078 PZY852058:PZY852078 QJU852058:QJU852078 QTQ852058:QTQ852078 RDM852058:RDM852078 RNI852058:RNI852078 RXE852058:RXE852078 SHA852058:SHA852078 SQW852058:SQW852078 TAS852058:TAS852078 TKO852058:TKO852078 TUK852058:TUK852078 UEG852058:UEG852078 UOC852058:UOC852078 UXY852058:UXY852078 VHU852058:VHU852078 VRQ852058:VRQ852078 WBM852058:WBM852078 WLI852058:WLI852078 WVE852058:WVE852078 IS917594:IS917614 SO917594:SO917614 ACK917594:ACK917614 AMG917594:AMG917614 AWC917594:AWC917614 BFY917594:BFY917614 BPU917594:BPU917614 BZQ917594:BZQ917614 CJM917594:CJM917614 CTI917594:CTI917614 DDE917594:DDE917614 DNA917594:DNA917614 DWW917594:DWW917614 EGS917594:EGS917614 EQO917594:EQO917614 FAK917594:FAK917614 FKG917594:FKG917614 FUC917594:FUC917614 GDY917594:GDY917614 GNU917594:GNU917614 GXQ917594:GXQ917614 HHM917594:HHM917614 HRI917594:HRI917614 IBE917594:IBE917614 ILA917594:ILA917614 IUW917594:IUW917614 JES917594:JES917614 JOO917594:JOO917614 JYK917594:JYK917614 KIG917594:KIG917614 KSC917594:KSC917614 LBY917594:LBY917614 LLU917594:LLU917614 LVQ917594:LVQ917614 MFM917594:MFM917614 MPI917594:MPI917614 MZE917594:MZE917614 NJA917594:NJA917614 NSW917594:NSW917614 OCS917594:OCS917614 OMO917594:OMO917614 OWK917594:OWK917614 PGG917594:PGG917614 PQC917594:PQC917614 PZY917594:PZY917614 QJU917594:QJU917614 QTQ917594:QTQ917614 RDM917594:RDM917614 RNI917594:RNI917614 RXE917594:RXE917614 SHA917594:SHA917614 SQW917594:SQW917614 TAS917594:TAS917614 TKO917594:TKO917614 TUK917594:TUK917614 UEG917594:UEG917614 UOC917594:UOC917614 UXY917594:UXY917614 VHU917594:VHU917614 VRQ917594:VRQ917614 WBM917594:WBM917614 WLI917594:WLI917614 WVE917594:WVE917614 IS983130:IS983150 SO983130:SO983150 ACK983130:ACK983150 AMG983130:AMG983150 AWC983130:AWC983150 BFY983130:BFY983150 BPU983130:BPU983150 BZQ983130:BZQ983150 CJM983130:CJM983150 CTI983130:CTI983150 DDE983130:DDE983150 DNA983130:DNA983150 DWW983130:DWW983150 EGS983130:EGS983150 EQO983130:EQO983150 FAK983130:FAK983150 FKG983130:FKG983150 FUC983130:FUC983150 GDY983130:GDY983150 GNU983130:GNU983150 GXQ983130:GXQ983150 HHM983130:HHM983150 HRI983130:HRI983150 IBE983130:IBE983150 ILA983130:ILA983150 IUW983130:IUW983150 JES983130:JES983150 JOO983130:JOO983150 JYK983130:JYK983150 KIG983130:KIG983150 KSC983130:KSC983150 LBY983130:LBY983150 LLU983130:LLU983150 LVQ983130:LVQ983150 MFM983130:MFM983150 MPI983130:MPI983150 MZE983130:MZE983150 NJA983130:NJA983150 NSW983130:NSW983150 OCS983130:OCS983150 OMO983130:OMO983150 OWK983130:OWK983150 PGG983130:PGG983150 PQC983130:PQC983150 PZY983130:PZY983150 QJU983130:QJU983150 QTQ983130:QTQ983150 RDM983130:RDM983150 RNI983130:RNI983150 RXE983130:RXE983150 SHA983130:SHA983150 SQW983130:SQW983150 TAS983130:TAS983150 TKO983130:TKO983150 TUK983130:TUK983150 UEG983130:UEG983150 UOC983130:UOC983150 UXY983130:UXY983150 VHU983130:VHU983150 VRQ983130:VRQ983150 WBM983130:WBM983150 WLI983130:WLI983150 WVE983130:WVE983150">
      <formula1>Insurance_options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3" name="Button 1">
              <controlPr defaultSize="0" print="0" autoFill="0" autoPict="0" macro="[1]!Print_Wage_Page">
                <anchor moveWithCells="1" sizeWithCells="1">
                  <from>
                    <xdr:col>14</xdr:col>
                    <xdr:colOff>9525</xdr:colOff>
                    <xdr:row>0</xdr:row>
                    <xdr:rowOff>9525</xdr:rowOff>
                  </from>
                  <to>
                    <xdr:col>15</xdr:col>
                    <xdr:colOff>619125</xdr:colOff>
                    <xdr:row>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4" name="Button 2">
              <controlPr defaultSize="0" print="0" autoFill="0" autoPict="0" macro="[1]!Print_Benefits_page">
                <anchor moveWithCells="1" sizeWithCells="1">
                  <from>
                    <xdr:col>16</xdr:col>
                    <xdr:colOff>28575</xdr:colOff>
                    <xdr:row>0</xdr:row>
                    <xdr:rowOff>19050</xdr:rowOff>
                  </from>
                  <to>
                    <xdr:col>17</xdr:col>
                    <xdr:colOff>628650</xdr:colOff>
                    <xdr:row>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5" name="Button 3">
              <controlPr defaultSize="0" print="0" autoFill="0" autoPict="0" macro="[1]!Sort_by_name">
                <anchor moveWithCells="1" sizeWithCells="1">
                  <from>
                    <xdr:col>18</xdr:col>
                    <xdr:colOff>66675</xdr:colOff>
                    <xdr:row>0</xdr:row>
                    <xdr:rowOff>38100</xdr:rowOff>
                  </from>
                  <to>
                    <xdr:col>20</xdr:col>
                    <xdr:colOff>647700</xdr:colOff>
                    <xdr:row>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6" name="Button 4">
              <controlPr defaultSize="0" print="0" autoFill="0" autoPict="0" macro="[1]!Sort_by_position">
                <anchor moveWithCells="1" sizeWithCells="1">
                  <from>
                    <xdr:col>21</xdr:col>
                    <xdr:colOff>57150</xdr:colOff>
                    <xdr:row>0</xdr:row>
                    <xdr:rowOff>19050</xdr:rowOff>
                  </from>
                  <to>
                    <xdr:col>22</xdr:col>
                    <xdr:colOff>504825</xdr:colOff>
                    <xdr:row>1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P1 W 1</vt:lpstr>
      <vt:lpstr>P1 W2</vt:lpstr>
      <vt:lpstr>P1 W3</vt:lpstr>
      <vt:lpstr>P1 W4</vt:lpstr>
      <vt:lpstr>P1 W5</vt:lpstr>
      <vt:lpstr>P2 W1</vt:lpstr>
      <vt:lpstr>P2 W2</vt:lpstr>
      <vt:lpstr>P2 W3</vt:lpstr>
      <vt:lpstr>P2 W4</vt:lpstr>
      <vt:lpstr>Vacation</vt:lpstr>
      <vt:lpstr>'P1 W 1'!Print_Area</vt:lpstr>
    </vt:vector>
  </TitlesOfParts>
  <Company>Sodexo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Sodexo</dc:creator>
  <cp:lastModifiedBy>Sodexo</cp:lastModifiedBy>
  <cp:lastPrinted>2017-08-07T17:45:36Z</cp:lastPrinted>
  <dcterms:created xsi:type="dcterms:W3CDTF">2017-08-07T17:26:49Z</dcterms:created>
  <dcterms:modified xsi:type="dcterms:W3CDTF">2018-03-27T18:00:38Z</dcterms:modified>
</cp:coreProperties>
</file>