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5360" windowHeight="702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M2" i="1" l="1"/>
  <c r="M3" i="1" s="1"/>
  <c r="M4" i="1" l="1"/>
  <c r="A10" i="1"/>
  <c r="M5" i="1" l="1"/>
  <c r="M6" i="1" s="1"/>
  <c r="A11" i="1"/>
  <c r="M7" i="1" l="1"/>
  <c r="O2" i="1"/>
  <c r="N2" i="1"/>
  <c r="M8" i="1" l="1"/>
  <c r="M9" i="1" s="1"/>
  <c r="O4" i="1"/>
  <c r="N4" i="1"/>
  <c r="O3" i="1"/>
  <c r="N3" i="1"/>
  <c r="O5" i="1" l="1"/>
  <c r="N5" i="1"/>
  <c r="N6" i="1" l="1"/>
  <c r="O6" i="1"/>
  <c r="N7" i="1" l="1"/>
  <c r="O7" i="1"/>
  <c r="O8" i="1" l="1"/>
  <c r="N8" i="1"/>
  <c r="O9" i="1" l="1"/>
  <c r="N9" i="1"/>
</calcChain>
</file>

<file path=xl/sharedStrings.xml><?xml version="1.0" encoding="utf-8"?>
<sst xmlns="http://schemas.openxmlformats.org/spreadsheetml/2006/main" count="31" uniqueCount="13">
  <si>
    <t>chassis no</t>
  </si>
  <si>
    <t>name</t>
  </si>
  <si>
    <t>mobile no</t>
  </si>
  <si>
    <t>sabeel</t>
  </si>
  <si>
    <t>varun</t>
  </si>
  <si>
    <t>alax</t>
  </si>
  <si>
    <t>ameen</t>
  </si>
  <si>
    <t>jhon</t>
  </si>
  <si>
    <t>ching</t>
  </si>
  <si>
    <t>lama</t>
  </si>
  <si>
    <t>muhammed</t>
  </si>
  <si>
    <t>ali</t>
  </si>
  <si>
    <t>sajid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</si>
</sst>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2" borderId="1" xfId="0" applyFill="1" applyBorder="1"/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2" borderId="2" xfId="0" applyFill="1" applyBorder="1"/>
    <xf numFmtId="0" fontId="0" fillId="2" borderId="3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0" fillId="3" borderId="2" xfId="0" applyFill="1" applyBorder="1"/>
    <xf numFmtId="0" fontId="0" fillId="3" borderId="3" xfId="0" applyFill="1" applyBorder="1"/>
    <xf numFmtId="0" fontId="0" fillId="3" borderId="7" xfId="0" applyFill="1" applyBorder="1"/>
    <xf numFmtId="0" fontId="0" fillId="3" borderId="8" xfId="0" applyFill="1" applyBorder="1"/>
    <xf numFmtId="0" fontId="0" fillId="3" borderId="9" xfId="0" applyFill="1" applyBorder="1"/>
    <xf numFmtId="0" fontId="0" fillId="4" borderId="2" xfId="0" applyFill="1" applyBorder="1"/>
    <xf numFmtId="0" fontId="0" fillId="4" borderId="3" xfId="0" applyFill="1" applyBorder="1"/>
    <xf numFmtId="0" fontId="0" fillId="0" borderId="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4" borderId="2" xfId="0" applyNumberFormat="1" applyFill="1" applyBorder="1"/>
    <xf numFmtId="0" fontId="0" fillId="4" borderId="1" xfId="0" applyNumberFormat="1" applyFill="1" applyBorder="1"/>
  </cellXfs>
  <cellStyles count="1">
    <cellStyle name="Normal" xfId="0" builtinId="0"/>
  </cellStyles>
  <dxfs count="24">
    <dxf>
      <numFmt numFmtId="0" formatCode="General"/>
      <fill>
        <patternFill patternType="solid">
          <fgColor indexed="64"/>
          <bgColor theme="7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numFmt numFmtId="0" formatCode="General"/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3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 tint="-0.1499984740745262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0.1499984740745262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447675</xdr:colOff>
      <xdr:row>7</xdr:row>
      <xdr:rowOff>0</xdr:rowOff>
    </xdr:from>
    <xdr:to>
      <xdr:col>7</xdr:col>
      <xdr:colOff>361950</xdr:colOff>
      <xdr:row>11</xdr:row>
      <xdr:rowOff>133350</xdr:rowOff>
    </xdr:to>
    <xdr:cxnSp macro="">
      <xdr:nvCxnSpPr>
        <xdr:cNvPr id="6" name="Straight Arrow Connector 5"/>
        <xdr:cNvCxnSpPr/>
      </xdr:nvCxnSpPr>
      <xdr:spPr>
        <a:xfrm rot="5400000" flipH="1" flipV="1">
          <a:off x="4238625" y="1457325"/>
          <a:ext cx="895350" cy="6477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171450</xdr:colOff>
      <xdr:row>3</xdr:row>
      <xdr:rowOff>95251</xdr:rowOff>
    </xdr:from>
    <xdr:to>
      <xdr:col>5</xdr:col>
      <xdr:colOff>180975</xdr:colOff>
      <xdr:row>4</xdr:row>
      <xdr:rowOff>180976</xdr:rowOff>
    </xdr:to>
    <xdr:cxnSp macro="">
      <xdr:nvCxnSpPr>
        <xdr:cNvPr id="8" name="Straight Arrow Connector 7"/>
        <xdr:cNvCxnSpPr/>
      </xdr:nvCxnSpPr>
      <xdr:spPr>
        <a:xfrm rot="5400000" flipH="1" flipV="1">
          <a:off x="3476625" y="800101"/>
          <a:ext cx="276225" cy="9525"/>
        </a:xfrm>
        <a:prstGeom prst="straightConnector1">
          <a:avLst/>
        </a:prstGeom>
        <a:ln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295274</xdr:colOff>
      <xdr:row>9</xdr:row>
      <xdr:rowOff>104776</xdr:rowOff>
    </xdr:from>
    <xdr:to>
      <xdr:col>1</xdr:col>
      <xdr:colOff>323849</xdr:colOff>
      <xdr:row>12</xdr:row>
      <xdr:rowOff>180976</xdr:rowOff>
    </xdr:to>
    <xdr:cxnSp macro="">
      <xdr:nvCxnSpPr>
        <xdr:cNvPr id="10" name="Straight Arrow Connector 9"/>
        <xdr:cNvCxnSpPr/>
      </xdr:nvCxnSpPr>
      <xdr:spPr>
        <a:xfrm rot="5400000" flipH="1" flipV="1">
          <a:off x="642937" y="2128838"/>
          <a:ext cx="647700" cy="285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304800</xdr:colOff>
      <xdr:row>11</xdr:row>
      <xdr:rowOff>123825</xdr:rowOff>
    </xdr:from>
    <xdr:to>
      <xdr:col>7</xdr:col>
      <xdr:colOff>447675</xdr:colOff>
      <xdr:row>15</xdr:row>
      <xdr:rowOff>152400</xdr:rowOff>
    </xdr:to>
    <xdr:sp macro="" textlink="">
      <xdr:nvSpPr>
        <xdr:cNvPr id="11" name="TextBox 10"/>
        <xdr:cNvSpPr txBox="1"/>
      </xdr:nvSpPr>
      <xdr:spPr>
        <a:xfrm>
          <a:off x="3743325" y="2219325"/>
          <a:ext cx="1352550" cy="790575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>
              <a:solidFill>
                <a:schemeClr val="dk1"/>
              </a:solidFill>
              <a:latin typeface="+mn-lt"/>
              <a:ea typeface="+mn-ea"/>
              <a:cs typeface="+mn-cs"/>
            </a:rPr>
            <a:t>DATA</a:t>
          </a:r>
          <a:r>
            <a:rPr lang="en-GB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3 Means  </a:t>
          </a:r>
          <a:r>
            <a:rPr lang="en-GB" sz="1100" baseline="0">
              <a:solidFill>
                <a:srgbClr val="FF0000"/>
              </a:solidFill>
              <a:latin typeface="+mn-lt"/>
              <a:ea typeface="+mn-ea"/>
              <a:cs typeface="+mn-cs"/>
            </a:rPr>
            <a:t>unmatched data </a:t>
          </a:r>
          <a:r>
            <a:rPr lang="en-GB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compare data 1 to data 2</a:t>
          </a:r>
          <a:endParaRPr lang="en-GB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en-GB" sz="1100"/>
        </a:p>
      </xdr:txBody>
    </xdr:sp>
    <xdr:clientData/>
  </xdr:twoCellAnchor>
  <xdr:twoCellAnchor>
    <xdr:from>
      <xdr:col>0</xdr:col>
      <xdr:colOff>600075</xdr:colOff>
      <xdr:row>12</xdr:row>
      <xdr:rowOff>142875</xdr:rowOff>
    </xdr:from>
    <xdr:to>
      <xdr:col>1</xdr:col>
      <xdr:colOff>638175</xdr:colOff>
      <xdr:row>14</xdr:row>
      <xdr:rowOff>57150</xdr:rowOff>
    </xdr:to>
    <xdr:sp macro="" textlink="">
      <xdr:nvSpPr>
        <xdr:cNvPr id="12" name="TextBox 11"/>
        <xdr:cNvSpPr txBox="1"/>
      </xdr:nvSpPr>
      <xdr:spPr>
        <a:xfrm>
          <a:off x="600075" y="2428875"/>
          <a:ext cx="695325" cy="295275"/>
        </a:xfrm>
        <a:prstGeom prst="rect">
          <a:avLst/>
        </a:prstGeom>
        <a:solidFill>
          <a:srgbClr val="92D05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GB" sz="1100"/>
            <a:t>DATA 1</a:t>
          </a:r>
        </a:p>
      </xdr:txBody>
    </xdr:sp>
    <xdr:clientData/>
  </xdr:twoCellAnchor>
  <xdr:twoCellAnchor>
    <xdr:from>
      <xdr:col>4</xdr:col>
      <xdr:colOff>504825</xdr:colOff>
      <xdr:row>5</xdr:row>
      <xdr:rowOff>9525</xdr:rowOff>
    </xdr:from>
    <xdr:to>
      <xdr:col>6</xdr:col>
      <xdr:colOff>95250</xdr:colOff>
      <xdr:row>6</xdr:row>
      <xdr:rowOff>85725</xdr:rowOff>
    </xdr:to>
    <xdr:sp macro="" textlink="">
      <xdr:nvSpPr>
        <xdr:cNvPr id="13" name="TextBox 12"/>
        <xdr:cNvSpPr txBox="1"/>
      </xdr:nvSpPr>
      <xdr:spPr>
        <a:xfrm>
          <a:off x="3286125" y="962025"/>
          <a:ext cx="723900" cy="266700"/>
        </a:xfrm>
        <a:prstGeom prst="rect">
          <a:avLst/>
        </a:prstGeom>
        <a:solidFill>
          <a:srgbClr val="92D05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GB" sz="1100"/>
            <a:t>DATA</a:t>
          </a:r>
          <a:r>
            <a:rPr lang="en-GB" sz="1100" baseline="0"/>
            <a:t> 2</a:t>
          </a:r>
          <a:endParaRPr lang="en-GB" sz="1100"/>
        </a:p>
      </xdr:txBody>
    </xdr:sp>
    <xdr:clientData/>
  </xdr:twoCellAnchor>
  <xdr:twoCellAnchor>
    <xdr:from>
      <xdr:col>9</xdr:col>
      <xdr:colOff>209551</xdr:colOff>
      <xdr:row>7</xdr:row>
      <xdr:rowOff>133350</xdr:rowOff>
    </xdr:from>
    <xdr:to>
      <xdr:col>9</xdr:col>
      <xdr:colOff>304803</xdr:colOff>
      <xdr:row>11</xdr:row>
      <xdr:rowOff>133350</xdr:rowOff>
    </xdr:to>
    <xdr:cxnSp macro="">
      <xdr:nvCxnSpPr>
        <xdr:cNvPr id="14" name="Straight Arrow Connector 13"/>
        <xdr:cNvCxnSpPr/>
      </xdr:nvCxnSpPr>
      <xdr:spPr>
        <a:xfrm rot="16200000" flipV="1">
          <a:off x="5791202" y="1800224"/>
          <a:ext cx="762000" cy="95252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323850</xdr:colOff>
      <xdr:row>11</xdr:row>
      <xdr:rowOff>95250</xdr:rowOff>
    </xdr:from>
    <xdr:to>
      <xdr:col>10</xdr:col>
      <xdr:colOff>238125</xdr:colOff>
      <xdr:row>14</xdr:row>
      <xdr:rowOff>142875</xdr:rowOff>
    </xdr:to>
    <xdr:sp macro="" textlink="">
      <xdr:nvSpPr>
        <xdr:cNvPr id="20" name="TextBox 19"/>
        <xdr:cNvSpPr txBox="1"/>
      </xdr:nvSpPr>
      <xdr:spPr>
        <a:xfrm>
          <a:off x="5581650" y="2190750"/>
          <a:ext cx="1352550" cy="619125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GB" sz="1100"/>
            <a:t>What</a:t>
          </a:r>
          <a:r>
            <a:rPr lang="en-GB" sz="1100" baseline="0"/>
            <a:t> is formula to get this type of result </a:t>
          </a:r>
          <a:endParaRPr lang="en-GB" sz="1100"/>
        </a:p>
      </xdr:txBody>
    </xdr:sp>
    <xdr:clientData/>
  </xdr:twoCellAnchor>
  <xdr:twoCellAnchor>
    <xdr:from>
      <xdr:col>10</xdr:col>
      <xdr:colOff>647701</xdr:colOff>
      <xdr:row>9</xdr:row>
      <xdr:rowOff>9525</xdr:rowOff>
    </xdr:from>
    <xdr:to>
      <xdr:col>11</xdr:col>
      <xdr:colOff>542926</xdr:colOff>
      <xdr:row>10</xdr:row>
      <xdr:rowOff>85725</xdr:rowOff>
    </xdr:to>
    <xdr:sp macro="" textlink="">
      <xdr:nvSpPr>
        <xdr:cNvPr id="21" name="TextBox 20"/>
        <xdr:cNvSpPr txBox="1"/>
      </xdr:nvSpPr>
      <xdr:spPr>
        <a:xfrm>
          <a:off x="7343776" y="1724025"/>
          <a:ext cx="628650" cy="266700"/>
        </a:xfrm>
        <a:prstGeom prst="rect">
          <a:avLst/>
        </a:prstGeom>
        <a:solidFill>
          <a:srgbClr val="92D05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GB" sz="1100"/>
            <a:t>DATA</a:t>
          </a:r>
          <a:r>
            <a:rPr lang="en-GB" sz="1100" baseline="0"/>
            <a:t> 3</a:t>
          </a:r>
          <a:endParaRPr lang="en-GB" sz="1100"/>
        </a:p>
      </xdr:txBody>
    </xdr:sp>
    <xdr:clientData/>
  </xdr:twoCellAnchor>
  <xdr:twoCellAnchor>
    <xdr:from>
      <xdr:col>11</xdr:col>
      <xdr:colOff>57153</xdr:colOff>
      <xdr:row>9</xdr:row>
      <xdr:rowOff>142875</xdr:rowOff>
    </xdr:from>
    <xdr:to>
      <xdr:col>11</xdr:col>
      <xdr:colOff>228601</xdr:colOff>
      <xdr:row>11</xdr:row>
      <xdr:rowOff>9525</xdr:rowOff>
    </xdr:to>
    <xdr:cxnSp macro="">
      <xdr:nvCxnSpPr>
        <xdr:cNvPr id="22" name="Straight Arrow Connector 21"/>
        <xdr:cNvCxnSpPr>
          <a:stCxn id="21" idx="0"/>
        </xdr:cNvCxnSpPr>
      </xdr:nvCxnSpPr>
      <xdr:spPr>
        <a:xfrm rot="16200000" flipV="1">
          <a:off x="7448552" y="1514476"/>
          <a:ext cx="247650" cy="17144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1" name="Data" displayName="Data" ref="A1:C11" totalsRowShown="0" headerRowDxfId="23" headerRowBorderDxfId="22" tableBorderDxfId="21" totalsRowBorderDxfId="20">
  <autoFilter ref="A1:C11"/>
  <tableColumns count="3">
    <tableColumn id="1" name="chassis no" dataDxfId="19"/>
    <tableColumn id="2" name="name" dataDxfId="18"/>
    <tableColumn id="3" name="mobile no" dataDxfId="17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Matched" displayName="Matched" ref="E1:G4" totalsRowShown="0" headerRowDxfId="16" headerRowBorderDxfId="15" tableBorderDxfId="14" totalsRowBorderDxfId="13">
  <autoFilter ref="E1:G4"/>
  <tableColumns count="3">
    <tableColumn id="1" name="chassis no" dataDxfId="12"/>
    <tableColumn id="2" name="name" dataDxfId="11"/>
    <tableColumn id="3" name="mobile no" dataDxfId="10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Unmatched" displayName="Unmatched" ref="M1:O9" totalsRowShown="0" headerRowDxfId="9" headerRowBorderDxfId="8" tableBorderDxfId="7" totalsRowBorderDxfId="6">
  <autoFilter ref="M1:O9"/>
  <tableColumns count="3">
    <tableColumn id="1" name="chassis no" dataDxfId="0" totalsRowDxfId="3">
      <calculatedColumnFormula>IFERROR(LOOKUP(2,1/(1/ROW(Data[chassis no])=MAX(INDEX(1/
ROW(Data[chassis no])*(COUNTIF(Matched[chassis no],Data[chassis no])=0)*
(COUNTIF(M$1:M1,Data[chassis no])=0),0))),Data[chassis no]),"")</calculatedColumnFormula>
    </tableColumn>
    <tableColumn id="2" name="name" dataDxfId="5" totalsRowDxfId="2">
      <calculatedColumnFormula>_xlfn.IFNA(VLOOKUP($M2,
Data[#Data],
MATCH(N$1,Data[#Headers],0),0),"")</calculatedColumnFormula>
    </tableColumn>
    <tableColumn id="3" name="mobile no" dataDxfId="4" totalsRowDxfId="1">
      <calculatedColumnFormula>_xlfn.IFNA(VLOOKUP($M2,
Data[#Data],
MATCH(O$1,Data[#Headers],0),0),"")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"/>
  <sheetViews>
    <sheetView tabSelected="1" topLeftCell="D1" workbookViewId="0">
      <selection activeCell="M2" sqref="M2"/>
    </sheetView>
  </sheetViews>
  <sheetFormatPr defaultRowHeight="15" x14ac:dyDescent="0.25"/>
  <cols>
    <col min="1" max="1" width="14.42578125" bestFit="1" customWidth="1"/>
    <col min="2" max="2" width="11.7109375" bestFit="1" customWidth="1"/>
    <col min="3" max="3" width="14.5703125" bestFit="1" customWidth="1"/>
    <col min="4" max="4" width="3.140625" customWidth="1"/>
    <col min="5" max="5" width="14.42578125" customWidth="1"/>
    <col min="6" max="6" width="10.5703125" customWidth="1"/>
    <col min="7" max="7" width="14.5703125" customWidth="1"/>
    <col min="8" max="8" width="3.28515625" customWidth="1"/>
    <col min="9" max="9" width="9.85546875" customWidth="1"/>
    <col min="10" max="10" width="11.7109375" customWidth="1"/>
    <col min="11" max="11" width="11" customWidth="1"/>
    <col min="12" max="12" width="3.140625" customWidth="1"/>
    <col min="13" max="13" width="14.42578125" bestFit="1" customWidth="1"/>
    <col min="14" max="14" width="11.7109375" bestFit="1" customWidth="1"/>
    <col min="15" max="15" width="14.5703125" bestFit="1" customWidth="1"/>
  </cols>
  <sheetData>
    <row r="1" spans="1:15" s="5" customFormat="1" x14ac:dyDescent="0.25">
      <c r="A1" s="18" t="s">
        <v>0</v>
      </c>
      <c r="B1" s="19" t="s">
        <v>1</v>
      </c>
      <c r="C1" s="20" t="s">
        <v>2</v>
      </c>
      <c r="E1" s="18" t="s">
        <v>0</v>
      </c>
      <c r="F1" s="19" t="s">
        <v>1</v>
      </c>
      <c r="G1" s="20" t="s">
        <v>2</v>
      </c>
      <c r="I1" s="4" t="s">
        <v>0</v>
      </c>
      <c r="J1" s="4" t="s">
        <v>1</v>
      </c>
      <c r="K1" s="4" t="s">
        <v>2</v>
      </c>
      <c r="M1" s="18" t="s">
        <v>0</v>
      </c>
      <c r="N1" s="19" t="s">
        <v>1</v>
      </c>
      <c r="O1" s="20" t="s">
        <v>2</v>
      </c>
    </row>
    <row r="2" spans="1:15" x14ac:dyDescent="0.25">
      <c r="A2" s="6">
        <v>818264</v>
      </c>
      <c r="B2" s="1" t="s">
        <v>3</v>
      </c>
      <c r="C2" s="7">
        <v>9037718948</v>
      </c>
      <c r="E2" s="11">
        <v>818264</v>
      </c>
      <c r="F2" s="2" t="s">
        <v>3</v>
      </c>
      <c r="G2" s="12">
        <v>9037718948</v>
      </c>
      <c r="I2" s="3">
        <v>854262</v>
      </c>
      <c r="J2" s="3" t="s">
        <v>4</v>
      </c>
      <c r="K2" s="3">
        <v>8515690057</v>
      </c>
      <c r="M2" s="16">
        <f>IFERROR(LOOKUP(2,1/(1/ROW(Data[chassis no])=MAX(INDEX(1/
ROW(Data[chassis no])*(COUNTIF(Matched[chassis no],Data[chassis no])=0)*
(COUNTIF(M$1:M1,Data[chassis no])=0),0))),Data[chassis no]),"")</f>
        <v>854262</v>
      </c>
      <c r="N2" s="3" t="str">
        <f>_xlfn.IFNA(VLOOKUP($M2,
Data[#Data],
MATCH(N$1,Data[#Headers],0),0),"")</f>
        <v>varun</v>
      </c>
      <c r="O2" s="17">
        <f>_xlfn.IFNA(VLOOKUP($M2,
Data[#Data],
MATCH(O$1,Data[#Headers],0),0),"")</f>
        <v>8515690057</v>
      </c>
    </row>
    <row r="3" spans="1:15" x14ac:dyDescent="0.25">
      <c r="A3" s="6">
        <v>854262</v>
      </c>
      <c r="B3" s="1" t="s">
        <v>4</v>
      </c>
      <c r="C3" s="7">
        <v>8515690057</v>
      </c>
      <c r="E3" s="13">
        <v>856523</v>
      </c>
      <c r="F3" s="14" t="s">
        <v>6</v>
      </c>
      <c r="G3" s="15">
        <v>9876543210</v>
      </c>
      <c r="I3" s="3">
        <v>856544</v>
      </c>
      <c r="J3" s="3" t="s">
        <v>5</v>
      </c>
      <c r="K3" s="3">
        <v>8156900057</v>
      </c>
      <c r="M3" s="16">
        <f>IFERROR(LOOKUP(2,1/(1/ROW(Data[chassis no])=MAX(INDEX(1/
ROW(Data[chassis no])*(COUNTIF(Matched[chassis no],Data[chassis no])=0)*
(COUNTIF(M$1:M2,Data[chassis no])=0),0))),Data[chassis no]),"")</f>
        <v>856544</v>
      </c>
      <c r="N3" s="3" t="str">
        <f>_xlfn.IFNA(VLOOKUP($M3,
Data[#Data],
MATCH(N$1,Data[#Headers],0),0),"")</f>
        <v>alax</v>
      </c>
      <c r="O3" s="17">
        <f>_xlfn.IFNA(VLOOKUP($M3,
Data[#Data],
MATCH(O$1,Data[#Headers],0),0),"")</f>
        <v>8156900057</v>
      </c>
    </row>
    <row r="4" spans="1:15" x14ac:dyDescent="0.25">
      <c r="A4" s="6">
        <v>856544</v>
      </c>
      <c r="B4" s="1" t="s">
        <v>5</v>
      </c>
      <c r="C4" s="7">
        <v>8156900057</v>
      </c>
      <c r="E4" s="13">
        <v>533123</v>
      </c>
      <c r="F4" s="14" t="s">
        <v>11</v>
      </c>
      <c r="G4" s="15">
        <v>5415421541</v>
      </c>
      <c r="I4" s="3">
        <v>854652</v>
      </c>
      <c r="J4" s="3" t="s">
        <v>7</v>
      </c>
      <c r="K4" s="3">
        <v>5600094865</v>
      </c>
      <c r="M4" s="16">
        <f>IFERROR(LOOKUP(2,1/(1/ROW(Data[chassis no])=MAX(INDEX(1/
ROW(Data[chassis no])*(COUNTIF(Matched[chassis no],Data[chassis no])=0)*
(COUNTIF(M$1:M3,Data[chassis no])=0),0))),Data[chassis no]),"")</f>
        <v>854652</v>
      </c>
      <c r="N4" s="3" t="str">
        <f>_xlfn.IFNA(VLOOKUP($M4,
Data[#Data],
MATCH(N$1,Data[#Headers],0),0),"")</f>
        <v>jhon</v>
      </c>
      <c r="O4" s="17">
        <f>_xlfn.IFNA(VLOOKUP($M4,
Data[#Data],
MATCH(O$1,Data[#Headers],0),0),"")</f>
        <v>5600094865</v>
      </c>
    </row>
    <row r="5" spans="1:15" x14ac:dyDescent="0.25">
      <c r="A5" s="6">
        <v>856523</v>
      </c>
      <c r="B5" s="1" t="s">
        <v>6</v>
      </c>
      <c r="C5" s="7">
        <v>9876543210</v>
      </c>
      <c r="I5" s="3">
        <v>565622</v>
      </c>
      <c r="J5" s="3" t="s">
        <v>8</v>
      </c>
      <c r="K5" s="3">
        <v>1125654856</v>
      </c>
      <c r="M5" s="16">
        <f>IFERROR(LOOKUP(2,1/(1/ROW(Data[chassis no])=MAX(INDEX(1/
ROW(Data[chassis no])*(COUNTIF(Matched[chassis no],Data[chassis no])=0)*
(COUNTIF(M$1:M4,Data[chassis no])=0),0))),Data[chassis no]),"")</f>
        <v>565622</v>
      </c>
      <c r="N5" s="3" t="str">
        <f>_xlfn.IFNA(VLOOKUP($M5,
Data[#Data],
MATCH(N$1,Data[#Headers],0),0),"")</f>
        <v>ching</v>
      </c>
      <c r="O5" s="17">
        <f>_xlfn.IFNA(VLOOKUP($M5,
Data[#Data],
MATCH(O$1,Data[#Headers],0),0),"")</f>
        <v>1125654856</v>
      </c>
    </row>
    <row r="6" spans="1:15" x14ac:dyDescent="0.25">
      <c r="A6" s="6">
        <v>854652</v>
      </c>
      <c r="B6" s="1" t="s">
        <v>7</v>
      </c>
      <c r="C6" s="7">
        <v>5600094865</v>
      </c>
      <c r="I6" s="3">
        <v>856522</v>
      </c>
      <c r="J6" s="3" t="s">
        <v>9</v>
      </c>
      <c r="K6" s="3">
        <v>5455445485</v>
      </c>
      <c r="M6" s="16">
        <f>IFERROR(LOOKUP(2,1/(1/ROW(Data[chassis no])=MAX(INDEX(1/
ROW(Data[chassis no])*(COUNTIF(Matched[chassis no],Data[chassis no])=0)*
(COUNTIF(M$1:M5,Data[chassis no])=0),0))),Data[chassis no]),"")</f>
        <v>856522</v>
      </c>
      <c r="N6" s="3" t="str">
        <f>_xlfn.IFNA(VLOOKUP($M6,
Data[#Data],
MATCH(N$1,Data[#Headers],0),0),"")</f>
        <v>lama</v>
      </c>
      <c r="O6" s="17">
        <f>_xlfn.IFNA(VLOOKUP($M6,
Data[#Data],
MATCH(O$1,Data[#Headers],0),0),"")</f>
        <v>5455445485</v>
      </c>
    </row>
    <row r="7" spans="1:15" x14ac:dyDescent="0.25">
      <c r="A7" s="6">
        <v>565622</v>
      </c>
      <c r="B7" s="1" t="s">
        <v>8</v>
      </c>
      <c r="C7" s="7">
        <v>1125654856</v>
      </c>
      <c r="I7" s="3">
        <v>533122</v>
      </c>
      <c r="J7" s="3" t="s">
        <v>10</v>
      </c>
      <c r="K7" s="3">
        <v>5415421541</v>
      </c>
      <c r="M7" s="16">
        <f>IFERROR(LOOKUP(2,1/(1/ROW(Data[chassis no])=MAX(INDEX(1/
ROW(Data[chassis no])*(COUNTIF(Matched[chassis no],Data[chassis no])=0)*
(COUNTIF(M$1:M6,Data[chassis no])=0),0))),Data[chassis no]),"")</f>
        <v>533122</v>
      </c>
      <c r="N7" s="3" t="str">
        <f>_xlfn.IFNA(VLOOKUP($M7,
Data[#Data],
MATCH(N$1,Data[#Headers],0),0),"")</f>
        <v>muhammed</v>
      </c>
      <c r="O7" s="17">
        <f>_xlfn.IFNA(VLOOKUP($M7,
Data[#Data],
MATCH(O$1,Data[#Headers],0),0),"")</f>
        <v>5415421541</v>
      </c>
    </row>
    <row r="8" spans="1:15" x14ac:dyDescent="0.25">
      <c r="A8" s="6">
        <v>856522</v>
      </c>
      <c r="B8" s="1" t="s">
        <v>9</v>
      </c>
      <c r="C8" s="7">
        <v>5455445485</v>
      </c>
      <c r="M8" s="16">
        <f>IFERROR(LOOKUP(2,1/(1/ROW(Data[chassis no])=MAX(INDEX(1/
ROW(Data[chassis no])*(COUNTIF(Matched[chassis no],Data[chassis no])=0)*
(COUNTIF(M$1:M7,Data[chassis no])=0),0))),Data[chassis no]),"")</f>
        <v>533124</v>
      </c>
      <c r="N8" s="3" t="str">
        <f>_xlfn.IFNA(VLOOKUP($M8,
Data[#Data],
MATCH(N$1,Data[#Headers],0),0),"")</f>
        <v>sajid</v>
      </c>
      <c r="O8" s="17">
        <f>_xlfn.IFNA(VLOOKUP($M8,
Data[#Data],
MATCH(O$1,Data[#Headers],0),0),"")</f>
        <v>5415421541</v>
      </c>
    </row>
    <row r="9" spans="1:15" x14ac:dyDescent="0.25">
      <c r="A9" s="8">
        <v>533122</v>
      </c>
      <c r="B9" s="9" t="s">
        <v>10</v>
      </c>
      <c r="C9" s="10">
        <v>5415421541</v>
      </c>
      <c r="M9" s="21" t="str">
        <f>IFERROR(LOOKUP(2,1/(1/ROW(Data[chassis no])=MAX(INDEX(1/
ROW(Data[chassis no])*(COUNTIF(Matched[chassis no],Data[chassis no])=0)*
(COUNTIF(M$1:M8,Data[chassis no])=0),0))),Data[chassis no]),"")</f>
        <v/>
      </c>
      <c r="N9" s="22" t="str">
        <f>_xlfn.IFNA(VLOOKUP($M9,
Data[#Data],
MATCH(N$1,Data[#Headers],0),0),"")</f>
        <v/>
      </c>
      <c r="O9" s="17" t="str">
        <f>_xlfn.IFNA(VLOOKUP($M9,
Data[#Data],
MATCH(O$1,Data[#Headers],0),0),"")</f>
        <v/>
      </c>
    </row>
    <row r="10" spans="1:15" x14ac:dyDescent="0.25">
      <c r="A10" s="6">
        <f t="shared" ref="A10:A11" si="0">A9+1</f>
        <v>533123</v>
      </c>
      <c r="B10" s="1" t="s">
        <v>11</v>
      </c>
      <c r="C10" s="7">
        <v>5415421541</v>
      </c>
    </row>
    <row r="11" spans="1:15" x14ac:dyDescent="0.25">
      <c r="A11" s="8">
        <f t="shared" si="0"/>
        <v>533124</v>
      </c>
      <c r="B11" s="9" t="s">
        <v>12</v>
      </c>
      <c r="C11" s="10">
        <v>5415421541</v>
      </c>
    </row>
  </sheetData>
  <pageMargins left="0.7" right="0.7" top="0.75" bottom="0.75" header="0.3" footer="0.3"/>
  <pageSetup paperSize="9" orientation="portrait" r:id="rId1"/>
  <drawing r:id="rId2"/>
  <tableParts count="3">
    <tablePart r:id="rId3"/>
    <tablePart r:id="rId4"/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2020-01-07T07:53:56Z</dcterms:modified>
</cp:coreProperties>
</file>