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10"/>
  <workbookPr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39" documentId="8_{87C6C90B-7D89-4C66-BFB9-9C11A0ECBA77}" xr6:coauthVersionLast="45" xr6:coauthVersionMax="45" xr10:uidLastSave="{593A9F61-3400-47A2-848B-5AA5CE3DF84D}"/>
  <bookViews>
    <workbookView xWindow="-60" yWindow="-60" windowWidth="28920" windowHeight="15870" tabRatio="672" xr2:uid="{00000000-000D-0000-FFFF-FFFF00000000}"/>
  </bookViews>
  <sheets>
    <sheet name="Dashboard" sheetId="38" r:id="rId1"/>
    <sheet name="Jennifer" sheetId="13" r:id="rId2"/>
    <sheet name="Kelly" sheetId="14" r:id="rId3"/>
    <sheet name="Mitra" sheetId="1" r:id="rId4"/>
  </sheets>
  <definedNames>
    <definedName name="Sheets">Dashboard!$A$6:$A$8</definedName>
  </definedNames>
  <calcPr calcId="191029" calcCompleted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W317" i="13" l="1"/>
  <c r="N317" i="13"/>
  <c r="H317" i="13"/>
  <c r="C317" i="13"/>
  <c r="T316" i="13"/>
  <c r="T24" i="13"/>
  <c r="T25" i="13"/>
  <c r="T26" i="13"/>
  <c r="T27" i="13"/>
  <c r="T28" i="13"/>
  <c r="T29" i="13"/>
  <c r="T30" i="13"/>
  <c r="T31" i="13"/>
  <c r="T32" i="13"/>
  <c r="T33" i="13"/>
  <c r="T34" i="13"/>
  <c r="T35" i="13"/>
  <c r="T36" i="13"/>
  <c r="T37" i="13"/>
  <c r="T38" i="13"/>
  <c r="T39" i="13"/>
  <c r="T40" i="13"/>
  <c r="T41" i="13"/>
  <c r="T42" i="13"/>
  <c r="T43" i="13"/>
  <c r="T44" i="13"/>
  <c r="T45" i="13"/>
  <c r="T46" i="13"/>
  <c r="T47" i="13"/>
  <c r="T48" i="13"/>
  <c r="T49" i="13"/>
  <c r="T50" i="13"/>
  <c r="T51" i="13"/>
  <c r="T52" i="13"/>
  <c r="T53" i="13"/>
  <c r="T54" i="13"/>
  <c r="T55" i="13"/>
  <c r="T56" i="13"/>
  <c r="T57" i="13"/>
  <c r="T58" i="13"/>
  <c r="T59" i="13"/>
  <c r="T60" i="13"/>
  <c r="T61" i="13"/>
  <c r="T62" i="13"/>
  <c r="T63" i="13"/>
  <c r="T64" i="13"/>
  <c r="T65" i="13"/>
  <c r="T66" i="13"/>
  <c r="T67" i="13"/>
  <c r="T68" i="13"/>
  <c r="T69" i="13"/>
  <c r="T70" i="13"/>
  <c r="T71" i="13"/>
  <c r="T72" i="13"/>
  <c r="T73" i="13"/>
  <c r="T74" i="13"/>
  <c r="T75" i="13"/>
  <c r="T76" i="13"/>
  <c r="T77" i="13"/>
  <c r="T78" i="13"/>
  <c r="T79" i="13"/>
  <c r="T80" i="13"/>
  <c r="T81" i="13"/>
  <c r="T82" i="13"/>
  <c r="T83" i="13"/>
  <c r="T84" i="13"/>
  <c r="T85" i="13"/>
  <c r="T86" i="13"/>
  <c r="T87" i="13"/>
  <c r="T88" i="13"/>
  <c r="T89" i="13"/>
  <c r="T90" i="13"/>
  <c r="T91" i="13"/>
  <c r="T92" i="13"/>
  <c r="T93" i="13"/>
  <c r="T94" i="13"/>
  <c r="T95" i="13"/>
  <c r="T96" i="13"/>
  <c r="T97" i="13"/>
  <c r="T98" i="13"/>
  <c r="T99" i="13"/>
  <c r="T100" i="13"/>
  <c r="T101" i="13"/>
  <c r="T102" i="13"/>
  <c r="T103" i="13"/>
  <c r="T104" i="13"/>
  <c r="T105" i="13"/>
  <c r="T106" i="13"/>
  <c r="T107" i="13"/>
  <c r="T108" i="13"/>
  <c r="T109" i="13"/>
  <c r="T110" i="13"/>
  <c r="T111" i="13"/>
  <c r="T112" i="13"/>
  <c r="T113" i="13"/>
  <c r="T114" i="13"/>
  <c r="T115" i="13"/>
  <c r="T116" i="13"/>
  <c r="T117" i="13"/>
  <c r="T118" i="13"/>
  <c r="T119" i="13"/>
  <c r="T120" i="13"/>
  <c r="T121" i="13"/>
  <c r="T122" i="13"/>
  <c r="T123" i="13"/>
  <c r="T124" i="13"/>
  <c r="T125" i="13"/>
  <c r="T126" i="13"/>
  <c r="T127" i="13"/>
  <c r="T128" i="13"/>
  <c r="T129" i="13"/>
  <c r="T130" i="13"/>
  <c r="T131" i="13"/>
  <c r="T132" i="13"/>
  <c r="T133" i="13"/>
  <c r="T134" i="13"/>
  <c r="T135" i="13"/>
  <c r="T136" i="13"/>
  <c r="T137" i="13"/>
  <c r="T138" i="13"/>
  <c r="T139" i="13"/>
  <c r="T140" i="13"/>
  <c r="T141" i="13"/>
  <c r="T142" i="13"/>
  <c r="T143" i="13"/>
  <c r="T144" i="13"/>
  <c r="T145" i="13"/>
  <c r="T146" i="13"/>
  <c r="T147" i="13"/>
  <c r="T148" i="13"/>
  <c r="T149" i="13"/>
  <c r="T150" i="13"/>
  <c r="T151" i="13"/>
  <c r="T152" i="13"/>
  <c r="T153" i="13"/>
  <c r="T154" i="13"/>
  <c r="T155" i="13"/>
  <c r="T156" i="13"/>
  <c r="T157" i="13"/>
  <c r="T158" i="13"/>
  <c r="T159" i="13"/>
  <c r="T160" i="13"/>
  <c r="T161" i="13"/>
  <c r="T162" i="13"/>
  <c r="T163" i="13"/>
  <c r="T164" i="13"/>
  <c r="T165" i="13"/>
  <c r="T166" i="13"/>
  <c r="T167" i="13"/>
  <c r="T168" i="13"/>
  <c r="T169" i="13"/>
  <c r="T170" i="13"/>
  <c r="T171" i="13"/>
  <c r="T172" i="13"/>
  <c r="T173" i="13"/>
  <c r="T174" i="13"/>
  <c r="T175" i="13"/>
  <c r="T176" i="13"/>
  <c r="T177" i="13"/>
  <c r="T178" i="13"/>
  <c r="T179" i="13"/>
  <c r="T180" i="13"/>
  <c r="T181" i="13"/>
  <c r="T182" i="13"/>
  <c r="T183" i="13"/>
  <c r="T184" i="13"/>
  <c r="T185" i="13"/>
  <c r="T186" i="13"/>
  <c r="T187" i="13"/>
  <c r="T188" i="13"/>
  <c r="T189" i="13"/>
  <c r="T190" i="13"/>
  <c r="T191" i="13"/>
  <c r="T192" i="13"/>
  <c r="T193" i="13"/>
  <c r="T194" i="13"/>
  <c r="T195" i="13"/>
  <c r="T196" i="13"/>
  <c r="T197" i="13"/>
  <c r="T198" i="13"/>
  <c r="T199" i="13"/>
  <c r="T200" i="13"/>
  <c r="T201" i="13"/>
  <c r="T202" i="13"/>
  <c r="T203" i="13"/>
  <c r="T204" i="13"/>
  <c r="T205" i="13"/>
  <c r="T206" i="13"/>
  <c r="T207" i="13"/>
  <c r="T208" i="13"/>
  <c r="T209" i="13"/>
  <c r="T210" i="13"/>
  <c r="T211" i="13"/>
  <c r="T212" i="13"/>
  <c r="T213" i="13"/>
  <c r="T214" i="13"/>
  <c r="T215" i="13"/>
  <c r="T216" i="13"/>
  <c r="T217" i="13"/>
  <c r="T218" i="13"/>
  <c r="T219" i="13"/>
  <c r="T220" i="13"/>
  <c r="T221" i="13"/>
  <c r="T222" i="13"/>
  <c r="T223" i="13"/>
  <c r="T224" i="13"/>
  <c r="T225" i="13"/>
  <c r="T226" i="13"/>
  <c r="T227" i="13"/>
  <c r="T228" i="13"/>
  <c r="T229" i="13"/>
  <c r="T230" i="13"/>
  <c r="T231" i="13"/>
  <c r="T232" i="13"/>
  <c r="T233" i="13"/>
  <c r="T234" i="13"/>
  <c r="T235" i="13"/>
  <c r="T236" i="13"/>
  <c r="T237" i="13"/>
  <c r="T238" i="13"/>
  <c r="T239" i="13"/>
  <c r="T240" i="13"/>
  <c r="T241" i="13"/>
  <c r="T242" i="13"/>
  <c r="T243" i="13"/>
  <c r="T244" i="13"/>
  <c r="T245" i="13"/>
  <c r="T246" i="13"/>
  <c r="T247" i="13"/>
  <c r="T248" i="13"/>
  <c r="T249" i="13"/>
  <c r="T250" i="13"/>
  <c r="T251" i="13"/>
  <c r="T252" i="13"/>
  <c r="T253" i="13"/>
  <c r="T254" i="13"/>
  <c r="T255" i="13"/>
  <c r="T256" i="13"/>
  <c r="T257" i="13"/>
  <c r="T258" i="13"/>
  <c r="T259" i="13"/>
  <c r="T260" i="13"/>
  <c r="T261" i="13"/>
  <c r="T262" i="13"/>
  <c r="T263" i="13"/>
  <c r="T264" i="13"/>
  <c r="T265" i="13"/>
  <c r="T266" i="13"/>
  <c r="T267" i="13"/>
  <c r="T268" i="13"/>
  <c r="T269" i="13"/>
  <c r="T270" i="13"/>
  <c r="T271" i="13"/>
  <c r="T272" i="13"/>
  <c r="T273" i="13"/>
  <c r="T274" i="13"/>
  <c r="T275" i="13"/>
  <c r="T276" i="13"/>
  <c r="T277" i="13"/>
  <c r="T278" i="13"/>
  <c r="T279" i="13"/>
  <c r="T280" i="13"/>
  <c r="T281" i="13"/>
  <c r="T282" i="13"/>
  <c r="T283" i="13"/>
  <c r="T284" i="13"/>
  <c r="T285" i="13"/>
  <c r="T286" i="13"/>
  <c r="T287" i="13"/>
  <c r="T288" i="13"/>
  <c r="T289" i="13"/>
  <c r="T290" i="13"/>
  <c r="T291" i="13"/>
  <c r="T292" i="13"/>
  <c r="T293" i="13"/>
  <c r="T294" i="13"/>
  <c r="T295" i="13"/>
  <c r="T296" i="13"/>
  <c r="T297" i="13"/>
  <c r="T298" i="13"/>
  <c r="T299" i="13"/>
  <c r="T300" i="13"/>
  <c r="T301" i="13"/>
  <c r="T302" i="13"/>
  <c r="T303" i="13"/>
  <c r="T304" i="13"/>
  <c r="T305" i="13"/>
  <c r="T306" i="13"/>
  <c r="T307" i="13"/>
  <c r="T308" i="13"/>
  <c r="T309" i="13"/>
  <c r="T310" i="13"/>
  <c r="T311" i="13"/>
  <c r="T312" i="13"/>
  <c r="T313" i="13"/>
  <c r="T314" i="13"/>
  <c r="T315" i="13"/>
  <c r="T23" i="13"/>
  <c r="E8" i="38" a="1"/>
  <c r="F9" i="38" a="1"/>
  <c r="G10" i="38" a="1"/>
  <c r="E12" i="38" a="1"/>
  <c r="F13" i="38" a="1"/>
  <c r="F8" i="38" a="1"/>
  <c r="G9" i="38" a="1"/>
  <c r="E11" i="38" a="1"/>
  <c r="F12" i="38" a="1"/>
  <c r="G13" i="38" a="1"/>
  <c r="E15" i="38" a="1"/>
  <c r="G8" i="38" a="1"/>
  <c r="E10" i="38" a="1"/>
  <c r="F11" i="38" a="1"/>
  <c r="G12" i="38" a="1"/>
  <c r="E14" i="38" a="1"/>
  <c r="E9" i="38" a="1"/>
  <c r="F10" i="38" a="1"/>
  <c r="G11" i="38" a="1"/>
  <c r="E13" i="38" a="1"/>
  <c r="F14" i="38" a="1"/>
  <c r="E18" i="38" a="1"/>
  <c r="E20" i="38" a="1"/>
  <c r="F22" i="38" a="1"/>
  <c r="F24" i="38" a="1"/>
  <c r="G28" i="38" a="1"/>
  <c r="G30" i="38" a="1"/>
  <c r="E33" i="38" a="1"/>
  <c r="E35" i="38" a="1"/>
  <c r="F39" i="38" a="1"/>
  <c r="F41" i="38" a="1"/>
  <c r="G43" i="38" a="1"/>
  <c r="G45" i="38" a="1"/>
  <c r="E50" i="38" a="1"/>
  <c r="E52" i="38" a="1"/>
  <c r="F54" i="38" a="1"/>
  <c r="F56" i="38" a="1"/>
  <c r="G60" i="38" a="1"/>
  <c r="G62" i="38" a="1"/>
  <c r="E65" i="38" a="1"/>
  <c r="E67" i="38" a="1"/>
  <c r="F71" i="38" a="1"/>
  <c r="F73" i="38" a="1"/>
  <c r="G75" i="38" a="1"/>
  <c r="G77" i="38" a="1"/>
  <c r="E82" i="38" a="1"/>
  <c r="E84" i="38" a="1"/>
  <c r="F86" i="38" a="1"/>
  <c r="F88" i="38" a="1"/>
  <c r="G92" i="38" a="1"/>
  <c r="G94" i="38" a="1"/>
  <c r="E97" i="38" a="1"/>
  <c r="E99" i="38" a="1"/>
  <c r="F103" i="38" a="1"/>
  <c r="F105" i="38" a="1"/>
  <c r="G107" i="38" a="1"/>
  <c r="G109" i="38" a="1"/>
  <c r="E114" i="38" a="1"/>
  <c r="E116" i="38" a="1"/>
  <c r="F118" i="38" a="1"/>
  <c r="F120" i="38" a="1"/>
  <c r="E122" i="38" a="1"/>
  <c r="F123" i="38" a="1"/>
  <c r="G124" i="38" a="1"/>
  <c r="E126" i="38" a="1"/>
  <c r="F127" i="38" a="1"/>
  <c r="G128" i="38" a="1"/>
  <c r="E16" i="38" a="1"/>
  <c r="F18" i="38" a="1"/>
  <c r="F20" i="38" a="1"/>
  <c r="G24" i="38" a="1"/>
  <c r="G26" i="38" a="1"/>
  <c r="E29" i="38" a="1"/>
  <c r="E31" i="38" a="1"/>
  <c r="F35" i="38" a="1"/>
  <c r="F37" i="38" a="1"/>
  <c r="G39" i="38" a="1"/>
  <c r="G41" i="38" a="1"/>
  <c r="E46" i="38" a="1"/>
  <c r="E48" i="38" a="1"/>
  <c r="F50" i="38" a="1"/>
  <c r="F52" i="38" a="1"/>
  <c r="G56" i="38" a="1"/>
  <c r="G58" i="38" a="1"/>
  <c r="E61" i="38" a="1"/>
  <c r="E63" i="38" a="1"/>
  <c r="F67" i="38" a="1"/>
  <c r="F69" i="38" a="1"/>
  <c r="G71" i="38" a="1"/>
  <c r="G73" i="38" a="1"/>
  <c r="E78" i="38" a="1"/>
  <c r="E80" i="38" a="1"/>
  <c r="F82" i="38" a="1"/>
  <c r="F84" i="38" a="1"/>
  <c r="G88" i="38" a="1"/>
  <c r="G90" i="38" a="1"/>
  <c r="E93" i="38" a="1"/>
  <c r="E95" i="38" a="1"/>
  <c r="F99" i="38" a="1"/>
  <c r="F101" i="38" a="1"/>
  <c r="G103" i="38" a="1"/>
  <c r="G105" i="38" a="1"/>
  <c r="E110" i="38" a="1"/>
  <c r="E112" i="38" a="1"/>
  <c r="F114" i="38" a="1"/>
  <c r="F116" i="38" a="1"/>
  <c r="G120" i="38" a="1"/>
  <c r="F16" i="38" a="1"/>
  <c r="G20" i="38" a="1"/>
  <c r="G22" i="38" a="1"/>
  <c r="E25" i="38" a="1"/>
  <c r="E27" i="38" a="1"/>
  <c r="F31" i="38" a="1"/>
  <c r="F33" i="38" a="1"/>
  <c r="G35" i="38" a="1"/>
  <c r="G37" i="38" a="1"/>
  <c r="E42" i="38" a="1"/>
  <c r="E44" i="38" a="1"/>
  <c r="F46" i="38" a="1"/>
  <c r="F48" i="38" a="1"/>
  <c r="G52" i="38" a="1"/>
  <c r="G54" i="38" a="1"/>
  <c r="E57" i="38" a="1"/>
  <c r="E59" i="38" a="1"/>
  <c r="F63" i="38" a="1"/>
  <c r="F65" i="38" a="1"/>
  <c r="G67" i="38" a="1"/>
  <c r="G69" i="38" a="1"/>
  <c r="E74" i="38" a="1"/>
  <c r="E76" i="38" a="1"/>
  <c r="F78" i="38" a="1"/>
  <c r="F80" i="38" a="1"/>
  <c r="G84" i="38" a="1"/>
  <c r="G86" i="38" a="1"/>
  <c r="E89" i="38" a="1"/>
  <c r="E91" i="38" a="1"/>
  <c r="F95" i="38" a="1"/>
  <c r="F97" i="38" a="1"/>
  <c r="G99" i="38" a="1"/>
  <c r="G101" i="38" a="1"/>
  <c r="E106" i="38" a="1"/>
  <c r="E108" i="38" a="1"/>
  <c r="F110" i="38" a="1"/>
  <c r="F112" i="38" a="1"/>
  <c r="G116" i="38" a="1"/>
  <c r="G118" i="38" a="1"/>
  <c r="E121" i="38" a="1"/>
  <c r="F122" i="38" a="1"/>
  <c r="G123" i="38" a="1"/>
  <c r="E125" i="38" a="1"/>
  <c r="F126" i="38" a="1"/>
  <c r="G127" i="38" a="1"/>
  <c r="E129" i="38" a="1"/>
  <c r="F130" i="38" a="1"/>
  <c r="G131" i="38" a="1"/>
  <c r="G16" i="38" a="1"/>
  <c r="G18" i="38" a="1"/>
  <c r="E21" i="38" a="1"/>
  <c r="E23" i="38" a="1"/>
  <c r="F27" i="38" a="1"/>
  <c r="F29" i="38" a="1"/>
  <c r="G31" i="38" a="1"/>
  <c r="G33" i="38" a="1"/>
  <c r="E38" i="38" a="1"/>
  <c r="E40" i="38" a="1"/>
  <c r="F42" i="38" a="1"/>
  <c r="F44" i="38" a="1"/>
  <c r="G48" i="38" a="1"/>
  <c r="G50" i="38" a="1"/>
  <c r="E53" i="38" a="1"/>
  <c r="E55" i="38" a="1"/>
  <c r="F59" i="38" a="1"/>
  <c r="F61" i="38" a="1"/>
  <c r="G63" i="38" a="1"/>
  <c r="G65" i="38" a="1"/>
  <c r="E70" i="38" a="1"/>
  <c r="E72" i="38" a="1"/>
  <c r="F74" i="38" a="1"/>
  <c r="F76" i="38" a="1"/>
  <c r="G80" i="38" a="1"/>
  <c r="G82" i="38" a="1"/>
  <c r="E85" i="38" a="1"/>
  <c r="E87" i="38" a="1"/>
  <c r="F91" i="38" a="1"/>
  <c r="F93" i="38" a="1"/>
  <c r="G95" i="38" a="1"/>
  <c r="G97" i="38" a="1"/>
  <c r="E102" i="38" a="1"/>
  <c r="E104" i="38" a="1"/>
  <c r="F106" i="38" a="1"/>
  <c r="F108" i="38" a="1"/>
  <c r="G112" i="38" a="1"/>
  <c r="G114" i="38" a="1"/>
  <c r="E117" i="38" a="1"/>
  <c r="E119" i="38" a="1"/>
  <c r="E17" i="38" a="1"/>
  <c r="E19" i="38" a="1"/>
  <c r="F23" i="38" a="1"/>
  <c r="F25" i="38" a="1"/>
  <c r="G27" i="38" a="1"/>
  <c r="G29" i="38" a="1"/>
  <c r="E34" i="38" a="1"/>
  <c r="E36" i="38" a="1"/>
  <c r="F38" i="38" a="1"/>
  <c r="F40" i="38" a="1"/>
  <c r="G44" i="38" a="1"/>
  <c r="G46" i="38" a="1"/>
  <c r="E49" i="38" a="1"/>
  <c r="E51" i="38" a="1"/>
  <c r="F55" i="38" a="1"/>
  <c r="F57" i="38" a="1"/>
  <c r="G59" i="38" a="1"/>
  <c r="G61" i="38" a="1"/>
  <c r="E66" i="38" a="1"/>
  <c r="E68" i="38" a="1"/>
  <c r="F70" i="38" a="1"/>
  <c r="F72" i="38" a="1"/>
  <c r="G76" i="38" a="1"/>
  <c r="G78" i="38" a="1"/>
  <c r="E81" i="38" a="1"/>
  <c r="E83" i="38" a="1"/>
  <c r="F87" i="38" a="1"/>
  <c r="F89" i="38" a="1"/>
  <c r="G91" i="38" a="1"/>
  <c r="G93" i="38" a="1"/>
  <c r="E98" i="38" a="1"/>
  <c r="E100" i="38" a="1"/>
  <c r="F102" i="38" a="1"/>
  <c r="F104" i="38" a="1"/>
  <c r="G108" i="38" a="1"/>
  <c r="G110" i="38" a="1"/>
  <c r="E113" i="38" a="1"/>
  <c r="E115" i="38" a="1"/>
  <c r="F119" i="38" a="1"/>
  <c r="F121" i="38" a="1"/>
  <c r="G122" i="38" a="1"/>
  <c r="E124" i="38" a="1"/>
  <c r="F125" i="38" a="1"/>
  <c r="G126" i="38" a="1"/>
  <c r="E128" i="38" a="1"/>
  <c r="F129" i="38" a="1"/>
  <c r="G14" i="38" a="1"/>
  <c r="F19" i="38" a="1"/>
  <c r="F21" i="38" a="1"/>
  <c r="G23" i="38" a="1"/>
  <c r="G25" i="38" a="1"/>
  <c r="E30" i="38" a="1"/>
  <c r="E32" i="38" a="1"/>
  <c r="F34" i="38" a="1"/>
  <c r="F36" i="38" a="1"/>
  <c r="G40" i="38" a="1"/>
  <c r="G42" i="38" a="1"/>
  <c r="E45" i="38" a="1"/>
  <c r="E47" i="38" a="1"/>
  <c r="F51" i="38" a="1"/>
  <c r="F53" i="38" a="1"/>
  <c r="G55" i="38" a="1"/>
  <c r="G57" i="38" a="1"/>
  <c r="E62" i="38" a="1"/>
  <c r="E64" i="38" a="1"/>
  <c r="F66" i="38" a="1"/>
  <c r="F68" i="38" a="1"/>
  <c r="G72" i="38" a="1"/>
  <c r="G74" i="38" a="1"/>
  <c r="E77" i="38" a="1"/>
  <c r="E79" i="38" a="1"/>
  <c r="F83" i="38" a="1"/>
  <c r="F85" i="38" a="1"/>
  <c r="G87" i="38" a="1"/>
  <c r="G89" i="38" a="1"/>
  <c r="E94" i="38" a="1"/>
  <c r="E96" i="38" a="1"/>
  <c r="F98" i="38" a="1"/>
  <c r="F100" i="38" a="1"/>
  <c r="G104" i="38" a="1"/>
  <c r="G106" i="38" a="1"/>
  <c r="E109" i="38" a="1"/>
  <c r="E111" i="38" a="1"/>
  <c r="F115" i="38" a="1"/>
  <c r="F117" i="38" a="1"/>
  <c r="G119" i="38" a="1"/>
  <c r="G15" i="38" a="1"/>
  <c r="G17" i="38" a="1"/>
  <c r="E22" i="38" a="1"/>
  <c r="E24" i="38" a="1"/>
  <c r="F26" i="38" a="1"/>
  <c r="F28" i="38" a="1"/>
  <c r="G32" i="38" a="1"/>
  <c r="G34" i="38" a="1"/>
  <c r="E37" i="38" a="1"/>
  <c r="E39" i="38" a="1"/>
  <c r="F43" i="38" a="1"/>
  <c r="F45" i="38" a="1"/>
  <c r="G47" i="38" a="1"/>
  <c r="G49" i="38" a="1"/>
  <c r="E54" i="38" a="1"/>
  <c r="E56" i="38" a="1"/>
  <c r="F58" i="38" a="1"/>
  <c r="F60" i="38" a="1"/>
  <c r="G64" i="38" a="1"/>
  <c r="G66" i="38" a="1"/>
  <c r="E69" i="38" a="1"/>
  <c r="E71" i="38" a="1"/>
  <c r="F75" i="38" a="1"/>
  <c r="F77" i="38" a="1"/>
  <c r="G79" i="38" a="1"/>
  <c r="G81" i="38" a="1"/>
  <c r="E86" i="38" a="1"/>
  <c r="E88" i="38" a="1"/>
  <c r="F90" i="38" a="1"/>
  <c r="F92" i="38" a="1"/>
  <c r="G96" i="38" a="1"/>
  <c r="G98" i="38" a="1"/>
  <c r="E101" i="38" a="1"/>
  <c r="E103" i="38" a="1"/>
  <c r="F107" i="38" a="1"/>
  <c r="F109" i="38" a="1"/>
  <c r="G111" i="38" a="1"/>
  <c r="G113" i="38" a="1"/>
  <c r="E118" i="38" a="1"/>
  <c r="E120" i="38" a="1"/>
  <c r="F15" i="38" a="1"/>
  <c r="F32" i="38" a="1"/>
  <c r="F49" i="38" a="1"/>
  <c r="G83" i="38" a="1"/>
  <c r="G100" i="38" a="1"/>
  <c r="G117" i="38" a="1"/>
  <c r="G129" i="38" a="1"/>
  <c r="E133" i="38" a="1"/>
  <c r="G135" i="38" a="1"/>
  <c r="F138" i="38" a="1"/>
  <c r="E141" i="38" a="1"/>
  <c r="G143" i="38" a="1"/>
  <c r="F146" i="38" a="1"/>
  <c r="E149" i="38" a="1"/>
  <c r="G151" i="38" a="1"/>
  <c r="F154" i="38" a="1"/>
  <c r="E157" i="38" a="1"/>
  <c r="G159" i="38" a="1"/>
  <c r="F162" i="38" a="1"/>
  <c r="E165" i="38" a="1"/>
  <c r="G167" i="38" a="1"/>
  <c r="F170" i="38" a="1"/>
  <c r="E173" i="38" a="1"/>
  <c r="G175" i="38" a="1"/>
  <c r="F178" i="38" a="1"/>
  <c r="E181" i="38" a="1"/>
  <c r="G183" i="38" a="1"/>
  <c r="G185" i="38" a="1"/>
  <c r="E187" i="38" a="1"/>
  <c r="F188" i="38" a="1"/>
  <c r="G189" i="38" a="1"/>
  <c r="E191" i="38" a="1"/>
  <c r="F192" i="38" a="1"/>
  <c r="G193" i="38" a="1"/>
  <c r="E195" i="38" a="1"/>
  <c r="F196" i="38" a="1"/>
  <c r="G197" i="38" a="1"/>
  <c r="E199" i="38" a="1"/>
  <c r="F200" i="38" a="1"/>
  <c r="F17" i="38" a="1"/>
  <c r="G51" i="38" a="1"/>
  <c r="G68" i="38" a="1"/>
  <c r="G85" i="38" a="1"/>
  <c r="G102" i="38" a="1"/>
  <c r="E130" i="38" a="1"/>
  <c r="F133" i="38" a="1"/>
  <c r="E136" i="38" a="1"/>
  <c r="G138" i="38" a="1"/>
  <c r="F141" i="38" a="1"/>
  <c r="E144" i="38" a="1"/>
  <c r="G146" i="38" a="1"/>
  <c r="F149" i="38" a="1"/>
  <c r="E152" i="38" a="1"/>
  <c r="G154" i="38" a="1"/>
  <c r="F157" i="38" a="1"/>
  <c r="E160" i="38" a="1"/>
  <c r="G162" i="38" a="1"/>
  <c r="F165" i="38" a="1"/>
  <c r="E168" i="38" a="1"/>
  <c r="G170" i="38" a="1"/>
  <c r="F173" i="38" a="1"/>
  <c r="E176" i="38" a="1"/>
  <c r="G178" i="38" a="1"/>
  <c r="F181" i="38" a="1"/>
  <c r="E184" i="38" a="1"/>
  <c r="G19" i="38" a="1"/>
  <c r="G36" i="38" a="1"/>
  <c r="G53" i="38" a="1"/>
  <c r="G70" i="38" a="1"/>
  <c r="E105" i="38" a="1"/>
  <c r="G121" i="38" a="1"/>
  <c r="G130" i="38" a="1"/>
  <c r="G133" i="38" a="1"/>
  <c r="F136" i="38" a="1"/>
  <c r="E139" i="38" a="1"/>
  <c r="G141" i="38" a="1"/>
  <c r="F144" i="38" a="1"/>
  <c r="E147" i="38" a="1"/>
  <c r="G149" i="38" a="1"/>
  <c r="F152" i="38" a="1"/>
  <c r="E155" i="38" a="1"/>
  <c r="G157" i="38" a="1"/>
  <c r="F160" i="38" a="1"/>
  <c r="E163" i="38" a="1"/>
  <c r="G165" i="38" a="1"/>
  <c r="F168" i="38" a="1"/>
  <c r="E171" i="38" a="1"/>
  <c r="G173" i="38" a="1"/>
  <c r="F176" i="38" a="1"/>
  <c r="E179" i="38" a="1"/>
  <c r="G181" i="38" a="1"/>
  <c r="F184" i="38" a="1"/>
  <c r="E186" i="38" a="1"/>
  <c r="F187" i="38" a="1"/>
  <c r="G188" i="38" a="1"/>
  <c r="E190" i="38" a="1"/>
  <c r="F191" i="38" a="1"/>
  <c r="G192" i="38" a="1"/>
  <c r="E194" i="38" a="1"/>
  <c r="F195" i="38" a="1"/>
  <c r="G21" i="38" a="1"/>
  <c r="G38" i="38" a="1"/>
  <c r="E73" i="38" a="1"/>
  <c r="E90" i="38" a="1"/>
  <c r="E107" i="38" a="1"/>
  <c r="E123" i="38" a="1"/>
  <c r="E131" i="38" a="1"/>
  <c r="E134" i="38" a="1"/>
  <c r="G136" i="38" a="1"/>
  <c r="F139" i="38" a="1"/>
  <c r="E142" i="38" a="1"/>
  <c r="G144" i="38" a="1"/>
  <c r="F147" i="38" a="1"/>
  <c r="E150" i="38" a="1"/>
  <c r="G152" i="38" a="1"/>
  <c r="F155" i="38" a="1"/>
  <c r="E158" i="38" a="1"/>
  <c r="G160" i="38" a="1"/>
  <c r="F163" i="38" a="1"/>
  <c r="E166" i="38" a="1"/>
  <c r="G168" i="38" a="1"/>
  <c r="F171" i="38" a="1"/>
  <c r="E174" i="38" a="1"/>
  <c r="G176" i="38" a="1"/>
  <c r="F179" i="38" a="1"/>
  <c r="E182" i="38" a="1"/>
  <c r="G184" i="38" a="1"/>
  <c r="E41" i="38" a="1"/>
  <c r="E58" i="38" a="1"/>
  <c r="E75" i="38" a="1"/>
  <c r="E92" i="38" a="1"/>
  <c r="F124" i="38" a="1"/>
  <c r="F131" i="38" a="1"/>
  <c r="F134" i="38" a="1"/>
  <c r="E137" i="38" a="1"/>
  <c r="G139" i="38" a="1"/>
  <c r="F142" i="38" a="1"/>
  <c r="E145" i="38" a="1"/>
  <c r="G147" i="38" a="1"/>
  <c r="F150" i="38" a="1"/>
  <c r="E153" i="38" a="1"/>
  <c r="G155" i="38" a="1"/>
  <c r="F158" i="38" a="1"/>
  <c r="E161" i="38" a="1"/>
  <c r="G163" i="38" a="1"/>
  <c r="F166" i="38" a="1"/>
  <c r="E169" i="38" a="1"/>
  <c r="G171" i="38" a="1"/>
  <c r="F174" i="38" a="1"/>
  <c r="E177" i="38" a="1"/>
  <c r="G179" i="38" a="1"/>
  <c r="F182" i="38" a="1"/>
  <c r="E185" i="38" a="1"/>
  <c r="F186" i="38" a="1"/>
  <c r="G187" i="38" a="1"/>
  <c r="E189" i="38" a="1"/>
  <c r="F190" i="38" a="1"/>
  <c r="G191" i="38" a="1"/>
  <c r="E193" i="38" a="1"/>
  <c r="E26" i="38" a="1"/>
  <c r="E43" i="38" a="1"/>
  <c r="E60" i="38" a="1"/>
  <c r="F94" i="38" a="1"/>
  <c r="F111" i="38" a="1"/>
  <c r="G125" i="38" a="1"/>
  <c r="E132" i="38" a="1"/>
  <c r="G134" i="38" a="1"/>
  <c r="F137" i="38" a="1"/>
  <c r="E140" i="38" a="1"/>
  <c r="G142" i="38" a="1"/>
  <c r="F145" i="38" a="1"/>
  <c r="E148" i="38" a="1"/>
  <c r="G150" i="38" a="1"/>
  <c r="F153" i="38" a="1"/>
  <c r="E156" i="38" a="1"/>
  <c r="G158" i="38" a="1"/>
  <c r="F161" i="38" a="1"/>
  <c r="E164" i="38" a="1"/>
  <c r="G166" i="38" a="1"/>
  <c r="F169" i="38" a="1"/>
  <c r="E172" i="38" a="1"/>
  <c r="G174" i="38" a="1"/>
  <c r="F177" i="38" a="1"/>
  <c r="E180" i="38" a="1"/>
  <c r="G182" i="38" a="1"/>
  <c r="F30" i="38" a="1"/>
  <c r="F47" i="38" a="1"/>
  <c r="F64" i="38" a="1"/>
  <c r="F81" i="38" a="1"/>
  <c r="G115" i="38" a="1"/>
  <c r="F128" i="38" a="1"/>
  <c r="G132" i="38" a="1"/>
  <c r="F135" i="38" a="1"/>
  <c r="E138" i="38" a="1"/>
  <c r="G140" i="38" a="1"/>
  <c r="F143" i="38" a="1"/>
  <c r="E146" i="38" a="1"/>
  <c r="G148" i="38" a="1"/>
  <c r="F151" i="38" a="1"/>
  <c r="E154" i="38" a="1"/>
  <c r="G156" i="38" a="1"/>
  <c r="F159" i="38" a="1"/>
  <c r="E162" i="38" a="1"/>
  <c r="G164" i="38" a="1"/>
  <c r="F167" i="38" a="1"/>
  <c r="E170" i="38" a="1"/>
  <c r="G172" i="38" a="1"/>
  <c r="F175" i="38" a="1"/>
  <c r="E178" i="38" a="1"/>
  <c r="G180" i="38" a="1"/>
  <c r="F183" i="38" a="1"/>
  <c r="E28" i="38" a="1"/>
  <c r="E135" i="38" a="1"/>
  <c r="F156" i="38" a="1"/>
  <c r="G177" i="38" a="1"/>
  <c r="E192" i="38" a="1"/>
  <c r="F197" i="38" a="1"/>
  <c r="E201" i="38" a="1"/>
  <c r="G203" i="38" a="1"/>
  <c r="F206" i="38" a="1"/>
  <c r="E209" i="38" a="1"/>
  <c r="G211" i="38" a="1"/>
  <c r="F214" i="38" a="1"/>
  <c r="E217" i="38" a="1"/>
  <c r="G219" i="38" a="1"/>
  <c r="F222" i="38" a="1"/>
  <c r="E225" i="38" a="1"/>
  <c r="G227" i="38" a="1"/>
  <c r="F230" i="38" a="1"/>
  <c r="E233" i="38" a="1"/>
  <c r="G235" i="38" a="1"/>
  <c r="F238" i="38" a="1"/>
  <c r="E241" i="38" a="1"/>
  <c r="G243" i="38" a="1"/>
  <c r="F246" i="38" a="1"/>
  <c r="E249" i="38" a="1"/>
  <c r="G251" i="38" a="1"/>
  <c r="F254" i="38" a="1"/>
  <c r="E257" i="38" a="1"/>
  <c r="G259" i="38" a="1"/>
  <c r="F262" i="38" a="1"/>
  <c r="E265" i="38" a="1"/>
  <c r="F267" i="38" a="1"/>
  <c r="E269" i="38" a="1"/>
  <c r="E271" i="38" a="1"/>
  <c r="G272" i="38" a="1"/>
  <c r="F274" i="38" a="1"/>
  <c r="G275" i="38" a="1"/>
  <c r="E277" i="38" a="1"/>
  <c r="F278" i="38" a="1"/>
  <c r="G279" i="38" a="1"/>
  <c r="E281" i="38" a="1"/>
  <c r="F282" i="38" a="1"/>
  <c r="G283" i="38" a="1"/>
  <c r="F286" i="38" a="1"/>
  <c r="E289" i="38" a="1"/>
  <c r="G291" i="38" a="1"/>
  <c r="F294" i="38" a="1"/>
  <c r="G137" i="38" a="1"/>
  <c r="E159" i="38" a="1"/>
  <c r="F180" i="38" a="1"/>
  <c r="F193" i="38" a="1"/>
  <c r="E198" i="38" a="1"/>
  <c r="F201" i="38" a="1"/>
  <c r="E204" i="38" a="1"/>
  <c r="G206" i="38" a="1"/>
  <c r="F209" i="38" a="1"/>
  <c r="E212" i="38" a="1"/>
  <c r="G214" i="38" a="1"/>
  <c r="F217" i="38" a="1"/>
  <c r="E220" i="38" a="1"/>
  <c r="G222" i="38" a="1"/>
  <c r="F225" i="38" a="1"/>
  <c r="E228" i="38" a="1"/>
  <c r="G230" i="38" a="1"/>
  <c r="F233" i="38" a="1"/>
  <c r="E236" i="38" a="1"/>
  <c r="G238" i="38" a="1"/>
  <c r="F241" i="38" a="1"/>
  <c r="E244" i="38" a="1"/>
  <c r="G246" i="38" a="1"/>
  <c r="F249" i="38" a="1"/>
  <c r="E252" i="38" a="1"/>
  <c r="G254" i="38" a="1"/>
  <c r="F257" i="38" a="1"/>
  <c r="E260" i="38" a="1"/>
  <c r="G262" i="38" a="1"/>
  <c r="F265" i="38" a="1"/>
  <c r="F269" i="38" a="1"/>
  <c r="G290" i="38" a="1"/>
  <c r="G294" i="38" a="1"/>
  <c r="F62" i="38" a="1"/>
  <c r="F140" i="38" a="1"/>
  <c r="G161" i="38" a="1"/>
  <c r="E183" i="38" a="1"/>
  <c r="F194" i="38" a="1"/>
  <c r="F198" i="38" a="1"/>
  <c r="G201" i="38" a="1"/>
  <c r="F204" i="38" a="1"/>
  <c r="E207" i="38" a="1"/>
  <c r="G209" i="38" a="1"/>
  <c r="F212" i="38" a="1"/>
  <c r="E215" i="38" a="1"/>
  <c r="G217" i="38" a="1"/>
  <c r="F220" i="38" a="1"/>
  <c r="E223" i="38" a="1"/>
  <c r="G225" i="38" a="1"/>
  <c r="F228" i="38" a="1"/>
  <c r="E231" i="38" a="1"/>
  <c r="G233" i="38" a="1"/>
  <c r="F236" i="38" a="1"/>
  <c r="E239" i="38" a="1"/>
  <c r="G241" i="38" a="1"/>
  <c r="F244" i="38" a="1"/>
  <c r="E247" i="38" a="1"/>
  <c r="G249" i="38" a="1"/>
  <c r="F252" i="38" a="1"/>
  <c r="E255" i="38" a="1"/>
  <c r="G257" i="38" a="1"/>
  <c r="F260" i="38" a="1"/>
  <c r="E263" i="38" a="1"/>
  <c r="G265" i="38" a="1"/>
  <c r="G267" i="38" a="1"/>
  <c r="G269" i="38" a="1"/>
  <c r="F271" i="38" a="1"/>
  <c r="E273" i="38" a="1"/>
  <c r="G274" i="38" a="1"/>
  <c r="E276" i="38" a="1"/>
  <c r="F277" i="38" a="1"/>
  <c r="G278" i="38" a="1"/>
  <c r="E280" i="38" a="1"/>
  <c r="F281" i="38" a="1"/>
  <c r="G282" i="38" a="1"/>
  <c r="E284" i="38" a="1"/>
  <c r="F285" i="38" a="1"/>
  <c r="G286" i="38" a="1"/>
  <c r="E288" i="38" a="1"/>
  <c r="F289" i="38" a="1"/>
  <c r="E292" i="38" a="1"/>
  <c r="F293" i="38" a="1"/>
  <c r="F79" i="38" a="1"/>
  <c r="E143" i="38" a="1"/>
  <c r="F164" i="38" a="1"/>
  <c r="F185" i="38" a="1"/>
  <c r="G194" i="38" a="1"/>
  <c r="G198" i="38" a="1"/>
  <c r="E202" i="38" a="1"/>
  <c r="G204" i="38" a="1"/>
  <c r="F207" i="38" a="1"/>
  <c r="E210" i="38" a="1"/>
  <c r="G212" i="38" a="1"/>
  <c r="F215" i="38" a="1"/>
  <c r="E218" i="38" a="1"/>
  <c r="G220" i="38" a="1"/>
  <c r="F223" i="38" a="1"/>
  <c r="E226" i="38" a="1"/>
  <c r="G228" i="38" a="1"/>
  <c r="F231" i="38" a="1"/>
  <c r="E234" i="38" a="1"/>
  <c r="G236" i="38" a="1"/>
  <c r="F239" i="38" a="1"/>
  <c r="E242" i="38" a="1"/>
  <c r="G244" i="38" a="1"/>
  <c r="F247" i="38" a="1"/>
  <c r="E250" i="38" a="1"/>
  <c r="G252" i="38" a="1"/>
  <c r="F255" i="38" a="1"/>
  <c r="E258" i="38" a="1"/>
  <c r="G260" i="38" a="1"/>
  <c r="F263" i="38" a="1"/>
  <c r="E266" i="38" a="1"/>
  <c r="E268" i="38" a="1"/>
  <c r="F273" i="38" a="1"/>
  <c r="E275" i="38" a="1"/>
  <c r="G277" i="38" a="1"/>
  <c r="F280" i="38" a="1"/>
  <c r="E283" i="38" a="1"/>
  <c r="G285" i="38" a="1"/>
  <c r="F288" i="38" a="1"/>
  <c r="F96" i="38" a="1"/>
  <c r="G145" i="38" a="1"/>
  <c r="E167" i="38" a="1"/>
  <c r="G186" i="38" a="1"/>
  <c r="G195" i="38" a="1"/>
  <c r="F199" i="38" a="1"/>
  <c r="F202" i="38" a="1"/>
  <c r="E205" i="38" a="1"/>
  <c r="G207" i="38" a="1"/>
  <c r="F210" i="38" a="1"/>
  <c r="E213" i="38" a="1"/>
  <c r="G215" i="38" a="1"/>
  <c r="F218" i="38" a="1"/>
  <c r="E221" i="38" a="1"/>
  <c r="G223" i="38" a="1"/>
  <c r="F226" i="38" a="1"/>
  <c r="E229" i="38" a="1"/>
  <c r="G231" i="38" a="1"/>
  <c r="F234" i="38" a="1"/>
  <c r="E237" i="38" a="1"/>
  <c r="G239" i="38" a="1"/>
  <c r="F242" i="38" a="1"/>
  <c r="E245" i="38" a="1"/>
  <c r="G247" i="38" a="1"/>
  <c r="F250" i="38" a="1"/>
  <c r="E253" i="38" a="1"/>
  <c r="G255" i="38" a="1"/>
  <c r="F258" i="38" a="1"/>
  <c r="E261" i="38" a="1"/>
  <c r="G263" i="38" a="1"/>
  <c r="F266" i="38" a="1"/>
  <c r="F268" i="38" a="1"/>
  <c r="E270" i="38" a="1"/>
  <c r="G271" i="38" a="1"/>
  <c r="G273" i="38" a="1"/>
  <c r="F276" i="38" a="1"/>
  <c r="E279" i="38" a="1"/>
  <c r="G281" i="38" a="1"/>
  <c r="F284" i="38" a="1"/>
  <c r="F113" i="38" a="1"/>
  <c r="F148" i="38" a="1"/>
  <c r="G169" i="38" a="1"/>
  <c r="E188" i="38" a="1"/>
  <c r="E196" i="38" a="1"/>
  <c r="G199" i="38" a="1"/>
  <c r="G202" i="38" a="1"/>
  <c r="F205" i="38" a="1"/>
  <c r="E208" i="38" a="1"/>
  <c r="G210" i="38" a="1"/>
  <c r="F213" i="38" a="1"/>
  <c r="E216" i="38" a="1"/>
  <c r="G218" i="38" a="1"/>
  <c r="F221" i="38" a="1"/>
  <c r="E224" i="38" a="1"/>
  <c r="G226" i="38" a="1"/>
  <c r="F229" i="38" a="1"/>
  <c r="E232" i="38" a="1"/>
  <c r="G234" i="38" a="1"/>
  <c r="F237" i="38" a="1"/>
  <c r="E240" i="38" a="1"/>
  <c r="G242" i="38" a="1"/>
  <c r="F245" i="38" a="1"/>
  <c r="E248" i="38" a="1"/>
  <c r="G250" i="38" a="1"/>
  <c r="F253" i="38" a="1"/>
  <c r="E256" i="38" a="1"/>
  <c r="G258" i="38" a="1"/>
  <c r="F261" i="38" a="1"/>
  <c r="E264" i="38" a="1"/>
  <c r="G266" i="38" a="1"/>
  <c r="E272" i="38" a="1"/>
  <c r="F132" i="38" a="1"/>
  <c r="G153" i="38" a="1"/>
  <c r="E175" i="38" a="1"/>
  <c r="G190" i="38" a="1"/>
  <c r="E197" i="38" a="1"/>
  <c r="G200" i="38" a="1"/>
  <c r="F203" i="38" a="1"/>
  <c r="E206" i="38" a="1"/>
  <c r="G208" i="38" a="1"/>
  <c r="F211" i="38" a="1"/>
  <c r="E214" i="38" a="1"/>
  <c r="G216" i="38" a="1"/>
  <c r="F219" i="38" a="1"/>
  <c r="E222" i="38" a="1"/>
  <c r="G224" i="38" a="1"/>
  <c r="F227" i="38" a="1"/>
  <c r="E230" i="38" a="1"/>
  <c r="G232" i="38" a="1"/>
  <c r="F235" i="38" a="1"/>
  <c r="E238" i="38" a="1"/>
  <c r="G240" i="38" a="1"/>
  <c r="F243" i="38" a="1"/>
  <c r="E246" i="38" a="1"/>
  <c r="G248" i="38" a="1"/>
  <c r="F251" i="38" a="1"/>
  <c r="E254" i="38" a="1"/>
  <c r="G256" i="38" a="1"/>
  <c r="F259" i="38" a="1"/>
  <c r="E262" i="38" a="1"/>
  <c r="G264" i="38" a="1"/>
  <c r="G270" i="38" a="1"/>
  <c r="E285" i="38" a="1"/>
  <c r="G287" i="38" a="1"/>
  <c r="F290" i="38" a="1"/>
  <c r="E293" i="38" a="1"/>
  <c r="G295" i="38" a="1"/>
  <c r="E127" i="38" a="1"/>
  <c r="F208" i="38" a="1"/>
  <c r="G229" i="38" a="1"/>
  <c r="E251" i="38" a="1"/>
  <c r="F270" i="38" a="1"/>
  <c r="E282" i="38" a="1"/>
  <c r="E290" i="38" a="1"/>
  <c r="F295" i="38" a="1"/>
  <c r="F298" i="38" a="1"/>
  <c r="E301" i="38" a="1"/>
  <c r="G303" i="38" a="1"/>
  <c r="F306" i="38" a="1"/>
  <c r="E309" i="38" a="1"/>
  <c r="G311" i="38" a="1"/>
  <c r="F314" i="38" a="1"/>
  <c r="E317" i="38" a="1"/>
  <c r="G319" i="38" a="1"/>
  <c r="F322" i="38" a="1"/>
  <c r="E325" i="38" a="1"/>
  <c r="G327" i="38" a="1"/>
  <c r="F330" i="38" a="1"/>
  <c r="E333" i="38" a="1"/>
  <c r="G335" i="38" a="1"/>
  <c r="F338" i="38" a="1"/>
  <c r="E341" i="38" a="1"/>
  <c r="G343" i="38" a="1"/>
  <c r="F346" i="38" a="1"/>
  <c r="E349" i="38" a="1"/>
  <c r="G330" i="38" a="1"/>
  <c r="E336" i="38" a="1"/>
  <c r="F341" i="38" a="1"/>
  <c r="G346" i="38" a="1"/>
  <c r="G349" i="38" a="1"/>
  <c r="E350" i="38" a="1"/>
  <c r="G245" i="38" a="1"/>
  <c r="E311" i="38" a="1"/>
  <c r="F332" i="38" a="1"/>
  <c r="E151" i="38" a="1"/>
  <c r="E211" i="38" a="1"/>
  <c r="F232" i="38" a="1"/>
  <c r="G253" i="38" a="1"/>
  <c r="F272" i="38" a="1"/>
  <c r="F283" i="38" a="1"/>
  <c r="E291" i="38" a="1"/>
  <c r="E296" i="38" a="1"/>
  <c r="G298" i="38" a="1"/>
  <c r="F301" i="38" a="1"/>
  <c r="E304" i="38" a="1"/>
  <c r="G306" i="38" a="1"/>
  <c r="F309" i="38" a="1"/>
  <c r="E312" i="38" a="1"/>
  <c r="G314" i="38" a="1"/>
  <c r="F317" i="38" a="1"/>
  <c r="E320" i="38" a="1"/>
  <c r="G322" i="38" a="1"/>
  <c r="F325" i="38" a="1"/>
  <c r="E328" i="38" a="1"/>
  <c r="F333" i="38" a="1"/>
  <c r="G338" i="38" a="1"/>
  <c r="E344" i="38" a="1"/>
  <c r="F349" i="38" a="1"/>
  <c r="F347" i="38" a="1"/>
  <c r="G350" i="38" a="1"/>
  <c r="E294" i="38" a="1"/>
  <c r="F308" i="38" a="1"/>
  <c r="E327" i="38" a="1"/>
  <c r="E343" i="38" a="1"/>
  <c r="F172" i="38" a="1"/>
  <c r="G213" i="38" a="1"/>
  <c r="E235" i="38" a="1"/>
  <c r="F256" i="38" a="1"/>
  <c r="E274" i="38" a="1"/>
  <c r="G284" i="38" a="1"/>
  <c r="F291" i="38" a="1"/>
  <c r="F296" i="38" a="1"/>
  <c r="E299" i="38" a="1"/>
  <c r="G301" i="38" a="1"/>
  <c r="F304" i="38" a="1"/>
  <c r="E307" i="38" a="1"/>
  <c r="G309" i="38" a="1"/>
  <c r="F312" i="38" a="1"/>
  <c r="E315" i="38" a="1"/>
  <c r="G317" i="38" a="1"/>
  <c r="F320" i="38" a="1"/>
  <c r="E323" i="38" a="1"/>
  <c r="G325" i="38" a="1"/>
  <c r="F328" i="38" a="1"/>
  <c r="E331" i="38" a="1"/>
  <c r="G333" i="38" a="1"/>
  <c r="F336" i="38" a="1"/>
  <c r="E339" i="38" a="1"/>
  <c r="G341" i="38" a="1"/>
  <c r="F344" i="38" a="1"/>
  <c r="E347" i="38" a="1"/>
  <c r="G344" i="38" a="1"/>
  <c r="F224" i="38" a="1"/>
  <c r="G297" i="38" a="1"/>
  <c r="F316" i="38" a="1"/>
  <c r="E335" i="38" a="1"/>
  <c r="F348" i="38" a="1"/>
  <c r="F189" i="38" a="1"/>
  <c r="F216" i="38" a="1"/>
  <c r="G237" i="38" a="1"/>
  <c r="E259" i="38" a="1"/>
  <c r="F275" i="38" a="1"/>
  <c r="E286" i="38" a="1"/>
  <c r="F292" i="38" a="1"/>
  <c r="G296" i="38" a="1"/>
  <c r="F299" i="38" a="1"/>
  <c r="E302" i="38" a="1"/>
  <c r="G304" i="38" a="1"/>
  <c r="F307" i="38" a="1"/>
  <c r="E310" i="38" a="1"/>
  <c r="G312" i="38" a="1"/>
  <c r="F315" i="38" a="1"/>
  <c r="E318" i="38" a="1"/>
  <c r="G320" i="38" a="1"/>
  <c r="F323" i="38" a="1"/>
  <c r="E326" i="38" a="1"/>
  <c r="G328" i="38" a="1"/>
  <c r="F331" i="38" a="1"/>
  <c r="E334" i="38" a="1"/>
  <c r="G336" i="38" a="1"/>
  <c r="F339" i="38" a="1"/>
  <c r="E342" i="38" a="1"/>
  <c r="F350" i="38" a="1"/>
  <c r="G288" i="38" a="1"/>
  <c r="G305" i="38" a="1"/>
  <c r="F324" i="38" a="1"/>
  <c r="G345" i="38" a="1"/>
  <c r="G196" i="38" a="1"/>
  <c r="E219" i="38" a="1"/>
  <c r="F240" i="38" a="1"/>
  <c r="G261" i="38" a="1"/>
  <c r="G276" i="38" a="1"/>
  <c r="E287" i="38" a="1"/>
  <c r="G292" i="38" a="1"/>
  <c r="E297" i="38" a="1"/>
  <c r="G299" i="38" a="1"/>
  <c r="F302" i="38" a="1"/>
  <c r="E305" i="38" a="1"/>
  <c r="G307" i="38" a="1"/>
  <c r="F310" i="38" a="1"/>
  <c r="E313" i="38" a="1"/>
  <c r="G315" i="38" a="1"/>
  <c r="F318" i="38" a="1"/>
  <c r="E321" i="38" a="1"/>
  <c r="G323" i="38" a="1"/>
  <c r="F326" i="38" a="1"/>
  <c r="E329" i="38" a="1"/>
  <c r="G331" i="38" a="1"/>
  <c r="F334" i="38" a="1"/>
  <c r="E337" i="38" a="1"/>
  <c r="G339" i="38" a="1"/>
  <c r="F342" i="38" a="1"/>
  <c r="E345" i="38" a="1"/>
  <c r="G347" i="38" a="1"/>
  <c r="E348" i="38" a="1"/>
  <c r="E267" i="38" a="1"/>
  <c r="E303" i="38" a="1"/>
  <c r="G321" i="38" a="1"/>
  <c r="G337" i="38" a="1"/>
  <c r="E200" i="38" a="1"/>
  <c r="G221" i="38" a="1"/>
  <c r="E243" i="38" a="1"/>
  <c r="F264" i="38" a="1"/>
  <c r="E278" i="38" a="1"/>
  <c r="F287" i="38" a="1"/>
  <c r="G293" i="38" a="1"/>
  <c r="F297" i="38" a="1"/>
  <c r="E300" i="38" a="1"/>
  <c r="G302" i="38" a="1"/>
  <c r="F305" i="38" a="1"/>
  <c r="E308" i="38" a="1"/>
  <c r="G310" i="38" a="1"/>
  <c r="F313" i="38" a="1"/>
  <c r="E316" i="38" a="1"/>
  <c r="G318" i="38" a="1"/>
  <c r="F321" i="38" a="1"/>
  <c r="E324" i="38" a="1"/>
  <c r="G326" i="38" a="1"/>
  <c r="F329" i="38" a="1"/>
  <c r="E332" i="38" a="1"/>
  <c r="G334" i="38" a="1"/>
  <c r="F337" i="38" a="1"/>
  <c r="E340" i="38" a="1"/>
  <c r="G342" i="38" a="1"/>
  <c r="F345" i="38" a="1"/>
  <c r="F279" i="38" a="1"/>
  <c r="G313" i="38" a="1"/>
  <c r="G329" i="38" a="1"/>
  <c r="G205" i="38" a="1"/>
  <c r="E227" i="38" a="1"/>
  <c r="F248" i="38" a="1"/>
  <c r="G268" i="38" a="1"/>
  <c r="G280" i="38" a="1"/>
  <c r="G289" i="38" a="1"/>
  <c r="E295" i="38" a="1"/>
  <c r="E298" i="38" a="1"/>
  <c r="G300" i="38" a="1"/>
  <c r="F303" i="38" a="1"/>
  <c r="E306" i="38" a="1"/>
  <c r="G308" i="38" a="1"/>
  <c r="F311" i="38" a="1"/>
  <c r="E314" i="38" a="1"/>
  <c r="G316" i="38" a="1"/>
  <c r="F319" i="38" a="1"/>
  <c r="E322" i="38" a="1"/>
  <c r="G324" i="38" a="1"/>
  <c r="F327" i="38" a="1"/>
  <c r="E330" i="38" a="1"/>
  <c r="G332" i="38" a="1"/>
  <c r="F335" i="38" a="1"/>
  <c r="E338" i="38" a="1"/>
  <c r="G340" i="38" a="1"/>
  <c r="F343" i="38" a="1"/>
  <c r="E346" i="38" a="1"/>
  <c r="G348" i="38" a="1"/>
  <c r="E203" i="38" a="1"/>
  <c r="F300" i="38" a="1"/>
  <c r="E319" i="38" a="1"/>
  <c r="F340" i="38" a="1"/>
  <c r="G7" i="38" a="1"/>
  <c r="F7" i="38" a="1"/>
  <c r="E7" i="38" a="1"/>
  <c r="F340" i="38" l="1"/>
  <c r="E319" i="38"/>
  <c r="F300" i="38"/>
  <c r="E203" i="38"/>
  <c r="G348" i="38"/>
  <c r="E346" i="38"/>
  <c r="F343" i="38"/>
  <c r="G340" i="38"/>
  <c r="E338" i="38"/>
  <c r="F335" i="38"/>
  <c r="G332" i="38"/>
  <c r="E330" i="38"/>
  <c r="F327" i="38"/>
  <c r="G324" i="38"/>
  <c r="E322" i="38"/>
  <c r="F319" i="38"/>
  <c r="G316" i="38"/>
  <c r="E314" i="38"/>
  <c r="F311" i="38"/>
  <c r="G308" i="38"/>
  <c r="E306" i="38"/>
  <c r="F303" i="38"/>
  <c r="G300" i="38"/>
  <c r="E298" i="38"/>
  <c r="E295" i="38"/>
  <c r="G289" i="38"/>
  <c r="G280" i="38"/>
  <c r="G268" i="38"/>
  <c r="F248" i="38"/>
  <c r="E227" i="38"/>
  <c r="G205" i="38"/>
  <c r="G329" i="38"/>
  <c r="G313" i="38"/>
  <c r="F279" i="38"/>
  <c r="F345" i="38"/>
  <c r="G342" i="38"/>
  <c r="E340" i="38"/>
  <c r="F337" i="38"/>
  <c r="G334" i="38"/>
  <c r="E332" i="38"/>
  <c r="F329" i="38"/>
  <c r="G326" i="38"/>
  <c r="E324" i="38"/>
  <c r="F321" i="38"/>
  <c r="G318" i="38"/>
  <c r="E316" i="38"/>
  <c r="F313" i="38"/>
  <c r="G310" i="38"/>
  <c r="E308" i="38"/>
  <c r="F305" i="38"/>
  <c r="G302" i="38"/>
  <c r="E300" i="38"/>
  <c r="F297" i="38"/>
  <c r="G293" i="38"/>
  <c r="F287" i="38"/>
  <c r="E278" i="38"/>
  <c r="F264" i="38"/>
  <c r="E243" i="38"/>
  <c r="G221" i="38"/>
  <c r="E200" i="38"/>
  <c r="G337" i="38"/>
  <c r="G321" i="38"/>
  <c r="E303" i="38"/>
  <c r="E267" i="38"/>
  <c r="E348" i="38"/>
  <c r="G347" i="38"/>
  <c r="E345" i="38"/>
  <c r="F342" i="38"/>
  <c r="G339" i="38"/>
  <c r="E337" i="38"/>
  <c r="F334" i="38"/>
  <c r="G331" i="38"/>
  <c r="E329" i="38"/>
  <c r="F326" i="38"/>
  <c r="G323" i="38"/>
  <c r="E321" i="38"/>
  <c r="F318" i="38"/>
  <c r="G315" i="38"/>
  <c r="E313" i="38"/>
  <c r="F310" i="38"/>
  <c r="G307" i="38"/>
  <c r="E305" i="38"/>
  <c r="F302" i="38"/>
  <c r="G299" i="38"/>
  <c r="E297" i="38"/>
  <c r="G292" i="38"/>
  <c r="E287" i="38"/>
  <c r="G276" i="38"/>
  <c r="G261" i="38"/>
  <c r="F240" i="38"/>
  <c r="E219" i="38"/>
  <c r="G196" i="38"/>
  <c r="G345" i="38"/>
  <c r="F324" i="38"/>
  <c r="G305" i="38"/>
  <c r="G288" i="38"/>
  <c r="F350" i="38"/>
  <c r="E342" i="38"/>
  <c r="F339" i="38"/>
  <c r="G336" i="38"/>
  <c r="E334" i="38"/>
  <c r="F331" i="38"/>
  <c r="G328" i="38"/>
  <c r="E326" i="38"/>
  <c r="F323" i="38"/>
  <c r="G320" i="38"/>
  <c r="E318" i="38"/>
  <c r="F315" i="38"/>
  <c r="G312" i="38"/>
  <c r="E310" i="38"/>
  <c r="F307" i="38"/>
  <c r="G304" i="38"/>
  <c r="E302" i="38"/>
  <c r="F299" i="38"/>
  <c r="G296" i="38"/>
  <c r="F292" i="38"/>
  <c r="E286" i="38"/>
  <c r="F275" i="38"/>
  <c r="E259" i="38"/>
  <c r="G237" i="38"/>
  <c r="F216" i="38"/>
  <c r="F189" i="38"/>
  <c r="F348" i="38"/>
  <c r="E335" i="38"/>
  <c r="F316" i="38"/>
  <c r="G297" i="38"/>
  <c r="F224" i="38"/>
  <c r="G344" i="38"/>
  <c r="E347" i="38"/>
  <c r="F344" i="38"/>
  <c r="G341" i="38"/>
  <c r="E339" i="38"/>
  <c r="F336" i="38"/>
  <c r="G333" i="38"/>
  <c r="E331" i="38"/>
  <c r="F328" i="38"/>
  <c r="G325" i="38"/>
  <c r="E323" i="38"/>
  <c r="F320" i="38"/>
  <c r="G317" i="38"/>
  <c r="E315" i="38"/>
  <c r="F312" i="38"/>
  <c r="G309" i="38"/>
  <c r="E307" i="38"/>
  <c r="F304" i="38"/>
  <c r="G301" i="38"/>
  <c r="E299" i="38"/>
  <c r="F296" i="38"/>
  <c r="F291" i="38"/>
  <c r="G284" i="38"/>
  <c r="E274" i="38"/>
  <c r="F256" i="38"/>
  <c r="E235" i="38"/>
  <c r="G213" i="38"/>
  <c r="F172" i="38"/>
  <c r="E343" i="38"/>
  <c r="E327" i="38"/>
  <c r="F308" i="38"/>
  <c r="E294" i="38"/>
  <c r="G350" i="38"/>
  <c r="F347" i="38"/>
  <c r="F349" i="38"/>
  <c r="E344" i="38"/>
  <c r="G338" i="38"/>
  <c r="F333" i="38"/>
  <c r="E328" i="38"/>
  <c r="F325" i="38"/>
  <c r="G322" i="38"/>
  <c r="E320" i="38"/>
  <c r="F317" i="38"/>
  <c r="G314" i="38"/>
  <c r="E312" i="38"/>
  <c r="F309" i="38"/>
  <c r="G306" i="38"/>
  <c r="E304" i="38"/>
  <c r="F301" i="38"/>
  <c r="G298" i="38"/>
  <c r="E296" i="38"/>
  <c r="E291" i="38"/>
  <c r="F283" i="38"/>
  <c r="F272" i="38"/>
  <c r="G253" i="38"/>
  <c r="F232" i="38"/>
  <c r="E211" i="38"/>
  <c r="E151" i="38"/>
  <c r="F332" i="38"/>
  <c r="E311" i="38"/>
  <c r="G245" i="38"/>
  <c r="E350" i="38"/>
  <c r="G349" i="38"/>
  <c r="G346" i="38"/>
  <c r="F341" i="38"/>
  <c r="E336" i="38"/>
  <c r="G330" i="38"/>
  <c r="E349" i="38"/>
  <c r="F346" i="38"/>
  <c r="G343" i="38"/>
  <c r="E341" i="38"/>
  <c r="F338" i="38"/>
  <c r="G335" i="38"/>
  <c r="E333" i="38"/>
  <c r="F330" i="38"/>
  <c r="G327" i="38"/>
  <c r="E325" i="38"/>
  <c r="F322" i="38"/>
  <c r="G319" i="38"/>
  <c r="E317" i="38"/>
  <c r="F314" i="38"/>
  <c r="G311" i="38"/>
  <c r="E309" i="38"/>
  <c r="F306" i="38"/>
  <c r="G303" i="38"/>
  <c r="E301" i="38"/>
  <c r="F298" i="38"/>
  <c r="F295" i="38"/>
  <c r="E290" i="38"/>
  <c r="E282" i="38"/>
  <c r="F270" i="38"/>
  <c r="E251" i="38"/>
  <c r="G229" i="38"/>
  <c r="F208" i="38"/>
  <c r="E127" i="38"/>
  <c r="G295" i="38"/>
  <c r="E293" i="38"/>
  <c r="F290" i="38"/>
  <c r="G287" i="38"/>
  <c r="E285" i="38"/>
  <c r="G270" i="38"/>
  <c r="G264" i="38"/>
  <c r="E262" i="38"/>
  <c r="F259" i="38"/>
  <c r="G256" i="38"/>
  <c r="E254" i="38"/>
  <c r="F251" i="38"/>
  <c r="G248" i="38"/>
  <c r="E246" i="38"/>
  <c r="F243" i="38"/>
  <c r="G240" i="38"/>
  <c r="E238" i="38"/>
  <c r="F235" i="38"/>
  <c r="G232" i="38"/>
  <c r="E230" i="38"/>
  <c r="F227" i="38"/>
  <c r="G224" i="38"/>
  <c r="E222" i="38"/>
  <c r="F219" i="38"/>
  <c r="G216" i="38"/>
  <c r="E214" i="38"/>
  <c r="F211" i="38"/>
  <c r="G208" i="38"/>
  <c r="E206" i="38"/>
  <c r="F203" i="38"/>
  <c r="G200" i="38"/>
  <c r="E197" i="38"/>
  <c r="G190" i="38"/>
  <c r="E175" i="38"/>
  <c r="G153" i="38"/>
  <c r="F132" i="38"/>
  <c r="E272" i="38"/>
  <c r="G266" i="38"/>
  <c r="E264" i="38"/>
  <c r="F261" i="38"/>
  <c r="G258" i="38"/>
  <c r="E256" i="38"/>
  <c r="F253" i="38"/>
  <c r="G250" i="38"/>
  <c r="E248" i="38"/>
  <c r="F245" i="38"/>
  <c r="G242" i="38"/>
  <c r="E240" i="38"/>
  <c r="F237" i="38"/>
  <c r="G234" i="38"/>
  <c r="E232" i="38"/>
  <c r="F229" i="38"/>
  <c r="G226" i="38"/>
  <c r="E224" i="38"/>
  <c r="F221" i="38"/>
  <c r="G218" i="38"/>
  <c r="E216" i="38"/>
  <c r="F213" i="38"/>
  <c r="G210" i="38"/>
  <c r="E208" i="38"/>
  <c r="F205" i="38"/>
  <c r="G202" i="38"/>
  <c r="G199" i="38"/>
  <c r="E196" i="38"/>
  <c r="E188" i="38"/>
  <c r="G169" i="38"/>
  <c r="F148" i="38"/>
  <c r="F113" i="38"/>
  <c r="F284" i="38"/>
  <c r="G281" i="38"/>
  <c r="E279" i="38"/>
  <c r="F276" i="38"/>
  <c r="G273" i="38"/>
  <c r="G271" i="38"/>
  <c r="E270" i="38"/>
  <c r="F268" i="38"/>
  <c r="F266" i="38"/>
  <c r="G263" i="38"/>
  <c r="E261" i="38"/>
  <c r="F258" i="38"/>
  <c r="G255" i="38"/>
  <c r="E253" i="38"/>
  <c r="F250" i="38"/>
  <c r="G247" i="38"/>
  <c r="E245" i="38"/>
  <c r="F242" i="38"/>
  <c r="G239" i="38"/>
  <c r="E237" i="38"/>
  <c r="F234" i="38"/>
  <c r="G231" i="38"/>
  <c r="E229" i="38"/>
  <c r="F226" i="38"/>
  <c r="G223" i="38"/>
  <c r="E221" i="38"/>
  <c r="F218" i="38"/>
  <c r="G215" i="38"/>
  <c r="E213" i="38"/>
  <c r="F210" i="38"/>
  <c r="G207" i="38"/>
  <c r="E205" i="38"/>
  <c r="F202" i="38"/>
  <c r="F199" i="38"/>
  <c r="G195" i="38"/>
  <c r="G186" i="38"/>
  <c r="E167" i="38"/>
  <c r="G145" i="38"/>
  <c r="F96" i="38"/>
  <c r="F288" i="38"/>
  <c r="G285" i="38"/>
  <c r="E283" i="38"/>
  <c r="F280" i="38"/>
  <c r="G277" i="38"/>
  <c r="E275" i="38"/>
  <c r="F273" i="38"/>
  <c r="E268" i="38"/>
  <c r="E266" i="38"/>
  <c r="F263" i="38"/>
  <c r="G260" i="38"/>
  <c r="E258" i="38"/>
  <c r="F255" i="38"/>
  <c r="G252" i="38"/>
  <c r="E250" i="38"/>
  <c r="F247" i="38"/>
  <c r="G244" i="38"/>
  <c r="E242" i="38"/>
  <c r="F239" i="38"/>
  <c r="G236" i="38"/>
  <c r="E234" i="38"/>
  <c r="F231" i="38"/>
  <c r="G228" i="38"/>
  <c r="E226" i="38"/>
  <c r="F223" i="38"/>
  <c r="G220" i="38"/>
  <c r="E218" i="38"/>
  <c r="F215" i="38"/>
  <c r="G212" i="38"/>
  <c r="E210" i="38"/>
  <c r="F207" i="38"/>
  <c r="G204" i="38"/>
  <c r="E202" i="38"/>
  <c r="G198" i="38"/>
  <c r="G194" i="38"/>
  <c r="F185" i="38"/>
  <c r="F164" i="38"/>
  <c r="E143" i="38"/>
  <c r="F79" i="38"/>
  <c r="F293" i="38"/>
  <c r="E292" i="38"/>
  <c r="F289" i="38"/>
  <c r="E288" i="38"/>
  <c r="G286" i="38"/>
  <c r="F285" i="38"/>
  <c r="E284" i="38"/>
  <c r="G282" i="38"/>
  <c r="F281" i="38"/>
  <c r="E280" i="38"/>
  <c r="G278" i="38"/>
  <c r="F277" i="38"/>
  <c r="E276" i="38"/>
  <c r="G274" i="38"/>
  <c r="E273" i="38"/>
  <c r="F271" i="38"/>
  <c r="G269" i="38"/>
  <c r="G267" i="38"/>
  <c r="G265" i="38"/>
  <c r="E263" i="38"/>
  <c r="F260" i="38"/>
  <c r="G257" i="38"/>
  <c r="E255" i="38"/>
  <c r="F252" i="38"/>
  <c r="G249" i="38"/>
  <c r="E247" i="38"/>
  <c r="F244" i="38"/>
  <c r="G241" i="38"/>
  <c r="E239" i="38"/>
  <c r="F236" i="38"/>
  <c r="G233" i="38"/>
  <c r="E231" i="38"/>
  <c r="F228" i="38"/>
  <c r="G225" i="38"/>
  <c r="E223" i="38"/>
  <c r="F220" i="38"/>
  <c r="G217" i="38"/>
  <c r="E215" i="38"/>
  <c r="F212" i="38"/>
  <c r="G209" i="38"/>
  <c r="E207" i="38"/>
  <c r="F204" i="38"/>
  <c r="G201" i="38"/>
  <c r="F198" i="38"/>
  <c r="F194" i="38"/>
  <c r="E183" i="38"/>
  <c r="G161" i="38"/>
  <c r="F140" i="38"/>
  <c r="F62" i="38"/>
  <c r="G294" i="38"/>
  <c r="G290" i="38"/>
  <c r="F269" i="38"/>
  <c r="F265" i="38"/>
  <c r="G262" i="38"/>
  <c r="E260" i="38"/>
  <c r="F257" i="38"/>
  <c r="G254" i="38"/>
  <c r="E252" i="38"/>
  <c r="F249" i="38"/>
  <c r="G246" i="38"/>
  <c r="E244" i="38"/>
  <c r="F241" i="38"/>
  <c r="G238" i="38"/>
  <c r="E236" i="38"/>
  <c r="F233" i="38"/>
  <c r="G230" i="38"/>
  <c r="E228" i="38"/>
  <c r="F225" i="38"/>
  <c r="G222" i="38"/>
  <c r="E220" i="38"/>
  <c r="F217" i="38"/>
  <c r="G214" i="38"/>
  <c r="E212" i="38"/>
  <c r="F209" i="38"/>
  <c r="G206" i="38"/>
  <c r="E204" i="38"/>
  <c r="F201" i="38"/>
  <c r="E198" i="38"/>
  <c r="F193" i="38"/>
  <c r="F180" i="38"/>
  <c r="E159" i="38"/>
  <c r="G137" i="38"/>
  <c r="F294" i="38"/>
  <c r="G291" i="38"/>
  <c r="E289" i="38"/>
  <c r="F286" i="38"/>
  <c r="G283" i="38"/>
  <c r="F282" i="38"/>
  <c r="E281" i="38"/>
  <c r="G279" i="38"/>
  <c r="F278" i="38"/>
  <c r="E277" i="38"/>
  <c r="G275" i="38"/>
  <c r="F274" i="38"/>
  <c r="G272" i="38"/>
  <c r="E271" i="38"/>
  <c r="E269" i="38"/>
  <c r="F267" i="38"/>
  <c r="E265" i="38"/>
  <c r="F262" i="38"/>
  <c r="G259" i="38"/>
  <c r="E257" i="38"/>
  <c r="F254" i="38"/>
  <c r="G251" i="38"/>
  <c r="E249" i="38"/>
  <c r="F246" i="38"/>
  <c r="G243" i="38"/>
  <c r="E241" i="38"/>
  <c r="F238" i="38"/>
  <c r="G235" i="38"/>
  <c r="E233" i="38"/>
  <c r="F230" i="38"/>
  <c r="G227" i="38"/>
  <c r="E225" i="38"/>
  <c r="F222" i="38"/>
  <c r="G219" i="38"/>
  <c r="E217" i="38"/>
  <c r="F214" i="38"/>
  <c r="G211" i="38"/>
  <c r="E209" i="38"/>
  <c r="F206" i="38"/>
  <c r="G203" i="38"/>
  <c r="E201" i="38"/>
  <c r="F197" i="38"/>
  <c r="E192" i="38"/>
  <c r="G177" i="38"/>
  <c r="F156" i="38"/>
  <c r="E135" i="38"/>
  <c r="E28" i="38"/>
  <c r="F183" i="38"/>
  <c r="G180" i="38"/>
  <c r="E178" i="38"/>
  <c r="F175" i="38"/>
  <c r="G172" i="38"/>
  <c r="E170" i="38"/>
  <c r="F167" i="38"/>
  <c r="G164" i="38"/>
  <c r="E162" i="38"/>
  <c r="F159" i="38"/>
  <c r="G156" i="38"/>
  <c r="E154" i="38"/>
  <c r="F151" i="38"/>
  <c r="G148" i="38"/>
  <c r="E146" i="38"/>
  <c r="F143" i="38"/>
  <c r="G140" i="38"/>
  <c r="E138" i="38"/>
  <c r="F135" i="38"/>
  <c r="G132" i="38"/>
  <c r="F128" i="38"/>
  <c r="G115" i="38"/>
  <c r="F81" i="38"/>
  <c r="F64" i="38"/>
  <c r="F47" i="38"/>
  <c r="F30" i="38"/>
  <c r="G182" i="38"/>
  <c r="E180" i="38"/>
  <c r="F177" i="38"/>
  <c r="G174" i="38"/>
  <c r="E172" i="38"/>
  <c r="F169" i="38"/>
  <c r="G166" i="38"/>
  <c r="E164" i="38"/>
  <c r="F161" i="38"/>
  <c r="G158" i="38"/>
  <c r="E156" i="38"/>
  <c r="F153" i="38"/>
  <c r="G150" i="38"/>
  <c r="E148" i="38"/>
  <c r="F145" i="38"/>
  <c r="G142" i="38"/>
  <c r="E140" i="38"/>
  <c r="F137" i="38"/>
  <c r="G134" i="38"/>
  <c r="E132" i="38"/>
  <c r="G125" i="38"/>
  <c r="F111" i="38"/>
  <c r="F94" i="38"/>
  <c r="E60" i="38"/>
  <c r="E43" i="38"/>
  <c r="E26" i="38"/>
  <c r="E193" i="38"/>
  <c r="G191" i="38"/>
  <c r="F190" i="38"/>
  <c r="E189" i="38"/>
  <c r="G187" i="38"/>
  <c r="F186" i="38"/>
  <c r="E185" i="38"/>
  <c r="F182" i="38"/>
  <c r="G179" i="38"/>
  <c r="E177" i="38"/>
  <c r="F174" i="38"/>
  <c r="G171" i="38"/>
  <c r="E169" i="38"/>
  <c r="F166" i="38"/>
  <c r="G163" i="38"/>
  <c r="E161" i="38"/>
  <c r="F158" i="38"/>
  <c r="G155" i="38"/>
  <c r="E153" i="38"/>
  <c r="F150" i="38"/>
  <c r="G147" i="38"/>
  <c r="E145" i="38"/>
  <c r="F142" i="38"/>
  <c r="G139" i="38"/>
  <c r="E137" i="38"/>
  <c r="F134" i="38"/>
  <c r="F131" i="38"/>
  <c r="F124" i="38"/>
  <c r="E92" i="38"/>
  <c r="E75" i="38"/>
  <c r="E58" i="38"/>
  <c r="E41" i="38"/>
  <c r="G184" i="38"/>
  <c r="E182" i="38"/>
  <c r="F179" i="38"/>
  <c r="G176" i="38"/>
  <c r="E174" i="38"/>
  <c r="F171" i="38"/>
  <c r="G168" i="38"/>
  <c r="E166" i="38"/>
  <c r="F163" i="38"/>
  <c r="G160" i="38"/>
  <c r="E158" i="38"/>
  <c r="F155" i="38"/>
  <c r="G152" i="38"/>
  <c r="E150" i="38"/>
  <c r="F147" i="38"/>
  <c r="G144" i="38"/>
  <c r="E142" i="38"/>
  <c r="F139" i="38"/>
  <c r="G136" i="38"/>
  <c r="E134" i="38"/>
  <c r="E131" i="38"/>
  <c r="E123" i="38"/>
  <c r="E107" i="38"/>
  <c r="E90" i="38"/>
  <c r="E73" i="38"/>
  <c r="G38" i="38"/>
  <c r="G21" i="38"/>
  <c r="F195" i="38"/>
  <c r="E194" i="38"/>
  <c r="G192" i="38"/>
  <c r="F191" i="38"/>
  <c r="E190" i="38"/>
  <c r="G188" i="38"/>
  <c r="F187" i="38"/>
  <c r="E186" i="38"/>
  <c r="F184" i="38"/>
  <c r="G181" i="38"/>
  <c r="E179" i="38"/>
  <c r="F176" i="38"/>
  <c r="G173" i="38"/>
  <c r="E171" i="38"/>
  <c r="F168" i="38"/>
  <c r="G165" i="38"/>
  <c r="E163" i="38"/>
  <c r="F160" i="38"/>
  <c r="G157" i="38"/>
  <c r="E155" i="38"/>
  <c r="F152" i="38"/>
  <c r="G149" i="38"/>
  <c r="E147" i="38"/>
  <c r="F144" i="38"/>
  <c r="G141" i="38"/>
  <c r="E139" i="38"/>
  <c r="F136" i="38"/>
  <c r="G133" i="38"/>
  <c r="G130" i="38"/>
  <c r="G121" i="38"/>
  <c r="E105" i="38"/>
  <c r="G70" i="38"/>
  <c r="G53" i="38"/>
  <c r="G36" i="38"/>
  <c r="G19" i="38"/>
  <c r="E184" i="38"/>
  <c r="F181" i="38"/>
  <c r="G178" i="38"/>
  <c r="E176" i="38"/>
  <c r="F173" i="38"/>
  <c r="G170" i="38"/>
  <c r="E168" i="38"/>
  <c r="F165" i="38"/>
  <c r="G162" i="38"/>
  <c r="E160" i="38"/>
  <c r="F157" i="38"/>
  <c r="G154" i="38"/>
  <c r="E152" i="38"/>
  <c r="F149" i="38"/>
  <c r="G146" i="38"/>
  <c r="E144" i="38"/>
  <c r="F141" i="38"/>
  <c r="G138" i="38"/>
  <c r="E136" i="38"/>
  <c r="F133" i="38"/>
  <c r="E130" i="38"/>
  <c r="G102" i="38"/>
  <c r="G85" i="38"/>
  <c r="G68" i="38"/>
  <c r="G51" i="38"/>
  <c r="F17" i="38"/>
  <c r="F200" i="38"/>
  <c r="E199" i="38"/>
  <c r="G197" i="38"/>
  <c r="F196" i="38"/>
  <c r="E195" i="38"/>
  <c r="G193" i="38"/>
  <c r="F192" i="38"/>
  <c r="E191" i="38"/>
  <c r="G189" i="38"/>
  <c r="F188" i="38"/>
  <c r="E187" i="38"/>
  <c r="G185" i="38"/>
  <c r="G183" i="38"/>
  <c r="E181" i="38"/>
  <c r="F178" i="38"/>
  <c r="G175" i="38"/>
  <c r="E173" i="38"/>
  <c r="F170" i="38"/>
  <c r="G167" i="38"/>
  <c r="E165" i="38"/>
  <c r="F162" i="38"/>
  <c r="G159" i="38"/>
  <c r="E157" i="38"/>
  <c r="F154" i="38"/>
  <c r="G151" i="38"/>
  <c r="E149" i="38"/>
  <c r="F146" i="38"/>
  <c r="G143" i="38"/>
  <c r="E141" i="38"/>
  <c r="F138" i="38"/>
  <c r="G135" i="38"/>
  <c r="E133" i="38"/>
  <c r="G129" i="38"/>
  <c r="G117" i="38"/>
  <c r="G100" i="38"/>
  <c r="G83" i="38"/>
  <c r="F49" i="38"/>
  <c r="F32" i="38"/>
  <c r="F15" i="38"/>
  <c r="E120" i="38"/>
  <c r="E118" i="38"/>
  <c r="G113" i="38"/>
  <c r="G111" i="38"/>
  <c r="F109" i="38"/>
  <c r="F107" i="38"/>
  <c r="E103" i="38"/>
  <c r="E101" i="38"/>
  <c r="G98" i="38"/>
  <c r="G96" i="38"/>
  <c r="F92" i="38"/>
  <c r="F90" i="38"/>
  <c r="E88" i="38"/>
  <c r="E86" i="38"/>
  <c r="G81" i="38"/>
  <c r="G79" i="38"/>
  <c r="F77" i="38"/>
  <c r="F75" i="38"/>
  <c r="E71" i="38"/>
  <c r="E69" i="38"/>
  <c r="G66" i="38"/>
  <c r="G64" i="38"/>
  <c r="F60" i="38"/>
  <c r="F58" i="38"/>
  <c r="E56" i="38"/>
  <c r="E54" i="38"/>
  <c r="G49" i="38"/>
  <c r="G47" i="38"/>
  <c r="F45" i="38"/>
  <c r="F43" i="38"/>
  <c r="E39" i="38"/>
  <c r="E37" i="38"/>
  <c r="G34" i="38"/>
  <c r="G32" i="38"/>
  <c r="F28" i="38"/>
  <c r="F26" i="38"/>
  <c r="E24" i="38"/>
  <c r="E22" i="38"/>
  <c r="G17" i="38"/>
  <c r="G15" i="38"/>
  <c r="G119" i="38"/>
  <c r="F117" i="38"/>
  <c r="F115" i="38"/>
  <c r="E111" i="38"/>
  <c r="E109" i="38"/>
  <c r="G106" i="38"/>
  <c r="G104" i="38"/>
  <c r="F100" i="38"/>
  <c r="F98" i="38"/>
  <c r="E96" i="38"/>
  <c r="E94" i="38"/>
  <c r="G89" i="38"/>
  <c r="G87" i="38"/>
  <c r="F85" i="38"/>
  <c r="F83" i="38"/>
  <c r="E79" i="38"/>
  <c r="E77" i="38"/>
  <c r="G74" i="38"/>
  <c r="G72" i="38"/>
  <c r="F68" i="38"/>
  <c r="F66" i="38"/>
  <c r="E64" i="38"/>
  <c r="E62" i="38"/>
  <c r="G57" i="38"/>
  <c r="G55" i="38"/>
  <c r="F53" i="38"/>
  <c r="F51" i="38"/>
  <c r="E47" i="38"/>
  <c r="E45" i="38"/>
  <c r="G42" i="38"/>
  <c r="G40" i="38"/>
  <c r="F36" i="38"/>
  <c r="F34" i="38"/>
  <c r="E32" i="38"/>
  <c r="E30" i="38"/>
  <c r="G25" i="38"/>
  <c r="G23" i="38"/>
  <c r="F21" i="38"/>
  <c r="F19" i="38"/>
  <c r="G14" i="38"/>
  <c r="F129" i="38"/>
  <c r="E128" i="38"/>
  <c r="G126" i="38"/>
  <c r="F125" i="38"/>
  <c r="E124" i="38"/>
  <c r="G122" i="38"/>
  <c r="F121" i="38"/>
  <c r="F119" i="38"/>
  <c r="E115" i="38"/>
  <c r="E113" i="38"/>
  <c r="G110" i="38"/>
  <c r="G108" i="38"/>
  <c r="F104" i="38"/>
  <c r="F102" i="38"/>
  <c r="E100" i="38"/>
  <c r="E98" i="38"/>
  <c r="G93" i="38"/>
  <c r="G91" i="38"/>
  <c r="F89" i="38"/>
  <c r="F87" i="38"/>
  <c r="E83" i="38"/>
  <c r="E81" i="38"/>
  <c r="G78" i="38"/>
  <c r="G76" i="38"/>
  <c r="F72" i="38"/>
  <c r="F70" i="38"/>
  <c r="E68" i="38"/>
  <c r="E66" i="38"/>
  <c r="G61" i="38"/>
  <c r="G59" i="38"/>
  <c r="F57" i="38"/>
  <c r="F55" i="38"/>
  <c r="E51" i="38"/>
  <c r="E49" i="38"/>
  <c r="G46" i="38"/>
  <c r="G44" i="38"/>
  <c r="F40" i="38"/>
  <c r="F38" i="38"/>
  <c r="E36" i="38"/>
  <c r="E34" i="38"/>
  <c r="G29" i="38"/>
  <c r="G27" i="38"/>
  <c r="F25" i="38"/>
  <c r="F23" i="38"/>
  <c r="E19" i="38"/>
  <c r="E17" i="38"/>
  <c r="E119" i="38"/>
  <c r="E117" i="38"/>
  <c r="G114" i="38"/>
  <c r="G112" i="38"/>
  <c r="F108" i="38"/>
  <c r="F106" i="38"/>
  <c r="E104" i="38"/>
  <c r="E102" i="38"/>
  <c r="G97" i="38"/>
  <c r="G95" i="38"/>
  <c r="F93" i="38"/>
  <c r="F91" i="38"/>
  <c r="E87" i="38"/>
  <c r="E85" i="38"/>
  <c r="G82" i="38"/>
  <c r="G80" i="38"/>
  <c r="F76" i="38"/>
  <c r="F74" i="38"/>
  <c r="E72" i="38"/>
  <c r="E70" i="38"/>
  <c r="G65" i="38"/>
  <c r="G63" i="38"/>
  <c r="F61" i="38"/>
  <c r="F59" i="38"/>
  <c r="E55" i="38"/>
  <c r="E53" i="38"/>
  <c r="G50" i="38"/>
  <c r="G48" i="38"/>
  <c r="F44" i="38"/>
  <c r="F42" i="38"/>
  <c r="E40" i="38"/>
  <c r="E38" i="38"/>
  <c r="G33" i="38"/>
  <c r="G31" i="38"/>
  <c r="F29" i="38"/>
  <c r="F27" i="38"/>
  <c r="E23" i="38"/>
  <c r="E21" i="38"/>
  <c r="G18" i="38"/>
  <c r="G16" i="38"/>
  <c r="G131" i="38"/>
  <c r="F130" i="38"/>
  <c r="E129" i="38"/>
  <c r="G127" i="38"/>
  <c r="F126" i="38"/>
  <c r="E125" i="38"/>
  <c r="G123" i="38"/>
  <c r="F122" i="38"/>
  <c r="E121" i="38"/>
  <c r="G118" i="38"/>
  <c r="G116" i="38"/>
  <c r="F112" i="38"/>
  <c r="F110" i="38"/>
  <c r="E108" i="38"/>
  <c r="E106" i="38"/>
  <c r="G101" i="38"/>
  <c r="G99" i="38"/>
  <c r="F97" i="38"/>
  <c r="F95" i="38"/>
  <c r="E91" i="38"/>
  <c r="E89" i="38"/>
  <c r="G86" i="38"/>
  <c r="G84" i="38"/>
  <c r="F80" i="38"/>
  <c r="F78" i="38"/>
  <c r="E76" i="38"/>
  <c r="E74" i="38"/>
  <c r="G69" i="38"/>
  <c r="G67" i="38"/>
  <c r="F65" i="38"/>
  <c r="F63" i="38"/>
  <c r="E59" i="38"/>
  <c r="E57" i="38"/>
  <c r="G54" i="38"/>
  <c r="G52" i="38"/>
  <c r="F48" i="38"/>
  <c r="F46" i="38"/>
  <c r="E44" i="38"/>
  <c r="E42" i="38"/>
  <c r="G37" i="38"/>
  <c r="G35" i="38"/>
  <c r="F33" i="38"/>
  <c r="F31" i="38"/>
  <c r="E27" i="38"/>
  <c r="E25" i="38"/>
  <c r="G22" i="38"/>
  <c r="G20" i="38"/>
  <c r="F16" i="38"/>
  <c r="G120" i="38"/>
  <c r="F116" i="38"/>
  <c r="F114" i="38"/>
  <c r="E112" i="38"/>
  <c r="E110" i="38"/>
  <c r="G105" i="38"/>
  <c r="G103" i="38"/>
  <c r="F101" i="38"/>
  <c r="F99" i="38"/>
  <c r="E95" i="38"/>
  <c r="E93" i="38"/>
  <c r="G90" i="38"/>
  <c r="G88" i="38"/>
  <c r="F84" i="38"/>
  <c r="F82" i="38"/>
  <c r="E80" i="38"/>
  <c r="E78" i="38"/>
  <c r="G73" i="38"/>
  <c r="G71" i="38"/>
  <c r="F69" i="38"/>
  <c r="F67" i="38"/>
  <c r="E63" i="38"/>
  <c r="E61" i="38"/>
  <c r="G58" i="38"/>
  <c r="G56" i="38"/>
  <c r="F52" i="38"/>
  <c r="F50" i="38"/>
  <c r="E48" i="38"/>
  <c r="E46" i="38"/>
  <c r="G41" i="38"/>
  <c r="G39" i="38"/>
  <c r="F37" i="38"/>
  <c r="F35" i="38"/>
  <c r="E31" i="38"/>
  <c r="E29" i="38"/>
  <c r="G26" i="38"/>
  <c r="G24" i="38"/>
  <c r="F20" i="38"/>
  <c r="F18" i="38"/>
  <c r="E16" i="38"/>
  <c r="G128" i="38"/>
  <c r="F127" i="38"/>
  <c r="E126" i="38"/>
  <c r="G124" i="38"/>
  <c r="F123" i="38"/>
  <c r="E122" i="38"/>
  <c r="F120" i="38"/>
  <c r="F118" i="38"/>
  <c r="E116" i="38"/>
  <c r="E114" i="38"/>
  <c r="G109" i="38"/>
  <c r="G107" i="38"/>
  <c r="F105" i="38"/>
  <c r="F103" i="38"/>
  <c r="E99" i="38"/>
  <c r="E97" i="38"/>
  <c r="G94" i="38"/>
  <c r="G92" i="38"/>
  <c r="F88" i="38"/>
  <c r="F86" i="38"/>
  <c r="E84" i="38"/>
  <c r="E82" i="38"/>
  <c r="G77" i="38"/>
  <c r="G75" i="38"/>
  <c r="F73" i="38"/>
  <c r="F71" i="38"/>
  <c r="E67" i="38"/>
  <c r="E65" i="38"/>
  <c r="G62" i="38"/>
  <c r="G60" i="38"/>
  <c r="F56" i="38"/>
  <c r="F54" i="38"/>
  <c r="E52" i="38"/>
  <c r="E50" i="38"/>
  <c r="G45" i="38"/>
  <c r="G43" i="38"/>
  <c r="F41" i="38"/>
  <c r="F39" i="38"/>
  <c r="E35" i="38"/>
  <c r="E33" i="38"/>
  <c r="G30" i="38"/>
  <c r="G28" i="38"/>
  <c r="F24" i="38"/>
  <c r="F22" i="38"/>
  <c r="E20" i="38"/>
  <c r="E18" i="38"/>
  <c r="F14" i="38"/>
  <c r="E13" i="38"/>
  <c r="G11" i="38"/>
  <c r="F10" i="38"/>
  <c r="E9" i="38"/>
  <c r="E14" i="38"/>
  <c r="G12" i="38"/>
  <c r="F11" i="38"/>
  <c r="E10" i="38"/>
  <c r="G8" i="38"/>
  <c r="E15" i="38"/>
  <c r="G13" i="38"/>
  <c r="F12" i="38"/>
  <c r="E11" i="38"/>
  <c r="G9" i="38"/>
  <c r="F8" i="38"/>
  <c r="F13" i="38"/>
  <c r="E12" i="38"/>
  <c r="G10" i="38"/>
  <c r="F9" i="38"/>
  <c r="E8" i="38"/>
  <c r="G7" i="38"/>
  <c r="F7" i="38"/>
  <c r="E7" i="38"/>
  <c r="V7" i="38" l="1"/>
  <c r="V12" i="38"/>
  <c r="V11" i="38"/>
  <c r="E351" i="38"/>
  <c r="V13" i="38"/>
  <c r="F351" i="38"/>
  <c r="V10" i="38"/>
  <c r="V8" i="38"/>
  <c r="V9" i="38"/>
  <c r="G351" i="38"/>
  <c r="K12" i="38"/>
  <c r="K9" i="38"/>
  <c r="J9" i="38"/>
  <c r="J7" i="38"/>
  <c r="J11" i="38"/>
  <c r="K11" i="38"/>
  <c r="J10" i="38"/>
  <c r="J13" i="38"/>
  <c r="K13" i="38"/>
  <c r="K10" i="38"/>
  <c r="K7" i="38"/>
  <c r="J12" i="38"/>
  <c r="K8" i="38"/>
  <c r="J8" i="38"/>
  <c r="V14" i="38" l="1"/>
  <c r="L8" i="38"/>
  <c r="L12" i="38"/>
  <c r="L9" i="38"/>
  <c r="L13" i="38"/>
  <c r="L10" i="38"/>
  <c r="L11" i="38"/>
  <c r="L7" i="38"/>
  <c r="L14" i="38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<sst xmlns="http://schemas.openxmlformats.org/spreadsheetml/2006/main" count="5777" uniqueCount="2519">
  <si>
    <t>Total
Duration
(hh:mm:ss)</t>
  </si>
  <si>
    <t>Average
Duration
(hh:mm:ss)</t>
  </si>
  <si>
    <t>Outbound
Duration
(hh:mm:ss)</t>
  </si>
  <si>
    <t>Avg. Outbound Duration
(hh:mm:ss)</t>
  </si>
  <si>
    <t>Inbound
Duration
(hh:mm:ss)</t>
  </si>
  <si>
    <t>Avg. Inbound
Duration
(hh:mm:ss)</t>
  </si>
  <si>
    <t xml:space="preserve">
Date</t>
  </si>
  <si>
    <t>Total
Calls</t>
  </si>
  <si>
    <t>Outbound
Calls</t>
  </si>
  <si>
    <t>Inbound
Calls</t>
  </si>
  <si>
    <t>:00:34</t>
  </si>
  <si>
    <t>:00:00</t>
  </si>
  <si>
    <t>03:19:07</t>
  </si>
  <si>
    <t>:03:13</t>
  </si>
  <si>
    <t>:53:42</t>
  </si>
  <si>
    <t>:01:27</t>
  </si>
  <si>
    <t>02:25:25</t>
  </si>
  <si>
    <t>:05:49</t>
  </si>
  <si>
    <t>05:10:06</t>
  </si>
  <si>
    <t>:02:57</t>
  </si>
  <si>
    <t>01:43:03</t>
  </si>
  <si>
    <t>:01:25</t>
  </si>
  <si>
    <t>03:27:03</t>
  </si>
  <si>
    <t>:06:28</t>
  </si>
  <si>
    <t>03:33:06</t>
  </si>
  <si>
    <t>:05:04</t>
  </si>
  <si>
    <t>01:39:27</t>
  </si>
  <si>
    <t>:03:50</t>
  </si>
  <si>
    <t>01:53:39</t>
  </si>
  <si>
    <t>:07:06</t>
  </si>
  <si>
    <t>:00:29</t>
  </si>
  <si>
    <t>:00:59</t>
  </si>
  <si>
    <t>:00:20</t>
  </si>
  <si>
    <t>04:23:18</t>
  </si>
  <si>
    <t>:03:49</t>
  </si>
  <si>
    <t>01:37:56</t>
  </si>
  <si>
    <t>:02:20</t>
  </si>
  <si>
    <t>02:45:22</t>
  </si>
  <si>
    <t>:06:07</t>
  </si>
  <si>
    <t>02:24:10</t>
  </si>
  <si>
    <t>:01:55</t>
  </si>
  <si>
    <t>:56:13</t>
  </si>
  <si>
    <t>:00:55</t>
  </si>
  <si>
    <t>01:27:57</t>
  </si>
  <si>
    <t>:06:17</t>
  </si>
  <si>
    <t>03:21:53</t>
  </si>
  <si>
    <t>:01:48</t>
  </si>
  <si>
    <t>02:19:57</t>
  </si>
  <si>
    <t>:01:26</t>
  </si>
  <si>
    <t>01:01:56</t>
  </si>
  <si>
    <t>:04:25</t>
  </si>
  <si>
    <t>02:23:42</t>
  </si>
  <si>
    <t>:01:57</t>
  </si>
  <si>
    <t>:59:43</t>
  </si>
  <si>
    <t>01:23:59</t>
  </si>
  <si>
    <t>04:57:17</t>
  </si>
  <si>
    <t>:03:16</t>
  </si>
  <si>
    <t>02:05:23</t>
  </si>
  <si>
    <t>:01:51</t>
  </si>
  <si>
    <t>02:51:54</t>
  </si>
  <si>
    <t>:07:28</t>
  </si>
  <si>
    <t>:01:40</t>
  </si>
  <si>
    <t>:00:50</t>
  </si>
  <si>
    <t>:00:25</t>
  </si>
  <si>
    <t>05:39:25</t>
  </si>
  <si>
    <t>01:59:11</t>
  </si>
  <si>
    <t>03:40:14</t>
  </si>
  <si>
    <t>02:23:36</t>
  </si>
  <si>
    <t>:02:19</t>
  </si>
  <si>
    <t>01:34:33</t>
  </si>
  <si>
    <t>:01:56</t>
  </si>
  <si>
    <t>:49:03</t>
  </si>
  <si>
    <t>:03:46</t>
  </si>
  <si>
    <t>03:43:46</t>
  </si>
  <si>
    <t>:02:40</t>
  </si>
  <si>
    <t>:50:03</t>
  </si>
  <si>
    <t>:00:58</t>
  </si>
  <si>
    <t>02:53:43</t>
  </si>
  <si>
    <t>:05:26</t>
  </si>
  <si>
    <t>01:46:50</t>
  </si>
  <si>
    <t>:02:06</t>
  </si>
  <si>
    <t>:44:54</t>
  </si>
  <si>
    <t>:01:09</t>
  </si>
  <si>
    <t>:05:10</t>
  </si>
  <si>
    <t>04:02:40</t>
  </si>
  <si>
    <t>:02:44</t>
  </si>
  <si>
    <t>02:00:17</t>
  </si>
  <si>
    <t>02:02:23</t>
  </si>
  <si>
    <t>:04:42</t>
  </si>
  <si>
    <t>05:46:09</t>
  </si>
  <si>
    <t>:03:12</t>
  </si>
  <si>
    <t>02:02:18</t>
  </si>
  <si>
    <t>:01:21</t>
  </si>
  <si>
    <t>03:43:51</t>
  </si>
  <si>
    <t>:13:10</t>
  </si>
  <si>
    <t>:01:37</t>
  </si>
  <si>
    <t>:00:19</t>
  </si>
  <si>
    <t>:00:15</t>
  </si>
  <si>
    <t>:01:08</t>
  </si>
  <si>
    <t>:00:23</t>
  </si>
  <si>
    <t>03:28:57</t>
  </si>
  <si>
    <t>:02:12</t>
  </si>
  <si>
    <t>01:59:35</t>
  </si>
  <si>
    <t>:01:34</t>
  </si>
  <si>
    <t>01:29:22</t>
  </si>
  <si>
    <t>03:49:47</t>
  </si>
  <si>
    <t>:02:17</t>
  </si>
  <si>
    <t>02:48:18</t>
  </si>
  <si>
    <t>:02:02</t>
  </si>
  <si>
    <t>01:01:29</t>
  </si>
  <si>
    <t>:03:25</t>
  </si>
  <si>
    <t>03:14:13</t>
  </si>
  <si>
    <t>:03:02</t>
  </si>
  <si>
    <t>02:27:54</t>
  </si>
  <si>
    <t>:46:19</t>
  </si>
  <si>
    <t>:04:38</t>
  </si>
  <si>
    <t>02:07:12</t>
  </si>
  <si>
    <t>:59:10</t>
  </si>
  <si>
    <t>:01:07</t>
  </si>
  <si>
    <t>01:08:02</t>
  </si>
  <si>
    <t>:05:40</t>
  </si>
  <si>
    <t>04:15:35</t>
  </si>
  <si>
    <t>:02:41</t>
  </si>
  <si>
    <t>02:30:26</t>
  </si>
  <si>
    <t>:02:07</t>
  </si>
  <si>
    <t>01:45:09</t>
  </si>
  <si>
    <t>:04:23</t>
  </si>
  <si>
    <t>:00:41</t>
  </si>
  <si>
    <t>07:23:55</t>
  </si>
  <si>
    <t>:04:00</t>
  </si>
  <si>
    <t>02:04:49</t>
  </si>
  <si>
    <t>:01:32</t>
  </si>
  <si>
    <t>05:18:10</t>
  </si>
  <si>
    <t>:10:58</t>
  </si>
  <si>
    <t>03:42:34</t>
  </si>
  <si>
    <t>:03:11</t>
  </si>
  <si>
    <t>02:09:01</t>
  </si>
  <si>
    <t>01:33:33</t>
  </si>
  <si>
    <t>:04:15</t>
  </si>
  <si>
    <t>03:14:20</t>
  </si>
  <si>
    <t>:47:00</t>
  </si>
  <si>
    <t>02:27:20</t>
  </si>
  <si>
    <t>:08:40</t>
  </si>
  <si>
    <t>04:22:06</t>
  </si>
  <si>
    <t>:04:46</t>
  </si>
  <si>
    <t>02:09:26</t>
  </si>
  <si>
    <t>:03:30</t>
  </si>
  <si>
    <t>02:12:40</t>
  </si>
  <si>
    <t>:07:22</t>
  </si>
  <si>
    <t>04:08:43</t>
  </si>
  <si>
    <t>01:52:38</t>
  </si>
  <si>
    <t>:02:13</t>
  </si>
  <si>
    <t>02:16:05</t>
  </si>
  <si>
    <t>:05:27</t>
  </si>
  <si>
    <t>:00:51</t>
  </si>
  <si>
    <t>05:17:13</t>
  </si>
  <si>
    <t>:05:52</t>
  </si>
  <si>
    <t>01:03:21</t>
  </si>
  <si>
    <t>:03:10</t>
  </si>
  <si>
    <t>04:13:52</t>
  </si>
  <si>
    <t>04:36:58</t>
  </si>
  <si>
    <t>:04:08</t>
  </si>
  <si>
    <t>02:43:59</t>
  </si>
  <si>
    <t>:03:29</t>
  </si>
  <si>
    <t>01:52:59</t>
  </si>
  <si>
    <t>:05:39</t>
  </si>
  <si>
    <t>:05:24</t>
  </si>
  <si>
    <t>02:46:51</t>
  </si>
  <si>
    <t>:02:25</t>
  </si>
  <si>
    <t>01:47:23</t>
  </si>
  <si>
    <t>:02:09</t>
  </si>
  <si>
    <t>:58:45</t>
  </si>
  <si>
    <t>02:42:03</t>
  </si>
  <si>
    <t>:03:14</t>
  </si>
  <si>
    <t>:30:48</t>
  </si>
  <si>
    <t>02:11:15</t>
  </si>
  <si>
    <t>:07:18</t>
  </si>
  <si>
    <t>03:14:04</t>
  </si>
  <si>
    <t>:04:37</t>
  </si>
  <si>
    <t>01:13:11</t>
  </si>
  <si>
    <t>:02:56</t>
  </si>
  <si>
    <t>02:00:53</t>
  </si>
  <si>
    <t>:07:07</t>
  </si>
  <si>
    <t>:00:33</t>
  </si>
  <si>
    <t>:00:17</t>
  </si>
  <si>
    <t>02:41:06</t>
  </si>
  <si>
    <t>01:14:28</t>
  </si>
  <si>
    <t>:02:52</t>
  </si>
  <si>
    <t>01:26:38</t>
  </si>
  <si>
    <t>:06:40</t>
  </si>
  <si>
    <t>03:39:22</t>
  </si>
  <si>
    <t>:04:13</t>
  </si>
  <si>
    <t>01:02:52</t>
  </si>
  <si>
    <t>02:36:30</t>
  </si>
  <si>
    <t>:09:12</t>
  </si>
  <si>
    <t>03:10:01</t>
  </si>
  <si>
    <t>:03:35</t>
  </si>
  <si>
    <t>01:57:23</t>
  </si>
  <si>
    <t>:03:33</t>
  </si>
  <si>
    <t>01:12:38</t>
  </si>
  <si>
    <t>:03:38</t>
  </si>
  <si>
    <t>01:24:22</t>
  </si>
  <si>
    <t>:39:30</t>
  </si>
  <si>
    <t>:01:22</t>
  </si>
  <si>
    <t>:44:52</t>
  </si>
  <si>
    <t>:05:37</t>
  </si>
  <si>
    <t>02:28:36</t>
  </si>
  <si>
    <t>:04:30</t>
  </si>
  <si>
    <t>01:00:58</t>
  </si>
  <si>
    <t>01:27:38</t>
  </si>
  <si>
    <t>:06:16</t>
  </si>
  <si>
    <t>:00:32</t>
  </si>
  <si>
    <t>04:14:06</t>
  </si>
  <si>
    <t>:04:18</t>
  </si>
  <si>
    <t>02:26:24</t>
  </si>
  <si>
    <t>01:47:42</t>
  </si>
  <si>
    <t>03:24:12</t>
  </si>
  <si>
    <t>01:11:29</t>
  </si>
  <si>
    <t>:02:28</t>
  </si>
  <si>
    <t>02:11:31</t>
  </si>
  <si>
    <t>:06:55</t>
  </si>
  <si>
    <t>02:21:43</t>
  </si>
  <si>
    <t>01:02:56</t>
  </si>
  <si>
    <t>01:18:47</t>
  </si>
  <si>
    <t>:05:15</t>
  </si>
  <si>
    <t>03:19:52</t>
  </si>
  <si>
    <t>01:08:46</t>
  </si>
  <si>
    <t>02:11:06</t>
  </si>
  <si>
    <t>:05:58</t>
  </si>
  <si>
    <t>03:43:12</t>
  </si>
  <si>
    <t>:04:33</t>
  </si>
  <si>
    <t>01:19:03</t>
  </si>
  <si>
    <t>02:24:09</t>
  </si>
  <si>
    <t>:08:29</t>
  </si>
  <si>
    <t>03:10:57</t>
  </si>
  <si>
    <t>:55:01</t>
  </si>
  <si>
    <t>:01:00</t>
  </si>
  <si>
    <t>02:15:06</t>
  </si>
  <si>
    <t>:09:00</t>
  </si>
  <si>
    <t>03:13:44</t>
  </si>
  <si>
    <t>:02:22</t>
  </si>
  <si>
    <t>01:00:56</t>
  </si>
  <si>
    <t>:01:02</t>
  </si>
  <si>
    <t>02:12:48</t>
  </si>
  <si>
    <t>:05:46</t>
  </si>
  <si>
    <t>04:00:48</t>
  </si>
  <si>
    <t>:02:08</t>
  </si>
  <si>
    <t>01:50:26</t>
  </si>
  <si>
    <t>:01:24</t>
  </si>
  <si>
    <t>02:10:22</t>
  </si>
  <si>
    <t>03:28:21</t>
  </si>
  <si>
    <t>:03:07</t>
  </si>
  <si>
    <t>01:21:28</t>
  </si>
  <si>
    <t>02:06:53</t>
  </si>
  <si>
    <t>03:03:43</t>
  </si>
  <si>
    <t>:02:11</t>
  </si>
  <si>
    <t>01:15:44</t>
  </si>
  <si>
    <t>01:47:59</t>
  </si>
  <si>
    <t>:06:21</t>
  </si>
  <si>
    <t>:07:50</t>
  </si>
  <si>
    <t>:03:55</t>
  </si>
  <si>
    <t>:00:18</t>
  </si>
  <si>
    <t>:00:09</t>
  </si>
  <si>
    <t>04:41:23</t>
  </si>
  <si>
    <t>01:19:29</t>
  </si>
  <si>
    <t>:01:44</t>
  </si>
  <si>
    <t>03:21:29</t>
  </si>
  <si>
    <t>:09:36</t>
  </si>
  <si>
    <t>03:29:09</t>
  </si>
  <si>
    <t>:43:31</t>
  </si>
  <si>
    <t>:01:04</t>
  </si>
  <si>
    <t>02:45:38</t>
  </si>
  <si>
    <t>:06:54</t>
  </si>
  <si>
    <t>02:03:17</t>
  </si>
  <si>
    <t>01:09:52</t>
  </si>
  <si>
    <t>:01:01</t>
  </si>
  <si>
    <t>:53:25</t>
  </si>
  <si>
    <t>:04:51</t>
  </si>
  <si>
    <t>02:14:32</t>
  </si>
  <si>
    <t>01:04:01</t>
  </si>
  <si>
    <t>:01:47</t>
  </si>
  <si>
    <t>01:09:44</t>
  </si>
  <si>
    <t>04:06:44</t>
  </si>
  <si>
    <t>:03:26</t>
  </si>
  <si>
    <t>01:11:37</t>
  </si>
  <si>
    <t>:01:38</t>
  </si>
  <si>
    <t>02:52:55</t>
  </si>
  <si>
    <t>:06:24</t>
  </si>
  <si>
    <t>:00:26</t>
  </si>
  <si>
    <t>:00:13</t>
  </si>
  <si>
    <t>04:06:21</t>
  </si>
  <si>
    <t>01:54:35</t>
  </si>
  <si>
    <t>:01:35</t>
  </si>
  <si>
    <t>02:10:40</t>
  </si>
  <si>
    <t>:04:21</t>
  </si>
  <si>
    <t>02:58:40</t>
  </si>
  <si>
    <t>:02:50</t>
  </si>
  <si>
    <t>01:03:53</t>
  </si>
  <si>
    <t>:01:15</t>
  </si>
  <si>
    <t>01:54:47</t>
  </si>
  <si>
    <t>:09:34</t>
  </si>
  <si>
    <t>04:17:45</t>
  </si>
  <si>
    <t>01:40:53</t>
  </si>
  <si>
    <t>02:36:52</t>
  </si>
  <si>
    <t>03:30:56</t>
  </si>
  <si>
    <t>:03:03</t>
  </si>
  <si>
    <t>01:32:25</t>
  </si>
  <si>
    <t>:02:03</t>
  </si>
  <si>
    <t>01:58:31</t>
  </si>
  <si>
    <t>:04:56</t>
  </si>
  <si>
    <t>03:22:46</t>
  </si>
  <si>
    <t>:02:49</t>
  </si>
  <si>
    <t>01:05:07</t>
  </si>
  <si>
    <t>02:17:11</t>
  </si>
  <si>
    <t>:07:13</t>
  </si>
  <si>
    <t>04:46:39</t>
  </si>
  <si>
    <t>:04:02</t>
  </si>
  <si>
    <t>03:04:22</t>
  </si>
  <si>
    <t>01:41:52</t>
  </si>
  <si>
    <t>03:46:41</t>
  </si>
  <si>
    <t>01:33:41</t>
  </si>
  <si>
    <t>:02:21</t>
  </si>
  <si>
    <t>02:13:00</t>
  </si>
  <si>
    <t>:07:23</t>
  </si>
  <si>
    <t>02:42:41</t>
  </si>
  <si>
    <t>:02:35</t>
  </si>
  <si>
    <t>01:09:46</t>
  </si>
  <si>
    <t>01:32:55</t>
  </si>
  <si>
    <t>:03:06</t>
  </si>
  <si>
    <t>04:02:35</t>
  </si>
  <si>
    <t>:04:11</t>
  </si>
  <si>
    <t>01:51:00</t>
  </si>
  <si>
    <t>:02:55</t>
  </si>
  <si>
    <t>02:11:35</t>
  </si>
  <si>
    <t>:06:35</t>
  </si>
  <si>
    <t>04:16:23</t>
  </si>
  <si>
    <t>:04:04</t>
  </si>
  <si>
    <t>:52:51</t>
  </si>
  <si>
    <t>02:39:09</t>
  </si>
  <si>
    <t>:07:57</t>
  </si>
  <si>
    <t>:00:11</t>
  </si>
  <si>
    <t>04:39:34</t>
  </si>
  <si>
    <t>:04:03</t>
  </si>
  <si>
    <t>01:48:36</t>
  </si>
  <si>
    <t>02:50:03</t>
  </si>
  <si>
    <t>:07:05</t>
  </si>
  <si>
    <t>01:23:55</t>
  </si>
  <si>
    <t>:12:19</t>
  </si>
  <si>
    <t>01:11:36</t>
  </si>
  <si>
    <t>02:37:52</t>
  </si>
  <si>
    <t>01:11:02</t>
  </si>
  <si>
    <t>01:25:48</t>
  </si>
  <si>
    <t>:06:36</t>
  </si>
  <si>
    <t>03:52:22</t>
  </si>
  <si>
    <t>:04:09</t>
  </si>
  <si>
    <t>:45:46</t>
  </si>
  <si>
    <t>:01:12</t>
  </si>
  <si>
    <t>03:06:36</t>
  </si>
  <si>
    <t>:10:22</t>
  </si>
  <si>
    <t>05:25:13</t>
  </si>
  <si>
    <t>:03:52</t>
  </si>
  <si>
    <t>03:19:50</t>
  </si>
  <si>
    <t>:06:53</t>
  </si>
  <si>
    <t>:00:05</t>
  </si>
  <si>
    <t>02:53:25</t>
  </si>
  <si>
    <t>:02:45</t>
  </si>
  <si>
    <t>01:18:48</t>
  </si>
  <si>
    <t>:01:50</t>
  </si>
  <si>
    <t>01:32:36</t>
  </si>
  <si>
    <t>:04:52</t>
  </si>
  <si>
    <t>03:10:44</t>
  </si>
  <si>
    <t>:03:40</t>
  </si>
  <si>
    <t>01:03:42</t>
  </si>
  <si>
    <t>:01:52</t>
  </si>
  <si>
    <t>02:07:02</t>
  </si>
  <si>
    <t>:07:03</t>
  </si>
  <si>
    <t>02:52:50</t>
  </si>
  <si>
    <t>:03:23</t>
  </si>
  <si>
    <t>01:18:36</t>
  </si>
  <si>
    <t>01:34:14</t>
  </si>
  <si>
    <t>:05:33</t>
  </si>
  <si>
    <t>02:53:14</t>
  </si>
  <si>
    <t>:03:37</t>
  </si>
  <si>
    <t>:43:10</t>
  </si>
  <si>
    <t>:01:29</t>
  </si>
  <si>
    <t>02:10:04</t>
  </si>
  <si>
    <t>:06:51</t>
  </si>
  <si>
    <t>04:47:19</t>
  </si>
  <si>
    <t>:03:47</t>
  </si>
  <si>
    <t>02:15:27</t>
  </si>
  <si>
    <t>:02:36</t>
  </si>
  <si>
    <t>02:31:29</t>
  </si>
  <si>
    <t>04:39:24</t>
  </si>
  <si>
    <t>:04:54</t>
  </si>
  <si>
    <t>01:40:49</t>
  </si>
  <si>
    <t>:03:15</t>
  </si>
  <si>
    <t>02:57:31</t>
  </si>
  <si>
    <t>:32:07</t>
  </si>
  <si>
    <t>:01:06</t>
  </si>
  <si>
    <t>:10:44</t>
  </si>
  <si>
    <t>:21:23</t>
  </si>
  <si>
    <t>02:19:47</t>
  </si>
  <si>
    <t>:35:33</t>
  </si>
  <si>
    <t>:01:16</t>
  </si>
  <si>
    <t>01:44:14</t>
  </si>
  <si>
    <t>:06:31</t>
  </si>
  <si>
    <t>02:32:41</t>
  </si>
  <si>
    <t>:03:00</t>
  </si>
  <si>
    <t>02:12:19</t>
  </si>
  <si>
    <t>:03:05</t>
  </si>
  <si>
    <t>:20:22</t>
  </si>
  <si>
    <t>:02:33</t>
  </si>
  <si>
    <t>03:34:26</t>
  </si>
  <si>
    <t>:04:07</t>
  </si>
  <si>
    <t>01:35:54</t>
  </si>
  <si>
    <t>:03:18</t>
  </si>
  <si>
    <t>01:58:32</t>
  </si>
  <si>
    <t>:05:09</t>
  </si>
  <si>
    <t>02:27:27</t>
  </si>
  <si>
    <t>:03:21</t>
  </si>
  <si>
    <t>:16:37</t>
  </si>
  <si>
    <t>02:10:50</t>
  </si>
  <si>
    <t>:13:05</t>
  </si>
  <si>
    <t>03:31:42</t>
  </si>
  <si>
    <t>01:38:37</t>
  </si>
  <si>
    <t>:03:39</t>
  </si>
  <si>
    <t>01:53:05</t>
  </si>
  <si>
    <t>:04:43</t>
  </si>
  <si>
    <t>02:50:17</t>
  </si>
  <si>
    <t>:55:07</t>
  </si>
  <si>
    <t>:01:58</t>
  </si>
  <si>
    <t>01:55:10</t>
  </si>
  <si>
    <t>:06:46</t>
  </si>
  <si>
    <t>03:48:56</t>
  </si>
  <si>
    <t>:04:10</t>
  </si>
  <si>
    <t>01:37:22</t>
  </si>
  <si>
    <t>:02:42</t>
  </si>
  <si>
    <t>02:11:10</t>
  </si>
  <si>
    <t>:07:43</t>
  </si>
  <si>
    <t>02:01:00</t>
  </si>
  <si>
    <t>:04:50</t>
  </si>
  <si>
    <t>:38:32</t>
  </si>
  <si>
    <t>:03:51</t>
  </si>
  <si>
    <t>01:22:28</t>
  </si>
  <si>
    <t>:05:30</t>
  </si>
  <si>
    <t>03:57:22</t>
  </si>
  <si>
    <t>:04:01</t>
  </si>
  <si>
    <t>01:43:00</t>
  </si>
  <si>
    <t>:02:38</t>
  </si>
  <si>
    <t>02:14:22</t>
  </si>
  <si>
    <t>:06:43</t>
  </si>
  <si>
    <t>:00:40</t>
  </si>
  <si>
    <t>05:56:59</t>
  </si>
  <si>
    <t>:03:36</t>
  </si>
  <si>
    <t>01:51:24</t>
  </si>
  <si>
    <t>04:05:31</t>
  </si>
  <si>
    <t>03:56:38</t>
  </si>
  <si>
    <t>01:14:39</t>
  </si>
  <si>
    <t>02:41:59</t>
  </si>
  <si>
    <t>02:32:52</t>
  </si>
  <si>
    <t>:02:04</t>
  </si>
  <si>
    <t>:50:46</t>
  </si>
  <si>
    <t>01:42:06</t>
  </si>
  <si>
    <t>:05:22</t>
  </si>
  <si>
    <t>03:01:31</t>
  </si>
  <si>
    <t>:02:48</t>
  </si>
  <si>
    <t>:40:24</t>
  </si>
  <si>
    <t>:00:56</t>
  </si>
  <si>
    <t>02:21:07</t>
  </si>
  <si>
    <t>:06:25</t>
  </si>
  <si>
    <t>05:16:07</t>
  </si>
  <si>
    <t>01:52:41</t>
  </si>
  <si>
    <t>:03:31</t>
  </si>
  <si>
    <t>03:23:26</t>
  </si>
  <si>
    <t>:08:08</t>
  </si>
  <si>
    <t>:00:54</t>
  </si>
  <si>
    <t>03:23:52</t>
  </si>
  <si>
    <t>01:14:14</t>
  </si>
  <si>
    <t>02:09:08</t>
  </si>
  <si>
    <t>03:49:09</t>
  </si>
  <si>
    <t>:03:42</t>
  </si>
  <si>
    <t>02:23:32</t>
  </si>
  <si>
    <t>01:25:37</t>
  </si>
  <si>
    <t>:04:45</t>
  </si>
  <si>
    <t>05:09:49</t>
  </si>
  <si>
    <t>02:30:06</t>
  </si>
  <si>
    <t>02:39:43</t>
  </si>
  <si>
    <t>:06:57</t>
  </si>
  <si>
    <t>03:06:57</t>
  </si>
  <si>
    <t>01:37:59</t>
  </si>
  <si>
    <t>01:28:58</t>
  </si>
  <si>
    <t>02:59:30</t>
  </si>
  <si>
    <t>:50:20</t>
  </si>
  <si>
    <t>02:09:07</t>
  </si>
  <si>
    <t>:01:59</t>
  </si>
  <si>
    <t>04:56:44</t>
  </si>
  <si>
    <t>02:08:07</t>
  </si>
  <si>
    <t>:02:00</t>
  </si>
  <si>
    <t>02:48:37</t>
  </si>
  <si>
    <t>:06:01</t>
  </si>
  <si>
    <t>02:56:15</t>
  </si>
  <si>
    <t>:03:45</t>
  </si>
  <si>
    <t>01:02:23</t>
  </si>
  <si>
    <t>01:53:52</t>
  </si>
  <si>
    <t>:10:21</t>
  </si>
  <si>
    <t>03:06:22</t>
  </si>
  <si>
    <t>01:10:34</t>
  </si>
  <si>
    <t>01:55:48</t>
  </si>
  <si>
    <t>:06:26</t>
  </si>
  <si>
    <t>03:08:13</t>
  </si>
  <si>
    <t>:03:08</t>
  </si>
  <si>
    <t>01:22:31</t>
  </si>
  <si>
    <t>01:42:11</t>
  </si>
  <si>
    <t>05:40:17</t>
  </si>
  <si>
    <t>01:31:25</t>
  </si>
  <si>
    <t>04:08:52</t>
  </si>
  <si>
    <t>03:53:31</t>
  </si>
  <si>
    <t>:04:19</t>
  </si>
  <si>
    <t>:46:05</t>
  </si>
  <si>
    <t>03:07:26</t>
  </si>
  <si>
    <t>:13:23</t>
  </si>
  <si>
    <t>:00:10</t>
  </si>
  <si>
    <t>05:15:07</t>
  </si>
  <si>
    <t>02:48:47</t>
  </si>
  <si>
    <t>:04:27</t>
  </si>
  <si>
    <t>02:26:20</t>
  </si>
  <si>
    <t>:05:25</t>
  </si>
  <si>
    <t>03:30:38</t>
  </si>
  <si>
    <t>01:22:17</t>
  </si>
  <si>
    <t>02:08:21</t>
  </si>
  <si>
    <t>:08:01</t>
  </si>
  <si>
    <t>03:20:51</t>
  </si>
  <si>
    <t>:02:39</t>
  </si>
  <si>
    <t>:38:31</t>
  </si>
  <si>
    <t>:00:39</t>
  </si>
  <si>
    <t>02:42:20</t>
  </si>
  <si>
    <t>:09:33</t>
  </si>
  <si>
    <t>04:23:03</t>
  </si>
  <si>
    <t>:03:22</t>
  </si>
  <si>
    <t>01:13:10</t>
  </si>
  <si>
    <t>03:09:49</t>
  </si>
  <si>
    <t>:01:20</t>
  </si>
  <si>
    <t>:00:16</t>
  </si>
  <si>
    <t>:08:52</t>
  </si>
  <si>
    <t>:00:28</t>
  </si>
  <si>
    <t>:04:24</t>
  </si>
  <si>
    <t>:00:44</t>
  </si>
  <si>
    <t>:00:21</t>
  </si>
  <si>
    <t>05:26:19</t>
  </si>
  <si>
    <t>:05:21</t>
  </si>
  <si>
    <t>01:49:08</t>
  </si>
  <si>
    <t>03:37:11</t>
  </si>
  <si>
    <t>:07:45</t>
  </si>
  <si>
    <t>02:52:12</t>
  </si>
  <si>
    <t>01:17:50</t>
  </si>
  <si>
    <t>:05:34</t>
  </si>
  <si>
    <t>01:33:04</t>
  </si>
  <si>
    <t>:03:53</t>
  </si>
  <si>
    <t>04:45:49</t>
  </si>
  <si>
    <t>:05:36</t>
  </si>
  <si>
    <t>:56:05</t>
  </si>
  <si>
    <t>03:49:44</t>
  </si>
  <si>
    <t>:10:56</t>
  </si>
  <si>
    <t>04:25:34</t>
  </si>
  <si>
    <t>:06:49</t>
  </si>
  <si>
    <t>01:04:20</t>
  </si>
  <si>
    <t>:03:34</t>
  </si>
  <si>
    <t>03:21:14</t>
  </si>
  <si>
    <t>:09:35</t>
  </si>
  <si>
    <t>:00:14</t>
  </si>
  <si>
    <t>:00:07</t>
  </si>
  <si>
    <t>03:41:46</t>
  </si>
  <si>
    <t>01:32:43</t>
  </si>
  <si>
    <t>02:26:08</t>
  </si>
  <si>
    <t>:02:26</t>
  </si>
  <si>
    <t>:27:49</t>
  </si>
  <si>
    <t>01:58:19</t>
  </si>
  <si>
    <t>:05:23</t>
  </si>
  <si>
    <t>06:13:13</t>
  </si>
  <si>
    <t>:10:59</t>
  </si>
  <si>
    <t>04:07:05</t>
  </si>
  <si>
    <t>:12:21</t>
  </si>
  <si>
    <t>02:06:08</t>
  </si>
  <si>
    <t>:09:01</t>
  </si>
  <si>
    <t>03:13:37</t>
  </si>
  <si>
    <t>:45:20</t>
  </si>
  <si>
    <t>:01:28</t>
  </si>
  <si>
    <t>02:28:17</t>
  </si>
  <si>
    <t>:10:36</t>
  </si>
  <si>
    <t>02:18:19</t>
  </si>
  <si>
    <t>:02:53</t>
  </si>
  <si>
    <t>:22:50</t>
  </si>
  <si>
    <t>:00:47</t>
  </si>
  <si>
    <t>01:55:29</t>
  </si>
  <si>
    <t>:06:05</t>
  </si>
  <si>
    <t>04:56:36</t>
  </si>
  <si>
    <t>:04:34</t>
  </si>
  <si>
    <t>01:03:23</t>
  </si>
  <si>
    <t>:01:33</t>
  </si>
  <si>
    <t>03:53:13</t>
  </si>
  <si>
    <t>:09:43</t>
  </si>
  <si>
    <t>03:23:13</t>
  </si>
  <si>
    <t>:02:59</t>
  </si>
  <si>
    <t>01:15:20</t>
  </si>
  <si>
    <t>02:07:53</t>
  </si>
  <si>
    <t>04:00:41</t>
  </si>
  <si>
    <t>:03:32</t>
  </si>
  <si>
    <t>01:10:27</t>
  </si>
  <si>
    <t>:01:41</t>
  </si>
  <si>
    <t>02:50:14</t>
  </si>
  <si>
    <t>:06:33</t>
  </si>
  <si>
    <t>04:23:43</t>
  </si>
  <si>
    <t>01:51:44</t>
  </si>
  <si>
    <t>02:31:15</t>
  </si>
  <si>
    <t>03:41:53</t>
  </si>
  <si>
    <t>:05:17</t>
  </si>
  <si>
    <t>01:32:30</t>
  </si>
  <si>
    <t>:04:12</t>
  </si>
  <si>
    <t>02:09:23</t>
  </si>
  <si>
    <t>03:47:57</t>
  </si>
  <si>
    <t>:03:44</t>
  </si>
  <si>
    <t>01:08:48</t>
  </si>
  <si>
    <t>:11:22</t>
  </si>
  <si>
    <t>04:14:30</t>
  </si>
  <si>
    <t>:03:59</t>
  </si>
  <si>
    <t>01:53:22</t>
  </si>
  <si>
    <t>:03:09</t>
  </si>
  <si>
    <t>02:20:41</t>
  </si>
  <si>
    <t>04:01:20</t>
  </si>
  <si>
    <t>:04:28</t>
  </si>
  <si>
    <t>01:58:20</t>
  </si>
  <si>
    <t>02:03:00</t>
  </si>
  <si>
    <t>:07:41</t>
  </si>
  <si>
    <t>03:27:51</t>
  </si>
  <si>
    <t>:06:18</t>
  </si>
  <si>
    <t>02:08:20</t>
  </si>
  <si>
    <t>:07:08</t>
  </si>
  <si>
    <t>01:19:16</t>
  </si>
  <si>
    <t>:06:06</t>
  </si>
  <si>
    <t>02:19:05</t>
  </si>
  <si>
    <t>:33:57</t>
  </si>
  <si>
    <t>:02:16</t>
  </si>
  <si>
    <t>01:45:08</t>
  </si>
  <si>
    <t>03:13:53</t>
  </si>
  <si>
    <t>02:00:29</t>
  </si>
  <si>
    <t>01:13:18</t>
  </si>
  <si>
    <t>:00:22</t>
  </si>
  <si>
    <t>:00:53</t>
  </si>
  <si>
    <t>:00:27</t>
  </si>
  <si>
    <t>04:45:13</t>
  </si>
  <si>
    <t>:03:58</t>
  </si>
  <si>
    <t>02:33:31</t>
  </si>
  <si>
    <t>02:11:42</t>
  </si>
  <si>
    <t>03:16:11</t>
  </si>
  <si>
    <t>01:08:25</t>
  </si>
  <si>
    <t>02:07:46</t>
  </si>
  <si>
    <t>:07:59</t>
  </si>
  <si>
    <t>03:26:33</t>
  </si>
  <si>
    <t>:48:01</t>
  </si>
  <si>
    <t>:01:39</t>
  </si>
  <si>
    <t>02:38:32</t>
  </si>
  <si>
    <t>03:01:54</t>
  </si>
  <si>
    <t>:04:26</t>
  </si>
  <si>
    <t>01:23:52</t>
  </si>
  <si>
    <t>01:38:02</t>
  </si>
  <si>
    <t>:06:32</t>
  </si>
  <si>
    <t>04:42:24</t>
  </si>
  <si>
    <t>:53:04</t>
  </si>
  <si>
    <t>:01:18</t>
  </si>
  <si>
    <t>03:49:04</t>
  </si>
  <si>
    <t>:11:27</t>
  </si>
  <si>
    <t>:07:48</t>
  </si>
  <si>
    <t>:01:46</t>
  </si>
  <si>
    <t>:00:43</t>
  </si>
  <si>
    <t>05:28:45</t>
  </si>
  <si>
    <t>02:05:18</t>
  </si>
  <si>
    <t>:05:13</t>
  </si>
  <si>
    <t>03:23:27</t>
  </si>
  <si>
    <t>:05:59</t>
  </si>
  <si>
    <t>04:07:23</t>
  </si>
  <si>
    <t>:03:48</t>
  </si>
  <si>
    <t>:43:48</t>
  </si>
  <si>
    <t>03:23:35</t>
  </si>
  <si>
    <t>:06:47</t>
  </si>
  <si>
    <t>02:02:51</t>
  </si>
  <si>
    <t>:03:04</t>
  </si>
  <si>
    <t>:40:11</t>
  </si>
  <si>
    <t>:01:23</t>
  </si>
  <si>
    <t>01:22:40</t>
  </si>
  <si>
    <t>:07:31</t>
  </si>
  <si>
    <t>:01:30</t>
  </si>
  <si>
    <t>05:24:10</t>
  </si>
  <si>
    <t>02:24:28</t>
  </si>
  <si>
    <t>02:59:42</t>
  </si>
  <si>
    <t>05:40:59</t>
  </si>
  <si>
    <t>:04:06</t>
  </si>
  <si>
    <t>01:48:50</t>
  </si>
  <si>
    <t>03:52:09</t>
  </si>
  <si>
    <t>05:50:18</t>
  </si>
  <si>
    <t>:07:00</t>
  </si>
  <si>
    <t>02:26:46</t>
  </si>
  <si>
    <t>03:23:32</t>
  </si>
  <si>
    <t>:09:15</t>
  </si>
  <si>
    <t>02:56:29</t>
  </si>
  <si>
    <t>02:09:55</t>
  </si>
  <si>
    <t>:46:34</t>
  </si>
  <si>
    <t>04:36:12</t>
  </si>
  <si>
    <t>:03:57</t>
  </si>
  <si>
    <t>01:08:18</t>
  </si>
  <si>
    <t>03:27:54</t>
  </si>
  <si>
    <t>:07:10</t>
  </si>
  <si>
    <t>02:28:23</t>
  </si>
  <si>
    <t>:52:43</t>
  </si>
  <si>
    <t>01:35:40</t>
  </si>
  <si>
    <t>:05:38</t>
  </si>
  <si>
    <t>02:56:05</t>
  </si>
  <si>
    <t>01:35:57</t>
  </si>
  <si>
    <t>01:19:42</t>
  </si>
  <si>
    <t>03:21:09</t>
  </si>
  <si>
    <t>:02:29</t>
  </si>
  <si>
    <t>01:08:53</t>
  </si>
  <si>
    <t>02:12:16</t>
  </si>
  <si>
    <t>:06:58</t>
  </si>
  <si>
    <t>04:42:10</t>
  </si>
  <si>
    <t>01:06:20</t>
  </si>
  <si>
    <t>:01:54</t>
  </si>
  <si>
    <t>03:35:44</t>
  </si>
  <si>
    <t>:08:18</t>
  </si>
  <si>
    <t>04:59:08</t>
  </si>
  <si>
    <t>:04:40</t>
  </si>
  <si>
    <t>01:58:47</t>
  </si>
  <si>
    <t>03:00:21</t>
  </si>
  <si>
    <t>:05:01</t>
  </si>
  <si>
    <t>:01:45</t>
  </si>
  <si>
    <t>05:35:50</t>
  </si>
  <si>
    <t>02:33:25</t>
  </si>
  <si>
    <t>03:02:25</t>
  </si>
  <si>
    <t>03:16:48</t>
  </si>
  <si>
    <t>:02:31</t>
  </si>
  <si>
    <t>01:41:27</t>
  </si>
  <si>
    <t>01:35:21</t>
  </si>
  <si>
    <t>02:55:36</t>
  </si>
  <si>
    <t>:03:19</t>
  </si>
  <si>
    <t>:57:09</t>
  </si>
  <si>
    <t>01:58:27</t>
  </si>
  <si>
    <t>:04:44</t>
  </si>
  <si>
    <t>04:32:50</t>
  </si>
  <si>
    <t>01:52:35</t>
  </si>
  <si>
    <t>:02:37</t>
  </si>
  <si>
    <t>02:40:15</t>
  </si>
  <si>
    <t>03:11:36</t>
  </si>
  <si>
    <t>:53:37</t>
  </si>
  <si>
    <t>02:17:49</t>
  </si>
  <si>
    <t>:05:45</t>
  </si>
  <si>
    <t>06:06:47</t>
  </si>
  <si>
    <t>:04:22</t>
  </si>
  <si>
    <t>01:20:21</t>
  </si>
  <si>
    <t>04:44:47</t>
  </si>
  <si>
    <t>:11:23</t>
  </si>
  <si>
    <t>03:44:37</t>
  </si>
  <si>
    <t>:03:41</t>
  </si>
  <si>
    <t>01:34:56</t>
  </si>
  <si>
    <t>:02:34</t>
  </si>
  <si>
    <t>02:09:41</t>
  </si>
  <si>
    <t>05:35:14</t>
  </si>
  <si>
    <t>01:57:46</t>
  </si>
  <si>
    <t>03:37:28</t>
  </si>
  <si>
    <t>:08:03</t>
  </si>
  <si>
    <t>03:00:19</t>
  </si>
  <si>
    <t>:39:08</t>
  </si>
  <si>
    <t>02:18:58</t>
  </si>
  <si>
    <t>:07:19</t>
  </si>
  <si>
    <t>03:52:24</t>
  </si>
  <si>
    <t>02:25:00</t>
  </si>
  <si>
    <t>:02:54</t>
  </si>
  <si>
    <t>01:27:24</t>
  </si>
  <si>
    <t>:00:45</t>
  </si>
  <si>
    <t>:00:36</t>
  </si>
  <si>
    <t>04:46:38</t>
  </si>
  <si>
    <t>02:22:48</t>
  </si>
  <si>
    <t>02:23:50</t>
  </si>
  <si>
    <t>03:02:44</t>
  </si>
  <si>
    <t>:03:27</t>
  </si>
  <si>
    <t>01:25:10</t>
  </si>
  <si>
    <t>:02:05</t>
  </si>
  <si>
    <t>01:37:34</t>
  </si>
  <si>
    <t>02:33:02</t>
  </si>
  <si>
    <t>01:19:52</t>
  </si>
  <si>
    <t>:01:03</t>
  </si>
  <si>
    <t>03:29:31</t>
  </si>
  <si>
    <t>01:43:30</t>
  </si>
  <si>
    <t>01:46:01</t>
  </si>
  <si>
    <t>:05:18</t>
  </si>
  <si>
    <t>04:59:21</t>
  </si>
  <si>
    <t>01:25:26</t>
  </si>
  <si>
    <t>03:33:36</t>
  </si>
  <si>
    <t>:05:50</t>
  </si>
  <si>
    <t>05:17:52</t>
  </si>
  <si>
    <t>01:38:32</t>
  </si>
  <si>
    <t>03:38:28</t>
  </si>
  <si>
    <t>:05:54</t>
  </si>
  <si>
    <t>03:17:44</t>
  </si>
  <si>
    <t>01:28:24</t>
  </si>
  <si>
    <t>01:49:20</t>
  </si>
  <si>
    <t>:07:17</t>
  </si>
  <si>
    <t>03:34:28</t>
  </si>
  <si>
    <t>01:16:40</t>
  </si>
  <si>
    <t>02:17:48</t>
  </si>
  <si>
    <t>:06:34</t>
  </si>
  <si>
    <t>03:39:11</t>
  </si>
  <si>
    <t>01:00:06</t>
  </si>
  <si>
    <t>02:39:05</t>
  </si>
  <si>
    <t>03:40:09</t>
  </si>
  <si>
    <t>:05:48</t>
  </si>
  <si>
    <t>01:40:34</t>
  </si>
  <si>
    <t>:05:02</t>
  </si>
  <si>
    <t>:06:39</t>
  </si>
  <si>
    <t>03:37:09</t>
  </si>
  <si>
    <t>:02:47</t>
  </si>
  <si>
    <t>01:30:34</t>
  </si>
  <si>
    <t>02:06:35</t>
  </si>
  <si>
    <t>:04:41</t>
  </si>
  <si>
    <t>02:08:34</t>
  </si>
  <si>
    <t>:20:44</t>
  </si>
  <si>
    <t>01:47:17</t>
  </si>
  <si>
    <t>:07:09</t>
  </si>
  <si>
    <t>:00:42</t>
  </si>
  <si>
    <t>03:32:21</t>
  </si>
  <si>
    <t>:54:05</t>
  </si>
  <si>
    <t>02:38:16</t>
  </si>
  <si>
    <t>05:04:23</t>
  </si>
  <si>
    <t>01:44:42</t>
  </si>
  <si>
    <t>03:19:41</t>
  </si>
  <si>
    <t>:04:39</t>
  </si>
  <si>
    <t>02:15:47</t>
  </si>
  <si>
    <t>:14:58</t>
  </si>
  <si>
    <t>02:00:49</t>
  </si>
  <si>
    <t>:09:18</t>
  </si>
  <si>
    <t>01:35:14</t>
  </si>
  <si>
    <t>:14:02</t>
  </si>
  <si>
    <t>:01:10</t>
  </si>
  <si>
    <t>01:21:12</t>
  </si>
  <si>
    <t>04:08:40</t>
  </si>
  <si>
    <t>:04:47</t>
  </si>
  <si>
    <t>02:14:48</t>
  </si>
  <si>
    <t>:05:11</t>
  </si>
  <si>
    <t>:03:43</t>
  </si>
  <si>
    <t>:00:12</t>
  </si>
  <si>
    <t>:04:55</t>
  </si>
  <si>
    <t>:06:14</t>
  </si>
  <si>
    <t>:06:04</t>
  </si>
  <si>
    <t>05:31:58</t>
  </si>
  <si>
    <t>01:16:30</t>
  </si>
  <si>
    <t>04:15:28</t>
  </si>
  <si>
    <t>02:52:30</t>
  </si>
  <si>
    <t>01:35:50</t>
  </si>
  <si>
    <t>03:50:09</t>
  </si>
  <si>
    <t>01:30:26</t>
  </si>
  <si>
    <t>02:19:43</t>
  </si>
  <si>
    <t>:04:49</t>
  </si>
  <si>
    <t>01:32:53</t>
  </si>
  <si>
    <t>02:27:48</t>
  </si>
  <si>
    <t>:07:47</t>
  </si>
  <si>
    <t>04:22:56</t>
  </si>
  <si>
    <t>01:15:21</t>
  </si>
  <si>
    <t>03:07:35</t>
  </si>
  <si>
    <t>:09:52</t>
  </si>
  <si>
    <t>07:11:26</t>
  </si>
  <si>
    <t>04:22:39</t>
  </si>
  <si>
    <t>02:47:42</t>
  </si>
  <si>
    <t>:05:35</t>
  </si>
  <si>
    <t>04:37:19</t>
  </si>
  <si>
    <t>:05:08</t>
  </si>
  <si>
    <t>01:36:28</t>
  </si>
  <si>
    <t>03:00:51</t>
  </si>
  <si>
    <t>:10:03</t>
  </si>
  <si>
    <t>07:04:57</t>
  </si>
  <si>
    <t>02:50:27</t>
  </si>
  <si>
    <t>:08:31</t>
  </si>
  <si>
    <t>03:27:23</t>
  </si>
  <si>
    <t>01:04:12</t>
  </si>
  <si>
    <t>02:23:11</t>
  </si>
  <si>
    <t>02:56:13</t>
  </si>
  <si>
    <t>:51:01</t>
  </si>
  <si>
    <t>:01:53</t>
  </si>
  <si>
    <t>02:04:29</t>
  </si>
  <si>
    <t>04:05:35</t>
  </si>
  <si>
    <t>01:42:32</t>
  </si>
  <si>
    <t>:01:36</t>
  </si>
  <si>
    <t>02:23:03</t>
  </si>
  <si>
    <t>02:26:06</t>
  </si>
  <si>
    <t>01:40:41</t>
  </si>
  <si>
    <t>:45:25</t>
  </si>
  <si>
    <t>03:04:50</t>
  </si>
  <si>
    <t>:02:01</t>
  </si>
  <si>
    <t>01:04:45</t>
  </si>
  <si>
    <t>02:00:05</t>
  </si>
  <si>
    <t>04:18:33</t>
  </si>
  <si>
    <t>02:24:22</t>
  </si>
  <si>
    <t>01:54:11</t>
  </si>
  <si>
    <t>04:21:03</t>
  </si>
  <si>
    <t>01:24:34</t>
  </si>
  <si>
    <t>02:54:13</t>
  </si>
  <si>
    <t>:45:04</t>
  </si>
  <si>
    <t>02:09:09</t>
  </si>
  <si>
    <t>:06:27</t>
  </si>
  <si>
    <t>:00:03</t>
  </si>
  <si>
    <t>05:48:19</t>
  </si>
  <si>
    <t>02:12:08</t>
  </si>
  <si>
    <t>03:36:06</t>
  </si>
  <si>
    <t>04:14:48</t>
  </si>
  <si>
    <t>01:40:56</t>
  </si>
  <si>
    <t>02:33:52</t>
  </si>
  <si>
    <t>02:33:35</t>
  </si>
  <si>
    <t>:03:01</t>
  </si>
  <si>
    <t>:51:23</t>
  </si>
  <si>
    <t>01:42:12</t>
  </si>
  <si>
    <t>04:11:34</t>
  </si>
  <si>
    <t>01:28:21</t>
  </si>
  <si>
    <t>02:43:13</t>
  </si>
  <si>
    <t>05:51:02</t>
  </si>
  <si>
    <t>:05:29</t>
  </si>
  <si>
    <t>01:59:53</t>
  </si>
  <si>
    <t>:04:17</t>
  </si>
  <si>
    <t>03:51:09</t>
  </si>
  <si>
    <t>:00:02</t>
  </si>
  <si>
    <t>05:57:22</t>
  </si>
  <si>
    <t>01:09:03</t>
  </si>
  <si>
    <t>:01:13</t>
  </si>
  <si>
    <t>04:46:15</t>
  </si>
  <si>
    <t>03:46:07</t>
  </si>
  <si>
    <t>01:52:19</t>
  </si>
  <si>
    <t>01:53:48</t>
  </si>
  <si>
    <t>:07:35</t>
  </si>
  <si>
    <t>01:26:51</t>
  </si>
  <si>
    <t>:52:21</t>
  </si>
  <si>
    <t>:34:30</t>
  </si>
  <si>
    <t>02:46:16</t>
  </si>
  <si>
    <t>01:17:02</t>
  </si>
  <si>
    <t>01:29:14</t>
  </si>
  <si>
    <t>03:50:15</t>
  </si>
  <si>
    <t>:26:59</t>
  </si>
  <si>
    <t>:00:46</t>
  </si>
  <si>
    <t>03:23:16</t>
  </si>
  <si>
    <t>:11:57</t>
  </si>
  <si>
    <t>03:06:32</t>
  </si>
  <si>
    <t>:43:58</t>
  </si>
  <si>
    <t>02:22:34</t>
  </si>
  <si>
    <t>:07:55</t>
  </si>
  <si>
    <t>:00:52</t>
  </si>
  <si>
    <t>03:33:52</t>
  </si>
  <si>
    <t>:58:31</t>
  </si>
  <si>
    <t>02:35:12</t>
  </si>
  <si>
    <t>03:33:59</t>
  </si>
  <si>
    <t>:02:24</t>
  </si>
  <si>
    <t>:54:11</t>
  </si>
  <si>
    <t>:00:49</t>
  </si>
  <si>
    <t>02:39:48</t>
  </si>
  <si>
    <t>:07:16</t>
  </si>
  <si>
    <t>05:00:42</t>
  </si>
  <si>
    <t>03:08:28</t>
  </si>
  <si>
    <t>:05:43</t>
  </si>
  <si>
    <t>01:52:14</t>
  </si>
  <si>
    <t>04:42:22</t>
  </si>
  <si>
    <t>:03:24</t>
  </si>
  <si>
    <t>02:19:26</t>
  </si>
  <si>
    <t>02:21:00</t>
  </si>
  <si>
    <t>04:56:16</t>
  </si>
  <si>
    <t>01:33:05</t>
  </si>
  <si>
    <t>03:23:11</t>
  </si>
  <si>
    <t>:07:32</t>
  </si>
  <si>
    <t>:10:14</t>
  </si>
  <si>
    <t>05:49:43</t>
  </si>
  <si>
    <t>02:55:17</t>
  </si>
  <si>
    <t>:05:19</t>
  </si>
  <si>
    <t>02:54:26</t>
  </si>
  <si>
    <t>04:51:49</t>
  </si>
  <si>
    <t>01:21:49</t>
  </si>
  <si>
    <t>03:30:00</t>
  </si>
  <si>
    <t>:07:30</t>
  </si>
  <si>
    <t>03:38:25</t>
  </si>
  <si>
    <t>01:28:29</t>
  </si>
  <si>
    <t>02:09:56</t>
  </si>
  <si>
    <t>05:32:30</t>
  </si>
  <si>
    <t>03:45:26</t>
  </si>
  <si>
    <t>01:47:04</t>
  </si>
  <si>
    <t>:05:06</t>
  </si>
  <si>
    <t>04:09:05</t>
  </si>
  <si>
    <t>01:37:17</t>
  </si>
  <si>
    <t>02:31:48</t>
  </si>
  <si>
    <t>:06:20</t>
  </si>
  <si>
    <t>02:29:27</t>
  </si>
  <si>
    <t>:03:56</t>
  </si>
  <si>
    <t>:48:56</t>
  </si>
  <si>
    <t>:02:43</t>
  </si>
  <si>
    <t>01:40:31</t>
  </si>
  <si>
    <t>03:00:44</t>
  </si>
  <si>
    <t>01:24:26</t>
  </si>
  <si>
    <t>01:36:18</t>
  </si>
  <si>
    <t>:04:35</t>
  </si>
  <si>
    <t>01:17:49</t>
  </si>
  <si>
    <t>:36:06</t>
  </si>
  <si>
    <t>:01:43</t>
  </si>
  <si>
    <t>:41:43</t>
  </si>
  <si>
    <t>05:14:27</t>
  </si>
  <si>
    <t>:05:14</t>
  </si>
  <si>
    <t>02:43:23</t>
  </si>
  <si>
    <t>02:31:04</t>
  </si>
  <si>
    <t>:08:53</t>
  </si>
  <si>
    <t>07:26:52</t>
  </si>
  <si>
    <t>:05:57</t>
  </si>
  <si>
    <t>04:58:37</t>
  </si>
  <si>
    <t>02:28:15</t>
  </si>
  <si>
    <t>03:05:11</t>
  </si>
  <si>
    <t>:02:32</t>
  </si>
  <si>
    <t>01:10:31</t>
  </si>
  <si>
    <t>01:54:40</t>
  </si>
  <si>
    <t>:06:45</t>
  </si>
  <si>
    <t>03:15:55</t>
  </si>
  <si>
    <t>01:15:08</t>
  </si>
  <si>
    <t>02:00:47</t>
  </si>
  <si>
    <t>:08:38</t>
  </si>
  <si>
    <t>02:07:52</t>
  </si>
  <si>
    <t>:25:48</t>
  </si>
  <si>
    <t>01:42:04</t>
  </si>
  <si>
    <t>:07:51</t>
  </si>
  <si>
    <t>03:35:52</t>
  </si>
  <si>
    <t>01:26:25</t>
  </si>
  <si>
    <t>02:08:48</t>
  </si>
  <si>
    <t>:00:48</t>
  </si>
  <si>
    <t>02:23:13</t>
  </si>
  <si>
    <t>:34:47</t>
  </si>
  <si>
    <t>01:48:26</t>
  </si>
  <si>
    <t>:12:03</t>
  </si>
  <si>
    <t>01:48:38</t>
  </si>
  <si>
    <t>:45:54</t>
  </si>
  <si>
    <t>01:02:44</t>
  </si>
  <si>
    <t>02:07:35</t>
  </si>
  <si>
    <t>:30:54</t>
  </si>
  <si>
    <t>01:36:41</t>
  </si>
  <si>
    <t>:05:05</t>
  </si>
  <si>
    <t>03:13:41</t>
  </si>
  <si>
    <t>:03:20</t>
  </si>
  <si>
    <t>01:23:05</t>
  </si>
  <si>
    <t>:02:27</t>
  </si>
  <si>
    <t>01:50:36</t>
  </si>
  <si>
    <t>02:51:03</t>
  </si>
  <si>
    <t>:59:45</t>
  </si>
  <si>
    <t>01:51:18</t>
  </si>
  <si>
    <t>:40:53</t>
  </si>
  <si>
    <t>01:39:48</t>
  </si>
  <si>
    <t>03:29:51</t>
  </si>
  <si>
    <t>01:08:36</t>
  </si>
  <si>
    <t>02:21:15</t>
  </si>
  <si>
    <t>:08:50</t>
  </si>
  <si>
    <t>03:29:32</t>
  </si>
  <si>
    <t>:02:30</t>
  </si>
  <si>
    <t>01:46:47</t>
  </si>
  <si>
    <t>01:42:45</t>
  </si>
  <si>
    <t>:08:34</t>
  </si>
  <si>
    <t>03:39:31</t>
  </si>
  <si>
    <t>01:24:00</t>
  </si>
  <si>
    <t>02:15:09</t>
  </si>
  <si>
    <t>:06:09</t>
  </si>
  <si>
    <t>04:04:02</t>
  </si>
  <si>
    <t>01:37:12</t>
  </si>
  <si>
    <t>02:26:50</t>
  </si>
  <si>
    <t>:07:21</t>
  </si>
  <si>
    <t>02:56:38</t>
  </si>
  <si>
    <t>:45:33</t>
  </si>
  <si>
    <t>02:10:14</t>
  </si>
  <si>
    <t>:10:06</t>
  </si>
  <si>
    <t>:09:21</t>
  </si>
  <si>
    <t>:00:30</t>
  </si>
  <si>
    <t>:00:24</t>
  </si>
  <si>
    <t>:38:55</t>
  </si>
  <si>
    <t>:35:28</t>
  </si>
  <si>
    <t>09:10:52</t>
  </si>
  <si>
    <t>:04:58</t>
  </si>
  <si>
    <t>03:47:35</t>
  </si>
  <si>
    <t>05:23:17</t>
  </si>
  <si>
    <t>:02:51</t>
  </si>
  <si>
    <t>:00:08</t>
  </si>
  <si>
    <t>:01:19</t>
  </si>
  <si>
    <t>:09:38</t>
  </si>
  <si>
    <t>Unknown</t>
  </si>
  <si>
    <t>Incoming</t>
  </si>
  <si>
    <t>Outgoing</t>
  </si>
  <si>
    <t>Total</t>
  </si>
  <si>
    <t>Number of Calls</t>
  </si>
  <si>
    <t>Average( hh:mm:ss)</t>
  </si>
  <si>
    <t>:03:28</t>
  </si>
  <si>
    <t>Genesys</t>
  </si>
  <si>
    <t>`</t>
  </si>
  <si>
    <t>Outbound</t>
  </si>
  <si>
    <t>Inbound</t>
  </si>
  <si>
    <t>Date</t>
  </si>
  <si>
    <t>02:12:06</t>
  </si>
  <si>
    <t>:10:10</t>
  </si>
  <si>
    <t>01:51:49</t>
  </si>
  <si>
    <t>:06:13</t>
  </si>
  <si>
    <t>:09:48</t>
  </si>
  <si>
    <t>:08:30</t>
  </si>
  <si>
    <t>:05:31</t>
  </si>
  <si>
    <t>:06:42</t>
  </si>
  <si>
    <t>:08:26</t>
  </si>
  <si>
    <t>:01:05</t>
  </si>
  <si>
    <t>:09:19</t>
  </si>
  <si>
    <t>:10:12</t>
  </si>
  <si>
    <t>:04:05</t>
  </si>
  <si>
    <t>:05:32</t>
  </si>
  <si>
    <t>:41:57</t>
  </si>
  <si>
    <t>:04:59</t>
  </si>
  <si>
    <t>:59:55</t>
  </si>
  <si>
    <t>02:37:13</t>
  </si>
  <si>
    <t>:06:50</t>
  </si>
  <si>
    <t>:05:07</t>
  </si>
  <si>
    <t>:10:01</t>
  </si>
  <si>
    <t>:07:34</t>
  </si>
  <si>
    <t>:08:28</t>
  </si>
  <si>
    <t>:06:23</t>
  </si>
  <si>
    <t>02:46:57</t>
  </si>
  <si>
    <t>:09:49</t>
  </si>
  <si>
    <t>01:46:08</t>
  </si>
  <si>
    <t>02:12:33</t>
  </si>
  <si>
    <t>:06:02</t>
  </si>
  <si>
    <t>:06:30</t>
  </si>
  <si>
    <t>:01:42</t>
  </si>
  <si>
    <t>:09:17</t>
  </si>
  <si>
    <t>01:50:49</t>
  </si>
  <si>
    <t>01:20:05</t>
  </si>
  <si>
    <t>02:15:59</t>
  </si>
  <si>
    <t>:05:55</t>
  </si>
  <si>
    <t>:05:16</t>
  </si>
  <si>
    <t>01:28:38</t>
  </si>
  <si>
    <t>:44:01</t>
  </si>
  <si>
    <t>:08:05</t>
  </si>
  <si>
    <t>01:57:34</t>
  </si>
  <si>
    <t>:05:53</t>
  </si>
  <si>
    <t>02:17:37</t>
  </si>
  <si>
    <t>:25:41</t>
  </si>
  <si>
    <t>01:51:56</t>
  </si>
  <si>
    <t>:08:37</t>
  </si>
  <si>
    <t>02:36:45</t>
  </si>
  <si>
    <t>:05:03</t>
  </si>
  <si>
    <t>:06:48</t>
  </si>
  <si>
    <t>:00:37</t>
  </si>
  <si>
    <t>01:03:44</t>
  </si>
  <si>
    <t>:09:30</t>
  </si>
  <si>
    <t>01:53:07</t>
  </si>
  <si>
    <t>:08:02</t>
  </si>
  <si>
    <t>:06:52</t>
  </si>
  <si>
    <t>:06:59</t>
  </si>
  <si>
    <t>:08:35</t>
  </si>
  <si>
    <t>02:21:17</t>
  </si>
  <si>
    <t>01:30:46</t>
  </si>
  <si>
    <t>:05:20</t>
  </si>
  <si>
    <t>:08:45</t>
  </si>
  <si>
    <t>:07:27</t>
  </si>
  <si>
    <t>02:40:17</t>
  </si>
  <si>
    <t>02:18:31</t>
  </si>
  <si>
    <t>01:55:09</t>
  </si>
  <si>
    <t>:04:16</t>
  </si>
  <si>
    <t>:06:41</t>
  </si>
  <si>
    <t>:07:39</t>
  </si>
  <si>
    <t>01:41:49</t>
  </si>
  <si>
    <t>:07:53</t>
  </si>
  <si>
    <t>02:05:04</t>
  </si>
  <si>
    <t>:01:31</t>
  </si>
  <si>
    <t>02:35:24</t>
  </si>
  <si>
    <t>:07:46</t>
  </si>
  <si>
    <t>:08:25</t>
  </si>
  <si>
    <t>:02:14</t>
  </si>
  <si>
    <t>:00:57</t>
  </si>
  <si>
    <t>02:27:31</t>
  </si>
  <si>
    <t>:05:56</t>
  </si>
  <si>
    <t>:05:41</t>
  </si>
  <si>
    <t>02:03:03</t>
  </si>
  <si>
    <t>:09:28</t>
  </si>
  <si>
    <t>:08:07</t>
  </si>
  <si>
    <t>01:25:41</t>
  </si>
  <si>
    <t>:13:46</t>
  </si>
  <si>
    <t>:05:42</t>
  </si>
  <si>
    <t>01:00:28</t>
  </si>
  <si>
    <t>01:34:44</t>
  </si>
  <si>
    <t>:07:54</t>
  </si>
  <si>
    <t>:07:40</t>
  </si>
  <si>
    <t>:02:18</t>
  </si>
  <si>
    <t>:15:58</t>
  </si>
  <si>
    <t>01:31:28</t>
  </si>
  <si>
    <t>:05:28</t>
  </si>
  <si>
    <t>:02:10</t>
  </si>
  <si>
    <t>:07:11</t>
  </si>
  <si>
    <t>:48:27</t>
  </si>
  <si>
    <t>:53:47</t>
  </si>
  <si>
    <t>:08:56</t>
  </si>
  <si>
    <t>:06:03</t>
  </si>
  <si>
    <t>:42:52</t>
  </si>
  <si>
    <t>01:34:48</t>
  </si>
  <si>
    <t>01:53:17</t>
  </si>
  <si>
    <t>:29:56</t>
  </si>
  <si>
    <t>:55:08</t>
  </si>
  <si>
    <t>:09:11</t>
  </si>
  <si>
    <t>:00:31</t>
  </si>
  <si>
    <t>01:34:26</t>
  </si>
  <si>
    <t>01:32:52</t>
  </si>
  <si>
    <t>:10:19</t>
  </si>
  <si>
    <t>:04:57</t>
  </si>
  <si>
    <t>:00:35</t>
  </si>
  <si>
    <t>:03:17</t>
  </si>
  <si>
    <t>:08:17</t>
  </si>
  <si>
    <t>:50:05</t>
  </si>
  <si>
    <t>01:26:45</t>
  </si>
  <si>
    <t>:39:57</t>
  </si>
  <si>
    <t>:54:04</t>
  </si>
  <si>
    <t>:07:29</t>
  </si>
  <si>
    <t>:05:44</t>
  </si>
  <si>
    <t>01:54:52</t>
  </si>
  <si>
    <t>02:16:35</t>
  </si>
  <si>
    <t>:21:35</t>
  </si>
  <si>
    <t>:28:32</t>
  </si>
  <si>
    <t>:06:15</t>
  </si>
  <si>
    <t>:22:59</t>
  </si>
  <si>
    <t>:09:04</t>
  </si>
  <si>
    <t>:28:13</t>
  </si>
  <si>
    <t>02:38:52</t>
  </si>
  <si>
    <t>:01:49</t>
  </si>
  <si>
    <t>01:20:01</t>
  </si>
  <si>
    <t>:05:00</t>
  </si>
  <si>
    <t>:06:37</t>
  </si>
  <si>
    <t>:01:11</t>
  </si>
  <si>
    <t>:16:18</t>
  </si>
  <si>
    <t>01:25:29</t>
  </si>
  <si>
    <t>:10:29</t>
  </si>
  <si>
    <t>:21:29</t>
  </si>
  <si>
    <t>:06:10</t>
  </si>
  <si>
    <t>:15:38</t>
  </si>
  <si>
    <t>:05:12</t>
  </si>
  <si>
    <t>:32:39</t>
  </si>
  <si>
    <t>:08:04</t>
  </si>
  <si>
    <t>01:21:29</t>
  </si>
  <si>
    <t>02:25:13</t>
  </si>
  <si>
    <t>:07:14</t>
  </si>
  <si>
    <t>:43:00</t>
  </si>
  <si>
    <t>01:58:39</t>
  </si>
  <si>
    <t>:11:30</t>
  </si>
  <si>
    <t>:12:43</t>
  </si>
  <si>
    <t>:06:56</t>
  </si>
  <si>
    <t>01:08:06</t>
  </si>
  <si>
    <t>:06:11</t>
  </si>
  <si>
    <t>02:04:40</t>
  </si>
  <si>
    <t>:04:31</t>
  </si>
  <si>
    <t>01:14:06</t>
  </si>
  <si>
    <t>:07:33</t>
  </si>
  <si>
    <t>:46:15</t>
  </si>
  <si>
    <t>:28:11</t>
  </si>
  <si>
    <t>01:23:02</t>
  </si>
  <si>
    <t>:01:17</t>
  </si>
  <si>
    <t>:10:15</t>
  </si>
  <si>
    <t>:26:46</t>
  </si>
  <si>
    <t>:08:27</t>
  </si>
  <si>
    <t>:10:40</t>
  </si>
  <si>
    <t>:12:11</t>
  </si>
  <si>
    <t>:07:49</t>
  </si>
  <si>
    <t>:09:57</t>
  </si>
  <si>
    <t>:01:14</t>
  </si>
  <si>
    <t>:54:50</t>
  </si>
  <si>
    <t>01:02:01</t>
  </si>
  <si>
    <t>:02:46</t>
  </si>
  <si>
    <t>:08:48</t>
  </si>
  <si>
    <t>01:45:07</t>
  </si>
  <si>
    <t>:04:20</t>
  </si>
  <si>
    <t>:41:52</t>
  </si>
  <si>
    <t>01:22:01</t>
  </si>
  <si>
    <t>:06:19</t>
  </si>
  <si>
    <t>01:20:57</t>
  </si>
  <si>
    <t>01:18:44</t>
  </si>
  <si>
    <t>:39:32</t>
  </si>
  <si>
    <t>:03:54</t>
  </si>
  <si>
    <t>01:20:37</t>
  </si>
  <si>
    <t>:06:12</t>
  </si>
  <si>
    <t>01:13:27</t>
  </si>
  <si>
    <t>01:20:18</t>
  </si>
  <si>
    <t>02:17:30</t>
  </si>
  <si>
    <t>:10:45</t>
  </si>
  <si>
    <t>:54:34</t>
  </si>
  <si>
    <t>02:10:38</t>
  </si>
  <si>
    <t>:06:00</t>
  </si>
  <si>
    <t>:10:47</t>
  </si>
  <si>
    <t>01:44:27</t>
  </si>
  <si>
    <t>:07:38</t>
  </si>
  <si>
    <t>:07:12</t>
  </si>
  <si>
    <t>02:00:35</t>
  </si>
  <si>
    <t>:07:37</t>
  </si>
  <si>
    <t>01:25:33</t>
  </si>
  <si>
    <t>:09:02</t>
  </si>
  <si>
    <t>01:10:36</t>
  </si>
  <si>
    <t>01:22:41</t>
  </si>
  <si>
    <t>:10:20</t>
  </si>
  <si>
    <t>01:28:55</t>
  </si>
  <si>
    <t>:05:51</t>
  </si>
  <si>
    <t>02:32:24</t>
  </si>
  <si>
    <t>:04:14</t>
  </si>
  <si>
    <t>01:29:18</t>
  </si>
  <si>
    <t>:11:10</t>
  </si>
  <si>
    <t>:16:01</t>
  </si>
  <si>
    <t>:02:23</t>
  </si>
  <si>
    <t>:06:08</t>
  </si>
  <si>
    <t>:07:44</t>
  </si>
  <si>
    <t>:30:21</t>
  </si>
  <si>
    <t>:10:48</t>
  </si>
  <si>
    <t>01:24:51</t>
  </si>
  <si>
    <t>02:14:52</t>
  </si>
  <si>
    <t>:07:36</t>
  </si>
  <si>
    <t>01:01:33</t>
  </si>
  <si>
    <t>02:07:19</t>
  </si>
  <si>
    <t>01:57:49</t>
  </si>
  <si>
    <t>:04:32</t>
  </si>
  <si>
    <t>:08:14</t>
  </si>
  <si>
    <t>:13:54</t>
  </si>
  <si>
    <t>:38:00</t>
  </si>
  <si>
    <t>:49:23</t>
  </si>
  <si>
    <t>01:47:37</t>
  </si>
  <si>
    <t>01:13:23</t>
  </si>
  <si>
    <t>:09:54</t>
  </si>
  <si>
    <t>:33:49</t>
  </si>
  <si>
    <t>01:56:50</t>
  </si>
  <si>
    <t>:02:58</t>
  </si>
  <si>
    <t>:47:20</t>
  </si>
  <si>
    <t>:34:24</t>
  </si>
  <si>
    <t>:00:38</t>
  </si>
  <si>
    <t>01:46:16</t>
  </si>
  <si>
    <t>01:03:55</t>
  </si>
  <si>
    <t>:10:09</t>
  </si>
  <si>
    <t>02:12:07</t>
  </si>
  <si>
    <t>01:43:16</t>
  </si>
  <si>
    <t>01:08:41</t>
  </si>
  <si>
    <t>:04:29</t>
  </si>
  <si>
    <t>:54:12</t>
  </si>
  <si>
    <t>:12:00</t>
  </si>
  <si>
    <t>:56:30</t>
  </si>
  <si>
    <t>:57:51</t>
  </si>
  <si>
    <t>:53:55</t>
  </si>
  <si>
    <t>01:32:28</t>
  </si>
  <si>
    <t>01:31:02</t>
  </si>
  <si>
    <t>01:53:56</t>
  </si>
  <si>
    <t>02:33:36</t>
  </si>
  <si>
    <t>02:10:58</t>
  </si>
  <si>
    <t>:43:32</t>
  </si>
  <si>
    <t>01:21:42</t>
  </si>
  <si>
    <t>01:54:12</t>
  </si>
  <si>
    <t>01:07:50</t>
  </si>
  <si>
    <t>02:29:20</t>
  </si>
  <si>
    <t>01:53:08</t>
  </si>
  <si>
    <t>:08:10</t>
  </si>
  <si>
    <t>01:41:03</t>
  </si>
  <si>
    <t>:08:15</t>
  </si>
  <si>
    <t>:51:44</t>
  </si>
  <si>
    <t>01:07:38</t>
  </si>
  <si>
    <t>01:18:29</t>
  </si>
  <si>
    <t>01:08:39</t>
  </si>
  <si>
    <t>:04:48</t>
  </si>
  <si>
    <t>:02:15</t>
  </si>
  <si>
    <t>:42:22</t>
  </si>
  <si>
    <t>03:18:01</t>
  </si>
  <si>
    <t>:04:36</t>
  </si>
  <si>
    <t>01:14:46</t>
  </si>
  <si>
    <t>:08:33</t>
  </si>
  <si>
    <t>01:04:33</t>
  </si>
  <si>
    <t>02:37:37</t>
  </si>
  <si>
    <t>:44:59</t>
  </si>
  <si>
    <t>03:05:05</t>
  </si>
  <si>
    <t>:24:47</t>
  </si>
  <si>
    <t>01:20:00</t>
  </si>
  <si>
    <t>01:46:17</t>
  </si>
  <si>
    <t>01:09:47</t>
  </si>
  <si>
    <t>:05:47</t>
  </si>
  <si>
    <t>:48:24</t>
  </si>
  <si>
    <t>01:37:05</t>
  </si>
  <si>
    <t>:07:15</t>
  </si>
  <si>
    <t>01:46:10</t>
  </si>
  <si>
    <t>:06:38</t>
  </si>
  <si>
    <t>:52:28</t>
  </si>
  <si>
    <t>01:44:43</t>
  </si>
  <si>
    <t>:53:30</t>
  </si>
  <si>
    <t>01:13:36</t>
  </si>
  <si>
    <t>02:07:06</t>
  </si>
  <si>
    <t>:00:04</t>
  </si>
  <si>
    <t>01:44:44</t>
  </si>
  <si>
    <t>:42:47</t>
  </si>
  <si>
    <t>:53:20</t>
  </si>
  <si>
    <t>02:10:00</t>
  </si>
  <si>
    <t>:50:04</t>
  </si>
  <si>
    <t>01:12:39</t>
  </si>
  <si>
    <t>02:02:43</t>
  </si>
  <si>
    <t>01:09:13</t>
  </si>
  <si>
    <t>:31:19</t>
  </si>
  <si>
    <t>01:40:32</t>
  </si>
  <si>
    <t>01:51:41</t>
  </si>
  <si>
    <t>01:29:35</t>
  </si>
  <si>
    <t>03:21:16</t>
  </si>
  <si>
    <t>:48:48</t>
  </si>
  <si>
    <t>01:58:16</t>
  </si>
  <si>
    <t>02:47:04</t>
  </si>
  <si>
    <t>02:40:16</t>
  </si>
  <si>
    <t>02:12:35</t>
  </si>
  <si>
    <t>04:52:51</t>
  </si>
  <si>
    <t>01:12:16</t>
  </si>
  <si>
    <t>02:33:13</t>
  </si>
  <si>
    <t>01:49:03</t>
  </si>
  <si>
    <t>:46:58</t>
  </si>
  <si>
    <t>02:36:01</t>
  </si>
  <si>
    <t>:11:39</t>
  </si>
  <si>
    <t>01:33:13</t>
  </si>
  <si>
    <t>:47:23</t>
  </si>
  <si>
    <t>02:20:36</t>
  </si>
  <si>
    <t>01:35:46</t>
  </si>
  <si>
    <t>02:09:35</t>
  </si>
  <si>
    <t>:38:25</t>
  </si>
  <si>
    <t>:11:29</t>
  </si>
  <si>
    <t>:49:54</t>
  </si>
  <si>
    <t>01:01:28</t>
  </si>
  <si>
    <t>:57:16</t>
  </si>
  <si>
    <t>01:58:44</t>
  </si>
  <si>
    <t>:51:40</t>
  </si>
  <si>
    <t>:24:18</t>
  </si>
  <si>
    <t>01:15:58</t>
  </si>
  <si>
    <t>02:37:17</t>
  </si>
  <si>
    <t>:54:32</t>
  </si>
  <si>
    <t>03:31:49</t>
  </si>
  <si>
    <t>01:24:01</t>
  </si>
  <si>
    <t>:52:34</t>
  </si>
  <si>
    <t>01:29:43</t>
  </si>
  <si>
    <t>01:10:46</t>
  </si>
  <si>
    <t>02:40:29</t>
  </si>
  <si>
    <t>:54:26</t>
  </si>
  <si>
    <t>01:48:21</t>
  </si>
  <si>
    <t>:55:49</t>
  </si>
  <si>
    <t>:52:54</t>
  </si>
  <si>
    <t>01:48:43</t>
  </si>
  <si>
    <t>01:29:24</t>
  </si>
  <si>
    <t>02:02:03</t>
  </si>
  <si>
    <t>01:23:34</t>
  </si>
  <si>
    <t>01:02:41</t>
  </si>
  <si>
    <t>02:26:52</t>
  </si>
  <si>
    <t>:54:20</t>
  </si>
  <si>
    <t>:21:40</t>
  </si>
  <si>
    <t>01:16:00</t>
  </si>
  <si>
    <t>:20:35</t>
  </si>
  <si>
    <t>01:21:03</t>
  </si>
  <si>
    <t>02:46:28</t>
  </si>
  <si>
    <t>01:12:15</t>
  </si>
  <si>
    <t>02:27:01</t>
  </si>
  <si>
    <t>01:22:26</t>
  </si>
  <si>
    <t>:54:01</t>
  </si>
  <si>
    <t>02:16:27</t>
  </si>
  <si>
    <t>01:02:19</t>
  </si>
  <si>
    <t>:29:07</t>
  </si>
  <si>
    <t>01:31:26</t>
  </si>
  <si>
    <t>01:02:26</t>
  </si>
  <si>
    <t>:43:45</t>
  </si>
  <si>
    <t>01:46:11</t>
  </si>
  <si>
    <t>01:05:04</t>
  </si>
  <si>
    <t>:44:05</t>
  </si>
  <si>
    <t>01:49:09</t>
  </si>
  <si>
    <t>01:43:17</t>
  </si>
  <si>
    <t>:44:06</t>
  </si>
  <si>
    <t>02:27:23</t>
  </si>
  <si>
    <t>01:38:01</t>
  </si>
  <si>
    <t>03:02:40</t>
  </si>
  <si>
    <t>:54:38</t>
  </si>
  <si>
    <t>02:40:54</t>
  </si>
  <si>
    <t>01:19:24</t>
  </si>
  <si>
    <t>:23:52</t>
  </si>
  <si>
    <t>01:05:09</t>
  </si>
  <si>
    <t>01:25:07</t>
  </si>
  <si>
    <t>02:30:16</t>
  </si>
  <si>
    <t>02:45:01</t>
  </si>
  <si>
    <t>01:28:35</t>
  </si>
  <si>
    <t>04:14:38</t>
  </si>
  <si>
    <t>01:40:36</t>
  </si>
  <si>
    <t>03:37:07</t>
  </si>
  <si>
    <t>02:13:41</t>
  </si>
  <si>
    <t>04:30:16</t>
  </si>
  <si>
    <t>:13:53</t>
  </si>
  <si>
    <t>:24:05</t>
  </si>
  <si>
    <t>02:19:02</t>
  </si>
  <si>
    <t>01:09:21</t>
  </si>
  <si>
    <t>03:29:25</t>
  </si>
  <si>
    <t>01:57:00</t>
  </si>
  <si>
    <t>01:24:28</t>
  </si>
  <si>
    <t>03:21:28</t>
  </si>
  <si>
    <t>01:46:15</t>
  </si>
  <si>
    <t>03:18:40</t>
  </si>
  <si>
    <t>01:17:58</t>
  </si>
  <si>
    <t>01:58:51</t>
  </si>
  <si>
    <t>01:18:41</t>
  </si>
  <si>
    <t>01:05:36</t>
  </si>
  <si>
    <t>02:24:50</t>
  </si>
  <si>
    <t>01:48:51</t>
  </si>
  <si>
    <t>03:08:51</t>
  </si>
  <si>
    <t>01:33:59</t>
  </si>
  <si>
    <t>02:05:51</t>
  </si>
  <si>
    <t>03:39:50</t>
  </si>
  <si>
    <t>:21:04</t>
  </si>
  <si>
    <t>01:24:38</t>
  </si>
  <si>
    <t>03:35:36</t>
  </si>
  <si>
    <t>01:18:05</t>
  </si>
  <si>
    <t>01:23:38</t>
  </si>
  <si>
    <t>02:41:43</t>
  </si>
  <si>
    <t>02:01:16</t>
  </si>
  <si>
    <t>02:39:51</t>
  </si>
  <si>
    <t>04:41:41</t>
  </si>
  <si>
    <t>01:26:56</t>
  </si>
  <si>
    <t>:34:55</t>
  </si>
  <si>
    <t>02:01:51</t>
  </si>
  <si>
    <t>02:06:52</t>
  </si>
  <si>
    <t>01:08:11</t>
  </si>
  <si>
    <t>03:15:03</t>
  </si>
  <si>
    <t>:58:04</t>
  </si>
  <si>
    <t>01:23:24</t>
  </si>
  <si>
    <t>02:21:28</t>
  </si>
  <si>
    <t>01:33:18</t>
  </si>
  <si>
    <t>01:00:30</t>
  </si>
  <si>
    <t>02:33:48</t>
  </si>
  <si>
    <t>01:53:11</t>
  </si>
  <si>
    <t>02:41:35</t>
  </si>
  <si>
    <t>02:27:49</t>
  </si>
  <si>
    <t>01:19:48</t>
  </si>
  <si>
    <t>03:47:37</t>
  </si>
  <si>
    <t>02:24:58</t>
  </si>
  <si>
    <t>01:24:57</t>
  </si>
  <si>
    <t>03:49:55</t>
  </si>
  <si>
    <t>:10:05</t>
  </si>
  <si>
    <t>04:01:52</t>
  </si>
  <si>
    <t>:45:38</t>
  </si>
  <si>
    <t>04:47:30</t>
  </si>
  <si>
    <t>01:00:27</t>
  </si>
  <si>
    <t>:41:40</t>
  </si>
  <si>
    <t>01:42:07</t>
  </si>
  <si>
    <t>:58:07</t>
  </si>
  <si>
    <t>01:39:39</t>
  </si>
  <si>
    <t>02:37:46</t>
  </si>
  <si>
    <t>01:43:07</t>
  </si>
  <si>
    <t>:58:30</t>
  </si>
  <si>
    <t>02:42:56</t>
  </si>
  <si>
    <t>01:17:04</t>
  </si>
  <si>
    <t>01:02:46</t>
  </si>
  <si>
    <t>02:19:50</t>
  </si>
  <si>
    <t>02:45:54</t>
  </si>
  <si>
    <t>:44:11</t>
  </si>
  <si>
    <t>03:30:05</t>
  </si>
  <si>
    <t>01:37:29</t>
  </si>
  <si>
    <t>01:09:37</t>
  </si>
  <si>
    <t>02:47:24</t>
  </si>
  <si>
    <t>01:40:44</t>
  </si>
  <si>
    <t>01:11:55</t>
  </si>
  <si>
    <t>02:52:39</t>
  </si>
  <si>
    <t>01:24:35</t>
  </si>
  <si>
    <t>01:01:41</t>
  </si>
  <si>
    <t>02:26:16</t>
  </si>
  <si>
    <t>02:19:11</t>
  </si>
  <si>
    <t>01:05:40</t>
  </si>
  <si>
    <t>03:24:51</t>
  </si>
  <si>
    <t>01:00:54</t>
  </si>
  <si>
    <t>01:25:19</t>
  </si>
  <si>
    <t>02:26:13</t>
  </si>
  <si>
    <t>02:02:25</t>
  </si>
  <si>
    <t>:45:13</t>
  </si>
  <si>
    <t>02:47:38</t>
  </si>
  <si>
    <t>:38:06</t>
  </si>
  <si>
    <t>:25:06</t>
  </si>
  <si>
    <t>01:03:12</t>
  </si>
  <si>
    <t>01:14:11</t>
  </si>
  <si>
    <t>02:43:09</t>
  </si>
  <si>
    <t>01:01:04</t>
  </si>
  <si>
    <t>02:55:00</t>
  </si>
  <si>
    <t>01:51:03</t>
  </si>
  <si>
    <t>:46:49</t>
  </si>
  <si>
    <t>:58:50</t>
  </si>
  <si>
    <t>:28:19</t>
  </si>
  <si>
    <t>01:27:09</t>
  </si>
  <si>
    <t>02:24:57</t>
  </si>
  <si>
    <t>03:19:35</t>
  </si>
  <si>
    <t>:59:34</t>
  </si>
  <si>
    <t>03:41:26</t>
  </si>
  <si>
    <t>03:27:44</t>
  </si>
  <si>
    <t>03:13:30</t>
  </si>
  <si>
    <t>06:41:59</t>
  </si>
  <si>
    <t>01:30:50</t>
  </si>
  <si>
    <t>02:48:55</t>
  </si>
  <si>
    <t>:55:43</t>
  </si>
  <si>
    <t>:38:46</t>
  </si>
  <si>
    <t>01:34:29</t>
  </si>
  <si>
    <t>01:07:09</t>
  </si>
  <si>
    <t>:50:42</t>
  </si>
  <si>
    <t>01:57:51</t>
  </si>
  <si>
    <t>01:49:32</t>
  </si>
  <si>
    <t>01:20:28</t>
  </si>
  <si>
    <t>03:10:00</t>
  </si>
  <si>
    <t>02:37:55</t>
  </si>
  <si>
    <t>03:20:47</t>
  </si>
  <si>
    <t>01:22:33</t>
  </si>
  <si>
    <t>01:09:11</t>
  </si>
  <si>
    <t>02:31:44</t>
  </si>
  <si>
    <t>01:22:08</t>
  </si>
  <si>
    <t>02:31:55</t>
  </si>
  <si>
    <t>:55:42</t>
  </si>
  <si>
    <t>01:31:50</t>
  </si>
  <si>
    <t>02:27:32</t>
  </si>
  <si>
    <t>:57:11</t>
  </si>
  <si>
    <t>01:17:41</t>
  </si>
  <si>
    <t>01:30:22</t>
  </si>
  <si>
    <t>01:09:15</t>
  </si>
  <si>
    <t>02:39:37</t>
  </si>
  <si>
    <t>01:34:04</t>
  </si>
  <si>
    <t>01:12:56</t>
  </si>
  <si>
    <t>02:47:00</t>
  </si>
  <si>
    <t>01:18:31</t>
  </si>
  <si>
    <t>:22:53</t>
  </si>
  <si>
    <t>01:41:24</t>
  </si>
  <si>
    <t>01:41:00</t>
  </si>
  <si>
    <t>01:41:48</t>
  </si>
  <si>
    <t>03:23:03</t>
  </si>
  <si>
    <t>:58:20</t>
  </si>
  <si>
    <t>01:16:17</t>
  </si>
  <si>
    <t>:47:52</t>
  </si>
  <si>
    <t>02:04:09</t>
  </si>
  <si>
    <t>:11:08</t>
  </si>
  <si>
    <t>02:35:46</t>
  </si>
  <si>
    <t>:44:45</t>
  </si>
  <si>
    <t>03:20:31</t>
  </si>
  <si>
    <t>01:09:51</t>
  </si>
  <si>
    <t>:43:26</t>
  </si>
  <si>
    <t>01:00:09</t>
  </si>
  <si>
    <t>01:16:10</t>
  </si>
  <si>
    <t>02:12:37</t>
  </si>
  <si>
    <t>01:04:14</t>
  </si>
  <si>
    <t>03:17:26</t>
  </si>
  <si>
    <t>:34:27</t>
  </si>
  <si>
    <t>:18:31</t>
  </si>
  <si>
    <t>:52:58</t>
  </si>
  <si>
    <t>01:45:34</t>
  </si>
  <si>
    <t>03:35:06</t>
  </si>
  <si>
    <t>01:47:51</t>
  </si>
  <si>
    <t>01:26:59</t>
  </si>
  <si>
    <t>03:14:50</t>
  </si>
  <si>
    <t>01:36:01</t>
  </si>
  <si>
    <t>:51:47</t>
  </si>
  <si>
    <t>:48:33</t>
  </si>
  <si>
    <t>02:29:36</t>
  </si>
  <si>
    <t>01:12:55</t>
  </si>
  <si>
    <t>:58:53</t>
  </si>
  <si>
    <t>02:11:48</t>
  </si>
  <si>
    <t>01:24:17</t>
  </si>
  <si>
    <t>02:37:27</t>
  </si>
  <si>
    <t>01:40:18</t>
  </si>
  <si>
    <t>:41:14</t>
  </si>
  <si>
    <t>02:21:32</t>
  </si>
  <si>
    <t>02:27:29</t>
  </si>
  <si>
    <t>01:05:47</t>
  </si>
  <si>
    <t>02:07:54</t>
  </si>
  <si>
    <t>01:40:07</t>
  </si>
  <si>
    <t>:46:47</t>
  </si>
  <si>
    <t>02:26:54</t>
  </si>
  <si>
    <t>02:21:55</t>
  </si>
  <si>
    <t>01:10:41</t>
  </si>
  <si>
    <t>03:32:36</t>
  </si>
  <si>
    <t>:00:06</t>
  </si>
  <si>
    <t>01:24:54</t>
  </si>
  <si>
    <t>02:43:38</t>
  </si>
  <si>
    <t>01:34:13</t>
  </si>
  <si>
    <t>02:27:11</t>
  </si>
  <si>
    <t>02:11:13</t>
  </si>
  <si>
    <t>:58:25</t>
  </si>
  <si>
    <t>03:09:38</t>
  </si>
  <si>
    <t>:36:05</t>
  </si>
  <si>
    <t>02:18:41</t>
  </si>
  <si>
    <t>01:11:49</t>
  </si>
  <si>
    <t>02:22:30</t>
  </si>
  <si>
    <t>01:02:40</t>
  </si>
  <si>
    <t>02:07:13</t>
  </si>
  <si>
    <t>01:48:16</t>
  </si>
  <si>
    <t>02:55:54</t>
  </si>
  <si>
    <t>02:56:19</t>
  </si>
  <si>
    <t>02:25:53</t>
  </si>
  <si>
    <t>:41:24</t>
  </si>
  <si>
    <t>03:07:17</t>
  </si>
  <si>
    <t>01:46:05</t>
  </si>
  <si>
    <t>:53:59</t>
  </si>
  <si>
    <t>02:40:04</t>
  </si>
  <si>
    <t>:44:44</t>
  </si>
  <si>
    <t>02:26:09</t>
  </si>
  <si>
    <t>01:09:41</t>
  </si>
  <si>
    <t>01:36:06</t>
  </si>
  <si>
    <t>03:13:11</t>
  </si>
  <si>
    <t>:38:54</t>
  </si>
  <si>
    <t>01:52:12</t>
  </si>
  <si>
    <t>01:59:24</t>
  </si>
  <si>
    <t>:51:05</t>
  </si>
  <si>
    <t>02:50:29</t>
  </si>
  <si>
    <t>:46:08</t>
  </si>
  <si>
    <t>02:32:25</t>
  </si>
  <si>
    <t>01:29:04</t>
  </si>
  <si>
    <t>02:12:26</t>
  </si>
  <si>
    <t>03:41:30</t>
  </si>
  <si>
    <t>01:28:28</t>
  </si>
  <si>
    <t>03:02:42</t>
  </si>
  <si>
    <t>01:45:18</t>
  </si>
  <si>
    <t>01:01:59</t>
  </si>
  <si>
    <t>02:47:17</t>
  </si>
  <si>
    <t>:43:08</t>
  </si>
  <si>
    <t>01:04:43</t>
  </si>
  <si>
    <t>:29:10</t>
  </si>
  <si>
    <t>:15:18</t>
  </si>
  <si>
    <t>:44:28</t>
  </si>
  <si>
    <t>01:33:27</t>
  </si>
  <si>
    <t>01:21:13</t>
  </si>
  <si>
    <t>02:54:40</t>
  </si>
  <si>
    <t>01:14:32</t>
  </si>
  <si>
    <t>01:10:01</t>
  </si>
  <si>
    <t>01:35:42</t>
  </si>
  <si>
    <t>02:45:43</t>
  </si>
  <si>
    <t>:19:50</t>
  </si>
  <si>
    <t>01:06:05</t>
  </si>
  <si>
    <t>01:03:28</t>
  </si>
  <si>
    <t>:54:06</t>
  </si>
  <si>
    <t>01:39:19</t>
  </si>
  <si>
    <t>03:57:24</t>
  </si>
  <si>
    <t>01:53:13</t>
  </si>
  <si>
    <t>03:37:55</t>
  </si>
  <si>
    <t>:06:22</t>
  </si>
  <si>
    <t>02:07:29</t>
  </si>
  <si>
    <t>01:14:44</t>
  </si>
  <si>
    <t>03:22:13</t>
  </si>
  <si>
    <t>:54:15</t>
  </si>
  <si>
    <t>02:15:57</t>
  </si>
  <si>
    <t>:04:53</t>
  </si>
  <si>
    <t>01:47:31</t>
  </si>
  <si>
    <t>01:53:33</t>
  </si>
  <si>
    <t>03:41:04</t>
  </si>
  <si>
    <t>02:25:04</t>
  </si>
  <si>
    <t>01:44:58</t>
  </si>
  <si>
    <t>04:11:02</t>
  </si>
  <si>
    <t>01:20:40</t>
  </si>
  <si>
    <t>02:24:24</t>
  </si>
  <si>
    <t>01:25:47</t>
  </si>
  <si>
    <t>:46:24</t>
  </si>
  <si>
    <t>02:12:11</t>
  </si>
  <si>
    <t>:42:34</t>
  </si>
  <si>
    <t>01:12:51</t>
  </si>
  <si>
    <t>01:55:25</t>
  </si>
  <si>
    <t>02:16:54</t>
  </si>
  <si>
    <t>01:22:37</t>
  </si>
  <si>
    <t>02:43:08</t>
  </si>
  <si>
    <t>:51:03</t>
  </si>
  <si>
    <t>03:34:11</t>
  </si>
  <si>
    <t>02:00:38</t>
  </si>
  <si>
    <t>:36:57</t>
  </si>
  <si>
    <t>01:30:32</t>
  </si>
  <si>
    <t>01:46:31</t>
  </si>
  <si>
    <t>03:17:03</t>
  </si>
  <si>
    <t>01:33:43</t>
  </si>
  <si>
    <t>:51:19</t>
  </si>
  <si>
    <t>02:25:02</t>
  </si>
  <si>
    <t>01:13:06</t>
  </si>
  <si>
    <t>01:31:39</t>
  </si>
  <si>
    <t>02:44:45</t>
  </si>
  <si>
    <t>01:29:27</t>
  </si>
  <si>
    <t>02:41:42</t>
  </si>
  <si>
    <t>01:28:52</t>
  </si>
  <si>
    <t>01:08:21</t>
  </si>
  <si>
    <t>01:57:53</t>
  </si>
  <si>
    <t>01:15:59</t>
  </si>
  <si>
    <t>03:13:52</t>
  </si>
  <si>
    <t>01:53:20</t>
  </si>
  <si>
    <t>02:03:27</t>
  </si>
  <si>
    <t>03:57:10</t>
  </si>
  <si>
    <t>01:17:24</t>
  </si>
  <si>
    <t>03:18:24</t>
  </si>
  <si>
    <t>01:45:48</t>
  </si>
  <si>
    <t>01:50:06</t>
  </si>
  <si>
    <t>03:35:54</t>
  </si>
  <si>
    <t>02:18:39</t>
  </si>
  <si>
    <t>:43:47</t>
  </si>
  <si>
    <t>03:02:26</t>
  </si>
  <si>
    <t>01:16:28</t>
  </si>
  <si>
    <t>01:31:22</t>
  </si>
  <si>
    <t>02:49:00</t>
  </si>
  <si>
    <t>01:12:49</t>
  </si>
  <si>
    <t>01:30:37</t>
  </si>
  <si>
    <t>02:43:32</t>
  </si>
  <si>
    <t>01:54:15</t>
  </si>
  <si>
    <t>01:11:27</t>
  </si>
  <si>
    <t>03:05:42</t>
  </si>
  <si>
    <t>01:16:49</t>
  </si>
  <si>
    <t>02:59:21</t>
  </si>
  <si>
    <t>01:02:20</t>
  </si>
  <si>
    <t>:57:38</t>
  </si>
  <si>
    <t>01:59:58</t>
  </si>
  <si>
    <t>:58:58</t>
  </si>
  <si>
    <t>01:04:51</t>
  </si>
  <si>
    <t>02:03:49</t>
  </si>
  <si>
    <t>01:41:16</t>
  </si>
  <si>
    <t>01:51:46</t>
  </si>
  <si>
    <t>03:33:02</t>
  </si>
  <si>
    <t>01:22:47</t>
  </si>
  <si>
    <t>01:11:33</t>
  </si>
  <si>
    <t>02:34:53</t>
  </si>
  <si>
    <t>01:25:32</t>
  </si>
  <si>
    <t>01:47:01</t>
  </si>
  <si>
    <t>03:12:33</t>
  </si>
  <si>
    <t>01:33:35</t>
  </si>
  <si>
    <t>02:38:26</t>
  </si>
  <si>
    <t>01:04:47</t>
  </si>
  <si>
    <t>:37:13</t>
  </si>
  <si>
    <t>01:42:00</t>
  </si>
  <si>
    <t>01:00:04</t>
  </si>
  <si>
    <t>:31:32</t>
  </si>
  <si>
    <t>01:31:36</t>
  </si>
  <si>
    <t>01:48:24</t>
  </si>
  <si>
    <t>02:42:36</t>
  </si>
  <si>
    <t>01:56:01</t>
  </si>
  <si>
    <t>01:08:57</t>
  </si>
  <si>
    <t>03:04:58</t>
  </si>
  <si>
    <t>01:54:34</t>
  </si>
  <si>
    <t>04:45:14</t>
  </si>
  <si>
    <t>01:03:27</t>
  </si>
  <si>
    <t>01:58:08</t>
  </si>
  <si>
    <t>03:02:07</t>
  </si>
  <si>
    <t>01:48:46</t>
  </si>
  <si>
    <t>01:30:04</t>
  </si>
  <si>
    <t>03:18:50</t>
  </si>
  <si>
    <t>01:09:27</t>
  </si>
  <si>
    <t>01:21:32</t>
  </si>
  <si>
    <t>02:31:07</t>
  </si>
  <si>
    <t>02:36:11</t>
  </si>
  <si>
    <t>04:55:05</t>
  </si>
  <si>
    <t>01:45:49</t>
  </si>
  <si>
    <t>01:28:03</t>
  </si>
  <si>
    <t>03:14:24</t>
  </si>
  <si>
    <t>03:11:34</t>
  </si>
  <si>
    <t>:52:30</t>
  </si>
  <si>
    <t>:33:11</t>
  </si>
  <si>
    <t>:57:08</t>
  </si>
  <si>
    <t>:31:31</t>
  </si>
  <si>
    <t>01:28:39</t>
  </si>
  <si>
    <t>:55:17</t>
  </si>
  <si>
    <t>:52:02</t>
  </si>
  <si>
    <t>01:47:19</t>
  </si>
  <si>
    <t>01:08:20</t>
  </si>
  <si>
    <t>:50:15</t>
  </si>
  <si>
    <t>01:58:35</t>
  </si>
  <si>
    <t>:58:41</t>
  </si>
  <si>
    <t>01:00:29</t>
  </si>
  <si>
    <t>01:59:10</t>
  </si>
  <si>
    <t>01:23:13</t>
  </si>
  <si>
    <t>01:27:50</t>
  </si>
  <si>
    <t>02:51:06</t>
  </si>
  <si>
    <t>01:23:27</t>
  </si>
  <si>
    <t>02:54:04</t>
  </si>
  <si>
    <t>01:21:55</t>
  </si>
  <si>
    <t>02:29:34</t>
  </si>
  <si>
    <t>01:36:16</t>
  </si>
  <si>
    <t>01:18:12</t>
  </si>
  <si>
    <t>02:55:09</t>
  </si>
  <si>
    <t>01:49:48</t>
  </si>
  <si>
    <t>02:34:13</t>
  </si>
  <si>
    <t>:51:41</t>
  </si>
  <si>
    <t>01:15:38</t>
  </si>
  <si>
    <t>01:15:33</t>
  </si>
  <si>
    <t>01:44:46</t>
  </si>
  <si>
    <t>:58:27</t>
  </si>
  <si>
    <t>01:48:32</t>
  </si>
  <si>
    <t>01:39:58</t>
  </si>
  <si>
    <t>02:18:20</t>
  </si>
  <si>
    <t>03:59:20</t>
  </si>
  <si>
    <t>01:26:42</t>
  </si>
  <si>
    <t>02:30:37</t>
  </si>
  <si>
    <t>:36:56</t>
  </si>
  <si>
    <t>02:28:52</t>
  </si>
  <si>
    <t>01:14:29</t>
  </si>
  <si>
    <t>01:10:07</t>
  </si>
  <si>
    <t>02:25:12</t>
  </si>
  <si>
    <t>01:54:50</t>
  </si>
  <si>
    <t>02:52:41</t>
  </si>
  <si>
    <t>:47:14</t>
  </si>
  <si>
    <t>01:29:53</t>
  </si>
  <si>
    <t>01:34:27</t>
  </si>
  <si>
    <t>03:03:49</t>
  </si>
  <si>
    <t>01:03:32</t>
  </si>
  <si>
    <t>03:00:29</t>
  </si>
  <si>
    <t>:43:57</t>
  </si>
  <si>
    <t>01:02:13</t>
  </si>
  <si>
    <t>01:06:32</t>
  </si>
  <si>
    <t>01:55:05</t>
  </si>
  <si>
    <t>03:03:28</t>
  </si>
  <si>
    <t>01:04:07</t>
  </si>
  <si>
    <t>01:27:40</t>
  </si>
  <si>
    <t>02:31:47</t>
  </si>
  <si>
    <t>01:15:17</t>
  </si>
  <si>
    <t>03:20:21</t>
  </si>
  <si>
    <t>01:21:01</t>
  </si>
  <si>
    <t>:46:59</t>
  </si>
  <si>
    <t>:37:02</t>
  </si>
  <si>
    <t>01:14:23</t>
  </si>
  <si>
    <t>02:06:37</t>
  </si>
  <si>
    <t>01:44:38</t>
  </si>
  <si>
    <t>01:07:44</t>
  </si>
  <si>
    <t>02:52:22</t>
  </si>
  <si>
    <t>01:32:57</t>
  </si>
  <si>
    <t>01:02:27</t>
  </si>
  <si>
    <t>01:04:58</t>
  </si>
  <si>
    <t>02:30:46</t>
  </si>
  <si>
    <t>:14:54</t>
  </si>
  <si>
    <t>:59:36</t>
  </si>
  <si>
    <t>01:39:33</t>
  </si>
  <si>
    <t>01:08:42</t>
  </si>
  <si>
    <t>:30:42</t>
  </si>
  <si>
    <t>01:39:24</t>
  </si>
  <si>
    <t>01:31:23</t>
  </si>
  <si>
    <t>02:40:26</t>
  </si>
  <si>
    <t>01:00:25</t>
  </si>
  <si>
    <t>02:09:06</t>
  </si>
  <si>
    <t>:40:43</t>
  </si>
  <si>
    <t>:39:54</t>
  </si>
  <si>
    <t>01:22:25</t>
  </si>
  <si>
    <t>01:00:19</t>
  </si>
  <si>
    <t>02:23:25</t>
  </si>
  <si>
    <t>:55:38</t>
  </si>
  <si>
    <t>:42:43</t>
  </si>
  <si>
    <t>01:38:21</t>
  </si>
  <si>
    <t>01:20:17</t>
  </si>
  <si>
    <t>:48:03</t>
  </si>
  <si>
    <t>01:02:18</t>
  </si>
  <si>
    <t>02:49:55</t>
  </si>
  <si>
    <t>01:45:35</t>
  </si>
  <si>
    <t>01:11:11</t>
  </si>
  <si>
    <t>02:56:46</t>
  </si>
  <si>
    <t>01:16:52</t>
  </si>
  <si>
    <t>:23:00</t>
  </si>
  <si>
    <t>01:39:52</t>
  </si>
  <si>
    <t>01:39:38</t>
  </si>
  <si>
    <t>02:34:11</t>
  </si>
  <si>
    <t>:48:17</t>
  </si>
  <si>
    <t>01:21:27</t>
  </si>
  <si>
    <t>02:30:20</t>
  </si>
  <si>
    <t>01:56:18</t>
  </si>
  <si>
    <t>01:35:10</t>
  </si>
  <si>
    <t>03:31:28</t>
  </si>
  <si>
    <t>01:19:09</t>
  </si>
  <si>
    <t>:50:57</t>
  </si>
  <si>
    <t>02:10:06</t>
  </si>
  <si>
    <t>02:08:38</t>
  </si>
  <si>
    <t>02:55:58</t>
  </si>
  <si>
    <t>01:12:33</t>
  </si>
  <si>
    <t>:59:33</t>
  </si>
  <si>
    <t>02:23:34</t>
  </si>
  <si>
    <t>01:15:35</t>
  </si>
  <si>
    <t>03:10:27</t>
  </si>
  <si>
    <t>01:44:40</t>
  </si>
  <si>
    <t>01:10:38</t>
  </si>
  <si>
    <t>02:55:18</t>
  </si>
  <si>
    <t>:11:18</t>
  </si>
  <si>
    <t>02:00:58</t>
  </si>
  <si>
    <t>03:09:09</t>
  </si>
  <si>
    <t>01:13:43</t>
  </si>
  <si>
    <t>02:03:33</t>
  </si>
  <si>
    <t>03:17:40</t>
  </si>
  <si>
    <t>:44:31</t>
  </si>
  <si>
    <t>01:49:22</t>
  </si>
  <si>
    <t>01:02:21</t>
  </si>
  <si>
    <t>01:44:13</t>
  </si>
  <si>
    <t>01:38:15</t>
  </si>
  <si>
    <t>03:18:46</t>
  </si>
  <si>
    <t>01:05:01</t>
  </si>
  <si>
    <t>01:12:12</t>
  </si>
  <si>
    <t>02:17:13</t>
  </si>
  <si>
    <t>01:22:49</t>
  </si>
  <si>
    <t>01:06:31</t>
  </si>
  <si>
    <t>01:11:42</t>
  </si>
  <si>
    <t>01:43:23</t>
  </si>
  <si>
    <t>02:55:05</t>
  </si>
  <si>
    <t>01:16:37</t>
  </si>
  <si>
    <t>01:52:20</t>
  </si>
  <si>
    <t>03:24:56</t>
  </si>
  <si>
    <t>:55:15</t>
  </si>
  <si>
    <t>:33:40</t>
  </si>
  <si>
    <t>01:46:00</t>
  </si>
  <si>
    <t>01:22:05</t>
  </si>
  <si>
    <t>:18:28</t>
  </si>
  <si>
    <t>01:40:33</t>
  </si>
  <si>
    <t>01:22:42</t>
  </si>
  <si>
    <t>01:27:23</t>
  </si>
  <si>
    <t>01:26:49</t>
  </si>
  <si>
    <t>:27:13</t>
  </si>
  <si>
    <t>01:54:02</t>
  </si>
  <si>
    <t>:59:51</t>
  </si>
  <si>
    <t>01:28:13</t>
  </si>
  <si>
    <t>:44:13</t>
  </si>
  <si>
    <t>:51:21</t>
  </si>
  <si>
    <t>01:26:17</t>
  </si>
  <si>
    <t>03:47:24</t>
  </si>
  <si>
    <t>01:14:16</t>
  </si>
  <si>
    <t>01:18:53</t>
  </si>
  <si>
    <t>:56:52</t>
  </si>
  <si>
    <t>01:08:15</t>
  </si>
  <si>
    <t>02:29:54</t>
  </si>
  <si>
    <t>02:58:05</t>
  </si>
  <si>
    <t>01:04:05</t>
  </si>
  <si>
    <t>:59:08</t>
  </si>
  <si>
    <t>02:03:13</t>
  </si>
  <si>
    <t>:37:52</t>
  </si>
  <si>
    <t>:52:46</t>
  </si>
  <si>
    <t>:38:22</t>
  </si>
  <si>
    <t>:31:00</t>
  </si>
  <si>
    <t>01:09:22</t>
  </si>
  <si>
    <t>01:06:57</t>
  </si>
  <si>
    <t>:36:04</t>
  </si>
  <si>
    <t>01:43:01</t>
  </si>
  <si>
    <t>:51:39</t>
  </si>
  <si>
    <t>01:26:34</t>
  </si>
  <si>
    <t>01:09:17</t>
  </si>
  <si>
    <t>02:29:22</t>
  </si>
  <si>
    <t>:32:04</t>
  </si>
  <si>
    <t>:33:01</t>
  </si>
  <si>
    <t>01:05:05</t>
  </si>
  <si>
    <t>:09:39</t>
  </si>
  <si>
    <t>01:07:35</t>
  </si>
  <si>
    <t>:15:27</t>
  </si>
  <si>
    <t>:53:23</t>
  </si>
  <si>
    <t>:24:44</t>
  </si>
  <si>
    <t>01:18:07</t>
  </si>
  <si>
    <t>01:51:42</t>
  </si>
  <si>
    <t>:13:27</t>
  </si>
  <si>
    <t>02:05:09</t>
  </si>
  <si>
    <t>:29:37</t>
  </si>
  <si>
    <t>01:58:15</t>
  </si>
  <si>
    <t>01:06:12</t>
  </si>
  <si>
    <t>01:22:30</t>
  </si>
  <si>
    <t>01:01:18</t>
  </si>
  <si>
    <t>01:08:08</t>
  </si>
  <si>
    <t>01:05:58</t>
  </si>
  <si>
    <t>:34:25</t>
  </si>
  <si>
    <t>01:40:23</t>
  </si>
  <si>
    <t>01:05:08</t>
  </si>
  <si>
    <t>:34:45</t>
  </si>
  <si>
    <t>01:39:53</t>
  </si>
  <si>
    <t>01:18:57</t>
  </si>
  <si>
    <t>:20:14</t>
  </si>
  <si>
    <t>01:39:11</t>
  </si>
  <si>
    <t>01:20:22</t>
  </si>
  <si>
    <t>01:34:08</t>
  </si>
  <si>
    <t>01:57:52</t>
  </si>
  <si>
    <t>:32:29</t>
  </si>
  <si>
    <t>02:30:21</t>
  </si>
  <si>
    <t>:43:41</t>
  </si>
  <si>
    <t>:24:58</t>
  </si>
  <si>
    <t>01:54:54</t>
  </si>
  <si>
    <t>:44:23</t>
  </si>
  <si>
    <t>02:39:17</t>
  </si>
  <si>
    <t>:58:35</t>
  </si>
  <si>
    <t>:53:14</t>
  </si>
  <si>
    <t>02:12:03</t>
  </si>
  <si>
    <t>02:20:48</t>
  </si>
  <si>
    <t>:30:27</t>
  </si>
  <si>
    <t>03:37:23</t>
  </si>
  <si>
    <t>:28:36</t>
  </si>
  <si>
    <t>01:22:23</t>
  </si>
  <si>
    <t>01:56:34</t>
  </si>
  <si>
    <t>02:01:29</t>
  </si>
  <si>
    <t>03:58:03</t>
  </si>
  <si>
    <t>02:02:12</t>
  </si>
  <si>
    <t>01:32:46</t>
  </si>
  <si>
    <t>03:34:58</t>
  </si>
  <si>
    <t>01:50:03</t>
  </si>
  <si>
    <t>02:33:03</t>
  </si>
  <si>
    <t>04:23:11</t>
  </si>
  <si>
    <t>02:54:31</t>
  </si>
  <si>
    <t>01:17:34</t>
  </si>
  <si>
    <t>04:12:05</t>
  </si>
  <si>
    <t>02:17:55</t>
  </si>
  <si>
    <t>:53:45</t>
  </si>
  <si>
    <t>03:11:40</t>
  </si>
  <si>
    <t>:55:33</t>
  </si>
  <si>
    <t>03:27:20</t>
  </si>
  <si>
    <t>02:10:53</t>
  </si>
  <si>
    <t>04:04:32</t>
  </si>
  <si>
    <t>02:01:33</t>
  </si>
  <si>
    <t>02:39:33</t>
  </si>
  <si>
    <t>01:07:18</t>
  </si>
  <si>
    <t>03:40:54</t>
  </si>
  <si>
    <t>01:54:17</t>
  </si>
  <si>
    <t>01:17:30</t>
  </si>
  <si>
    <t>03:11:47</t>
  </si>
  <si>
    <t>01:58:52</t>
  </si>
  <si>
    <t>:45:34</t>
  </si>
  <si>
    <t>02:44:26</t>
  </si>
  <si>
    <t>02:04:23</t>
  </si>
  <si>
    <t>01:21:58</t>
  </si>
  <si>
    <t>03:26:21</t>
  </si>
  <si>
    <t>01:22:36</t>
  </si>
  <si>
    <t>01:05:37</t>
  </si>
  <si>
    <t>02:28:13</t>
  </si>
  <si>
    <t>:11:54</t>
  </si>
  <si>
    <t>05:09:22</t>
  </si>
  <si>
    <t>07:02:30</t>
  </si>
  <si>
    <t>:54:52</t>
  </si>
  <si>
    <t>:22:57</t>
  </si>
  <si>
    <t>01:31:21</t>
  </si>
  <si>
    <t>:31:04</t>
  </si>
  <si>
    <t>01:49:05</t>
  </si>
  <si>
    <t>02:44:13</t>
  </si>
  <si>
    <t>:37:37</t>
  </si>
  <si>
    <t>01:42:24</t>
  </si>
  <si>
    <t>02:00:50</t>
  </si>
  <si>
    <t>02:09:50</t>
  </si>
  <si>
    <t>:23:43</t>
  </si>
  <si>
    <t>01:28:51</t>
  </si>
  <si>
    <t>02:09:34</t>
  </si>
  <si>
    <t>:31:53</t>
  </si>
  <si>
    <t>02:41:27</t>
  </si>
  <si>
    <t>01:22:38</t>
  </si>
  <si>
    <t>:39:26</t>
  </si>
  <si>
    <t>02:02:46</t>
  </si>
  <si>
    <t>02:07:16</t>
  </si>
  <si>
    <t>:53:31</t>
  </si>
  <si>
    <t>03:00:47</t>
  </si>
  <si>
    <t>02:11:40</t>
  </si>
  <si>
    <t>:28:18</t>
  </si>
  <si>
    <t>01:38:25</t>
  </si>
  <si>
    <t>02:23:01</t>
  </si>
  <si>
    <t>01:30:52</t>
  </si>
  <si>
    <t>:24:54</t>
  </si>
  <si>
    <t>01:55:46</t>
  </si>
  <si>
    <t>02:43:18</t>
  </si>
  <si>
    <t>:31:21</t>
  </si>
  <si>
    <t>03:14:39</t>
  </si>
  <si>
    <t>02:46:12</t>
  </si>
  <si>
    <t>:16:14</t>
  </si>
  <si>
    <t>:39:23</t>
  </si>
  <si>
    <t>02:51:29</t>
  </si>
  <si>
    <t>02:26:12</t>
  </si>
  <si>
    <t>01:03:45</t>
  </si>
  <si>
    <t>03:29:57</t>
  </si>
  <si>
    <t>01:33:25</t>
  </si>
  <si>
    <t>02:07:49</t>
  </si>
  <si>
    <t>02:22:00</t>
  </si>
  <si>
    <t>:35:48</t>
  </si>
  <si>
    <t>02:57:48</t>
  </si>
  <si>
    <t>:13:09</t>
  </si>
  <si>
    <t>02:37:49</t>
  </si>
  <si>
    <t>:28:27</t>
  </si>
  <si>
    <t>03:06:16</t>
  </si>
  <si>
    <t>02:03:52</t>
  </si>
  <si>
    <t>:22:33</t>
  </si>
  <si>
    <t>02:26:25</t>
  </si>
  <si>
    <t>01:40:54</t>
  </si>
  <si>
    <t>:14:17</t>
  </si>
  <si>
    <t>01:55:11</t>
  </si>
  <si>
    <t>:33:44</t>
  </si>
  <si>
    <t>01:58:41</t>
  </si>
  <si>
    <t>02:10:18</t>
  </si>
  <si>
    <t>:50:23</t>
  </si>
  <si>
    <t>03:00:41</t>
  </si>
  <si>
    <t>01:15:14</t>
  </si>
  <si>
    <t>:40:13</t>
  </si>
  <si>
    <t>01:55:27</t>
  </si>
  <si>
    <t>01:02:07</t>
  </si>
  <si>
    <t>:26:27</t>
  </si>
  <si>
    <t>01:28:49</t>
  </si>
  <si>
    <t>02:03:56</t>
  </si>
  <si>
    <t>:38:26</t>
  </si>
  <si>
    <t>02:42:22</t>
  </si>
  <si>
    <t>01:30:23</t>
  </si>
  <si>
    <t>02:23:43</t>
  </si>
  <si>
    <t>02:05:40</t>
  </si>
  <si>
    <t>02:34:12</t>
  </si>
  <si>
    <t>:26:13</t>
  </si>
  <si>
    <t>03:18:43</t>
  </si>
  <si>
    <t>01:04:03</t>
  </si>
  <si>
    <t>01:49:02</t>
  </si>
  <si>
    <t>02:49:44</t>
  </si>
  <si>
    <t>01:37:30</t>
  </si>
  <si>
    <t>02:17:02</t>
  </si>
  <si>
    <t>:58:55</t>
  </si>
  <si>
    <t>02:32:39</t>
  </si>
  <si>
    <t>:35:52</t>
  </si>
  <si>
    <t>03:08:31</t>
  </si>
  <si>
    <t>01:49:26</t>
  </si>
  <si>
    <t>:50:56</t>
  </si>
  <si>
    <t>02:40:22</t>
  </si>
  <si>
    <t>01:04:36</t>
  </si>
  <si>
    <t>:15:04</t>
  </si>
  <si>
    <t>01:19:40</t>
  </si>
  <si>
    <t>:14:12</t>
  </si>
  <si>
    <t>:09:55</t>
  </si>
  <si>
    <t>01:50:37</t>
  </si>
  <si>
    <t>:58:54</t>
  </si>
  <si>
    <t>02:49:31</t>
  </si>
  <si>
    <t>01:18:03</t>
  </si>
  <si>
    <t>:59:38</t>
  </si>
  <si>
    <t>:26:21</t>
  </si>
  <si>
    <t>01:25:59</t>
  </si>
  <si>
    <t>:10:43</t>
  </si>
  <si>
    <t>:23:51</t>
  </si>
  <si>
    <t>02:21:40</t>
  </si>
  <si>
    <t>01:17:15</t>
  </si>
  <si>
    <t>01:27:55</t>
  </si>
  <si>
    <t>01:21:33</t>
  </si>
  <si>
    <t>02:06:27</t>
  </si>
  <si>
    <t>02:59:08</t>
  </si>
  <si>
    <t>:30:44</t>
  </si>
  <si>
    <t>03:29:52</t>
  </si>
  <si>
    <t>01:22:45</t>
  </si>
  <si>
    <t>:55:27</t>
  </si>
  <si>
    <t>02:18:12</t>
  </si>
  <si>
    <t>:58:13</t>
  </si>
  <si>
    <t>03:22:03</t>
  </si>
  <si>
    <t>02:05:27</t>
  </si>
  <si>
    <t>01:03:49</t>
  </si>
  <si>
    <t>03:09:16</t>
  </si>
  <si>
    <t>01:41:12</t>
  </si>
  <si>
    <t>:17:27</t>
  </si>
  <si>
    <t>02:04:11</t>
  </si>
  <si>
    <t>:23:13</t>
  </si>
  <si>
    <t>02:27:24</t>
  </si>
  <si>
    <t>:49:24</t>
  </si>
  <si>
    <t>:33:17</t>
  </si>
  <si>
    <t>02:03:50</t>
  </si>
  <si>
    <t>01:59:34</t>
  </si>
  <si>
    <t>01:09:06</t>
  </si>
  <si>
    <t>03:08:40</t>
  </si>
  <si>
    <t>:21:37</t>
  </si>
  <si>
    <t>02:03:01</t>
  </si>
  <si>
    <t>:30:10</t>
  </si>
  <si>
    <t>01:16:34</t>
  </si>
  <si>
    <t>01:34:20</t>
  </si>
  <si>
    <t>:15:20</t>
  </si>
  <si>
    <t>01:49:40</t>
  </si>
  <si>
    <t>:52:57</t>
  </si>
  <si>
    <t>:46:02</t>
  </si>
  <si>
    <t>:33:25</t>
  </si>
  <si>
    <t>01:19:27</t>
  </si>
  <si>
    <t>:40:30</t>
  </si>
  <si>
    <t>02:25:37</t>
  </si>
  <si>
    <t>02:00:23</t>
  </si>
  <si>
    <t>:37:26</t>
  </si>
  <si>
    <t>:09:29</t>
  </si>
  <si>
    <t>01:35:02</t>
  </si>
  <si>
    <t>:52:31</t>
  </si>
  <si>
    <t>02:27:15</t>
  </si>
  <si>
    <t>02:29:10</t>
  </si>
  <si>
    <t>:23:15</t>
  </si>
  <si>
    <t>02:52:25</t>
  </si>
  <si>
    <t>01:45:50</t>
  </si>
  <si>
    <t>:40:27</t>
  </si>
  <si>
    <t>02:26:17</t>
  </si>
  <si>
    <t>02:20:55</t>
  </si>
  <si>
    <t>03:22:28</t>
  </si>
  <si>
    <t>01:05:14</t>
  </si>
  <si>
    <t>:35:50</t>
  </si>
  <si>
    <t>01:41:04</t>
  </si>
  <si>
    <t>01:41:37</t>
  </si>
  <si>
    <t>01:07:49</t>
  </si>
  <si>
    <t>02:49:26</t>
  </si>
  <si>
    <t>:57:44</t>
  </si>
  <si>
    <t>:31:58</t>
  </si>
  <si>
    <t>01:29:42</t>
  </si>
  <si>
    <t>:56:17</t>
  </si>
  <si>
    <t>:46:48</t>
  </si>
  <si>
    <t>01:43:05</t>
  </si>
  <si>
    <t>01:37:16</t>
  </si>
  <si>
    <t>:30:37</t>
  </si>
  <si>
    <t>02:02:34</t>
  </si>
  <si>
    <t>01:02:31</t>
  </si>
  <si>
    <t>02:14:17</t>
  </si>
  <si>
    <t>03:10:47</t>
  </si>
  <si>
    <t>:12:14</t>
  </si>
  <si>
    <t>02:02:16</t>
  </si>
  <si>
    <t>:11:12</t>
  </si>
  <si>
    <t>02:13:28</t>
  </si>
  <si>
    <t>01:44:51</t>
  </si>
  <si>
    <t>02:06:20</t>
  </si>
  <si>
    <t>02:00:34</t>
  </si>
  <si>
    <t>:39:52</t>
  </si>
  <si>
    <t>02:48:01</t>
  </si>
  <si>
    <t>03:27:53</t>
  </si>
  <si>
    <t>01:25:24</t>
  </si>
  <si>
    <t>01:47:32</t>
  </si>
  <si>
    <t>01:03:06</t>
  </si>
  <si>
    <t>02:50:38</t>
  </si>
  <si>
    <t>02:00:44</t>
  </si>
  <si>
    <t>:57:14</t>
  </si>
  <si>
    <t>02:57:58</t>
  </si>
  <si>
    <t>01:26:07</t>
  </si>
  <si>
    <t>02:10:08</t>
  </si>
  <si>
    <t>01:50:16</t>
  </si>
  <si>
    <t>02:58:59</t>
  </si>
  <si>
    <t>02:02:02</t>
  </si>
  <si>
    <t>:27:15</t>
  </si>
  <si>
    <t>02:29:17</t>
  </si>
  <si>
    <t>03:41:09</t>
  </si>
  <si>
    <t>:35:11</t>
  </si>
  <si>
    <t>02:00:40</t>
  </si>
  <si>
    <t>02:26:15</t>
  </si>
  <si>
    <t>02:21:56</t>
  </si>
  <si>
    <t>:39:01</t>
  </si>
  <si>
    <t>03:00:57</t>
  </si>
  <si>
    <t>:21:18</t>
  </si>
  <si>
    <t>02:21:11</t>
  </si>
  <si>
    <t>01:11:56</t>
  </si>
  <si>
    <t>02:09:45</t>
  </si>
  <si>
    <t>:42:36</t>
  </si>
  <si>
    <t>02:52:21</t>
  </si>
  <si>
    <t>02:07:36</t>
  </si>
  <si>
    <t>:27:37</t>
  </si>
  <si>
    <t>02:35:13</t>
  </si>
  <si>
    <t>:23:07</t>
  </si>
  <si>
    <t>02:33:29</t>
  </si>
  <si>
    <t>01:21:30</t>
  </si>
  <si>
    <t>:40:45</t>
  </si>
  <si>
    <t>02:02:15</t>
  </si>
  <si>
    <t>:49:36</t>
  </si>
  <si>
    <t>03:14:40</t>
  </si>
  <si>
    <t>02:51:21</t>
  </si>
  <si>
    <t>:55:20</t>
  </si>
  <si>
    <t>01:47:22</t>
  </si>
  <si>
    <t>:56:53</t>
  </si>
  <si>
    <t>02:44:15</t>
  </si>
  <si>
    <t>01:55:58</t>
  </si>
  <si>
    <t>:44:19</t>
  </si>
  <si>
    <t>02:05:22</t>
  </si>
  <si>
    <t>02:36:53</t>
  </si>
  <si>
    <t>02:18:06</t>
  </si>
  <si>
    <t>:34:15</t>
  </si>
  <si>
    <t>01:35:31</t>
  </si>
  <si>
    <t>02:17:53</t>
  </si>
  <si>
    <t>01:10:44</t>
  </si>
  <si>
    <t>:16:19</t>
  </si>
  <si>
    <t>01:27:03</t>
  </si>
  <si>
    <t>02:17:25</t>
  </si>
  <si>
    <t>02:27:08</t>
  </si>
  <si>
    <t>:13:51</t>
  </si>
  <si>
    <t>:23:49</t>
  </si>
  <si>
    <t>02:28:29</t>
  </si>
  <si>
    <t>01:07:43</t>
  </si>
  <si>
    <t>:16:32</t>
  </si>
  <si>
    <t>01:24:15</t>
  </si>
  <si>
    <t>01:23:08</t>
  </si>
  <si>
    <t>02:27:41</t>
  </si>
  <si>
    <t>01:36:57</t>
  </si>
  <si>
    <t>01:28:47</t>
  </si>
  <si>
    <t>:58:26</t>
  </si>
  <si>
    <t>01:14:54</t>
  </si>
  <si>
    <t>:41:56</t>
  </si>
  <si>
    <t>01:14:02</t>
  </si>
  <si>
    <t>02:22:10</t>
  </si>
  <si>
    <t>01:47:52</t>
  </si>
  <si>
    <t>:20:58</t>
  </si>
  <si>
    <t>02:08:50</t>
  </si>
  <si>
    <t>01:14:51</t>
  </si>
  <si>
    <t>:32:16</t>
  </si>
  <si>
    <t>01:47:07</t>
  </si>
  <si>
    <t>:58:40</t>
  </si>
  <si>
    <t>:15:48</t>
  </si>
  <si>
    <t>02:13:11</t>
  </si>
  <si>
    <t>:10:42</t>
  </si>
  <si>
    <t>01:47:03</t>
  </si>
  <si>
    <t>01:55:36</t>
  </si>
  <si>
    <t>01:38:23</t>
  </si>
  <si>
    <t>01:24:05</t>
  </si>
  <si>
    <t>03:02:28</t>
  </si>
  <si>
    <t>03:18:28</t>
  </si>
  <si>
    <t>:35:13</t>
  </si>
  <si>
    <t>03:53:41</t>
  </si>
  <si>
    <t>01:32:38</t>
  </si>
  <si>
    <t>03:01:30</t>
  </si>
  <si>
    <t>03:35:48</t>
  </si>
  <si>
    <t>01:24:49</t>
  </si>
  <si>
    <t>05:00:37</t>
  </si>
  <si>
    <t>01:10:14</t>
  </si>
  <si>
    <t>:53:24</t>
  </si>
  <si>
    <t>02:03:38</t>
  </si>
  <si>
    <t>02:07:25</t>
  </si>
  <si>
    <t>01:04:54</t>
  </si>
  <si>
    <t>03:12:19</t>
  </si>
  <si>
    <t>01:27:45</t>
  </si>
  <si>
    <t>01:03:10</t>
  </si>
  <si>
    <t>02:30:55</t>
  </si>
  <si>
    <t>:10:49</t>
  </si>
  <si>
    <t>02:31:20</t>
  </si>
  <si>
    <t>02:45:14</t>
  </si>
  <si>
    <t>01:14:07</t>
  </si>
  <si>
    <t>:36:22</t>
  </si>
  <si>
    <t>01:50:29</t>
  </si>
  <si>
    <t>01:47:00</t>
  </si>
  <si>
    <t>03:04:05</t>
  </si>
  <si>
    <t>:24:43</t>
  </si>
  <si>
    <t>03:28:48</t>
  </si>
  <si>
    <t>01:42:53</t>
  </si>
  <si>
    <t>:35:30</t>
  </si>
  <si>
    <t>02:18:23</t>
  </si>
  <si>
    <t>01:48:27</t>
  </si>
  <si>
    <t>01:01:22</t>
  </si>
  <si>
    <t>:17:28</t>
  </si>
  <si>
    <t>01:18:50</t>
  </si>
  <si>
    <t>01:46:04</t>
  </si>
  <si>
    <t>01:22:52</t>
  </si>
  <si>
    <t>:43:39</t>
  </si>
  <si>
    <t>02:06:31</t>
  </si>
  <si>
    <t>:13:32</t>
  </si>
  <si>
    <t>01:48:18</t>
  </si>
  <si>
    <t>02:46:53</t>
  </si>
  <si>
    <t>02:06:50</t>
  </si>
  <si>
    <t>01:30:28</t>
  </si>
  <si>
    <t>:22:49</t>
  </si>
  <si>
    <t>:17:02</t>
  </si>
  <si>
    <t>:22:27</t>
  </si>
  <si>
    <t>01:30:33</t>
  </si>
  <si>
    <t>:10:27</t>
  </si>
  <si>
    <t>:39:34</t>
  </si>
  <si>
    <t>03:05:58</t>
  </si>
  <si>
    <t>:14:43</t>
  </si>
  <si>
    <t>:20:47</t>
  </si>
  <si>
    <t>02:03:48</t>
  </si>
  <si>
    <t>:10:11</t>
  </si>
  <si>
    <t>:11:20</t>
  </si>
  <si>
    <t>:30:02</t>
  </si>
  <si>
    <t>02:58:24</t>
  </si>
  <si>
    <t>01:17:33</t>
  </si>
  <si>
    <t>02:28:11</t>
  </si>
  <si>
    <t>01:22:58</t>
  </si>
  <si>
    <t>:47:48</t>
  </si>
  <si>
    <t>:22:48</t>
  </si>
  <si>
    <t>:30:59</t>
  </si>
  <si>
    <t>02:03:51</t>
  </si>
  <si>
    <t>01:01:36</t>
  </si>
  <si>
    <t>:18:25</t>
  </si>
  <si>
    <t>:14:10</t>
  </si>
  <si>
    <t>:31:01</t>
  </si>
  <si>
    <t>:42:31</t>
  </si>
  <si>
    <t>:50:52</t>
  </si>
  <si>
    <t>01:13:51</t>
  </si>
  <si>
    <t>02:24:46</t>
  </si>
  <si>
    <t>:25:31</t>
  </si>
  <si>
    <t>01:21:56</t>
  </si>
  <si>
    <t>:25:05</t>
  </si>
  <si>
    <t>:18:11</t>
  </si>
  <si>
    <t>:58:16</t>
  </si>
  <si>
    <t>:07:25</t>
  </si>
  <si>
    <t>01:51:11</t>
  </si>
  <si>
    <t>02:39:38</t>
  </si>
  <si>
    <t>01:40:22</t>
  </si>
  <si>
    <t>:27:07</t>
  </si>
  <si>
    <t>02:24:23</t>
  </si>
  <si>
    <t>03:06:20</t>
  </si>
  <si>
    <t>01:23:45</t>
  </si>
  <si>
    <t>:22:03</t>
  </si>
  <si>
    <t>:57:59</t>
  </si>
  <si>
    <t>:58:10</t>
  </si>
  <si>
    <t>02:16:15</t>
  </si>
  <si>
    <t>:14:34</t>
  </si>
  <si>
    <t>01:34:55</t>
  </si>
  <si>
    <t>02:00:08</t>
  </si>
  <si>
    <t>:15:51</t>
  </si>
  <si>
    <t>:10:35</t>
  </si>
  <si>
    <t>01:14:03</t>
  </si>
  <si>
    <t>:56:46</t>
  </si>
  <si>
    <t>02:10:49</t>
  </si>
  <si>
    <t>01:26:24</t>
  </si>
  <si>
    <t>01:42:02</t>
  </si>
  <si>
    <t>01:50:14</t>
  </si>
  <si>
    <t>01:57:09</t>
  </si>
  <si>
    <t>02:09:18</t>
  </si>
  <si>
    <t>:35:27</t>
  </si>
  <si>
    <t>01:54:55</t>
  </si>
  <si>
    <t>:30:49</t>
  </si>
  <si>
    <t>02:25:44</t>
  </si>
  <si>
    <t>01:22:15</t>
  </si>
  <si>
    <t>:31:57</t>
  </si>
  <si>
    <t>01:25:58</t>
  </si>
  <si>
    <t>:40:06</t>
  </si>
  <si>
    <t>02:06:04</t>
  </si>
  <si>
    <t>:58:47</t>
  </si>
  <si>
    <t>01:28:43</t>
  </si>
  <si>
    <t>:09:14</t>
  </si>
  <si>
    <t>01:23:03</t>
  </si>
  <si>
    <t>:14:47</t>
  </si>
  <si>
    <t>01:37:50</t>
  </si>
  <si>
    <t>01:14:45</t>
  </si>
  <si>
    <t>01:23:33</t>
  </si>
  <si>
    <t>01:22:19</t>
  </si>
  <si>
    <t>:27:20</t>
  </si>
  <si>
    <t>01:49:39</t>
  </si>
  <si>
    <t>02:25:24</t>
  </si>
  <si>
    <t>:36:03</t>
  </si>
  <si>
    <t>03:01:27</t>
  </si>
  <si>
    <t>01:37:44</t>
  </si>
  <si>
    <t>02:38:43</t>
  </si>
  <si>
    <t>03:04:24</t>
  </si>
  <si>
    <t>Agents</t>
  </si>
  <si>
    <t>Day of the Week</t>
  </si>
  <si>
    <t>Sunday</t>
  </si>
  <si>
    <t>Tuesday</t>
  </si>
  <si>
    <t>Wednesday</t>
  </si>
  <si>
    <t>Thursday</t>
  </si>
  <si>
    <t>Friday</t>
  </si>
  <si>
    <t>Saturday</t>
  </si>
  <si>
    <t>Monday</t>
  </si>
  <si>
    <t>Micro Level</t>
  </si>
  <si>
    <t>Macro Level</t>
  </si>
  <si>
    <t>ALL</t>
  </si>
  <si>
    <t>Mitra</t>
  </si>
  <si>
    <t>Kelly</t>
  </si>
  <si>
    <t>Jennifer</t>
  </si>
  <si>
    <t>H</t>
  </si>
  <si>
    <t>N</t>
  </si>
  <si>
    <t>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</si>
</sst>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;#"/>
    <numFmt numFmtId="165" formatCode="m/d"/>
  </numFmts>
  <fonts count="19" x14ac:knownFonts="1">
    <font>
      <sz val="10"/>
      <color indexed="8"/>
      <name val="ARIAL"/>
      <charset val="1"/>
    </font>
    <font>
      <sz val="10"/>
      <color indexed="8"/>
      <name val="Arial"/>
      <family val="2"/>
    </font>
    <font>
      <b/>
      <sz val="14.35"/>
      <color indexed="9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b/>
      <sz val="10.8"/>
      <color indexed="8"/>
      <name val="Arial"/>
      <family val="2"/>
    </font>
    <font>
      <b/>
      <sz val="12"/>
      <color indexed="8"/>
      <name val="Arial"/>
      <family val="2"/>
    </font>
    <font>
      <sz val="10"/>
      <color indexed="8"/>
      <name val="Arial"/>
      <family val="2"/>
    </font>
    <font>
      <b/>
      <sz val="7.15"/>
      <color indexed="8"/>
      <name val="Arial"/>
      <family val="2"/>
    </font>
    <font>
      <sz val="8"/>
      <color indexed="8"/>
      <name val="Arial"/>
      <family val="2"/>
    </font>
    <font>
      <sz val="7.15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u/>
      <sz val="10"/>
      <color indexed="8"/>
      <name val="ARIAL"/>
      <family val="2"/>
    </font>
    <font>
      <sz val="11"/>
      <color rgb="FF000000"/>
      <name val="Calibri"/>
      <family val="2"/>
    </font>
    <font>
      <sz val="8"/>
      <color indexed="8"/>
      <name val="Arial"/>
      <family val="2"/>
    </font>
    <font>
      <b/>
      <sz val="9"/>
      <color rgb="FFFA7D0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indexed="8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18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2F2F2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18"/>
      </top>
      <bottom style="thin">
        <color indexed="1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">
    <xf numFmtId="0" fontId="0" fillId="0" borderId="0">
      <alignment vertical="top"/>
    </xf>
    <xf numFmtId="0" fontId="16" fillId="5" borderId="3" applyNumberFormat="0" applyAlignment="0" applyProtection="0"/>
    <xf numFmtId="0" fontId="17" fillId="0" borderId="4" applyNumberFormat="0" applyFill="0" applyAlignment="0" applyProtection="0"/>
  </cellStyleXfs>
  <cellXfs count="67">
    <xf numFmtId="0" fontId="0" fillId="0" borderId="0" xfId="0">
      <alignment vertical="top"/>
    </xf>
    <xf numFmtId="0" fontId="4" fillId="0" borderId="0" xfId="0" applyFont="1" applyAlignment="1">
      <alignment vertical="top" wrapText="1" readingOrder="1"/>
    </xf>
    <xf numFmtId="0" fontId="10" fillId="0" borderId="0" xfId="0" applyFont="1" applyAlignment="1">
      <alignment vertical="top" wrapText="1" readingOrder="1"/>
    </xf>
    <xf numFmtId="0" fontId="8" fillId="0" borderId="0" xfId="0" applyFont="1" applyAlignment="1">
      <alignment vertical="top" wrapText="1" readingOrder="1"/>
    </xf>
    <xf numFmtId="0" fontId="9" fillId="0" borderId="0" xfId="0" applyFont="1" applyAlignment="1">
      <alignment vertical="top"/>
    </xf>
    <xf numFmtId="0" fontId="3" fillId="0" borderId="0" xfId="0" applyFont="1" applyAlignment="1">
      <alignment vertical="top" wrapText="1" readingOrder="1"/>
    </xf>
    <xf numFmtId="3" fontId="9" fillId="0" borderId="0" xfId="0" applyNumberFormat="1" applyFont="1" applyAlignment="1">
      <alignment vertical="top"/>
    </xf>
    <xf numFmtId="164" fontId="9" fillId="0" borderId="0" xfId="0" applyNumberFormat="1" applyFont="1" applyAlignment="1">
      <alignment vertical="top"/>
    </xf>
    <xf numFmtId="0" fontId="4" fillId="0" borderId="0" xfId="0" applyFont="1" applyAlignment="1">
      <alignment vertical="top" wrapText="1"/>
    </xf>
    <xf numFmtId="0" fontId="5" fillId="0" borderId="0" xfId="0" applyFont="1" applyAlignment="1">
      <alignment vertical="top" wrapText="1" readingOrder="1"/>
    </xf>
    <xf numFmtId="0" fontId="6" fillId="0" borderId="0" xfId="0" applyFont="1" applyAlignment="1">
      <alignment vertical="top"/>
    </xf>
    <xf numFmtId="0" fontId="7" fillId="0" borderId="0" xfId="0" applyFont="1" applyAlignment="1">
      <alignment vertical="top"/>
    </xf>
    <xf numFmtId="0" fontId="2" fillId="2" borderId="1" xfId="0" applyFont="1" applyFill="1" applyBorder="1" applyAlignment="1">
      <alignment vertical="top" wrapText="1" readingOrder="1"/>
    </xf>
    <xf numFmtId="0" fontId="10" fillId="0" borderId="0" xfId="0" applyFont="1" applyAlignment="1">
      <alignment horizontal="left" vertical="top" wrapText="1" readingOrder="1"/>
    </xf>
    <xf numFmtId="0" fontId="4" fillId="0" borderId="0" xfId="0" applyFont="1" applyAlignment="1">
      <alignment horizontal="center" vertical="top" wrapText="1" readingOrder="1"/>
    </xf>
    <xf numFmtId="0" fontId="10" fillId="0" borderId="0" xfId="0" applyFont="1" applyAlignment="1">
      <alignment horizontal="right" vertical="top" wrapText="1" readingOrder="1"/>
    </xf>
    <xf numFmtId="0" fontId="8" fillId="0" borderId="0" xfId="0" applyFont="1" applyAlignment="1">
      <alignment horizontal="left" vertical="top" wrapText="1" readingOrder="1"/>
    </xf>
    <xf numFmtId="3" fontId="9" fillId="0" borderId="0" xfId="0" applyNumberFormat="1" applyFont="1" applyAlignment="1">
      <alignment horizontal="right" vertical="top"/>
    </xf>
    <xf numFmtId="164" fontId="9" fillId="0" borderId="0" xfId="0" applyNumberFormat="1" applyFont="1" applyAlignment="1">
      <alignment horizontal="right" vertical="top"/>
    </xf>
    <xf numFmtId="0" fontId="9" fillId="0" borderId="0" xfId="0" applyFont="1" applyAlignment="1">
      <alignment horizontal="right" vertical="top"/>
    </xf>
    <xf numFmtId="0" fontId="3" fillId="0" borderId="0" xfId="0" applyFont="1" applyAlignment="1">
      <alignment horizontal="left" vertical="top" wrapText="1" readingOrder="1"/>
    </xf>
    <xf numFmtId="0" fontId="8" fillId="0" borderId="0" xfId="0" applyFont="1" applyAlignment="1">
      <alignment horizontal="right" vertical="top" wrapText="1" readingOrder="1"/>
    </xf>
    <xf numFmtId="0" fontId="8" fillId="0" borderId="0" xfId="0" applyFont="1" applyAlignment="1">
      <alignment horizontal="center" vertical="top" wrapText="1" readingOrder="1"/>
    </xf>
    <xf numFmtId="0" fontId="4" fillId="0" borderId="0" xfId="0" applyFont="1" applyAlignment="1">
      <alignment horizontal="left" vertical="top" wrapText="1"/>
    </xf>
    <xf numFmtId="0" fontId="5" fillId="0" borderId="0" xfId="0" applyFont="1" applyAlignment="1">
      <alignment horizontal="left" vertical="top" wrapText="1" readingOrder="1"/>
    </xf>
    <xf numFmtId="0" fontId="6" fillId="0" borderId="0" xfId="0" applyFont="1" applyAlignment="1">
      <alignment horizontal="left" vertical="top"/>
    </xf>
    <xf numFmtId="0" fontId="1" fillId="0" borderId="0" xfId="0" applyFont="1" applyAlignment="1">
      <alignment horizontal="left" vertical="top"/>
    </xf>
    <xf numFmtId="0" fontId="2" fillId="2" borderId="1" xfId="0" applyFont="1" applyFill="1" applyBorder="1" applyAlignment="1">
      <alignment horizontal="left" vertical="top" wrapText="1" readingOrder="1"/>
    </xf>
    <xf numFmtId="0" fontId="0" fillId="0" borderId="2" xfId="0" applyBorder="1">
      <alignment vertical="top"/>
    </xf>
    <xf numFmtId="0" fontId="0" fillId="0" borderId="0" xfId="0" applyAlignment="1">
      <alignment horizontal="center" vertical="top"/>
    </xf>
    <xf numFmtId="0" fontId="14" fillId="0" borderId="0" xfId="0" applyFont="1" applyAlignment="1">
      <alignment vertical="center"/>
    </xf>
    <xf numFmtId="0" fontId="12" fillId="0" borderId="0" xfId="0" applyFont="1">
      <alignment vertical="top"/>
    </xf>
    <xf numFmtId="0" fontId="12" fillId="0" borderId="0" xfId="0" applyFont="1" applyAlignment="1">
      <alignment horizontal="center" vertical="top"/>
    </xf>
    <xf numFmtId="14" fontId="0" fillId="0" borderId="0" xfId="0" applyNumberFormat="1">
      <alignment vertical="top"/>
    </xf>
    <xf numFmtId="14" fontId="9" fillId="0" borderId="0" xfId="0" applyNumberFormat="1" applyFont="1" applyAlignment="1">
      <alignment horizontal="left" vertical="top"/>
    </xf>
    <xf numFmtId="0" fontId="13" fillId="3" borderId="0" xfId="0" applyFont="1" applyFill="1" applyAlignment="1">
      <alignment horizontal="center" vertical="top"/>
    </xf>
    <xf numFmtId="0" fontId="2" fillId="2" borderId="1" xfId="0" applyFont="1" applyFill="1" applyBorder="1" applyAlignment="1">
      <alignment horizontal="left" vertical="top" wrapText="1" readingOrder="1"/>
    </xf>
    <xf numFmtId="0" fontId="3" fillId="0" borderId="0" xfId="0" applyFont="1" applyAlignment="1">
      <alignment horizontal="left" vertical="top" wrapText="1" readingOrder="1"/>
    </xf>
    <xf numFmtId="0" fontId="4" fillId="0" borderId="0" xfId="0" applyFont="1" applyAlignment="1">
      <alignment horizontal="left" vertical="top" wrapText="1"/>
    </xf>
    <xf numFmtId="0" fontId="5" fillId="0" borderId="0" xfId="0" applyFont="1" applyAlignment="1">
      <alignment horizontal="left" vertical="top" wrapText="1" readingOrder="1"/>
    </xf>
    <xf numFmtId="0" fontId="6" fillId="0" borderId="0" xfId="0" applyFont="1" applyAlignment="1">
      <alignment horizontal="left" vertical="top"/>
    </xf>
    <xf numFmtId="0" fontId="1" fillId="0" borderId="0" xfId="0" applyFont="1" applyAlignment="1">
      <alignment horizontal="left" vertical="top"/>
    </xf>
    <xf numFmtId="0" fontId="8" fillId="0" borderId="0" xfId="0" applyFont="1" applyAlignment="1">
      <alignment horizontal="center" vertical="top" wrapText="1" readingOrder="1"/>
    </xf>
    <xf numFmtId="0" fontId="8" fillId="0" borderId="0" xfId="0" applyFont="1" applyAlignment="1">
      <alignment horizontal="left" vertical="top" wrapText="1" readingOrder="1"/>
    </xf>
    <xf numFmtId="3" fontId="9" fillId="0" borderId="0" xfId="0" applyNumberFormat="1" applyFont="1" applyAlignment="1">
      <alignment horizontal="right" vertical="top"/>
    </xf>
    <xf numFmtId="164" fontId="9" fillId="0" borderId="0" xfId="0" applyNumberFormat="1" applyFont="1" applyAlignment="1">
      <alignment horizontal="right" vertical="top"/>
    </xf>
    <xf numFmtId="0" fontId="8" fillId="0" borderId="0" xfId="0" applyFont="1" applyAlignment="1">
      <alignment horizontal="right" vertical="top" wrapText="1" readingOrder="1"/>
    </xf>
    <xf numFmtId="0" fontId="9" fillId="0" borderId="0" xfId="0" applyFont="1" applyAlignment="1">
      <alignment horizontal="right" vertical="top"/>
    </xf>
    <xf numFmtId="0" fontId="10" fillId="0" borderId="0" xfId="0" applyFont="1" applyAlignment="1">
      <alignment horizontal="left" vertical="top" wrapText="1" readingOrder="1"/>
    </xf>
    <xf numFmtId="0" fontId="4" fillId="0" borderId="0" xfId="0" applyFont="1" applyAlignment="1">
      <alignment horizontal="center" vertical="top" wrapText="1" readingOrder="1"/>
    </xf>
    <xf numFmtId="0" fontId="10" fillId="0" borderId="0" xfId="0" applyFont="1" applyAlignment="1">
      <alignment horizontal="right" vertical="top" wrapText="1" readingOrder="1"/>
    </xf>
    <xf numFmtId="0" fontId="9" fillId="0" borderId="0" xfId="0" applyFont="1" applyAlignment="1">
      <alignment horizontal="left" vertical="top"/>
    </xf>
    <xf numFmtId="14" fontId="15" fillId="0" borderId="0" xfId="0" applyNumberFormat="1" applyFont="1" applyAlignment="1">
      <alignment horizontal="left" vertical="top"/>
    </xf>
    <xf numFmtId="14" fontId="9" fillId="0" borderId="0" xfId="0" applyNumberFormat="1" applyFont="1" applyAlignment="1">
      <alignment vertical="top"/>
    </xf>
    <xf numFmtId="0" fontId="11" fillId="4" borderId="0" xfId="0" applyFont="1" applyFill="1" applyBorder="1" applyAlignment="1">
      <alignment horizontal="center" vertical="top" wrapText="1"/>
    </xf>
    <xf numFmtId="165" fontId="11" fillId="4" borderId="0" xfId="0" applyNumberFormat="1" applyFont="1" applyFill="1" applyBorder="1" applyAlignment="1">
      <alignment horizontal="center" vertical="top"/>
    </xf>
    <xf numFmtId="0" fontId="11" fillId="4" borderId="0" xfId="0" applyFont="1" applyFill="1" applyBorder="1" applyAlignment="1">
      <alignment horizontal="center" vertical="top"/>
    </xf>
    <xf numFmtId="0" fontId="13" fillId="0" borderId="0" xfId="0" applyFont="1" applyFill="1" applyAlignment="1">
      <alignment horizontal="center" vertical="top"/>
    </xf>
    <xf numFmtId="0" fontId="1" fillId="0" borderId="0" xfId="0" quotePrefix="1" applyFont="1" applyAlignment="1">
      <alignment horizontal="left" vertical="top"/>
    </xf>
    <xf numFmtId="0" fontId="11" fillId="3" borderId="0" xfId="0" applyFont="1" applyFill="1" applyAlignment="1">
      <alignment horizontal="center" vertical="top"/>
    </xf>
    <xf numFmtId="3" fontId="0" fillId="6" borderId="0" xfId="0" applyNumberFormat="1" applyFill="1">
      <alignment vertical="top"/>
    </xf>
    <xf numFmtId="0" fontId="0" fillId="6" borderId="0" xfId="0" applyFill="1">
      <alignment vertical="top"/>
    </xf>
    <xf numFmtId="0" fontId="9" fillId="6" borderId="0" xfId="0" applyFont="1" applyFill="1" applyAlignment="1">
      <alignment horizontal="right" vertical="top"/>
    </xf>
    <xf numFmtId="0" fontId="18" fillId="0" borderId="0" xfId="0" applyFont="1">
      <alignment vertical="top"/>
    </xf>
    <xf numFmtId="0" fontId="16" fillId="5" borderId="3" xfId="1" applyAlignment="1">
      <alignment vertical="top"/>
    </xf>
    <xf numFmtId="0" fontId="17" fillId="5" borderId="4" xfId="2" applyFill="1" applyAlignment="1">
      <alignment vertical="top"/>
    </xf>
    <xf numFmtId="0" fontId="17" fillId="0" borderId="4" xfId="2" applyAlignment="1">
      <alignment vertical="top"/>
    </xf>
  </cellXfs>
  <cellStyles count="3">
    <cellStyle name="Calculation" xfId="1" builtinId="22"/>
    <cellStyle name="Normal" xfId="0" builtinId="0"/>
    <cellStyle name="Total" xfId="2" builtinId="2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999999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Dashboard!$J$6</c:f>
              <c:strCache>
                <c:ptCount val="1"/>
                <c:pt idx="0">
                  <c:v>Outbound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Dashboard!$I$7:$I$12</c:f>
              <c:strCache>
                <c:ptCount val="6"/>
                <c:pt idx="0">
                  <c:v>Monday</c:v>
                </c:pt>
                <c:pt idx="1">
                  <c:v>Tuesday</c:v>
                </c:pt>
                <c:pt idx="2">
                  <c:v>Wednesday</c:v>
                </c:pt>
                <c:pt idx="3">
                  <c:v>Thursday</c:v>
                </c:pt>
                <c:pt idx="4">
                  <c:v>Friday</c:v>
                </c:pt>
                <c:pt idx="5">
                  <c:v>Saturday</c:v>
                </c:pt>
              </c:strCache>
            </c:strRef>
          </c:cat>
          <c:val>
            <c:numRef>
              <c:f>Dashboard!$J$7:$J$12</c:f>
              <c:numCache>
                <c:formatCode>General</c:formatCode>
                <c:ptCount val="6"/>
                <c:pt idx="0">
                  <c:v>4678</c:v>
                </c:pt>
                <c:pt idx="1">
                  <c:v>4462</c:v>
                </c:pt>
                <c:pt idx="2">
                  <c:v>4425</c:v>
                </c:pt>
                <c:pt idx="3">
                  <c:v>3774</c:v>
                </c:pt>
                <c:pt idx="4">
                  <c:v>3904</c:v>
                </c:pt>
                <c:pt idx="5">
                  <c:v>877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4D-4DD8-B430-004B68B509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983990911"/>
        <c:axId val="1393024607"/>
      </c:barChart>
      <c:catAx>
        <c:axId val="98399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3024607"/>
        <c:crosses val="autoZero"/>
        <c:auto val="1"/>
        <c:lblAlgn val="ctr"/>
        <c:lblOffset val="100"/>
        <c:noMultiLvlLbl val="0"/>
      </c:catAx>
      <c:valAx>
        <c:axId val="13930246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399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Dashboard!$E$6</c:f>
              <c:strCache>
                <c:ptCount val="1"/>
                <c:pt idx="0">
                  <c:v>Outbound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Dashboard!$D$7:$D$350</c:f>
              <c:numCache>
                <c:formatCode>m/d/yyyy</c:formatCode>
                <c:ptCount val="344"/>
                <c:pt idx="0">
                  <c:v>43466</c:v>
                </c:pt>
                <c:pt idx="1">
                  <c:v>43467</c:v>
                </c:pt>
                <c:pt idx="2">
                  <c:v>43468</c:v>
                </c:pt>
                <c:pt idx="3">
                  <c:v>43469</c:v>
                </c:pt>
                <c:pt idx="4">
                  <c:v>43470</c:v>
                </c:pt>
                <c:pt idx="5">
                  <c:v>43471</c:v>
                </c:pt>
                <c:pt idx="6">
                  <c:v>43472</c:v>
                </c:pt>
                <c:pt idx="7">
                  <c:v>43473</c:v>
                </c:pt>
                <c:pt idx="8">
                  <c:v>43474</c:v>
                </c:pt>
                <c:pt idx="9">
                  <c:v>43475</c:v>
                </c:pt>
                <c:pt idx="10">
                  <c:v>43476</c:v>
                </c:pt>
                <c:pt idx="11">
                  <c:v>43477</c:v>
                </c:pt>
                <c:pt idx="12">
                  <c:v>43478</c:v>
                </c:pt>
                <c:pt idx="13">
                  <c:v>43479</c:v>
                </c:pt>
                <c:pt idx="14">
                  <c:v>43480</c:v>
                </c:pt>
                <c:pt idx="15">
                  <c:v>43481</c:v>
                </c:pt>
                <c:pt idx="16">
                  <c:v>43482</c:v>
                </c:pt>
                <c:pt idx="17">
                  <c:v>43483</c:v>
                </c:pt>
                <c:pt idx="18">
                  <c:v>43484</c:v>
                </c:pt>
                <c:pt idx="19">
                  <c:v>43485</c:v>
                </c:pt>
                <c:pt idx="20">
                  <c:v>43486</c:v>
                </c:pt>
                <c:pt idx="21">
                  <c:v>43487</c:v>
                </c:pt>
                <c:pt idx="22">
                  <c:v>43488</c:v>
                </c:pt>
                <c:pt idx="23">
                  <c:v>43489</c:v>
                </c:pt>
                <c:pt idx="24">
                  <c:v>43490</c:v>
                </c:pt>
                <c:pt idx="25">
                  <c:v>43491</c:v>
                </c:pt>
                <c:pt idx="26">
                  <c:v>43492</c:v>
                </c:pt>
                <c:pt idx="27">
                  <c:v>43493</c:v>
                </c:pt>
                <c:pt idx="28">
                  <c:v>43494</c:v>
                </c:pt>
                <c:pt idx="29">
                  <c:v>43495</c:v>
                </c:pt>
                <c:pt idx="30">
                  <c:v>43496</c:v>
                </c:pt>
                <c:pt idx="31">
                  <c:v>43497</c:v>
                </c:pt>
                <c:pt idx="32">
                  <c:v>43498</c:v>
                </c:pt>
                <c:pt idx="33">
                  <c:v>43499</c:v>
                </c:pt>
                <c:pt idx="34">
                  <c:v>43500</c:v>
                </c:pt>
                <c:pt idx="35">
                  <c:v>43501</c:v>
                </c:pt>
                <c:pt idx="36">
                  <c:v>43502</c:v>
                </c:pt>
                <c:pt idx="37">
                  <c:v>43503</c:v>
                </c:pt>
                <c:pt idx="38">
                  <c:v>43504</c:v>
                </c:pt>
                <c:pt idx="39">
                  <c:v>43505</c:v>
                </c:pt>
                <c:pt idx="40">
                  <c:v>43506</c:v>
                </c:pt>
                <c:pt idx="41">
                  <c:v>43507</c:v>
                </c:pt>
                <c:pt idx="42">
                  <c:v>43508</c:v>
                </c:pt>
                <c:pt idx="43">
                  <c:v>43509</c:v>
                </c:pt>
                <c:pt idx="44">
                  <c:v>43510</c:v>
                </c:pt>
                <c:pt idx="45">
                  <c:v>43511</c:v>
                </c:pt>
                <c:pt idx="46">
                  <c:v>43512</c:v>
                </c:pt>
                <c:pt idx="47">
                  <c:v>43513</c:v>
                </c:pt>
                <c:pt idx="48">
                  <c:v>43514</c:v>
                </c:pt>
                <c:pt idx="49">
                  <c:v>43515</c:v>
                </c:pt>
                <c:pt idx="50">
                  <c:v>43516</c:v>
                </c:pt>
                <c:pt idx="51">
                  <c:v>43517</c:v>
                </c:pt>
                <c:pt idx="52">
                  <c:v>43518</c:v>
                </c:pt>
                <c:pt idx="53">
                  <c:v>43519</c:v>
                </c:pt>
                <c:pt idx="54">
                  <c:v>43520</c:v>
                </c:pt>
                <c:pt idx="55">
                  <c:v>43521</c:v>
                </c:pt>
                <c:pt idx="56">
                  <c:v>43522</c:v>
                </c:pt>
                <c:pt idx="57">
                  <c:v>43523</c:v>
                </c:pt>
                <c:pt idx="58">
                  <c:v>43524</c:v>
                </c:pt>
                <c:pt idx="59">
                  <c:v>43525</c:v>
                </c:pt>
                <c:pt idx="60">
                  <c:v>43526</c:v>
                </c:pt>
                <c:pt idx="61">
                  <c:v>43527</c:v>
                </c:pt>
                <c:pt idx="62">
                  <c:v>43528</c:v>
                </c:pt>
                <c:pt idx="63">
                  <c:v>43529</c:v>
                </c:pt>
                <c:pt idx="64">
                  <c:v>43530</c:v>
                </c:pt>
                <c:pt idx="65">
                  <c:v>43531</c:v>
                </c:pt>
                <c:pt idx="66">
                  <c:v>43532</c:v>
                </c:pt>
                <c:pt idx="67">
                  <c:v>43533</c:v>
                </c:pt>
                <c:pt idx="68">
                  <c:v>43534</c:v>
                </c:pt>
                <c:pt idx="69">
                  <c:v>43535</c:v>
                </c:pt>
                <c:pt idx="70">
                  <c:v>43536</c:v>
                </c:pt>
                <c:pt idx="71">
                  <c:v>43537</c:v>
                </c:pt>
                <c:pt idx="72">
                  <c:v>43538</c:v>
                </c:pt>
                <c:pt idx="73">
                  <c:v>43539</c:v>
                </c:pt>
                <c:pt idx="74">
                  <c:v>43540</c:v>
                </c:pt>
                <c:pt idx="75">
                  <c:v>43541</c:v>
                </c:pt>
                <c:pt idx="76">
                  <c:v>43542</c:v>
                </c:pt>
                <c:pt idx="77">
                  <c:v>43543</c:v>
                </c:pt>
                <c:pt idx="78">
                  <c:v>43544</c:v>
                </c:pt>
                <c:pt idx="79">
                  <c:v>43545</c:v>
                </c:pt>
                <c:pt idx="80">
                  <c:v>43546</c:v>
                </c:pt>
                <c:pt idx="81">
                  <c:v>43547</c:v>
                </c:pt>
                <c:pt idx="82">
                  <c:v>43548</c:v>
                </c:pt>
                <c:pt idx="83">
                  <c:v>43549</c:v>
                </c:pt>
                <c:pt idx="84">
                  <c:v>43550</c:v>
                </c:pt>
                <c:pt idx="85">
                  <c:v>43551</c:v>
                </c:pt>
                <c:pt idx="86">
                  <c:v>43552</c:v>
                </c:pt>
                <c:pt idx="87">
                  <c:v>43553</c:v>
                </c:pt>
                <c:pt idx="88">
                  <c:v>43554</c:v>
                </c:pt>
                <c:pt idx="89">
                  <c:v>43555</c:v>
                </c:pt>
                <c:pt idx="90">
                  <c:v>43556</c:v>
                </c:pt>
                <c:pt idx="91">
                  <c:v>43557</c:v>
                </c:pt>
                <c:pt idx="92">
                  <c:v>43558</c:v>
                </c:pt>
                <c:pt idx="93">
                  <c:v>43559</c:v>
                </c:pt>
                <c:pt idx="94">
                  <c:v>43560</c:v>
                </c:pt>
                <c:pt idx="95">
                  <c:v>43561</c:v>
                </c:pt>
                <c:pt idx="96">
                  <c:v>43562</c:v>
                </c:pt>
                <c:pt idx="97">
                  <c:v>43563</c:v>
                </c:pt>
                <c:pt idx="98">
                  <c:v>43564</c:v>
                </c:pt>
                <c:pt idx="99">
                  <c:v>43565</c:v>
                </c:pt>
                <c:pt idx="100">
                  <c:v>43566</c:v>
                </c:pt>
                <c:pt idx="101">
                  <c:v>43567</c:v>
                </c:pt>
                <c:pt idx="102">
                  <c:v>43568</c:v>
                </c:pt>
                <c:pt idx="103">
                  <c:v>43569</c:v>
                </c:pt>
                <c:pt idx="104">
                  <c:v>43570</c:v>
                </c:pt>
                <c:pt idx="105">
                  <c:v>43571</c:v>
                </c:pt>
                <c:pt idx="106">
                  <c:v>43572</c:v>
                </c:pt>
                <c:pt idx="107">
                  <c:v>43573</c:v>
                </c:pt>
                <c:pt idx="108">
                  <c:v>43574</c:v>
                </c:pt>
                <c:pt idx="109">
                  <c:v>43575</c:v>
                </c:pt>
                <c:pt idx="110">
                  <c:v>43576</c:v>
                </c:pt>
                <c:pt idx="111">
                  <c:v>43577</c:v>
                </c:pt>
                <c:pt idx="112">
                  <c:v>43578</c:v>
                </c:pt>
                <c:pt idx="113">
                  <c:v>43579</c:v>
                </c:pt>
                <c:pt idx="114">
                  <c:v>43580</c:v>
                </c:pt>
                <c:pt idx="115">
                  <c:v>43581</c:v>
                </c:pt>
                <c:pt idx="116">
                  <c:v>43582</c:v>
                </c:pt>
                <c:pt idx="117">
                  <c:v>43583</c:v>
                </c:pt>
                <c:pt idx="118">
                  <c:v>43584</c:v>
                </c:pt>
                <c:pt idx="119">
                  <c:v>43585</c:v>
                </c:pt>
                <c:pt idx="120">
                  <c:v>43586</c:v>
                </c:pt>
                <c:pt idx="121">
                  <c:v>43587</c:v>
                </c:pt>
                <c:pt idx="122">
                  <c:v>43588</c:v>
                </c:pt>
                <c:pt idx="123">
                  <c:v>43589</c:v>
                </c:pt>
                <c:pt idx="124">
                  <c:v>43590</c:v>
                </c:pt>
                <c:pt idx="125">
                  <c:v>43591</c:v>
                </c:pt>
                <c:pt idx="126">
                  <c:v>43592</c:v>
                </c:pt>
                <c:pt idx="127">
                  <c:v>43593</c:v>
                </c:pt>
                <c:pt idx="128">
                  <c:v>43594</c:v>
                </c:pt>
                <c:pt idx="129">
                  <c:v>43595</c:v>
                </c:pt>
                <c:pt idx="130">
                  <c:v>43596</c:v>
                </c:pt>
                <c:pt idx="131">
                  <c:v>43597</c:v>
                </c:pt>
                <c:pt idx="132">
                  <c:v>43598</c:v>
                </c:pt>
                <c:pt idx="133">
                  <c:v>43599</c:v>
                </c:pt>
                <c:pt idx="134">
                  <c:v>43600</c:v>
                </c:pt>
                <c:pt idx="135">
                  <c:v>43601</c:v>
                </c:pt>
                <c:pt idx="136">
                  <c:v>43602</c:v>
                </c:pt>
                <c:pt idx="137">
                  <c:v>43603</c:v>
                </c:pt>
                <c:pt idx="138">
                  <c:v>43604</c:v>
                </c:pt>
                <c:pt idx="139">
                  <c:v>43605</c:v>
                </c:pt>
                <c:pt idx="140">
                  <c:v>43606</c:v>
                </c:pt>
                <c:pt idx="141">
                  <c:v>43607</c:v>
                </c:pt>
                <c:pt idx="142">
                  <c:v>43608</c:v>
                </c:pt>
                <c:pt idx="143">
                  <c:v>43609</c:v>
                </c:pt>
                <c:pt idx="144">
                  <c:v>43610</c:v>
                </c:pt>
                <c:pt idx="145">
                  <c:v>43611</c:v>
                </c:pt>
                <c:pt idx="146">
                  <c:v>43612</c:v>
                </c:pt>
                <c:pt idx="147">
                  <c:v>43613</c:v>
                </c:pt>
                <c:pt idx="148">
                  <c:v>43614</c:v>
                </c:pt>
                <c:pt idx="149">
                  <c:v>43615</c:v>
                </c:pt>
                <c:pt idx="150">
                  <c:v>43616</c:v>
                </c:pt>
                <c:pt idx="151">
                  <c:v>43617</c:v>
                </c:pt>
                <c:pt idx="152">
                  <c:v>43618</c:v>
                </c:pt>
                <c:pt idx="153">
                  <c:v>43619</c:v>
                </c:pt>
                <c:pt idx="154">
                  <c:v>43620</c:v>
                </c:pt>
                <c:pt idx="155">
                  <c:v>43621</c:v>
                </c:pt>
                <c:pt idx="156">
                  <c:v>43622</c:v>
                </c:pt>
                <c:pt idx="157">
                  <c:v>43623</c:v>
                </c:pt>
                <c:pt idx="158">
                  <c:v>43624</c:v>
                </c:pt>
                <c:pt idx="159">
                  <c:v>43625</c:v>
                </c:pt>
                <c:pt idx="160">
                  <c:v>43626</c:v>
                </c:pt>
                <c:pt idx="161">
                  <c:v>43627</c:v>
                </c:pt>
                <c:pt idx="162">
                  <c:v>43628</c:v>
                </c:pt>
                <c:pt idx="163">
                  <c:v>43629</c:v>
                </c:pt>
                <c:pt idx="164">
                  <c:v>43630</c:v>
                </c:pt>
                <c:pt idx="165">
                  <c:v>43631</c:v>
                </c:pt>
                <c:pt idx="166">
                  <c:v>43632</c:v>
                </c:pt>
                <c:pt idx="167">
                  <c:v>43633</c:v>
                </c:pt>
                <c:pt idx="168">
                  <c:v>43634</c:v>
                </c:pt>
                <c:pt idx="169">
                  <c:v>43635</c:v>
                </c:pt>
                <c:pt idx="170">
                  <c:v>43636</c:v>
                </c:pt>
                <c:pt idx="171">
                  <c:v>43637</c:v>
                </c:pt>
                <c:pt idx="172">
                  <c:v>43638</c:v>
                </c:pt>
                <c:pt idx="173">
                  <c:v>43639</c:v>
                </c:pt>
                <c:pt idx="174">
                  <c:v>43640</c:v>
                </c:pt>
                <c:pt idx="175">
                  <c:v>43641</c:v>
                </c:pt>
                <c:pt idx="176">
                  <c:v>43642</c:v>
                </c:pt>
                <c:pt idx="177">
                  <c:v>43643</c:v>
                </c:pt>
                <c:pt idx="178">
                  <c:v>43644</c:v>
                </c:pt>
                <c:pt idx="179">
                  <c:v>43645</c:v>
                </c:pt>
                <c:pt idx="180">
                  <c:v>43646</c:v>
                </c:pt>
                <c:pt idx="181">
                  <c:v>43647</c:v>
                </c:pt>
                <c:pt idx="182">
                  <c:v>43648</c:v>
                </c:pt>
                <c:pt idx="183">
                  <c:v>43649</c:v>
                </c:pt>
                <c:pt idx="184">
                  <c:v>43650</c:v>
                </c:pt>
                <c:pt idx="185">
                  <c:v>43651</c:v>
                </c:pt>
                <c:pt idx="186">
                  <c:v>43652</c:v>
                </c:pt>
                <c:pt idx="187">
                  <c:v>43653</c:v>
                </c:pt>
                <c:pt idx="188">
                  <c:v>43654</c:v>
                </c:pt>
                <c:pt idx="189">
                  <c:v>43655</c:v>
                </c:pt>
                <c:pt idx="190">
                  <c:v>43656</c:v>
                </c:pt>
                <c:pt idx="191">
                  <c:v>43657</c:v>
                </c:pt>
                <c:pt idx="192">
                  <c:v>43658</c:v>
                </c:pt>
                <c:pt idx="193">
                  <c:v>43659</c:v>
                </c:pt>
                <c:pt idx="194">
                  <c:v>43660</c:v>
                </c:pt>
                <c:pt idx="195">
                  <c:v>43661</c:v>
                </c:pt>
                <c:pt idx="196">
                  <c:v>43662</c:v>
                </c:pt>
                <c:pt idx="197">
                  <c:v>43663</c:v>
                </c:pt>
                <c:pt idx="198">
                  <c:v>43664</c:v>
                </c:pt>
                <c:pt idx="199">
                  <c:v>43665</c:v>
                </c:pt>
                <c:pt idx="200">
                  <c:v>43666</c:v>
                </c:pt>
                <c:pt idx="201">
                  <c:v>43667</c:v>
                </c:pt>
                <c:pt idx="202">
                  <c:v>43668</c:v>
                </c:pt>
                <c:pt idx="203">
                  <c:v>43669</c:v>
                </c:pt>
                <c:pt idx="204">
                  <c:v>43670</c:v>
                </c:pt>
                <c:pt idx="205">
                  <c:v>43671</c:v>
                </c:pt>
                <c:pt idx="206">
                  <c:v>43672</c:v>
                </c:pt>
                <c:pt idx="207">
                  <c:v>43673</c:v>
                </c:pt>
                <c:pt idx="208">
                  <c:v>43674</c:v>
                </c:pt>
                <c:pt idx="209">
                  <c:v>43675</c:v>
                </c:pt>
                <c:pt idx="210">
                  <c:v>43676</c:v>
                </c:pt>
                <c:pt idx="211">
                  <c:v>43677</c:v>
                </c:pt>
                <c:pt idx="212">
                  <c:v>43678</c:v>
                </c:pt>
                <c:pt idx="213">
                  <c:v>43679</c:v>
                </c:pt>
                <c:pt idx="214">
                  <c:v>43680</c:v>
                </c:pt>
                <c:pt idx="215">
                  <c:v>43681</c:v>
                </c:pt>
                <c:pt idx="216">
                  <c:v>43682</c:v>
                </c:pt>
                <c:pt idx="217">
                  <c:v>43683</c:v>
                </c:pt>
                <c:pt idx="218">
                  <c:v>43684</c:v>
                </c:pt>
                <c:pt idx="219">
                  <c:v>43685</c:v>
                </c:pt>
                <c:pt idx="220">
                  <c:v>43686</c:v>
                </c:pt>
                <c:pt idx="221">
                  <c:v>43687</c:v>
                </c:pt>
                <c:pt idx="222">
                  <c:v>43688</c:v>
                </c:pt>
                <c:pt idx="223">
                  <c:v>43689</c:v>
                </c:pt>
                <c:pt idx="224">
                  <c:v>43690</c:v>
                </c:pt>
                <c:pt idx="225">
                  <c:v>43691</c:v>
                </c:pt>
                <c:pt idx="226">
                  <c:v>43692</c:v>
                </c:pt>
                <c:pt idx="227">
                  <c:v>43693</c:v>
                </c:pt>
                <c:pt idx="228">
                  <c:v>43694</c:v>
                </c:pt>
                <c:pt idx="229">
                  <c:v>43695</c:v>
                </c:pt>
                <c:pt idx="230">
                  <c:v>43696</c:v>
                </c:pt>
                <c:pt idx="231">
                  <c:v>43697</c:v>
                </c:pt>
                <c:pt idx="232">
                  <c:v>43698</c:v>
                </c:pt>
                <c:pt idx="233">
                  <c:v>43699</c:v>
                </c:pt>
                <c:pt idx="234">
                  <c:v>43700</c:v>
                </c:pt>
                <c:pt idx="235">
                  <c:v>43701</c:v>
                </c:pt>
                <c:pt idx="236">
                  <c:v>43702</c:v>
                </c:pt>
                <c:pt idx="237">
                  <c:v>43703</c:v>
                </c:pt>
                <c:pt idx="238">
                  <c:v>43704</c:v>
                </c:pt>
                <c:pt idx="239">
                  <c:v>43705</c:v>
                </c:pt>
                <c:pt idx="240">
                  <c:v>43706</c:v>
                </c:pt>
                <c:pt idx="241">
                  <c:v>43707</c:v>
                </c:pt>
                <c:pt idx="242">
                  <c:v>43708</c:v>
                </c:pt>
                <c:pt idx="243">
                  <c:v>43709</c:v>
                </c:pt>
                <c:pt idx="244">
                  <c:v>43710</c:v>
                </c:pt>
                <c:pt idx="245">
                  <c:v>43711</c:v>
                </c:pt>
                <c:pt idx="246">
                  <c:v>43712</c:v>
                </c:pt>
                <c:pt idx="247">
                  <c:v>43713</c:v>
                </c:pt>
                <c:pt idx="248">
                  <c:v>43714</c:v>
                </c:pt>
                <c:pt idx="249">
                  <c:v>43715</c:v>
                </c:pt>
                <c:pt idx="250">
                  <c:v>43716</c:v>
                </c:pt>
                <c:pt idx="251">
                  <c:v>43717</c:v>
                </c:pt>
                <c:pt idx="252">
                  <c:v>43718</c:v>
                </c:pt>
                <c:pt idx="253">
                  <c:v>43719</c:v>
                </c:pt>
                <c:pt idx="254">
                  <c:v>43720</c:v>
                </c:pt>
                <c:pt idx="255">
                  <c:v>43721</c:v>
                </c:pt>
                <c:pt idx="256">
                  <c:v>43722</c:v>
                </c:pt>
                <c:pt idx="257">
                  <c:v>43723</c:v>
                </c:pt>
                <c:pt idx="258">
                  <c:v>43724</c:v>
                </c:pt>
                <c:pt idx="259">
                  <c:v>43725</c:v>
                </c:pt>
                <c:pt idx="260">
                  <c:v>43726</c:v>
                </c:pt>
                <c:pt idx="261">
                  <c:v>43727</c:v>
                </c:pt>
                <c:pt idx="262">
                  <c:v>43728</c:v>
                </c:pt>
                <c:pt idx="263">
                  <c:v>43729</c:v>
                </c:pt>
                <c:pt idx="264">
                  <c:v>43730</c:v>
                </c:pt>
                <c:pt idx="265">
                  <c:v>43731</c:v>
                </c:pt>
                <c:pt idx="266">
                  <c:v>43732</c:v>
                </c:pt>
                <c:pt idx="267">
                  <c:v>43733</c:v>
                </c:pt>
                <c:pt idx="268">
                  <c:v>43734</c:v>
                </c:pt>
                <c:pt idx="269">
                  <c:v>43735</c:v>
                </c:pt>
                <c:pt idx="270">
                  <c:v>43736</c:v>
                </c:pt>
                <c:pt idx="271">
                  <c:v>43737</c:v>
                </c:pt>
                <c:pt idx="272">
                  <c:v>43738</c:v>
                </c:pt>
                <c:pt idx="273">
                  <c:v>43739</c:v>
                </c:pt>
                <c:pt idx="274">
                  <c:v>43740</c:v>
                </c:pt>
                <c:pt idx="275">
                  <c:v>43741</c:v>
                </c:pt>
                <c:pt idx="276">
                  <c:v>43742</c:v>
                </c:pt>
                <c:pt idx="277">
                  <c:v>43743</c:v>
                </c:pt>
                <c:pt idx="278">
                  <c:v>43744</c:v>
                </c:pt>
                <c:pt idx="279">
                  <c:v>43745</c:v>
                </c:pt>
                <c:pt idx="280">
                  <c:v>43746</c:v>
                </c:pt>
                <c:pt idx="281">
                  <c:v>43747</c:v>
                </c:pt>
                <c:pt idx="282">
                  <c:v>43748</c:v>
                </c:pt>
                <c:pt idx="283">
                  <c:v>43749</c:v>
                </c:pt>
                <c:pt idx="284">
                  <c:v>43750</c:v>
                </c:pt>
                <c:pt idx="285">
                  <c:v>43751</c:v>
                </c:pt>
                <c:pt idx="286">
                  <c:v>43752</c:v>
                </c:pt>
                <c:pt idx="287">
                  <c:v>43753</c:v>
                </c:pt>
                <c:pt idx="288">
                  <c:v>43754</c:v>
                </c:pt>
                <c:pt idx="289">
                  <c:v>43755</c:v>
                </c:pt>
                <c:pt idx="290">
                  <c:v>43756</c:v>
                </c:pt>
                <c:pt idx="291">
                  <c:v>43757</c:v>
                </c:pt>
                <c:pt idx="292">
                  <c:v>43758</c:v>
                </c:pt>
                <c:pt idx="293">
                  <c:v>43759</c:v>
                </c:pt>
                <c:pt idx="294">
                  <c:v>43760</c:v>
                </c:pt>
                <c:pt idx="295">
                  <c:v>43761</c:v>
                </c:pt>
                <c:pt idx="296">
                  <c:v>43762</c:v>
                </c:pt>
                <c:pt idx="297">
                  <c:v>43763</c:v>
                </c:pt>
                <c:pt idx="298">
                  <c:v>43764</c:v>
                </c:pt>
                <c:pt idx="299">
                  <c:v>43765</c:v>
                </c:pt>
                <c:pt idx="300">
                  <c:v>43766</c:v>
                </c:pt>
                <c:pt idx="301">
                  <c:v>43767</c:v>
                </c:pt>
                <c:pt idx="302">
                  <c:v>43768</c:v>
                </c:pt>
                <c:pt idx="303">
                  <c:v>43769</c:v>
                </c:pt>
                <c:pt idx="304">
                  <c:v>43770</c:v>
                </c:pt>
                <c:pt idx="305">
                  <c:v>43771</c:v>
                </c:pt>
                <c:pt idx="306">
                  <c:v>43772</c:v>
                </c:pt>
                <c:pt idx="307">
                  <c:v>43773</c:v>
                </c:pt>
                <c:pt idx="308">
                  <c:v>43774</c:v>
                </c:pt>
                <c:pt idx="309">
                  <c:v>43775</c:v>
                </c:pt>
                <c:pt idx="310">
                  <c:v>43776</c:v>
                </c:pt>
                <c:pt idx="311">
                  <c:v>43777</c:v>
                </c:pt>
                <c:pt idx="312">
                  <c:v>43778</c:v>
                </c:pt>
                <c:pt idx="313">
                  <c:v>43779</c:v>
                </c:pt>
                <c:pt idx="314">
                  <c:v>43780</c:v>
                </c:pt>
                <c:pt idx="315">
                  <c:v>43781</c:v>
                </c:pt>
                <c:pt idx="316">
                  <c:v>43782</c:v>
                </c:pt>
                <c:pt idx="317">
                  <c:v>43783</c:v>
                </c:pt>
                <c:pt idx="318">
                  <c:v>43784</c:v>
                </c:pt>
                <c:pt idx="319">
                  <c:v>43785</c:v>
                </c:pt>
                <c:pt idx="320">
                  <c:v>43786</c:v>
                </c:pt>
                <c:pt idx="321">
                  <c:v>43787</c:v>
                </c:pt>
                <c:pt idx="322">
                  <c:v>43788</c:v>
                </c:pt>
                <c:pt idx="323">
                  <c:v>43789</c:v>
                </c:pt>
                <c:pt idx="324">
                  <c:v>43790</c:v>
                </c:pt>
                <c:pt idx="325">
                  <c:v>43791</c:v>
                </c:pt>
                <c:pt idx="326">
                  <c:v>43792</c:v>
                </c:pt>
                <c:pt idx="327">
                  <c:v>43793</c:v>
                </c:pt>
                <c:pt idx="328">
                  <c:v>43794</c:v>
                </c:pt>
                <c:pt idx="329">
                  <c:v>43795</c:v>
                </c:pt>
                <c:pt idx="330">
                  <c:v>43796</c:v>
                </c:pt>
                <c:pt idx="331">
                  <c:v>43797</c:v>
                </c:pt>
                <c:pt idx="332">
                  <c:v>43798</c:v>
                </c:pt>
                <c:pt idx="333">
                  <c:v>43799</c:v>
                </c:pt>
                <c:pt idx="334">
                  <c:v>43800</c:v>
                </c:pt>
                <c:pt idx="335">
                  <c:v>43801</c:v>
                </c:pt>
                <c:pt idx="336">
                  <c:v>43802</c:v>
                </c:pt>
                <c:pt idx="337">
                  <c:v>43803</c:v>
                </c:pt>
                <c:pt idx="338">
                  <c:v>43804</c:v>
                </c:pt>
                <c:pt idx="339">
                  <c:v>43805</c:v>
                </c:pt>
                <c:pt idx="340">
                  <c:v>43806</c:v>
                </c:pt>
                <c:pt idx="341">
                  <c:v>43807</c:v>
                </c:pt>
                <c:pt idx="342">
                  <c:v>43808</c:v>
                </c:pt>
                <c:pt idx="343">
                  <c:v>43809</c:v>
                </c:pt>
              </c:numCache>
            </c:numRef>
          </c:cat>
          <c:val>
            <c:numRef>
              <c:f>Dashboard!$E$7:$E$350</c:f>
              <c:numCache>
                <c:formatCode>General</c:formatCode>
                <c:ptCount val="344"/>
                <c:pt idx="0">
                  <c:v>0</c:v>
                </c:pt>
                <c:pt idx="1">
                  <c:v>110</c:v>
                </c:pt>
                <c:pt idx="2">
                  <c:v>124</c:v>
                </c:pt>
                <c:pt idx="3">
                  <c:v>66</c:v>
                </c:pt>
                <c:pt idx="4">
                  <c:v>20</c:v>
                </c:pt>
                <c:pt idx="5">
                  <c:v>0</c:v>
                </c:pt>
                <c:pt idx="6">
                  <c:v>100</c:v>
                </c:pt>
                <c:pt idx="7">
                  <c:v>123</c:v>
                </c:pt>
                <c:pt idx="8">
                  <c:v>139</c:v>
                </c:pt>
                <c:pt idx="9">
                  <c:v>123</c:v>
                </c:pt>
                <c:pt idx="10">
                  <c:v>118</c:v>
                </c:pt>
                <c:pt idx="11">
                  <c:v>0</c:v>
                </c:pt>
                <c:pt idx="12">
                  <c:v>0</c:v>
                </c:pt>
                <c:pt idx="13">
                  <c:v>160</c:v>
                </c:pt>
                <c:pt idx="14">
                  <c:v>127</c:v>
                </c:pt>
                <c:pt idx="15">
                  <c:v>66</c:v>
                </c:pt>
                <c:pt idx="16">
                  <c:v>106</c:v>
                </c:pt>
                <c:pt idx="17">
                  <c:v>115</c:v>
                </c:pt>
                <c:pt idx="18">
                  <c:v>91</c:v>
                </c:pt>
                <c:pt idx="19">
                  <c:v>2</c:v>
                </c:pt>
                <c:pt idx="20">
                  <c:v>136</c:v>
                </c:pt>
                <c:pt idx="21">
                  <c:v>120</c:v>
                </c:pt>
                <c:pt idx="22">
                  <c:v>65</c:v>
                </c:pt>
                <c:pt idx="23">
                  <c:v>96</c:v>
                </c:pt>
                <c:pt idx="24">
                  <c:v>118</c:v>
                </c:pt>
                <c:pt idx="25">
                  <c:v>42</c:v>
                </c:pt>
                <c:pt idx="26">
                  <c:v>0</c:v>
                </c:pt>
                <c:pt idx="27">
                  <c:v>129</c:v>
                </c:pt>
                <c:pt idx="28">
                  <c:v>83</c:v>
                </c:pt>
                <c:pt idx="29">
                  <c:v>81</c:v>
                </c:pt>
                <c:pt idx="30">
                  <c:v>64</c:v>
                </c:pt>
                <c:pt idx="31">
                  <c:v>77</c:v>
                </c:pt>
                <c:pt idx="32">
                  <c:v>0</c:v>
                </c:pt>
                <c:pt idx="33">
                  <c:v>0</c:v>
                </c:pt>
                <c:pt idx="34">
                  <c:v>57</c:v>
                </c:pt>
                <c:pt idx="35">
                  <c:v>107</c:v>
                </c:pt>
                <c:pt idx="36">
                  <c:v>49</c:v>
                </c:pt>
                <c:pt idx="37">
                  <c:v>104</c:v>
                </c:pt>
                <c:pt idx="38">
                  <c:v>75</c:v>
                </c:pt>
                <c:pt idx="39">
                  <c:v>25</c:v>
                </c:pt>
                <c:pt idx="40">
                  <c:v>0</c:v>
                </c:pt>
                <c:pt idx="41">
                  <c:v>84</c:v>
                </c:pt>
                <c:pt idx="42">
                  <c:v>95</c:v>
                </c:pt>
                <c:pt idx="43">
                  <c:v>63</c:v>
                </c:pt>
                <c:pt idx="44">
                  <c:v>72</c:v>
                </c:pt>
                <c:pt idx="45">
                  <c:v>56</c:v>
                </c:pt>
                <c:pt idx="46">
                  <c:v>0</c:v>
                </c:pt>
                <c:pt idx="47">
                  <c:v>0</c:v>
                </c:pt>
                <c:pt idx="48">
                  <c:v>84</c:v>
                </c:pt>
                <c:pt idx="49">
                  <c:v>83</c:v>
                </c:pt>
                <c:pt idx="50">
                  <c:v>95</c:v>
                </c:pt>
                <c:pt idx="51">
                  <c:v>74</c:v>
                </c:pt>
                <c:pt idx="52">
                  <c:v>89</c:v>
                </c:pt>
                <c:pt idx="53">
                  <c:v>32</c:v>
                </c:pt>
                <c:pt idx="54">
                  <c:v>0</c:v>
                </c:pt>
                <c:pt idx="55">
                  <c:v>112</c:v>
                </c:pt>
                <c:pt idx="56">
                  <c:v>125</c:v>
                </c:pt>
                <c:pt idx="57">
                  <c:v>139</c:v>
                </c:pt>
                <c:pt idx="58">
                  <c:v>106</c:v>
                </c:pt>
                <c:pt idx="59">
                  <c:v>103</c:v>
                </c:pt>
                <c:pt idx="60">
                  <c:v>0</c:v>
                </c:pt>
                <c:pt idx="61">
                  <c:v>0</c:v>
                </c:pt>
                <c:pt idx="62">
                  <c:v>66</c:v>
                </c:pt>
                <c:pt idx="63">
                  <c:v>91</c:v>
                </c:pt>
                <c:pt idx="64">
                  <c:v>128</c:v>
                </c:pt>
                <c:pt idx="65">
                  <c:v>70</c:v>
                </c:pt>
                <c:pt idx="66">
                  <c:v>83</c:v>
                </c:pt>
                <c:pt idx="67">
                  <c:v>29</c:v>
                </c:pt>
                <c:pt idx="68">
                  <c:v>0</c:v>
                </c:pt>
                <c:pt idx="69">
                  <c:v>124</c:v>
                </c:pt>
                <c:pt idx="70">
                  <c:v>112</c:v>
                </c:pt>
                <c:pt idx="71">
                  <c:v>105</c:v>
                </c:pt>
                <c:pt idx="72">
                  <c:v>87</c:v>
                </c:pt>
                <c:pt idx="73">
                  <c:v>93</c:v>
                </c:pt>
                <c:pt idx="74">
                  <c:v>14</c:v>
                </c:pt>
                <c:pt idx="75">
                  <c:v>0</c:v>
                </c:pt>
                <c:pt idx="76">
                  <c:v>110</c:v>
                </c:pt>
                <c:pt idx="77">
                  <c:v>110</c:v>
                </c:pt>
                <c:pt idx="78">
                  <c:v>113</c:v>
                </c:pt>
                <c:pt idx="79">
                  <c:v>98</c:v>
                </c:pt>
                <c:pt idx="80">
                  <c:v>118</c:v>
                </c:pt>
                <c:pt idx="81">
                  <c:v>0</c:v>
                </c:pt>
                <c:pt idx="82">
                  <c:v>0</c:v>
                </c:pt>
                <c:pt idx="83">
                  <c:v>105</c:v>
                </c:pt>
                <c:pt idx="84">
                  <c:v>91</c:v>
                </c:pt>
                <c:pt idx="85">
                  <c:v>85</c:v>
                </c:pt>
                <c:pt idx="86">
                  <c:v>69</c:v>
                </c:pt>
                <c:pt idx="87">
                  <c:v>98</c:v>
                </c:pt>
                <c:pt idx="88">
                  <c:v>31</c:v>
                </c:pt>
                <c:pt idx="89">
                  <c:v>0</c:v>
                </c:pt>
                <c:pt idx="90">
                  <c:v>119</c:v>
                </c:pt>
                <c:pt idx="91">
                  <c:v>96</c:v>
                </c:pt>
                <c:pt idx="92">
                  <c:v>118</c:v>
                </c:pt>
                <c:pt idx="93">
                  <c:v>99</c:v>
                </c:pt>
                <c:pt idx="94">
                  <c:v>122</c:v>
                </c:pt>
                <c:pt idx="95">
                  <c:v>14</c:v>
                </c:pt>
                <c:pt idx="96">
                  <c:v>0</c:v>
                </c:pt>
                <c:pt idx="97">
                  <c:v>125</c:v>
                </c:pt>
                <c:pt idx="98">
                  <c:v>69</c:v>
                </c:pt>
                <c:pt idx="99">
                  <c:v>79</c:v>
                </c:pt>
                <c:pt idx="100">
                  <c:v>82</c:v>
                </c:pt>
                <c:pt idx="101">
                  <c:v>70</c:v>
                </c:pt>
                <c:pt idx="102">
                  <c:v>34</c:v>
                </c:pt>
                <c:pt idx="103">
                  <c:v>0</c:v>
                </c:pt>
                <c:pt idx="104">
                  <c:v>101</c:v>
                </c:pt>
                <c:pt idx="105">
                  <c:v>98</c:v>
                </c:pt>
                <c:pt idx="106">
                  <c:v>103</c:v>
                </c:pt>
                <c:pt idx="107">
                  <c:v>93</c:v>
                </c:pt>
                <c:pt idx="108">
                  <c:v>69</c:v>
                </c:pt>
                <c:pt idx="109">
                  <c:v>0</c:v>
                </c:pt>
                <c:pt idx="110">
                  <c:v>0</c:v>
                </c:pt>
                <c:pt idx="111">
                  <c:v>120</c:v>
                </c:pt>
                <c:pt idx="112">
                  <c:v>104</c:v>
                </c:pt>
                <c:pt idx="113">
                  <c:v>124</c:v>
                </c:pt>
                <c:pt idx="114">
                  <c:v>81</c:v>
                </c:pt>
                <c:pt idx="115">
                  <c:v>85</c:v>
                </c:pt>
                <c:pt idx="116">
                  <c:v>42</c:v>
                </c:pt>
                <c:pt idx="117">
                  <c:v>0</c:v>
                </c:pt>
                <c:pt idx="118">
                  <c:v>122</c:v>
                </c:pt>
                <c:pt idx="119">
                  <c:v>105</c:v>
                </c:pt>
                <c:pt idx="120">
                  <c:v>120</c:v>
                </c:pt>
                <c:pt idx="121">
                  <c:v>97</c:v>
                </c:pt>
                <c:pt idx="122">
                  <c:v>81</c:v>
                </c:pt>
                <c:pt idx="123">
                  <c:v>0</c:v>
                </c:pt>
                <c:pt idx="124">
                  <c:v>0</c:v>
                </c:pt>
                <c:pt idx="125">
                  <c:v>139</c:v>
                </c:pt>
                <c:pt idx="126">
                  <c:v>110</c:v>
                </c:pt>
                <c:pt idx="127">
                  <c:v>138</c:v>
                </c:pt>
                <c:pt idx="128">
                  <c:v>92</c:v>
                </c:pt>
                <c:pt idx="129">
                  <c:v>83</c:v>
                </c:pt>
                <c:pt idx="130">
                  <c:v>40</c:v>
                </c:pt>
                <c:pt idx="131">
                  <c:v>0</c:v>
                </c:pt>
                <c:pt idx="132">
                  <c:v>104</c:v>
                </c:pt>
                <c:pt idx="133">
                  <c:v>80</c:v>
                </c:pt>
                <c:pt idx="134">
                  <c:v>132</c:v>
                </c:pt>
                <c:pt idx="135">
                  <c:v>97</c:v>
                </c:pt>
                <c:pt idx="136">
                  <c:v>51</c:v>
                </c:pt>
                <c:pt idx="137">
                  <c:v>31</c:v>
                </c:pt>
                <c:pt idx="138">
                  <c:v>0</c:v>
                </c:pt>
                <c:pt idx="139">
                  <c:v>88</c:v>
                </c:pt>
                <c:pt idx="140">
                  <c:v>65</c:v>
                </c:pt>
                <c:pt idx="141">
                  <c:v>62</c:v>
                </c:pt>
                <c:pt idx="142">
                  <c:v>32</c:v>
                </c:pt>
                <c:pt idx="143">
                  <c:v>16</c:v>
                </c:pt>
                <c:pt idx="144">
                  <c:v>20</c:v>
                </c:pt>
                <c:pt idx="145">
                  <c:v>0</c:v>
                </c:pt>
                <c:pt idx="146">
                  <c:v>0</c:v>
                </c:pt>
                <c:pt idx="147">
                  <c:v>92</c:v>
                </c:pt>
                <c:pt idx="148">
                  <c:v>85</c:v>
                </c:pt>
                <c:pt idx="149">
                  <c:v>77</c:v>
                </c:pt>
                <c:pt idx="150">
                  <c:v>54</c:v>
                </c:pt>
                <c:pt idx="151">
                  <c:v>0</c:v>
                </c:pt>
                <c:pt idx="152">
                  <c:v>0</c:v>
                </c:pt>
                <c:pt idx="153">
                  <c:v>81</c:v>
                </c:pt>
                <c:pt idx="154">
                  <c:v>101</c:v>
                </c:pt>
                <c:pt idx="155">
                  <c:v>74</c:v>
                </c:pt>
                <c:pt idx="156">
                  <c:v>58</c:v>
                </c:pt>
                <c:pt idx="157">
                  <c:v>55</c:v>
                </c:pt>
                <c:pt idx="158">
                  <c:v>21</c:v>
                </c:pt>
                <c:pt idx="159">
                  <c:v>0</c:v>
                </c:pt>
                <c:pt idx="160">
                  <c:v>114</c:v>
                </c:pt>
                <c:pt idx="161">
                  <c:v>108</c:v>
                </c:pt>
                <c:pt idx="162">
                  <c:v>105</c:v>
                </c:pt>
                <c:pt idx="163">
                  <c:v>86</c:v>
                </c:pt>
                <c:pt idx="164">
                  <c:v>71</c:v>
                </c:pt>
                <c:pt idx="165">
                  <c:v>47</c:v>
                </c:pt>
                <c:pt idx="166">
                  <c:v>0</c:v>
                </c:pt>
                <c:pt idx="167">
                  <c:v>108</c:v>
                </c:pt>
                <c:pt idx="168">
                  <c:v>65</c:v>
                </c:pt>
                <c:pt idx="169">
                  <c:v>56</c:v>
                </c:pt>
                <c:pt idx="170">
                  <c:v>50</c:v>
                </c:pt>
                <c:pt idx="171">
                  <c:v>69</c:v>
                </c:pt>
                <c:pt idx="172">
                  <c:v>0</c:v>
                </c:pt>
                <c:pt idx="173">
                  <c:v>0</c:v>
                </c:pt>
                <c:pt idx="174">
                  <c:v>97</c:v>
                </c:pt>
                <c:pt idx="175">
                  <c:v>85</c:v>
                </c:pt>
                <c:pt idx="176">
                  <c:v>85</c:v>
                </c:pt>
                <c:pt idx="177">
                  <c:v>73</c:v>
                </c:pt>
                <c:pt idx="178">
                  <c:v>87</c:v>
                </c:pt>
                <c:pt idx="179">
                  <c:v>17</c:v>
                </c:pt>
                <c:pt idx="180">
                  <c:v>0</c:v>
                </c:pt>
                <c:pt idx="181">
                  <c:v>82</c:v>
                </c:pt>
                <c:pt idx="182">
                  <c:v>94</c:v>
                </c:pt>
                <c:pt idx="183">
                  <c:v>89</c:v>
                </c:pt>
                <c:pt idx="184">
                  <c:v>0</c:v>
                </c:pt>
                <c:pt idx="185">
                  <c:v>54</c:v>
                </c:pt>
                <c:pt idx="186">
                  <c:v>0</c:v>
                </c:pt>
                <c:pt idx="187">
                  <c:v>0</c:v>
                </c:pt>
                <c:pt idx="188">
                  <c:v>90</c:v>
                </c:pt>
                <c:pt idx="189">
                  <c:v>91</c:v>
                </c:pt>
                <c:pt idx="190">
                  <c:v>93</c:v>
                </c:pt>
                <c:pt idx="191">
                  <c:v>64</c:v>
                </c:pt>
                <c:pt idx="192">
                  <c:v>82</c:v>
                </c:pt>
                <c:pt idx="193">
                  <c:v>0</c:v>
                </c:pt>
                <c:pt idx="194">
                  <c:v>0</c:v>
                </c:pt>
                <c:pt idx="195">
                  <c:v>91</c:v>
                </c:pt>
                <c:pt idx="196">
                  <c:v>96</c:v>
                </c:pt>
                <c:pt idx="197">
                  <c:v>108</c:v>
                </c:pt>
                <c:pt idx="198">
                  <c:v>79</c:v>
                </c:pt>
                <c:pt idx="199">
                  <c:v>85</c:v>
                </c:pt>
                <c:pt idx="200">
                  <c:v>0</c:v>
                </c:pt>
                <c:pt idx="201">
                  <c:v>0</c:v>
                </c:pt>
                <c:pt idx="202">
                  <c:v>118</c:v>
                </c:pt>
                <c:pt idx="203">
                  <c:v>105</c:v>
                </c:pt>
                <c:pt idx="204">
                  <c:v>90</c:v>
                </c:pt>
                <c:pt idx="205">
                  <c:v>84</c:v>
                </c:pt>
                <c:pt idx="206">
                  <c:v>66</c:v>
                </c:pt>
                <c:pt idx="207">
                  <c:v>48</c:v>
                </c:pt>
                <c:pt idx="208">
                  <c:v>0</c:v>
                </c:pt>
                <c:pt idx="209">
                  <c:v>133</c:v>
                </c:pt>
                <c:pt idx="210">
                  <c:v>85</c:v>
                </c:pt>
                <c:pt idx="211">
                  <c:v>117</c:v>
                </c:pt>
                <c:pt idx="212">
                  <c:v>59</c:v>
                </c:pt>
                <c:pt idx="213">
                  <c:v>90</c:v>
                </c:pt>
                <c:pt idx="214">
                  <c:v>0</c:v>
                </c:pt>
                <c:pt idx="215">
                  <c:v>0</c:v>
                </c:pt>
                <c:pt idx="216">
                  <c:v>129</c:v>
                </c:pt>
                <c:pt idx="217">
                  <c:v>93</c:v>
                </c:pt>
                <c:pt idx="218">
                  <c:v>86</c:v>
                </c:pt>
                <c:pt idx="219">
                  <c:v>50</c:v>
                </c:pt>
                <c:pt idx="220">
                  <c:v>104</c:v>
                </c:pt>
                <c:pt idx="221">
                  <c:v>0</c:v>
                </c:pt>
                <c:pt idx="222">
                  <c:v>0</c:v>
                </c:pt>
                <c:pt idx="223">
                  <c:v>97</c:v>
                </c:pt>
                <c:pt idx="224">
                  <c:v>60</c:v>
                </c:pt>
                <c:pt idx="225">
                  <c:v>40</c:v>
                </c:pt>
                <c:pt idx="226">
                  <c:v>84</c:v>
                </c:pt>
                <c:pt idx="227">
                  <c:v>132</c:v>
                </c:pt>
                <c:pt idx="228">
                  <c:v>0</c:v>
                </c:pt>
                <c:pt idx="229">
                  <c:v>0</c:v>
                </c:pt>
                <c:pt idx="230">
                  <c:v>35</c:v>
                </c:pt>
                <c:pt idx="231">
                  <c:v>108</c:v>
                </c:pt>
                <c:pt idx="232">
                  <c:v>69</c:v>
                </c:pt>
                <c:pt idx="233">
                  <c:v>92</c:v>
                </c:pt>
                <c:pt idx="234">
                  <c:v>79</c:v>
                </c:pt>
                <c:pt idx="235">
                  <c:v>0</c:v>
                </c:pt>
                <c:pt idx="236">
                  <c:v>0</c:v>
                </c:pt>
                <c:pt idx="237">
                  <c:v>74</c:v>
                </c:pt>
                <c:pt idx="238">
                  <c:v>71</c:v>
                </c:pt>
                <c:pt idx="239">
                  <c:v>82</c:v>
                </c:pt>
                <c:pt idx="240">
                  <c:v>57</c:v>
                </c:pt>
                <c:pt idx="241">
                  <c:v>54</c:v>
                </c:pt>
                <c:pt idx="242">
                  <c:v>39</c:v>
                </c:pt>
                <c:pt idx="243">
                  <c:v>0</c:v>
                </c:pt>
                <c:pt idx="244">
                  <c:v>45</c:v>
                </c:pt>
                <c:pt idx="245">
                  <c:v>53</c:v>
                </c:pt>
                <c:pt idx="246">
                  <c:v>55</c:v>
                </c:pt>
                <c:pt idx="247">
                  <c:v>57</c:v>
                </c:pt>
                <c:pt idx="248">
                  <c:v>42</c:v>
                </c:pt>
                <c:pt idx="249">
                  <c:v>0</c:v>
                </c:pt>
                <c:pt idx="250">
                  <c:v>0</c:v>
                </c:pt>
                <c:pt idx="251">
                  <c:v>88</c:v>
                </c:pt>
                <c:pt idx="252">
                  <c:v>95</c:v>
                </c:pt>
                <c:pt idx="253">
                  <c:v>130</c:v>
                </c:pt>
                <c:pt idx="254">
                  <c:v>83</c:v>
                </c:pt>
                <c:pt idx="255">
                  <c:v>71</c:v>
                </c:pt>
                <c:pt idx="256">
                  <c:v>25</c:v>
                </c:pt>
                <c:pt idx="257">
                  <c:v>0</c:v>
                </c:pt>
                <c:pt idx="258">
                  <c:v>117</c:v>
                </c:pt>
                <c:pt idx="259">
                  <c:v>107</c:v>
                </c:pt>
                <c:pt idx="260">
                  <c:v>116</c:v>
                </c:pt>
                <c:pt idx="261">
                  <c:v>72</c:v>
                </c:pt>
                <c:pt idx="262">
                  <c:v>76</c:v>
                </c:pt>
                <c:pt idx="263">
                  <c:v>0</c:v>
                </c:pt>
                <c:pt idx="264">
                  <c:v>0</c:v>
                </c:pt>
                <c:pt idx="265">
                  <c:v>107</c:v>
                </c:pt>
                <c:pt idx="266">
                  <c:v>79</c:v>
                </c:pt>
                <c:pt idx="267">
                  <c:v>150</c:v>
                </c:pt>
                <c:pt idx="268">
                  <c:v>77</c:v>
                </c:pt>
                <c:pt idx="269">
                  <c:v>75</c:v>
                </c:pt>
                <c:pt idx="270">
                  <c:v>46</c:v>
                </c:pt>
                <c:pt idx="271">
                  <c:v>0</c:v>
                </c:pt>
                <c:pt idx="272">
                  <c:v>49</c:v>
                </c:pt>
                <c:pt idx="273">
                  <c:v>60</c:v>
                </c:pt>
                <c:pt idx="274">
                  <c:v>47</c:v>
                </c:pt>
                <c:pt idx="275">
                  <c:v>57</c:v>
                </c:pt>
                <c:pt idx="276">
                  <c:v>49</c:v>
                </c:pt>
                <c:pt idx="277">
                  <c:v>0</c:v>
                </c:pt>
                <c:pt idx="278">
                  <c:v>0</c:v>
                </c:pt>
                <c:pt idx="279">
                  <c:v>131</c:v>
                </c:pt>
                <c:pt idx="280">
                  <c:v>87</c:v>
                </c:pt>
                <c:pt idx="281">
                  <c:v>84</c:v>
                </c:pt>
                <c:pt idx="282">
                  <c:v>101</c:v>
                </c:pt>
                <c:pt idx="283">
                  <c:v>121</c:v>
                </c:pt>
                <c:pt idx="284">
                  <c:v>52</c:v>
                </c:pt>
                <c:pt idx="285">
                  <c:v>0</c:v>
                </c:pt>
                <c:pt idx="286">
                  <c:v>95</c:v>
                </c:pt>
                <c:pt idx="287">
                  <c:v>150</c:v>
                </c:pt>
                <c:pt idx="288">
                  <c:v>65</c:v>
                </c:pt>
                <c:pt idx="289">
                  <c:v>110</c:v>
                </c:pt>
                <c:pt idx="290">
                  <c:v>130</c:v>
                </c:pt>
                <c:pt idx="291">
                  <c:v>30</c:v>
                </c:pt>
                <c:pt idx="292">
                  <c:v>0</c:v>
                </c:pt>
                <c:pt idx="293">
                  <c:v>79</c:v>
                </c:pt>
                <c:pt idx="294">
                  <c:v>79</c:v>
                </c:pt>
                <c:pt idx="295">
                  <c:v>85</c:v>
                </c:pt>
                <c:pt idx="296">
                  <c:v>104</c:v>
                </c:pt>
                <c:pt idx="297">
                  <c:v>78</c:v>
                </c:pt>
                <c:pt idx="298">
                  <c:v>0</c:v>
                </c:pt>
                <c:pt idx="299">
                  <c:v>0</c:v>
                </c:pt>
                <c:pt idx="300">
                  <c:v>95</c:v>
                </c:pt>
                <c:pt idx="301">
                  <c:v>60</c:v>
                </c:pt>
                <c:pt idx="302">
                  <c:v>90</c:v>
                </c:pt>
                <c:pt idx="303">
                  <c:v>65</c:v>
                </c:pt>
                <c:pt idx="304">
                  <c:v>84</c:v>
                </c:pt>
                <c:pt idx="305">
                  <c:v>0</c:v>
                </c:pt>
                <c:pt idx="306">
                  <c:v>0</c:v>
                </c:pt>
                <c:pt idx="307">
                  <c:v>84</c:v>
                </c:pt>
                <c:pt idx="308">
                  <c:v>108</c:v>
                </c:pt>
                <c:pt idx="309">
                  <c:v>72</c:v>
                </c:pt>
                <c:pt idx="310">
                  <c:v>73</c:v>
                </c:pt>
                <c:pt idx="311">
                  <c:v>67</c:v>
                </c:pt>
                <c:pt idx="312">
                  <c:v>0</c:v>
                </c:pt>
                <c:pt idx="313">
                  <c:v>0</c:v>
                </c:pt>
                <c:pt idx="314">
                  <c:v>57</c:v>
                </c:pt>
                <c:pt idx="315">
                  <c:v>91</c:v>
                </c:pt>
                <c:pt idx="316">
                  <c:v>83</c:v>
                </c:pt>
                <c:pt idx="317">
                  <c:v>86</c:v>
                </c:pt>
                <c:pt idx="318">
                  <c:v>95</c:v>
                </c:pt>
                <c:pt idx="319">
                  <c:v>55</c:v>
                </c:pt>
                <c:pt idx="320">
                  <c:v>0</c:v>
                </c:pt>
                <c:pt idx="321">
                  <c:v>98</c:v>
                </c:pt>
                <c:pt idx="322">
                  <c:v>108</c:v>
                </c:pt>
                <c:pt idx="323">
                  <c:v>86</c:v>
                </c:pt>
                <c:pt idx="324">
                  <c:v>70</c:v>
                </c:pt>
                <c:pt idx="325">
                  <c:v>64</c:v>
                </c:pt>
                <c:pt idx="326">
                  <c:v>29</c:v>
                </c:pt>
                <c:pt idx="327">
                  <c:v>0</c:v>
                </c:pt>
                <c:pt idx="328">
                  <c:v>49</c:v>
                </c:pt>
                <c:pt idx="329">
                  <c:v>47</c:v>
                </c:pt>
                <c:pt idx="330">
                  <c:v>30</c:v>
                </c:pt>
                <c:pt idx="331">
                  <c:v>0</c:v>
                </c:pt>
                <c:pt idx="332">
                  <c:v>53</c:v>
                </c:pt>
                <c:pt idx="333">
                  <c:v>3</c:v>
                </c:pt>
                <c:pt idx="334">
                  <c:v>0</c:v>
                </c:pt>
                <c:pt idx="335">
                  <c:v>107</c:v>
                </c:pt>
                <c:pt idx="336">
                  <c:v>46</c:v>
                </c:pt>
                <c:pt idx="337">
                  <c:v>39</c:v>
                </c:pt>
                <c:pt idx="338">
                  <c:v>40</c:v>
                </c:pt>
                <c:pt idx="339">
                  <c:v>31</c:v>
                </c:pt>
                <c:pt idx="340">
                  <c:v>0</c:v>
                </c:pt>
                <c:pt idx="341">
                  <c:v>0</c:v>
                </c:pt>
                <c:pt idx="342">
                  <c:v>43</c:v>
                </c:pt>
                <c:pt idx="343">
                  <c:v>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BDA-4660-8DB1-983C2AF377D9}"/>
            </c:ext>
          </c:extLst>
        </c:ser>
        <c:ser>
          <c:idx val="2"/>
          <c:order val="2"/>
          <c:tx>
            <c:strRef>
              <c:f>Dashboard!$G$6</c:f>
              <c:strCache>
                <c:ptCount val="1"/>
                <c:pt idx="0">
                  <c:v>Total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Dashboard!$D$7:$D$350</c:f>
              <c:numCache>
                <c:formatCode>m/d/yyyy</c:formatCode>
                <c:ptCount val="344"/>
                <c:pt idx="0">
                  <c:v>43466</c:v>
                </c:pt>
                <c:pt idx="1">
                  <c:v>43467</c:v>
                </c:pt>
                <c:pt idx="2">
                  <c:v>43468</c:v>
                </c:pt>
                <c:pt idx="3">
                  <c:v>43469</c:v>
                </c:pt>
                <c:pt idx="4">
                  <c:v>43470</c:v>
                </c:pt>
                <c:pt idx="5">
                  <c:v>43471</c:v>
                </c:pt>
                <c:pt idx="6">
                  <c:v>43472</c:v>
                </c:pt>
                <c:pt idx="7">
                  <c:v>43473</c:v>
                </c:pt>
                <c:pt idx="8">
                  <c:v>43474</c:v>
                </c:pt>
                <c:pt idx="9">
                  <c:v>43475</c:v>
                </c:pt>
                <c:pt idx="10">
                  <c:v>43476</c:v>
                </c:pt>
                <c:pt idx="11">
                  <c:v>43477</c:v>
                </c:pt>
                <c:pt idx="12">
                  <c:v>43478</c:v>
                </c:pt>
                <c:pt idx="13">
                  <c:v>43479</c:v>
                </c:pt>
                <c:pt idx="14">
                  <c:v>43480</c:v>
                </c:pt>
                <c:pt idx="15">
                  <c:v>43481</c:v>
                </c:pt>
                <c:pt idx="16">
                  <c:v>43482</c:v>
                </c:pt>
                <c:pt idx="17">
                  <c:v>43483</c:v>
                </c:pt>
                <c:pt idx="18">
                  <c:v>43484</c:v>
                </c:pt>
                <c:pt idx="19">
                  <c:v>43485</c:v>
                </c:pt>
                <c:pt idx="20">
                  <c:v>43486</c:v>
                </c:pt>
                <c:pt idx="21">
                  <c:v>43487</c:v>
                </c:pt>
                <c:pt idx="22">
                  <c:v>43488</c:v>
                </c:pt>
                <c:pt idx="23">
                  <c:v>43489</c:v>
                </c:pt>
                <c:pt idx="24">
                  <c:v>43490</c:v>
                </c:pt>
                <c:pt idx="25">
                  <c:v>43491</c:v>
                </c:pt>
                <c:pt idx="26">
                  <c:v>43492</c:v>
                </c:pt>
                <c:pt idx="27">
                  <c:v>43493</c:v>
                </c:pt>
                <c:pt idx="28">
                  <c:v>43494</c:v>
                </c:pt>
                <c:pt idx="29">
                  <c:v>43495</c:v>
                </c:pt>
                <c:pt idx="30">
                  <c:v>43496</c:v>
                </c:pt>
                <c:pt idx="31">
                  <c:v>43497</c:v>
                </c:pt>
                <c:pt idx="32">
                  <c:v>43498</c:v>
                </c:pt>
                <c:pt idx="33">
                  <c:v>43499</c:v>
                </c:pt>
                <c:pt idx="34">
                  <c:v>43500</c:v>
                </c:pt>
                <c:pt idx="35">
                  <c:v>43501</c:v>
                </c:pt>
                <c:pt idx="36">
                  <c:v>43502</c:v>
                </c:pt>
                <c:pt idx="37">
                  <c:v>43503</c:v>
                </c:pt>
                <c:pt idx="38">
                  <c:v>43504</c:v>
                </c:pt>
                <c:pt idx="39">
                  <c:v>43505</c:v>
                </c:pt>
                <c:pt idx="40">
                  <c:v>43506</c:v>
                </c:pt>
                <c:pt idx="41">
                  <c:v>43507</c:v>
                </c:pt>
                <c:pt idx="42">
                  <c:v>43508</c:v>
                </c:pt>
                <c:pt idx="43">
                  <c:v>43509</c:v>
                </c:pt>
                <c:pt idx="44">
                  <c:v>43510</c:v>
                </c:pt>
                <c:pt idx="45">
                  <c:v>43511</c:v>
                </c:pt>
                <c:pt idx="46">
                  <c:v>43512</c:v>
                </c:pt>
                <c:pt idx="47">
                  <c:v>43513</c:v>
                </c:pt>
                <c:pt idx="48">
                  <c:v>43514</c:v>
                </c:pt>
                <c:pt idx="49">
                  <c:v>43515</c:v>
                </c:pt>
                <c:pt idx="50">
                  <c:v>43516</c:v>
                </c:pt>
                <c:pt idx="51">
                  <c:v>43517</c:v>
                </c:pt>
                <c:pt idx="52">
                  <c:v>43518</c:v>
                </c:pt>
                <c:pt idx="53">
                  <c:v>43519</c:v>
                </c:pt>
                <c:pt idx="54">
                  <c:v>43520</c:v>
                </c:pt>
                <c:pt idx="55">
                  <c:v>43521</c:v>
                </c:pt>
                <c:pt idx="56">
                  <c:v>43522</c:v>
                </c:pt>
                <c:pt idx="57">
                  <c:v>43523</c:v>
                </c:pt>
                <c:pt idx="58">
                  <c:v>43524</c:v>
                </c:pt>
                <c:pt idx="59">
                  <c:v>43525</c:v>
                </c:pt>
                <c:pt idx="60">
                  <c:v>43526</c:v>
                </c:pt>
                <c:pt idx="61">
                  <c:v>43527</c:v>
                </c:pt>
                <c:pt idx="62">
                  <c:v>43528</c:v>
                </c:pt>
                <c:pt idx="63">
                  <c:v>43529</c:v>
                </c:pt>
                <c:pt idx="64">
                  <c:v>43530</c:v>
                </c:pt>
                <c:pt idx="65">
                  <c:v>43531</c:v>
                </c:pt>
                <c:pt idx="66">
                  <c:v>43532</c:v>
                </c:pt>
                <c:pt idx="67">
                  <c:v>43533</c:v>
                </c:pt>
                <c:pt idx="68">
                  <c:v>43534</c:v>
                </c:pt>
                <c:pt idx="69">
                  <c:v>43535</c:v>
                </c:pt>
                <c:pt idx="70">
                  <c:v>43536</c:v>
                </c:pt>
                <c:pt idx="71">
                  <c:v>43537</c:v>
                </c:pt>
                <c:pt idx="72">
                  <c:v>43538</c:v>
                </c:pt>
                <c:pt idx="73">
                  <c:v>43539</c:v>
                </c:pt>
                <c:pt idx="74">
                  <c:v>43540</c:v>
                </c:pt>
                <c:pt idx="75">
                  <c:v>43541</c:v>
                </c:pt>
                <c:pt idx="76">
                  <c:v>43542</c:v>
                </c:pt>
                <c:pt idx="77">
                  <c:v>43543</c:v>
                </c:pt>
                <c:pt idx="78">
                  <c:v>43544</c:v>
                </c:pt>
                <c:pt idx="79">
                  <c:v>43545</c:v>
                </c:pt>
                <c:pt idx="80">
                  <c:v>43546</c:v>
                </c:pt>
                <c:pt idx="81">
                  <c:v>43547</c:v>
                </c:pt>
                <c:pt idx="82">
                  <c:v>43548</c:v>
                </c:pt>
                <c:pt idx="83">
                  <c:v>43549</c:v>
                </c:pt>
                <c:pt idx="84">
                  <c:v>43550</c:v>
                </c:pt>
                <c:pt idx="85">
                  <c:v>43551</c:v>
                </c:pt>
                <c:pt idx="86">
                  <c:v>43552</c:v>
                </c:pt>
                <c:pt idx="87">
                  <c:v>43553</c:v>
                </c:pt>
                <c:pt idx="88">
                  <c:v>43554</c:v>
                </c:pt>
                <c:pt idx="89">
                  <c:v>43555</c:v>
                </c:pt>
                <c:pt idx="90">
                  <c:v>43556</c:v>
                </c:pt>
                <c:pt idx="91">
                  <c:v>43557</c:v>
                </c:pt>
                <c:pt idx="92">
                  <c:v>43558</c:v>
                </c:pt>
                <c:pt idx="93">
                  <c:v>43559</c:v>
                </c:pt>
                <c:pt idx="94">
                  <c:v>43560</c:v>
                </c:pt>
                <c:pt idx="95">
                  <c:v>43561</c:v>
                </c:pt>
                <c:pt idx="96">
                  <c:v>43562</c:v>
                </c:pt>
                <c:pt idx="97">
                  <c:v>43563</c:v>
                </c:pt>
                <c:pt idx="98">
                  <c:v>43564</c:v>
                </c:pt>
                <c:pt idx="99">
                  <c:v>43565</c:v>
                </c:pt>
                <c:pt idx="100">
                  <c:v>43566</c:v>
                </c:pt>
                <c:pt idx="101">
                  <c:v>43567</c:v>
                </c:pt>
                <c:pt idx="102">
                  <c:v>43568</c:v>
                </c:pt>
                <c:pt idx="103">
                  <c:v>43569</c:v>
                </c:pt>
                <c:pt idx="104">
                  <c:v>43570</c:v>
                </c:pt>
                <c:pt idx="105">
                  <c:v>43571</c:v>
                </c:pt>
                <c:pt idx="106">
                  <c:v>43572</c:v>
                </c:pt>
                <c:pt idx="107">
                  <c:v>43573</c:v>
                </c:pt>
                <c:pt idx="108">
                  <c:v>43574</c:v>
                </c:pt>
                <c:pt idx="109">
                  <c:v>43575</c:v>
                </c:pt>
                <c:pt idx="110">
                  <c:v>43576</c:v>
                </c:pt>
                <c:pt idx="111">
                  <c:v>43577</c:v>
                </c:pt>
                <c:pt idx="112">
                  <c:v>43578</c:v>
                </c:pt>
                <c:pt idx="113">
                  <c:v>43579</c:v>
                </c:pt>
                <c:pt idx="114">
                  <c:v>43580</c:v>
                </c:pt>
                <c:pt idx="115">
                  <c:v>43581</c:v>
                </c:pt>
                <c:pt idx="116">
                  <c:v>43582</c:v>
                </c:pt>
                <c:pt idx="117">
                  <c:v>43583</c:v>
                </c:pt>
                <c:pt idx="118">
                  <c:v>43584</c:v>
                </c:pt>
                <c:pt idx="119">
                  <c:v>43585</c:v>
                </c:pt>
                <c:pt idx="120">
                  <c:v>43586</c:v>
                </c:pt>
                <c:pt idx="121">
                  <c:v>43587</c:v>
                </c:pt>
                <c:pt idx="122">
                  <c:v>43588</c:v>
                </c:pt>
                <c:pt idx="123">
                  <c:v>43589</c:v>
                </c:pt>
                <c:pt idx="124">
                  <c:v>43590</c:v>
                </c:pt>
                <c:pt idx="125">
                  <c:v>43591</c:v>
                </c:pt>
                <c:pt idx="126">
                  <c:v>43592</c:v>
                </c:pt>
                <c:pt idx="127">
                  <c:v>43593</c:v>
                </c:pt>
                <c:pt idx="128">
                  <c:v>43594</c:v>
                </c:pt>
                <c:pt idx="129">
                  <c:v>43595</c:v>
                </c:pt>
                <c:pt idx="130">
                  <c:v>43596</c:v>
                </c:pt>
                <c:pt idx="131">
                  <c:v>43597</c:v>
                </c:pt>
                <c:pt idx="132">
                  <c:v>43598</c:v>
                </c:pt>
                <c:pt idx="133">
                  <c:v>43599</c:v>
                </c:pt>
                <c:pt idx="134">
                  <c:v>43600</c:v>
                </c:pt>
                <c:pt idx="135">
                  <c:v>43601</c:v>
                </c:pt>
                <c:pt idx="136">
                  <c:v>43602</c:v>
                </c:pt>
                <c:pt idx="137">
                  <c:v>43603</c:v>
                </c:pt>
                <c:pt idx="138">
                  <c:v>43604</c:v>
                </c:pt>
                <c:pt idx="139">
                  <c:v>43605</c:v>
                </c:pt>
                <c:pt idx="140">
                  <c:v>43606</c:v>
                </c:pt>
                <c:pt idx="141">
                  <c:v>43607</c:v>
                </c:pt>
                <c:pt idx="142">
                  <c:v>43608</c:v>
                </c:pt>
                <c:pt idx="143">
                  <c:v>43609</c:v>
                </c:pt>
                <c:pt idx="144">
                  <c:v>43610</c:v>
                </c:pt>
                <c:pt idx="145">
                  <c:v>43611</c:v>
                </c:pt>
                <c:pt idx="146">
                  <c:v>43612</c:v>
                </c:pt>
                <c:pt idx="147">
                  <c:v>43613</c:v>
                </c:pt>
                <c:pt idx="148">
                  <c:v>43614</c:v>
                </c:pt>
                <c:pt idx="149">
                  <c:v>43615</c:v>
                </c:pt>
                <c:pt idx="150">
                  <c:v>43616</c:v>
                </c:pt>
                <c:pt idx="151">
                  <c:v>43617</c:v>
                </c:pt>
                <c:pt idx="152">
                  <c:v>43618</c:v>
                </c:pt>
                <c:pt idx="153">
                  <c:v>43619</c:v>
                </c:pt>
                <c:pt idx="154">
                  <c:v>43620</c:v>
                </c:pt>
                <c:pt idx="155">
                  <c:v>43621</c:v>
                </c:pt>
                <c:pt idx="156">
                  <c:v>43622</c:v>
                </c:pt>
                <c:pt idx="157">
                  <c:v>43623</c:v>
                </c:pt>
                <c:pt idx="158">
                  <c:v>43624</c:v>
                </c:pt>
                <c:pt idx="159">
                  <c:v>43625</c:v>
                </c:pt>
                <c:pt idx="160">
                  <c:v>43626</c:v>
                </c:pt>
                <c:pt idx="161">
                  <c:v>43627</c:v>
                </c:pt>
                <c:pt idx="162">
                  <c:v>43628</c:v>
                </c:pt>
                <c:pt idx="163">
                  <c:v>43629</c:v>
                </c:pt>
                <c:pt idx="164">
                  <c:v>43630</c:v>
                </c:pt>
                <c:pt idx="165">
                  <c:v>43631</c:v>
                </c:pt>
                <c:pt idx="166">
                  <c:v>43632</c:v>
                </c:pt>
                <c:pt idx="167">
                  <c:v>43633</c:v>
                </c:pt>
                <c:pt idx="168">
                  <c:v>43634</c:v>
                </c:pt>
                <c:pt idx="169">
                  <c:v>43635</c:v>
                </c:pt>
                <c:pt idx="170">
                  <c:v>43636</c:v>
                </c:pt>
                <c:pt idx="171">
                  <c:v>43637</c:v>
                </c:pt>
                <c:pt idx="172">
                  <c:v>43638</c:v>
                </c:pt>
                <c:pt idx="173">
                  <c:v>43639</c:v>
                </c:pt>
                <c:pt idx="174">
                  <c:v>43640</c:v>
                </c:pt>
                <c:pt idx="175">
                  <c:v>43641</c:v>
                </c:pt>
                <c:pt idx="176">
                  <c:v>43642</c:v>
                </c:pt>
                <c:pt idx="177">
                  <c:v>43643</c:v>
                </c:pt>
                <c:pt idx="178">
                  <c:v>43644</c:v>
                </c:pt>
                <c:pt idx="179">
                  <c:v>43645</c:v>
                </c:pt>
                <c:pt idx="180">
                  <c:v>43646</c:v>
                </c:pt>
                <c:pt idx="181">
                  <c:v>43647</c:v>
                </c:pt>
                <c:pt idx="182">
                  <c:v>43648</c:v>
                </c:pt>
                <c:pt idx="183">
                  <c:v>43649</c:v>
                </c:pt>
                <c:pt idx="184">
                  <c:v>43650</c:v>
                </c:pt>
                <c:pt idx="185">
                  <c:v>43651</c:v>
                </c:pt>
                <c:pt idx="186">
                  <c:v>43652</c:v>
                </c:pt>
                <c:pt idx="187">
                  <c:v>43653</c:v>
                </c:pt>
                <c:pt idx="188">
                  <c:v>43654</c:v>
                </c:pt>
                <c:pt idx="189">
                  <c:v>43655</c:v>
                </c:pt>
                <c:pt idx="190">
                  <c:v>43656</c:v>
                </c:pt>
                <c:pt idx="191">
                  <c:v>43657</c:v>
                </c:pt>
                <c:pt idx="192">
                  <c:v>43658</c:v>
                </c:pt>
                <c:pt idx="193">
                  <c:v>43659</c:v>
                </c:pt>
                <c:pt idx="194">
                  <c:v>43660</c:v>
                </c:pt>
                <c:pt idx="195">
                  <c:v>43661</c:v>
                </c:pt>
                <c:pt idx="196">
                  <c:v>43662</c:v>
                </c:pt>
                <c:pt idx="197">
                  <c:v>43663</c:v>
                </c:pt>
                <c:pt idx="198">
                  <c:v>43664</c:v>
                </c:pt>
                <c:pt idx="199">
                  <c:v>43665</c:v>
                </c:pt>
                <c:pt idx="200">
                  <c:v>43666</c:v>
                </c:pt>
                <c:pt idx="201">
                  <c:v>43667</c:v>
                </c:pt>
                <c:pt idx="202">
                  <c:v>43668</c:v>
                </c:pt>
                <c:pt idx="203">
                  <c:v>43669</c:v>
                </c:pt>
                <c:pt idx="204">
                  <c:v>43670</c:v>
                </c:pt>
                <c:pt idx="205">
                  <c:v>43671</c:v>
                </c:pt>
                <c:pt idx="206">
                  <c:v>43672</c:v>
                </c:pt>
                <c:pt idx="207">
                  <c:v>43673</c:v>
                </c:pt>
                <c:pt idx="208">
                  <c:v>43674</c:v>
                </c:pt>
                <c:pt idx="209">
                  <c:v>43675</c:v>
                </c:pt>
                <c:pt idx="210">
                  <c:v>43676</c:v>
                </c:pt>
                <c:pt idx="211">
                  <c:v>43677</c:v>
                </c:pt>
                <c:pt idx="212">
                  <c:v>43678</c:v>
                </c:pt>
                <c:pt idx="213">
                  <c:v>43679</c:v>
                </c:pt>
                <c:pt idx="214">
                  <c:v>43680</c:v>
                </c:pt>
                <c:pt idx="215">
                  <c:v>43681</c:v>
                </c:pt>
                <c:pt idx="216">
                  <c:v>43682</c:v>
                </c:pt>
                <c:pt idx="217">
                  <c:v>43683</c:v>
                </c:pt>
                <c:pt idx="218">
                  <c:v>43684</c:v>
                </c:pt>
                <c:pt idx="219">
                  <c:v>43685</c:v>
                </c:pt>
                <c:pt idx="220">
                  <c:v>43686</c:v>
                </c:pt>
                <c:pt idx="221">
                  <c:v>43687</c:v>
                </c:pt>
                <c:pt idx="222">
                  <c:v>43688</c:v>
                </c:pt>
                <c:pt idx="223">
                  <c:v>43689</c:v>
                </c:pt>
                <c:pt idx="224">
                  <c:v>43690</c:v>
                </c:pt>
                <c:pt idx="225">
                  <c:v>43691</c:v>
                </c:pt>
                <c:pt idx="226">
                  <c:v>43692</c:v>
                </c:pt>
                <c:pt idx="227">
                  <c:v>43693</c:v>
                </c:pt>
                <c:pt idx="228">
                  <c:v>43694</c:v>
                </c:pt>
                <c:pt idx="229">
                  <c:v>43695</c:v>
                </c:pt>
                <c:pt idx="230">
                  <c:v>43696</c:v>
                </c:pt>
                <c:pt idx="231">
                  <c:v>43697</c:v>
                </c:pt>
                <c:pt idx="232">
                  <c:v>43698</c:v>
                </c:pt>
                <c:pt idx="233">
                  <c:v>43699</c:v>
                </c:pt>
                <c:pt idx="234">
                  <c:v>43700</c:v>
                </c:pt>
                <c:pt idx="235">
                  <c:v>43701</c:v>
                </c:pt>
                <c:pt idx="236">
                  <c:v>43702</c:v>
                </c:pt>
                <c:pt idx="237">
                  <c:v>43703</c:v>
                </c:pt>
                <c:pt idx="238">
                  <c:v>43704</c:v>
                </c:pt>
                <c:pt idx="239">
                  <c:v>43705</c:v>
                </c:pt>
                <c:pt idx="240">
                  <c:v>43706</c:v>
                </c:pt>
                <c:pt idx="241">
                  <c:v>43707</c:v>
                </c:pt>
                <c:pt idx="242">
                  <c:v>43708</c:v>
                </c:pt>
                <c:pt idx="243">
                  <c:v>43709</c:v>
                </c:pt>
                <c:pt idx="244">
                  <c:v>43710</c:v>
                </c:pt>
                <c:pt idx="245">
                  <c:v>43711</c:v>
                </c:pt>
                <c:pt idx="246">
                  <c:v>43712</c:v>
                </c:pt>
                <c:pt idx="247">
                  <c:v>43713</c:v>
                </c:pt>
                <c:pt idx="248">
                  <c:v>43714</c:v>
                </c:pt>
                <c:pt idx="249">
                  <c:v>43715</c:v>
                </c:pt>
                <c:pt idx="250">
                  <c:v>43716</c:v>
                </c:pt>
                <c:pt idx="251">
                  <c:v>43717</c:v>
                </c:pt>
                <c:pt idx="252">
                  <c:v>43718</c:v>
                </c:pt>
                <c:pt idx="253">
                  <c:v>43719</c:v>
                </c:pt>
                <c:pt idx="254">
                  <c:v>43720</c:v>
                </c:pt>
                <c:pt idx="255">
                  <c:v>43721</c:v>
                </c:pt>
                <c:pt idx="256">
                  <c:v>43722</c:v>
                </c:pt>
                <c:pt idx="257">
                  <c:v>43723</c:v>
                </c:pt>
                <c:pt idx="258">
                  <c:v>43724</c:v>
                </c:pt>
                <c:pt idx="259">
                  <c:v>43725</c:v>
                </c:pt>
                <c:pt idx="260">
                  <c:v>43726</c:v>
                </c:pt>
                <c:pt idx="261">
                  <c:v>43727</c:v>
                </c:pt>
                <c:pt idx="262">
                  <c:v>43728</c:v>
                </c:pt>
                <c:pt idx="263">
                  <c:v>43729</c:v>
                </c:pt>
                <c:pt idx="264">
                  <c:v>43730</c:v>
                </c:pt>
                <c:pt idx="265">
                  <c:v>43731</c:v>
                </c:pt>
                <c:pt idx="266">
                  <c:v>43732</c:v>
                </c:pt>
                <c:pt idx="267">
                  <c:v>43733</c:v>
                </c:pt>
                <c:pt idx="268">
                  <c:v>43734</c:v>
                </c:pt>
                <c:pt idx="269">
                  <c:v>43735</c:v>
                </c:pt>
                <c:pt idx="270">
                  <c:v>43736</c:v>
                </c:pt>
                <c:pt idx="271">
                  <c:v>43737</c:v>
                </c:pt>
                <c:pt idx="272">
                  <c:v>43738</c:v>
                </c:pt>
                <c:pt idx="273">
                  <c:v>43739</c:v>
                </c:pt>
                <c:pt idx="274">
                  <c:v>43740</c:v>
                </c:pt>
                <c:pt idx="275">
                  <c:v>43741</c:v>
                </c:pt>
                <c:pt idx="276">
                  <c:v>43742</c:v>
                </c:pt>
                <c:pt idx="277">
                  <c:v>43743</c:v>
                </c:pt>
                <c:pt idx="278">
                  <c:v>43744</c:v>
                </c:pt>
                <c:pt idx="279">
                  <c:v>43745</c:v>
                </c:pt>
                <c:pt idx="280">
                  <c:v>43746</c:v>
                </c:pt>
                <c:pt idx="281">
                  <c:v>43747</c:v>
                </c:pt>
                <c:pt idx="282">
                  <c:v>43748</c:v>
                </c:pt>
                <c:pt idx="283">
                  <c:v>43749</c:v>
                </c:pt>
                <c:pt idx="284">
                  <c:v>43750</c:v>
                </c:pt>
                <c:pt idx="285">
                  <c:v>43751</c:v>
                </c:pt>
                <c:pt idx="286">
                  <c:v>43752</c:v>
                </c:pt>
                <c:pt idx="287">
                  <c:v>43753</c:v>
                </c:pt>
                <c:pt idx="288">
                  <c:v>43754</c:v>
                </c:pt>
                <c:pt idx="289">
                  <c:v>43755</c:v>
                </c:pt>
                <c:pt idx="290">
                  <c:v>43756</c:v>
                </c:pt>
                <c:pt idx="291">
                  <c:v>43757</c:v>
                </c:pt>
                <c:pt idx="292">
                  <c:v>43758</c:v>
                </c:pt>
                <c:pt idx="293">
                  <c:v>43759</c:v>
                </c:pt>
                <c:pt idx="294">
                  <c:v>43760</c:v>
                </c:pt>
                <c:pt idx="295">
                  <c:v>43761</c:v>
                </c:pt>
                <c:pt idx="296">
                  <c:v>43762</c:v>
                </c:pt>
                <c:pt idx="297">
                  <c:v>43763</c:v>
                </c:pt>
                <c:pt idx="298">
                  <c:v>43764</c:v>
                </c:pt>
                <c:pt idx="299">
                  <c:v>43765</c:v>
                </c:pt>
                <c:pt idx="300">
                  <c:v>43766</c:v>
                </c:pt>
                <c:pt idx="301">
                  <c:v>43767</c:v>
                </c:pt>
                <c:pt idx="302">
                  <c:v>43768</c:v>
                </c:pt>
                <c:pt idx="303">
                  <c:v>43769</c:v>
                </c:pt>
                <c:pt idx="304">
                  <c:v>43770</c:v>
                </c:pt>
                <c:pt idx="305">
                  <c:v>43771</c:v>
                </c:pt>
                <c:pt idx="306">
                  <c:v>43772</c:v>
                </c:pt>
                <c:pt idx="307">
                  <c:v>43773</c:v>
                </c:pt>
                <c:pt idx="308">
                  <c:v>43774</c:v>
                </c:pt>
                <c:pt idx="309">
                  <c:v>43775</c:v>
                </c:pt>
                <c:pt idx="310">
                  <c:v>43776</c:v>
                </c:pt>
                <c:pt idx="311">
                  <c:v>43777</c:v>
                </c:pt>
                <c:pt idx="312">
                  <c:v>43778</c:v>
                </c:pt>
                <c:pt idx="313">
                  <c:v>43779</c:v>
                </c:pt>
                <c:pt idx="314">
                  <c:v>43780</c:v>
                </c:pt>
                <c:pt idx="315">
                  <c:v>43781</c:v>
                </c:pt>
                <c:pt idx="316">
                  <c:v>43782</c:v>
                </c:pt>
                <c:pt idx="317">
                  <c:v>43783</c:v>
                </c:pt>
                <c:pt idx="318">
                  <c:v>43784</c:v>
                </c:pt>
                <c:pt idx="319">
                  <c:v>43785</c:v>
                </c:pt>
                <c:pt idx="320">
                  <c:v>43786</c:v>
                </c:pt>
                <c:pt idx="321">
                  <c:v>43787</c:v>
                </c:pt>
                <c:pt idx="322">
                  <c:v>43788</c:v>
                </c:pt>
                <c:pt idx="323">
                  <c:v>43789</c:v>
                </c:pt>
                <c:pt idx="324">
                  <c:v>43790</c:v>
                </c:pt>
                <c:pt idx="325">
                  <c:v>43791</c:v>
                </c:pt>
                <c:pt idx="326">
                  <c:v>43792</c:v>
                </c:pt>
                <c:pt idx="327">
                  <c:v>43793</c:v>
                </c:pt>
                <c:pt idx="328">
                  <c:v>43794</c:v>
                </c:pt>
                <c:pt idx="329">
                  <c:v>43795</c:v>
                </c:pt>
                <c:pt idx="330">
                  <c:v>43796</c:v>
                </c:pt>
                <c:pt idx="331">
                  <c:v>43797</c:v>
                </c:pt>
                <c:pt idx="332">
                  <c:v>43798</c:v>
                </c:pt>
                <c:pt idx="333">
                  <c:v>43799</c:v>
                </c:pt>
                <c:pt idx="334">
                  <c:v>43800</c:v>
                </c:pt>
                <c:pt idx="335">
                  <c:v>43801</c:v>
                </c:pt>
                <c:pt idx="336">
                  <c:v>43802</c:v>
                </c:pt>
                <c:pt idx="337">
                  <c:v>43803</c:v>
                </c:pt>
                <c:pt idx="338">
                  <c:v>43804</c:v>
                </c:pt>
                <c:pt idx="339">
                  <c:v>43805</c:v>
                </c:pt>
                <c:pt idx="340">
                  <c:v>43806</c:v>
                </c:pt>
                <c:pt idx="341">
                  <c:v>43807</c:v>
                </c:pt>
                <c:pt idx="342">
                  <c:v>43808</c:v>
                </c:pt>
                <c:pt idx="343">
                  <c:v>43809</c:v>
                </c:pt>
              </c:numCache>
            </c:numRef>
          </c:cat>
          <c:val>
            <c:numRef>
              <c:f>Dashboard!$G$7:$G$350</c:f>
              <c:numCache>
                <c:formatCode>General</c:formatCode>
                <c:ptCount val="344"/>
                <c:pt idx="0">
                  <c:v>5</c:v>
                </c:pt>
                <c:pt idx="1">
                  <c:v>181</c:v>
                </c:pt>
                <c:pt idx="2">
                  <c:v>184</c:v>
                </c:pt>
                <c:pt idx="3">
                  <c:v>107</c:v>
                </c:pt>
                <c:pt idx="4">
                  <c:v>42</c:v>
                </c:pt>
                <c:pt idx="5">
                  <c:v>4</c:v>
                </c:pt>
                <c:pt idx="6">
                  <c:v>152</c:v>
                </c:pt>
                <c:pt idx="7">
                  <c:v>165</c:v>
                </c:pt>
                <c:pt idx="8">
                  <c:v>177</c:v>
                </c:pt>
                <c:pt idx="9">
                  <c:v>165</c:v>
                </c:pt>
                <c:pt idx="10">
                  <c:v>164</c:v>
                </c:pt>
                <c:pt idx="11">
                  <c:v>1</c:v>
                </c:pt>
                <c:pt idx="12">
                  <c:v>4</c:v>
                </c:pt>
                <c:pt idx="13">
                  <c:v>229</c:v>
                </c:pt>
                <c:pt idx="14">
                  <c:v>176</c:v>
                </c:pt>
                <c:pt idx="15">
                  <c:v>120</c:v>
                </c:pt>
                <c:pt idx="16">
                  <c:v>147</c:v>
                </c:pt>
                <c:pt idx="17">
                  <c:v>171</c:v>
                </c:pt>
                <c:pt idx="18">
                  <c:v>111</c:v>
                </c:pt>
                <c:pt idx="19">
                  <c:v>6</c:v>
                </c:pt>
                <c:pt idx="20">
                  <c:v>173</c:v>
                </c:pt>
                <c:pt idx="21">
                  <c:v>163</c:v>
                </c:pt>
                <c:pt idx="22">
                  <c:v>99</c:v>
                </c:pt>
                <c:pt idx="23">
                  <c:v>136</c:v>
                </c:pt>
                <c:pt idx="24">
                  <c:v>171</c:v>
                </c:pt>
                <c:pt idx="25">
                  <c:v>73</c:v>
                </c:pt>
                <c:pt idx="26">
                  <c:v>3</c:v>
                </c:pt>
                <c:pt idx="27">
                  <c:v>180</c:v>
                </c:pt>
                <c:pt idx="28">
                  <c:v>127</c:v>
                </c:pt>
                <c:pt idx="29">
                  <c:v>122</c:v>
                </c:pt>
                <c:pt idx="30">
                  <c:v>99</c:v>
                </c:pt>
                <c:pt idx="31">
                  <c:v>123</c:v>
                </c:pt>
                <c:pt idx="32">
                  <c:v>2</c:v>
                </c:pt>
                <c:pt idx="33">
                  <c:v>1</c:v>
                </c:pt>
                <c:pt idx="34">
                  <c:v>118</c:v>
                </c:pt>
                <c:pt idx="35">
                  <c:v>149</c:v>
                </c:pt>
                <c:pt idx="36">
                  <c:v>83</c:v>
                </c:pt>
                <c:pt idx="37">
                  <c:v>150</c:v>
                </c:pt>
                <c:pt idx="38">
                  <c:v>121</c:v>
                </c:pt>
                <c:pt idx="39">
                  <c:v>45</c:v>
                </c:pt>
                <c:pt idx="40">
                  <c:v>2</c:v>
                </c:pt>
                <c:pt idx="41">
                  <c:v>118</c:v>
                </c:pt>
                <c:pt idx="42">
                  <c:v>140</c:v>
                </c:pt>
                <c:pt idx="43">
                  <c:v>104</c:v>
                </c:pt>
                <c:pt idx="44">
                  <c:v>97</c:v>
                </c:pt>
                <c:pt idx="45">
                  <c:v>92</c:v>
                </c:pt>
                <c:pt idx="46">
                  <c:v>1</c:v>
                </c:pt>
                <c:pt idx="47">
                  <c:v>3</c:v>
                </c:pt>
                <c:pt idx="48">
                  <c:v>135</c:v>
                </c:pt>
                <c:pt idx="49">
                  <c:v>136</c:v>
                </c:pt>
                <c:pt idx="50">
                  <c:v>130</c:v>
                </c:pt>
                <c:pt idx="51">
                  <c:v>117</c:v>
                </c:pt>
                <c:pt idx="52">
                  <c:v>122</c:v>
                </c:pt>
                <c:pt idx="53">
                  <c:v>50</c:v>
                </c:pt>
                <c:pt idx="54">
                  <c:v>0</c:v>
                </c:pt>
                <c:pt idx="55">
                  <c:v>163</c:v>
                </c:pt>
                <c:pt idx="56">
                  <c:v>182</c:v>
                </c:pt>
                <c:pt idx="57">
                  <c:v>203</c:v>
                </c:pt>
                <c:pt idx="58">
                  <c:v>159</c:v>
                </c:pt>
                <c:pt idx="59">
                  <c:v>142</c:v>
                </c:pt>
                <c:pt idx="60">
                  <c:v>4</c:v>
                </c:pt>
                <c:pt idx="61">
                  <c:v>3</c:v>
                </c:pt>
                <c:pt idx="62">
                  <c:v>127</c:v>
                </c:pt>
                <c:pt idx="63">
                  <c:v>127</c:v>
                </c:pt>
                <c:pt idx="64">
                  <c:v>157</c:v>
                </c:pt>
                <c:pt idx="65">
                  <c:v>112</c:v>
                </c:pt>
                <c:pt idx="66">
                  <c:v>130</c:v>
                </c:pt>
                <c:pt idx="67">
                  <c:v>48</c:v>
                </c:pt>
                <c:pt idx="68">
                  <c:v>2</c:v>
                </c:pt>
                <c:pt idx="69">
                  <c:v>181</c:v>
                </c:pt>
                <c:pt idx="70">
                  <c:v>159</c:v>
                </c:pt>
                <c:pt idx="71">
                  <c:v>161</c:v>
                </c:pt>
                <c:pt idx="72">
                  <c:v>138</c:v>
                </c:pt>
                <c:pt idx="73">
                  <c:v>147</c:v>
                </c:pt>
                <c:pt idx="74">
                  <c:v>25</c:v>
                </c:pt>
                <c:pt idx="75">
                  <c:v>1</c:v>
                </c:pt>
                <c:pt idx="76">
                  <c:v>170</c:v>
                </c:pt>
                <c:pt idx="77">
                  <c:v>160</c:v>
                </c:pt>
                <c:pt idx="78">
                  <c:v>176</c:v>
                </c:pt>
                <c:pt idx="79">
                  <c:v>147</c:v>
                </c:pt>
                <c:pt idx="80">
                  <c:v>176</c:v>
                </c:pt>
                <c:pt idx="81">
                  <c:v>1</c:v>
                </c:pt>
                <c:pt idx="82">
                  <c:v>0</c:v>
                </c:pt>
                <c:pt idx="83">
                  <c:v>171</c:v>
                </c:pt>
                <c:pt idx="84">
                  <c:v>132</c:v>
                </c:pt>
                <c:pt idx="85">
                  <c:v>122</c:v>
                </c:pt>
                <c:pt idx="86">
                  <c:v>110</c:v>
                </c:pt>
                <c:pt idx="87">
                  <c:v>158</c:v>
                </c:pt>
                <c:pt idx="88">
                  <c:v>48</c:v>
                </c:pt>
                <c:pt idx="89">
                  <c:v>1</c:v>
                </c:pt>
                <c:pt idx="90">
                  <c:v>182</c:v>
                </c:pt>
                <c:pt idx="91">
                  <c:v>152</c:v>
                </c:pt>
                <c:pt idx="92">
                  <c:v>165</c:v>
                </c:pt>
                <c:pt idx="93">
                  <c:v>161</c:v>
                </c:pt>
                <c:pt idx="94">
                  <c:v>176</c:v>
                </c:pt>
                <c:pt idx="95">
                  <c:v>35</c:v>
                </c:pt>
                <c:pt idx="96">
                  <c:v>1</c:v>
                </c:pt>
                <c:pt idx="97">
                  <c:v>205</c:v>
                </c:pt>
                <c:pt idx="98">
                  <c:v>110</c:v>
                </c:pt>
                <c:pt idx="99">
                  <c:v>133</c:v>
                </c:pt>
                <c:pt idx="100">
                  <c:v>109</c:v>
                </c:pt>
                <c:pt idx="101">
                  <c:v>123</c:v>
                </c:pt>
                <c:pt idx="102">
                  <c:v>45</c:v>
                </c:pt>
                <c:pt idx="103">
                  <c:v>1</c:v>
                </c:pt>
                <c:pt idx="104">
                  <c:v>161</c:v>
                </c:pt>
                <c:pt idx="105">
                  <c:v>157</c:v>
                </c:pt>
                <c:pt idx="106">
                  <c:v>153</c:v>
                </c:pt>
                <c:pt idx="107">
                  <c:v>148</c:v>
                </c:pt>
                <c:pt idx="108">
                  <c:v>118</c:v>
                </c:pt>
                <c:pt idx="109">
                  <c:v>2</c:v>
                </c:pt>
                <c:pt idx="110">
                  <c:v>0</c:v>
                </c:pt>
                <c:pt idx="111">
                  <c:v>184</c:v>
                </c:pt>
                <c:pt idx="112">
                  <c:v>174</c:v>
                </c:pt>
                <c:pt idx="113">
                  <c:v>177</c:v>
                </c:pt>
                <c:pt idx="114">
                  <c:v>132</c:v>
                </c:pt>
                <c:pt idx="115">
                  <c:v>149</c:v>
                </c:pt>
                <c:pt idx="116">
                  <c:v>58</c:v>
                </c:pt>
                <c:pt idx="117">
                  <c:v>2</c:v>
                </c:pt>
                <c:pt idx="118">
                  <c:v>194</c:v>
                </c:pt>
                <c:pt idx="119">
                  <c:v>161</c:v>
                </c:pt>
                <c:pt idx="120">
                  <c:v>198</c:v>
                </c:pt>
                <c:pt idx="121">
                  <c:v>172</c:v>
                </c:pt>
                <c:pt idx="122">
                  <c:v>142</c:v>
                </c:pt>
                <c:pt idx="123">
                  <c:v>2</c:v>
                </c:pt>
                <c:pt idx="124">
                  <c:v>5</c:v>
                </c:pt>
                <c:pt idx="125">
                  <c:v>204</c:v>
                </c:pt>
                <c:pt idx="126">
                  <c:v>156</c:v>
                </c:pt>
                <c:pt idx="127">
                  <c:v>194</c:v>
                </c:pt>
                <c:pt idx="128">
                  <c:v>151</c:v>
                </c:pt>
                <c:pt idx="129">
                  <c:v>140</c:v>
                </c:pt>
                <c:pt idx="130">
                  <c:v>55</c:v>
                </c:pt>
                <c:pt idx="131">
                  <c:v>3</c:v>
                </c:pt>
                <c:pt idx="132">
                  <c:v>175</c:v>
                </c:pt>
                <c:pt idx="133">
                  <c:v>130</c:v>
                </c:pt>
                <c:pt idx="134">
                  <c:v>191</c:v>
                </c:pt>
                <c:pt idx="135">
                  <c:v>168</c:v>
                </c:pt>
                <c:pt idx="136">
                  <c:v>100</c:v>
                </c:pt>
                <c:pt idx="137">
                  <c:v>43</c:v>
                </c:pt>
                <c:pt idx="138">
                  <c:v>0</c:v>
                </c:pt>
                <c:pt idx="139">
                  <c:v>146</c:v>
                </c:pt>
                <c:pt idx="140">
                  <c:v>108</c:v>
                </c:pt>
                <c:pt idx="141">
                  <c:v>100</c:v>
                </c:pt>
                <c:pt idx="142">
                  <c:v>61</c:v>
                </c:pt>
                <c:pt idx="143">
                  <c:v>42</c:v>
                </c:pt>
                <c:pt idx="144">
                  <c:v>33</c:v>
                </c:pt>
                <c:pt idx="145">
                  <c:v>2</c:v>
                </c:pt>
                <c:pt idx="146">
                  <c:v>0</c:v>
                </c:pt>
                <c:pt idx="147">
                  <c:v>167</c:v>
                </c:pt>
                <c:pt idx="148">
                  <c:v>159</c:v>
                </c:pt>
                <c:pt idx="149">
                  <c:v>130</c:v>
                </c:pt>
                <c:pt idx="150">
                  <c:v>112</c:v>
                </c:pt>
                <c:pt idx="151">
                  <c:v>5</c:v>
                </c:pt>
                <c:pt idx="152">
                  <c:v>2</c:v>
                </c:pt>
                <c:pt idx="153">
                  <c:v>139</c:v>
                </c:pt>
                <c:pt idx="154">
                  <c:v>158</c:v>
                </c:pt>
                <c:pt idx="155">
                  <c:v>118</c:v>
                </c:pt>
                <c:pt idx="156">
                  <c:v>97</c:v>
                </c:pt>
                <c:pt idx="157">
                  <c:v>100</c:v>
                </c:pt>
                <c:pt idx="158">
                  <c:v>39</c:v>
                </c:pt>
                <c:pt idx="159">
                  <c:v>2</c:v>
                </c:pt>
                <c:pt idx="160">
                  <c:v>180</c:v>
                </c:pt>
                <c:pt idx="161">
                  <c:v>166</c:v>
                </c:pt>
                <c:pt idx="162">
                  <c:v>160</c:v>
                </c:pt>
                <c:pt idx="163">
                  <c:v>148</c:v>
                </c:pt>
                <c:pt idx="164">
                  <c:v>119</c:v>
                </c:pt>
                <c:pt idx="165">
                  <c:v>62</c:v>
                </c:pt>
                <c:pt idx="166">
                  <c:v>0</c:v>
                </c:pt>
                <c:pt idx="167">
                  <c:v>176</c:v>
                </c:pt>
                <c:pt idx="168">
                  <c:v>91</c:v>
                </c:pt>
                <c:pt idx="169">
                  <c:v>102</c:v>
                </c:pt>
                <c:pt idx="170">
                  <c:v>92</c:v>
                </c:pt>
                <c:pt idx="171">
                  <c:v>119</c:v>
                </c:pt>
                <c:pt idx="172">
                  <c:v>8</c:v>
                </c:pt>
                <c:pt idx="173">
                  <c:v>3</c:v>
                </c:pt>
                <c:pt idx="174">
                  <c:v>152</c:v>
                </c:pt>
                <c:pt idx="175">
                  <c:v>128</c:v>
                </c:pt>
                <c:pt idx="176">
                  <c:v>145</c:v>
                </c:pt>
                <c:pt idx="177">
                  <c:v>114</c:v>
                </c:pt>
                <c:pt idx="178">
                  <c:v>145</c:v>
                </c:pt>
                <c:pt idx="179">
                  <c:v>37</c:v>
                </c:pt>
                <c:pt idx="180">
                  <c:v>1</c:v>
                </c:pt>
                <c:pt idx="181">
                  <c:v>154</c:v>
                </c:pt>
                <c:pt idx="182">
                  <c:v>153</c:v>
                </c:pt>
                <c:pt idx="183">
                  <c:v>139</c:v>
                </c:pt>
                <c:pt idx="184">
                  <c:v>3</c:v>
                </c:pt>
                <c:pt idx="185">
                  <c:v>90</c:v>
                </c:pt>
                <c:pt idx="186">
                  <c:v>1</c:v>
                </c:pt>
                <c:pt idx="187">
                  <c:v>2</c:v>
                </c:pt>
                <c:pt idx="188">
                  <c:v>182</c:v>
                </c:pt>
                <c:pt idx="189">
                  <c:v>164</c:v>
                </c:pt>
                <c:pt idx="190">
                  <c:v>148</c:v>
                </c:pt>
                <c:pt idx="191">
                  <c:v>114</c:v>
                </c:pt>
                <c:pt idx="192">
                  <c:v>140</c:v>
                </c:pt>
                <c:pt idx="193">
                  <c:v>4</c:v>
                </c:pt>
                <c:pt idx="194">
                  <c:v>0</c:v>
                </c:pt>
                <c:pt idx="195">
                  <c:v>141</c:v>
                </c:pt>
                <c:pt idx="196">
                  <c:v>141</c:v>
                </c:pt>
                <c:pt idx="197">
                  <c:v>160</c:v>
                </c:pt>
                <c:pt idx="198">
                  <c:v>137</c:v>
                </c:pt>
                <c:pt idx="199">
                  <c:v>155</c:v>
                </c:pt>
                <c:pt idx="200">
                  <c:v>6</c:v>
                </c:pt>
                <c:pt idx="201">
                  <c:v>0</c:v>
                </c:pt>
                <c:pt idx="202">
                  <c:v>220</c:v>
                </c:pt>
                <c:pt idx="203">
                  <c:v>144</c:v>
                </c:pt>
                <c:pt idx="204">
                  <c:v>150</c:v>
                </c:pt>
                <c:pt idx="205">
                  <c:v>153</c:v>
                </c:pt>
                <c:pt idx="206">
                  <c:v>108</c:v>
                </c:pt>
                <c:pt idx="207">
                  <c:v>75</c:v>
                </c:pt>
                <c:pt idx="208">
                  <c:v>2</c:v>
                </c:pt>
                <c:pt idx="209">
                  <c:v>196</c:v>
                </c:pt>
                <c:pt idx="210">
                  <c:v>141</c:v>
                </c:pt>
                <c:pt idx="211">
                  <c:v>176</c:v>
                </c:pt>
                <c:pt idx="212">
                  <c:v>105</c:v>
                </c:pt>
                <c:pt idx="213">
                  <c:v>140</c:v>
                </c:pt>
                <c:pt idx="214">
                  <c:v>2</c:v>
                </c:pt>
                <c:pt idx="215">
                  <c:v>2</c:v>
                </c:pt>
                <c:pt idx="216">
                  <c:v>180</c:v>
                </c:pt>
                <c:pt idx="217">
                  <c:v>133</c:v>
                </c:pt>
                <c:pt idx="218">
                  <c:v>124</c:v>
                </c:pt>
                <c:pt idx="219">
                  <c:v>78</c:v>
                </c:pt>
                <c:pt idx="220">
                  <c:v>147</c:v>
                </c:pt>
                <c:pt idx="221">
                  <c:v>3</c:v>
                </c:pt>
                <c:pt idx="222">
                  <c:v>2</c:v>
                </c:pt>
                <c:pt idx="223">
                  <c:v>183</c:v>
                </c:pt>
                <c:pt idx="224">
                  <c:v>103</c:v>
                </c:pt>
                <c:pt idx="225">
                  <c:v>86</c:v>
                </c:pt>
                <c:pt idx="226">
                  <c:v>153</c:v>
                </c:pt>
                <c:pt idx="227">
                  <c:v>175</c:v>
                </c:pt>
                <c:pt idx="228">
                  <c:v>1</c:v>
                </c:pt>
                <c:pt idx="229">
                  <c:v>0</c:v>
                </c:pt>
                <c:pt idx="230">
                  <c:v>77</c:v>
                </c:pt>
                <c:pt idx="231">
                  <c:v>177</c:v>
                </c:pt>
                <c:pt idx="232">
                  <c:v>132</c:v>
                </c:pt>
                <c:pt idx="233">
                  <c:v>148</c:v>
                </c:pt>
                <c:pt idx="234">
                  <c:v>129</c:v>
                </c:pt>
                <c:pt idx="235">
                  <c:v>5</c:v>
                </c:pt>
                <c:pt idx="236">
                  <c:v>6</c:v>
                </c:pt>
                <c:pt idx="237">
                  <c:v>130</c:v>
                </c:pt>
                <c:pt idx="238">
                  <c:v>146</c:v>
                </c:pt>
                <c:pt idx="239">
                  <c:v>132</c:v>
                </c:pt>
                <c:pt idx="240">
                  <c:v>102</c:v>
                </c:pt>
                <c:pt idx="241">
                  <c:v>107</c:v>
                </c:pt>
                <c:pt idx="242">
                  <c:v>76</c:v>
                </c:pt>
                <c:pt idx="243">
                  <c:v>3</c:v>
                </c:pt>
                <c:pt idx="244">
                  <c:v>70</c:v>
                </c:pt>
                <c:pt idx="245">
                  <c:v>115</c:v>
                </c:pt>
                <c:pt idx="246">
                  <c:v>114</c:v>
                </c:pt>
                <c:pt idx="247">
                  <c:v>120</c:v>
                </c:pt>
                <c:pt idx="248">
                  <c:v>89</c:v>
                </c:pt>
                <c:pt idx="249">
                  <c:v>3</c:v>
                </c:pt>
                <c:pt idx="250">
                  <c:v>5</c:v>
                </c:pt>
                <c:pt idx="251">
                  <c:v>171</c:v>
                </c:pt>
                <c:pt idx="252">
                  <c:v>156</c:v>
                </c:pt>
                <c:pt idx="253">
                  <c:v>207</c:v>
                </c:pt>
                <c:pt idx="254">
                  <c:v>133</c:v>
                </c:pt>
                <c:pt idx="255">
                  <c:v>111</c:v>
                </c:pt>
                <c:pt idx="256">
                  <c:v>55</c:v>
                </c:pt>
                <c:pt idx="257">
                  <c:v>3</c:v>
                </c:pt>
                <c:pt idx="258">
                  <c:v>193</c:v>
                </c:pt>
                <c:pt idx="259">
                  <c:v>164</c:v>
                </c:pt>
                <c:pt idx="260">
                  <c:v>165</c:v>
                </c:pt>
                <c:pt idx="261">
                  <c:v>122</c:v>
                </c:pt>
                <c:pt idx="262">
                  <c:v>118</c:v>
                </c:pt>
                <c:pt idx="263">
                  <c:v>6</c:v>
                </c:pt>
                <c:pt idx="264">
                  <c:v>0</c:v>
                </c:pt>
                <c:pt idx="265">
                  <c:v>170</c:v>
                </c:pt>
                <c:pt idx="266">
                  <c:v>128</c:v>
                </c:pt>
                <c:pt idx="267">
                  <c:v>221</c:v>
                </c:pt>
                <c:pt idx="268">
                  <c:v>129</c:v>
                </c:pt>
                <c:pt idx="269">
                  <c:v>138</c:v>
                </c:pt>
                <c:pt idx="270">
                  <c:v>67</c:v>
                </c:pt>
                <c:pt idx="271">
                  <c:v>2</c:v>
                </c:pt>
                <c:pt idx="272">
                  <c:v>136</c:v>
                </c:pt>
                <c:pt idx="273">
                  <c:v>122</c:v>
                </c:pt>
                <c:pt idx="274">
                  <c:v>370</c:v>
                </c:pt>
                <c:pt idx="275">
                  <c:v>146</c:v>
                </c:pt>
                <c:pt idx="276">
                  <c:v>106</c:v>
                </c:pt>
                <c:pt idx="277">
                  <c:v>4</c:v>
                </c:pt>
                <c:pt idx="278">
                  <c:v>2</c:v>
                </c:pt>
                <c:pt idx="279">
                  <c:v>210</c:v>
                </c:pt>
                <c:pt idx="280">
                  <c:v>137</c:v>
                </c:pt>
                <c:pt idx="281">
                  <c:v>154</c:v>
                </c:pt>
                <c:pt idx="282">
                  <c:v>151</c:v>
                </c:pt>
                <c:pt idx="283">
                  <c:v>185</c:v>
                </c:pt>
                <c:pt idx="284">
                  <c:v>90</c:v>
                </c:pt>
                <c:pt idx="285">
                  <c:v>4</c:v>
                </c:pt>
                <c:pt idx="286">
                  <c:v>166</c:v>
                </c:pt>
                <c:pt idx="287">
                  <c:v>215</c:v>
                </c:pt>
                <c:pt idx="288">
                  <c:v>119</c:v>
                </c:pt>
                <c:pt idx="289">
                  <c:v>167</c:v>
                </c:pt>
                <c:pt idx="290">
                  <c:v>213</c:v>
                </c:pt>
                <c:pt idx="291">
                  <c:v>41</c:v>
                </c:pt>
                <c:pt idx="292">
                  <c:v>2</c:v>
                </c:pt>
                <c:pt idx="293">
                  <c:v>154</c:v>
                </c:pt>
                <c:pt idx="294">
                  <c:v>137</c:v>
                </c:pt>
                <c:pt idx="295">
                  <c:v>143</c:v>
                </c:pt>
                <c:pt idx="296">
                  <c:v>152</c:v>
                </c:pt>
                <c:pt idx="297">
                  <c:v>134</c:v>
                </c:pt>
                <c:pt idx="298">
                  <c:v>5</c:v>
                </c:pt>
                <c:pt idx="299">
                  <c:v>0</c:v>
                </c:pt>
                <c:pt idx="300">
                  <c:v>148</c:v>
                </c:pt>
                <c:pt idx="301">
                  <c:v>107</c:v>
                </c:pt>
                <c:pt idx="302">
                  <c:v>138</c:v>
                </c:pt>
                <c:pt idx="303">
                  <c:v>103</c:v>
                </c:pt>
                <c:pt idx="304">
                  <c:v>128</c:v>
                </c:pt>
                <c:pt idx="305">
                  <c:v>3</c:v>
                </c:pt>
                <c:pt idx="306">
                  <c:v>1</c:v>
                </c:pt>
                <c:pt idx="307">
                  <c:v>141</c:v>
                </c:pt>
                <c:pt idx="308">
                  <c:v>153</c:v>
                </c:pt>
                <c:pt idx="309">
                  <c:v>106</c:v>
                </c:pt>
                <c:pt idx="310">
                  <c:v>116</c:v>
                </c:pt>
                <c:pt idx="311">
                  <c:v>116</c:v>
                </c:pt>
                <c:pt idx="312">
                  <c:v>1</c:v>
                </c:pt>
                <c:pt idx="313">
                  <c:v>0</c:v>
                </c:pt>
                <c:pt idx="314">
                  <c:v>88</c:v>
                </c:pt>
                <c:pt idx="315">
                  <c:v>125</c:v>
                </c:pt>
                <c:pt idx="316">
                  <c:v>117</c:v>
                </c:pt>
                <c:pt idx="317">
                  <c:v>144</c:v>
                </c:pt>
                <c:pt idx="318">
                  <c:v>139</c:v>
                </c:pt>
                <c:pt idx="319">
                  <c:v>72</c:v>
                </c:pt>
                <c:pt idx="320">
                  <c:v>0</c:v>
                </c:pt>
                <c:pt idx="321">
                  <c:v>151</c:v>
                </c:pt>
                <c:pt idx="322">
                  <c:v>137</c:v>
                </c:pt>
                <c:pt idx="323">
                  <c:v>130</c:v>
                </c:pt>
                <c:pt idx="324">
                  <c:v>103</c:v>
                </c:pt>
                <c:pt idx="325">
                  <c:v>122</c:v>
                </c:pt>
                <c:pt idx="326">
                  <c:v>41</c:v>
                </c:pt>
                <c:pt idx="327">
                  <c:v>1</c:v>
                </c:pt>
                <c:pt idx="328">
                  <c:v>79</c:v>
                </c:pt>
                <c:pt idx="329">
                  <c:v>75</c:v>
                </c:pt>
                <c:pt idx="330">
                  <c:v>63</c:v>
                </c:pt>
                <c:pt idx="331">
                  <c:v>0</c:v>
                </c:pt>
                <c:pt idx="332">
                  <c:v>78</c:v>
                </c:pt>
                <c:pt idx="333">
                  <c:v>9</c:v>
                </c:pt>
                <c:pt idx="334">
                  <c:v>2</c:v>
                </c:pt>
                <c:pt idx="335">
                  <c:v>181</c:v>
                </c:pt>
                <c:pt idx="336">
                  <c:v>79</c:v>
                </c:pt>
                <c:pt idx="337">
                  <c:v>69</c:v>
                </c:pt>
                <c:pt idx="338">
                  <c:v>68</c:v>
                </c:pt>
                <c:pt idx="339">
                  <c:v>63</c:v>
                </c:pt>
                <c:pt idx="340">
                  <c:v>2</c:v>
                </c:pt>
                <c:pt idx="341">
                  <c:v>1</c:v>
                </c:pt>
                <c:pt idx="342">
                  <c:v>95</c:v>
                </c:pt>
                <c:pt idx="343">
                  <c:v>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BDA-4660-8DB1-983C2AF377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65546191"/>
        <c:axId val="939000207"/>
        <c:extLst>
          <c:ext xmlns:c15="http://schemas.microsoft.com/office/drawing/2012/chart" uri="{02D57815-91ED-43cb-92C2-25804820EDAC}">
            <c15:filteredLin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Dashboard!$F$6</c15:sqref>
                        </c15:formulaRef>
                      </c:ext>
                    </c:extLst>
                    <c:strCache>
                      <c:ptCount val="1"/>
                      <c:pt idx="0">
                        <c:v>Inbound</c:v>
                      </c:pt>
                    </c:strCache>
                  </c:strRef>
                </c:tx>
                <c:spPr>
                  <a:ln w="34925" cap="rnd">
                    <a:solidFill>
                      <a:schemeClr val="accent4"/>
                    </a:solidFill>
                    <a:round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Dashboard!$D$7:$D$350</c15:sqref>
                        </c15:formulaRef>
                      </c:ext>
                    </c:extLst>
                    <c:numCache>
                      <c:formatCode>m/d/yyyy</c:formatCode>
                      <c:ptCount val="344"/>
                      <c:pt idx="0">
                        <c:v>43466</c:v>
                      </c:pt>
                      <c:pt idx="1">
                        <c:v>43467</c:v>
                      </c:pt>
                      <c:pt idx="2">
                        <c:v>43468</c:v>
                      </c:pt>
                      <c:pt idx="3">
                        <c:v>43469</c:v>
                      </c:pt>
                      <c:pt idx="4">
                        <c:v>43470</c:v>
                      </c:pt>
                      <c:pt idx="5">
                        <c:v>43471</c:v>
                      </c:pt>
                      <c:pt idx="6">
                        <c:v>43472</c:v>
                      </c:pt>
                      <c:pt idx="7">
                        <c:v>43473</c:v>
                      </c:pt>
                      <c:pt idx="8">
                        <c:v>43474</c:v>
                      </c:pt>
                      <c:pt idx="9">
                        <c:v>43475</c:v>
                      </c:pt>
                      <c:pt idx="10">
                        <c:v>43476</c:v>
                      </c:pt>
                      <c:pt idx="11">
                        <c:v>43477</c:v>
                      </c:pt>
                      <c:pt idx="12">
                        <c:v>43478</c:v>
                      </c:pt>
                      <c:pt idx="13">
                        <c:v>43479</c:v>
                      </c:pt>
                      <c:pt idx="14">
                        <c:v>43480</c:v>
                      </c:pt>
                      <c:pt idx="15">
                        <c:v>43481</c:v>
                      </c:pt>
                      <c:pt idx="16">
                        <c:v>43482</c:v>
                      </c:pt>
                      <c:pt idx="17">
                        <c:v>43483</c:v>
                      </c:pt>
                      <c:pt idx="18">
                        <c:v>43484</c:v>
                      </c:pt>
                      <c:pt idx="19">
                        <c:v>43485</c:v>
                      </c:pt>
                      <c:pt idx="20">
                        <c:v>43486</c:v>
                      </c:pt>
                      <c:pt idx="21">
                        <c:v>43487</c:v>
                      </c:pt>
                      <c:pt idx="22">
                        <c:v>43488</c:v>
                      </c:pt>
                      <c:pt idx="23">
                        <c:v>43489</c:v>
                      </c:pt>
                      <c:pt idx="24">
                        <c:v>43490</c:v>
                      </c:pt>
                      <c:pt idx="25">
                        <c:v>43491</c:v>
                      </c:pt>
                      <c:pt idx="26">
                        <c:v>43492</c:v>
                      </c:pt>
                      <c:pt idx="27">
                        <c:v>43493</c:v>
                      </c:pt>
                      <c:pt idx="28">
                        <c:v>43494</c:v>
                      </c:pt>
                      <c:pt idx="29">
                        <c:v>43495</c:v>
                      </c:pt>
                      <c:pt idx="30">
                        <c:v>43496</c:v>
                      </c:pt>
                      <c:pt idx="31">
                        <c:v>43497</c:v>
                      </c:pt>
                      <c:pt idx="32">
                        <c:v>43498</c:v>
                      </c:pt>
                      <c:pt idx="33">
                        <c:v>43499</c:v>
                      </c:pt>
                      <c:pt idx="34">
                        <c:v>43500</c:v>
                      </c:pt>
                      <c:pt idx="35">
                        <c:v>43501</c:v>
                      </c:pt>
                      <c:pt idx="36">
                        <c:v>43502</c:v>
                      </c:pt>
                      <c:pt idx="37">
                        <c:v>43503</c:v>
                      </c:pt>
                      <c:pt idx="38">
                        <c:v>43504</c:v>
                      </c:pt>
                      <c:pt idx="39">
                        <c:v>43505</c:v>
                      </c:pt>
                      <c:pt idx="40">
                        <c:v>43506</c:v>
                      </c:pt>
                      <c:pt idx="41">
                        <c:v>43507</c:v>
                      </c:pt>
                      <c:pt idx="42">
                        <c:v>43508</c:v>
                      </c:pt>
                      <c:pt idx="43">
                        <c:v>43509</c:v>
                      </c:pt>
                      <c:pt idx="44">
                        <c:v>43510</c:v>
                      </c:pt>
                      <c:pt idx="45">
                        <c:v>43511</c:v>
                      </c:pt>
                      <c:pt idx="46">
                        <c:v>43512</c:v>
                      </c:pt>
                      <c:pt idx="47">
                        <c:v>43513</c:v>
                      </c:pt>
                      <c:pt idx="48">
                        <c:v>43514</c:v>
                      </c:pt>
                      <c:pt idx="49">
                        <c:v>43515</c:v>
                      </c:pt>
                      <c:pt idx="50">
                        <c:v>43516</c:v>
                      </c:pt>
                      <c:pt idx="51">
                        <c:v>43517</c:v>
                      </c:pt>
                      <c:pt idx="52">
                        <c:v>43518</c:v>
                      </c:pt>
                      <c:pt idx="53">
                        <c:v>43519</c:v>
                      </c:pt>
                      <c:pt idx="54">
                        <c:v>43520</c:v>
                      </c:pt>
                      <c:pt idx="55">
                        <c:v>43521</c:v>
                      </c:pt>
                      <c:pt idx="56">
                        <c:v>43522</c:v>
                      </c:pt>
                      <c:pt idx="57">
                        <c:v>43523</c:v>
                      </c:pt>
                      <c:pt idx="58">
                        <c:v>43524</c:v>
                      </c:pt>
                      <c:pt idx="59">
                        <c:v>43525</c:v>
                      </c:pt>
                      <c:pt idx="60">
                        <c:v>43526</c:v>
                      </c:pt>
                      <c:pt idx="61">
                        <c:v>43527</c:v>
                      </c:pt>
                      <c:pt idx="62">
                        <c:v>43528</c:v>
                      </c:pt>
                      <c:pt idx="63">
                        <c:v>43529</c:v>
                      </c:pt>
                      <c:pt idx="64">
                        <c:v>43530</c:v>
                      </c:pt>
                      <c:pt idx="65">
                        <c:v>43531</c:v>
                      </c:pt>
                      <c:pt idx="66">
                        <c:v>43532</c:v>
                      </c:pt>
                      <c:pt idx="67">
                        <c:v>43533</c:v>
                      </c:pt>
                      <c:pt idx="68">
                        <c:v>43534</c:v>
                      </c:pt>
                      <c:pt idx="69">
                        <c:v>43535</c:v>
                      </c:pt>
                      <c:pt idx="70">
                        <c:v>43536</c:v>
                      </c:pt>
                      <c:pt idx="71">
                        <c:v>43537</c:v>
                      </c:pt>
                      <c:pt idx="72">
                        <c:v>43538</c:v>
                      </c:pt>
                      <c:pt idx="73">
                        <c:v>43539</c:v>
                      </c:pt>
                      <c:pt idx="74">
                        <c:v>43540</c:v>
                      </c:pt>
                      <c:pt idx="75">
                        <c:v>43541</c:v>
                      </c:pt>
                      <c:pt idx="76">
                        <c:v>43542</c:v>
                      </c:pt>
                      <c:pt idx="77">
                        <c:v>43543</c:v>
                      </c:pt>
                      <c:pt idx="78">
                        <c:v>43544</c:v>
                      </c:pt>
                      <c:pt idx="79">
                        <c:v>43545</c:v>
                      </c:pt>
                      <c:pt idx="80">
                        <c:v>43546</c:v>
                      </c:pt>
                      <c:pt idx="81">
                        <c:v>43547</c:v>
                      </c:pt>
                      <c:pt idx="82">
                        <c:v>43548</c:v>
                      </c:pt>
                      <c:pt idx="83">
                        <c:v>43549</c:v>
                      </c:pt>
                      <c:pt idx="84">
                        <c:v>43550</c:v>
                      </c:pt>
                      <c:pt idx="85">
                        <c:v>43551</c:v>
                      </c:pt>
                      <c:pt idx="86">
                        <c:v>43552</c:v>
                      </c:pt>
                      <c:pt idx="87">
                        <c:v>43553</c:v>
                      </c:pt>
                      <c:pt idx="88">
                        <c:v>43554</c:v>
                      </c:pt>
                      <c:pt idx="89">
                        <c:v>43555</c:v>
                      </c:pt>
                      <c:pt idx="90">
                        <c:v>43556</c:v>
                      </c:pt>
                      <c:pt idx="91">
                        <c:v>43557</c:v>
                      </c:pt>
                      <c:pt idx="92">
                        <c:v>43558</c:v>
                      </c:pt>
                      <c:pt idx="93">
                        <c:v>43559</c:v>
                      </c:pt>
                      <c:pt idx="94">
                        <c:v>43560</c:v>
                      </c:pt>
                      <c:pt idx="95">
                        <c:v>43561</c:v>
                      </c:pt>
                      <c:pt idx="96">
                        <c:v>43562</c:v>
                      </c:pt>
                      <c:pt idx="97">
                        <c:v>43563</c:v>
                      </c:pt>
                      <c:pt idx="98">
                        <c:v>43564</c:v>
                      </c:pt>
                      <c:pt idx="99">
                        <c:v>43565</c:v>
                      </c:pt>
                      <c:pt idx="100">
                        <c:v>43566</c:v>
                      </c:pt>
                      <c:pt idx="101">
                        <c:v>43567</c:v>
                      </c:pt>
                      <c:pt idx="102">
                        <c:v>43568</c:v>
                      </c:pt>
                      <c:pt idx="103">
                        <c:v>43569</c:v>
                      </c:pt>
                      <c:pt idx="104">
                        <c:v>43570</c:v>
                      </c:pt>
                      <c:pt idx="105">
                        <c:v>43571</c:v>
                      </c:pt>
                      <c:pt idx="106">
                        <c:v>43572</c:v>
                      </c:pt>
                      <c:pt idx="107">
                        <c:v>43573</c:v>
                      </c:pt>
                      <c:pt idx="108">
                        <c:v>43574</c:v>
                      </c:pt>
                      <c:pt idx="109">
                        <c:v>43575</c:v>
                      </c:pt>
                      <c:pt idx="110">
                        <c:v>43576</c:v>
                      </c:pt>
                      <c:pt idx="111">
                        <c:v>43577</c:v>
                      </c:pt>
                      <c:pt idx="112">
                        <c:v>43578</c:v>
                      </c:pt>
                      <c:pt idx="113">
                        <c:v>43579</c:v>
                      </c:pt>
                      <c:pt idx="114">
                        <c:v>43580</c:v>
                      </c:pt>
                      <c:pt idx="115">
                        <c:v>43581</c:v>
                      </c:pt>
                      <c:pt idx="116">
                        <c:v>43582</c:v>
                      </c:pt>
                      <c:pt idx="117">
                        <c:v>43583</c:v>
                      </c:pt>
                      <c:pt idx="118">
                        <c:v>43584</c:v>
                      </c:pt>
                      <c:pt idx="119">
                        <c:v>43585</c:v>
                      </c:pt>
                      <c:pt idx="120">
                        <c:v>43586</c:v>
                      </c:pt>
                      <c:pt idx="121">
                        <c:v>43587</c:v>
                      </c:pt>
                      <c:pt idx="122">
                        <c:v>43588</c:v>
                      </c:pt>
                      <c:pt idx="123">
                        <c:v>43589</c:v>
                      </c:pt>
                      <c:pt idx="124">
                        <c:v>43590</c:v>
                      </c:pt>
                      <c:pt idx="125">
                        <c:v>43591</c:v>
                      </c:pt>
                      <c:pt idx="126">
                        <c:v>43592</c:v>
                      </c:pt>
                      <c:pt idx="127">
                        <c:v>43593</c:v>
                      </c:pt>
                      <c:pt idx="128">
                        <c:v>43594</c:v>
                      </c:pt>
                      <c:pt idx="129">
                        <c:v>43595</c:v>
                      </c:pt>
                      <c:pt idx="130">
                        <c:v>43596</c:v>
                      </c:pt>
                      <c:pt idx="131">
                        <c:v>43597</c:v>
                      </c:pt>
                      <c:pt idx="132">
                        <c:v>43598</c:v>
                      </c:pt>
                      <c:pt idx="133">
                        <c:v>43599</c:v>
                      </c:pt>
                      <c:pt idx="134">
                        <c:v>43600</c:v>
                      </c:pt>
                      <c:pt idx="135">
                        <c:v>43601</c:v>
                      </c:pt>
                      <c:pt idx="136">
                        <c:v>43602</c:v>
                      </c:pt>
                      <c:pt idx="137">
                        <c:v>43603</c:v>
                      </c:pt>
                      <c:pt idx="138">
                        <c:v>43604</c:v>
                      </c:pt>
                      <c:pt idx="139">
                        <c:v>43605</c:v>
                      </c:pt>
                      <c:pt idx="140">
                        <c:v>43606</c:v>
                      </c:pt>
                      <c:pt idx="141">
                        <c:v>43607</c:v>
                      </c:pt>
                      <c:pt idx="142">
                        <c:v>43608</c:v>
                      </c:pt>
                      <c:pt idx="143">
                        <c:v>43609</c:v>
                      </c:pt>
                      <c:pt idx="144">
                        <c:v>43610</c:v>
                      </c:pt>
                      <c:pt idx="145">
                        <c:v>43611</c:v>
                      </c:pt>
                      <c:pt idx="146">
                        <c:v>43612</c:v>
                      </c:pt>
                      <c:pt idx="147">
                        <c:v>43613</c:v>
                      </c:pt>
                      <c:pt idx="148">
                        <c:v>43614</c:v>
                      </c:pt>
                      <c:pt idx="149">
                        <c:v>43615</c:v>
                      </c:pt>
                      <c:pt idx="150">
                        <c:v>43616</c:v>
                      </c:pt>
                      <c:pt idx="151">
                        <c:v>43617</c:v>
                      </c:pt>
                      <c:pt idx="152">
                        <c:v>43618</c:v>
                      </c:pt>
                      <c:pt idx="153">
                        <c:v>43619</c:v>
                      </c:pt>
                      <c:pt idx="154">
                        <c:v>43620</c:v>
                      </c:pt>
                      <c:pt idx="155">
                        <c:v>43621</c:v>
                      </c:pt>
                      <c:pt idx="156">
                        <c:v>43622</c:v>
                      </c:pt>
                      <c:pt idx="157">
                        <c:v>43623</c:v>
                      </c:pt>
                      <c:pt idx="158">
                        <c:v>43624</c:v>
                      </c:pt>
                      <c:pt idx="159">
                        <c:v>43625</c:v>
                      </c:pt>
                      <c:pt idx="160">
                        <c:v>43626</c:v>
                      </c:pt>
                      <c:pt idx="161">
                        <c:v>43627</c:v>
                      </c:pt>
                      <c:pt idx="162">
                        <c:v>43628</c:v>
                      </c:pt>
                      <c:pt idx="163">
                        <c:v>43629</c:v>
                      </c:pt>
                      <c:pt idx="164">
                        <c:v>43630</c:v>
                      </c:pt>
                      <c:pt idx="165">
                        <c:v>43631</c:v>
                      </c:pt>
                      <c:pt idx="166">
                        <c:v>43632</c:v>
                      </c:pt>
                      <c:pt idx="167">
                        <c:v>43633</c:v>
                      </c:pt>
                      <c:pt idx="168">
                        <c:v>43634</c:v>
                      </c:pt>
                      <c:pt idx="169">
                        <c:v>43635</c:v>
                      </c:pt>
                      <c:pt idx="170">
                        <c:v>43636</c:v>
                      </c:pt>
                      <c:pt idx="171">
                        <c:v>43637</c:v>
                      </c:pt>
                      <c:pt idx="172">
                        <c:v>43638</c:v>
                      </c:pt>
                      <c:pt idx="173">
                        <c:v>43639</c:v>
                      </c:pt>
                      <c:pt idx="174">
                        <c:v>43640</c:v>
                      </c:pt>
                      <c:pt idx="175">
                        <c:v>43641</c:v>
                      </c:pt>
                      <c:pt idx="176">
                        <c:v>43642</c:v>
                      </c:pt>
                      <c:pt idx="177">
                        <c:v>43643</c:v>
                      </c:pt>
                      <c:pt idx="178">
                        <c:v>43644</c:v>
                      </c:pt>
                      <c:pt idx="179">
                        <c:v>43645</c:v>
                      </c:pt>
                      <c:pt idx="180">
                        <c:v>43646</c:v>
                      </c:pt>
                      <c:pt idx="181">
                        <c:v>43647</c:v>
                      </c:pt>
                      <c:pt idx="182">
                        <c:v>43648</c:v>
                      </c:pt>
                      <c:pt idx="183">
                        <c:v>43649</c:v>
                      </c:pt>
                      <c:pt idx="184">
                        <c:v>43650</c:v>
                      </c:pt>
                      <c:pt idx="185">
                        <c:v>43651</c:v>
                      </c:pt>
                      <c:pt idx="186">
                        <c:v>43652</c:v>
                      </c:pt>
                      <c:pt idx="187">
                        <c:v>43653</c:v>
                      </c:pt>
                      <c:pt idx="188">
                        <c:v>43654</c:v>
                      </c:pt>
                      <c:pt idx="189">
                        <c:v>43655</c:v>
                      </c:pt>
                      <c:pt idx="190">
                        <c:v>43656</c:v>
                      </c:pt>
                      <c:pt idx="191">
                        <c:v>43657</c:v>
                      </c:pt>
                      <c:pt idx="192">
                        <c:v>43658</c:v>
                      </c:pt>
                      <c:pt idx="193">
                        <c:v>43659</c:v>
                      </c:pt>
                      <c:pt idx="194">
                        <c:v>43660</c:v>
                      </c:pt>
                      <c:pt idx="195">
                        <c:v>43661</c:v>
                      </c:pt>
                      <c:pt idx="196">
                        <c:v>43662</c:v>
                      </c:pt>
                      <c:pt idx="197">
                        <c:v>43663</c:v>
                      </c:pt>
                      <c:pt idx="198">
                        <c:v>43664</c:v>
                      </c:pt>
                      <c:pt idx="199">
                        <c:v>43665</c:v>
                      </c:pt>
                      <c:pt idx="200">
                        <c:v>43666</c:v>
                      </c:pt>
                      <c:pt idx="201">
                        <c:v>43667</c:v>
                      </c:pt>
                      <c:pt idx="202">
                        <c:v>43668</c:v>
                      </c:pt>
                      <c:pt idx="203">
                        <c:v>43669</c:v>
                      </c:pt>
                      <c:pt idx="204">
                        <c:v>43670</c:v>
                      </c:pt>
                      <c:pt idx="205">
                        <c:v>43671</c:v>
                      </c:pt>
                      <c:pt idx="206">
                        <c:v>43672</c:v>
                      </c:pt>
                      <c:pt idx="207">
                        <c:v>43673</c:v>
                      </c:pt>
                      <c:pt idx="208">
                        <c:v>43674</c:v>
                      </c:pt>
                      <c:pt idx="209">
                        <c:v>43675</c:v>
                      </c:pt>
                      <c:pt idx="210">
                        <c:v>43676</c:v>
                      </c:pt>
                      <c:pt idx="211">
                        <c:v>43677</c:v>
                      </c:pt>
                      <c:pt idx="212">
                        <c:v>43678</c:v>
                      </c:pt>
                      <c:pt idx="213">
                        <c:v>43679</c:v>
                      </c:pt>
                      <c:pt idx="214">
                        <c:v>43680</c:v>
                      </c:pt>
                      <c:pt idx="215">
                        <c:v>43681</c:v>
                      </c:pt>
                      <c:pt idx="216">
                        <c:v>43682</c:v>
                      </c:pt>
                      <c:pt idx="217">
                        <c:v>43683</c:v>
                      </c:pt>
                      <c:pt idx="218">
                        <c:v>43684</c:v>
                      </c:pt>
                      <c:pt idx="219">
                        <c:v>43685</c:v>
                      </c:pt>
                      <c:pt idx="220">
                        <c:v>43686</c:v>
                      </c:pt>
                      <c:pt idx="221">
                        <c:v>43687</c:v>
                      </c:pt>
                      <c:pt idx="222">
                        <c:v>43688</c:v>
                      </c:pt>
                      <c:pt idx="223">
                        <c:v>43689</c:v>
                      </c:pt>
                      <c:pt idx="224">
                        <c:v>43690</c:v>
                      </c:pt>
                      <c:pt idx="225">
                        <c:v>43691</c:v>
                      </c:pt>
                      <c:pt idx="226">
                        <c:v>43692</c:v>
                      </c:pt>
                      <c:pt idx="227">
                        <c:v>43693</c:v>
                      </c:pt>
                      <c:pt idx="228">
                        <c:v>43694</c:v>
                      </c:pt>
                      <c:pt idx="229">
                        <c:v>43695</c:v>
                      </c:pt>
                      <c:pt idx="230">
                        <c:v>43696</c:v>
                      </c:pt>
                      <c:pt idx="231">
                        <c:v>43697</c:v>
                      </c:pt>
                      <c:pt idx="232">
                        <c:v>43698</c:v>
                      </c:pt>
                      <c:pt idx="233">
                        <c:v>43699</c:v>
                      </c:pt>
                      <c:pt idx="234">
                        <c:v>43700</c:v>
                      </c:pt>
                      <c:pt idx="235">
                        <c:v>43701</c:v>
                      </c:pt>
                      <c:pt idx="236">
                        <c:v>43702</c:v>
                      </c:pt>
                      <c:pt idx="237">
                        <c:v>43703</c:v>
                      </c:pt>
                      <c:pt idx="238">
                        <c:v>43704</c:v>
                      </c:pt>
                      <c:pt idx="239">
                        <c:v>43705</c:v>
                      </c:pt>
                      <c:pt idx="240">
                        <c:v>43706</c:v>
                      </c:pt>
                      <c:pt idx="241">
                        <c:v>43707</c:v>
                      </c:pt>
                      <c:pt idx="242">
                        <c:v>43708</c:v>
                      </c:pt>
                      <c:pt idx="243">
                        <c:v>43709</c:v>
                      </c:pt>
                      <c:pt idx="244">
                        <c:v>43710</c:v>
                      </c:pt>
                      <c:pt idx="245">
                        <c:v>43711</c:v>
                      </c:pt>
                      <c:pt idx="246">
                        <c:v>43712</c:v>
                      </c:pt>
                      <c:pt idx="247">
                        <c:v>43713</c:v>
                      </c:pt>
                      <c:pt idx="248">
                        <c:v>43714</c:v>
                      </c:pt>
                      <c:pt idx="249">
                        <c:v>43715</c:v>
                      </c:pt>
                      <c:pt idx="250">
                        <c:v>43716</c:v>
                      </c:pt>
                      <c:pt idx="251">
                        <c:v>43717</c:v>
                      </c:pt>
                      <c:pt idx="252">
                        <c:v>43718</c:v>
                      </c:pt>
                      <c:pt idx="253">
                        <c:v>43719</c:v>
                      </c:pt>
                      <c:pt idx="254">
                        <c:v>43720</c:v>
                      </c:pt>
                      <c:pt idx="255">
                        <c:v>43721</c:v>
                      </c:pt>
                      <c:pt idx="256">
                        <c:v>43722</c:v>
                      </c:pt>
                      <c:pt idx="257">
                        <c:v>43723</c:v>
                      </c:pt>
                      <c:pt idx="258">
                        <c:v>43724</c:v>
                      </c:pt>
                      <c:pt idx="259">
                        <c:v>43725</c:v>
                      </c:pt>
                      <c:pt idx="260">
                        <c:v>43726</c:v>
                      </c:pt>
                      <c:pt idx="261">
                        <c:v>43727</c:v>
                      </c:pt>
                      <c:pt idx="262">
                        <c:v>43728</c:v>
                      </c:pt>
                      <c:pt idx="263">
                        <c:v>43729</c:v>
                      </c:pt>
                      <c:pt idx="264">
                        <c:v>43730</c:v>
                      </c:pt>
                      <c:pt idx="265">
                        <c:v>43731</c:v>
                      </c:pt>
                      <c:pt idx="266">
                        <c:v>43732</c:v>
                      </c:pt>
                      <c:pt idx="267">
                        <c:v>43733</c:v>
                      </c:pt>
                      <c:pt idx="268">
                        <c:v>43734</c:v>
                      </c:pt>
                      <c:pt idx="269">
                        <c:v>43735</c:v>
                      </c:pt>
                      <c:pt idx="270">
                        <c:v>43736</c:v>
                      </c:pt>
                      <c:pt idx="271">
                        <c:v>43737</c:v>
                      </c:pt>
                      <c:pt idx="272">
                        <c:v>43738</c:v>
                      </c:pt>
                      <c:pt idx="273">
                        <c:v>43739</c:v>
                      </c:pt>
                      <c:pt idx="274">
                        <c:v>43740</c:v>
                      </c:pt>
                      <c:pt idx="275">
                        <c:v>43741</c:v>
                      </c:pt>
                      <c:pt idx="276">
                        <c:v>43742</c:v>
                      </c:pt>
                      <c:pt idx="277">
                        <c:v>43743</c:v>
                      </c:pt>
                      <c:pt idx="278">
                        <c:v>43744</c:v>
                      </c:pt>
                      <c:pt idx="279">
                        <c:v>43745</c:v>
                      </c:pt>
                      <c:pt idx="280">
                        <c:v>43746</c:v>
                      </c:pt>
                      <c:pt idx="281">
                        <c:v>43747</c:v>
                      </c:pt>
                      <c:pt idx="282">
                        <c:v>43748</c:v>
                      </c:pt>
                      <c:pt idx="283">
                        <c:v>43749</c:v>
                      </c:pt>
                      <c:pt idx="284">
                        <c:v>43750</c:v>
                      </c:pt>
                      <c:pt idx="285">
                        <c:v>43751</c:v>
                      </c:pt>
                      <c:pt idx="286">
                        <c:v>43752</c:v>
                      </c:pt>
                      <c:pt idx="287">
                        <c:v>43753</c:v>
                      </c:pt>
                      <c:pt idx="288">
                        <c:v>43754</c:v>
                      </c:pt>
                      <c:pt idx="289">
                        <c:v>43755</c:v>
                      </c:pt>
                      <c:pt idx="290">
                        <c:v>43756</c:v>
                      </c:pt>
                      <c:pt idx="291">
                        <c:v>43757</c:v>
                      </c:pt>
                      <c:pt idx="292">
                        <c:v>43758</c:v>
                      </c:pt>
                      <c:pt idx="293">
                        <c:v>43759</c:v>
                      </c:pt>
                      <c:pt idx="294">
                        <c:v>43760</c:v>
                      </c:pt>
                      <c:pt idx="295">
                        <c:v>43761</c:v>
                      </c:pt>
                      <c:pt idx="296">
                        <c:v>43762</c:v>
                      </c:pt>
                      <c:pt idx="297">
                        <c:v>43763</c:v>
                      </c:pt>
                      <c:pt idx="298">
                        <c:v>43764</c:v>
                      </c:pt>
                      <c:pt idx="299">
                        <c:v>43765</c:v>
                      </c:pt>
                      <c:pt idx="300">
                        <c:v>43766</c:v>
                      </c:pt>
                      <c:pt idx="301">
                        <c:v>43767</c:v>
                      </c:pt>
                      <c:pt idx="302">
                        <c:v>43768</c:v>
                      </c:pt>
                      <c:pt idx="303">
                        <c:v>43769</c:v>
                      </c:pt>
                      <c:pt idx="304">
                        <c:v>43770</c:v>
                      </c:pt>
                      <c:pt idx="305">
                        <c:v>43771</c:v>
                      </c:pt>
                      <c:pt idx="306">
                        <c:v>43772</c:v>
                      </c:pt>
                      <c:pt idx="307">
                        <c:v>43773</c:v>
                      </c:pt>
                      <c:pt idx="308">
                        <c:v>43774</c:v>
                      </c:pt>
                      <c:pt idx="309">
                        <c:v>43775</c:v>
                      </c:pt>
                      <c:pt idx="310">
                        <c:v>43776</c:v>
                      </c:pt>
                      <c:pt idx="311">
                        <c:v>43777</c:v>
                      </c:pt>
                      <c:pt idx="312">
                        <c:v>43778</c:v>
                      </c:pt>
                      <c:pt idx="313">
                        <c:v>43779</c:v>
                      </c:pt>
                      <c:pt idx="314">
                        <c:v>43780</c:v>
                      </c:pt>
                      <c:pt idx="315">
                        <c:v>43781</c:v>
                      </c:pt>
                      <c:pt idx="316">
                        <c:v>43782</c:v>
                      </c:pt>
                      <c:pt idx="317">
                        <c:v>43783</c:v>
                      </c:pt>
                      <c:pt idx="318">
                        <c:v>43784</c:v>
                      </c:pt>
                      <c:pt idx="319">
                        <c:v>43785</c:v>
                      </c:pt>
                      <c:pt idx="320">
                        <c:v>43786</c:v>
                      </c:pt>
                      <c:pt idx="321">
                        <c:v>43787</c:v>
                      </c:pt>
                      <c:pt idx="322">
                        <c:v>43788</c:v>
                      </c:pt>
                      <c:pt idx="323">
                        <c:v>43789</c:v>
                      </c:pt>
                      <c:pt idx="324">
                        <c:v>43790</c:v>
                      </c:pt>
                      <c:pt idx="325">
                        <c:v>43791</c:v>
                      </c:pt>
                      <c:pt idx="326">
                        <c:v>43792</c:v>
                      </c:pt>
                      <c:pt idx="327">
                        <c:v>43793</c:v>
                      </c:pt>
                      <c:pt idx="328">
                        <c:v>43794</c:v>
                      </c:pt>
                      <c:pt idx="329">
                        <c:v>43795</c:v>
                      </c:pt>
                      <c:pt idx="330">
                        <c:v>43796</c:v>
                      </c:pt>
                      <c:pt idx="331">
                        <c:v>43797</c:v>
                      </c:pt>
                      <c:pt idx="332">
                        <c:v>43798</c:v>
                      </c:pt>
                      <c:pt idx="333">
                        <c:v>43799</c:v>
                      </c:pt>
                      <c:pt idx="334">
                        <c:v>43800</c:v>
                      </c:pt>
                      <c:pt idx="335">
                        <c:v>43801</c:v>
                      </c:pt>
                      <c:pt idx="336">
                        <c:v>43802</c:v>
                      </c:pt>
                      <c:pt idx="337">
                        <c:v>43803</c:v>
                      </c:pt>
                      <c:pt idx="338">
                        <c:v>43804</c:v>
                      </c:pt>
                      <c:pt idx="339">
                        <c:v>43805</c:v>
                      </c:pt>
                      <c:pt idx="340">
                        <c:v>43806</c:v>
                      </c:pt>
                      <c:pt idx="341">
                        <c:v>43807</c:v>
                      </c:pt>
                      <c:pt idx="342">
                        <c:v>43808</c:v>
                      </c:pt>
                      <c:pt idx="343">
                        <c:v>43809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Dashboard!$F$7:$F$350</c15:sqref>
                        </c15:formulaRef>
                      </c:ext>
                    </c:extLst>
                    <c:numCache>
                      <c:formatCode>General</c:formatCode>
                      <c:ptCount val="344"/>
                      <c:pt idx="0">
                        <c:v>5</c:v>
                      </c:pt>
                      <c:pt idx="1">
                        <c:v>71</c:v>
                      </c:pt>
                      <c:pt idx="2">
                        <c:v>59</c:v>
                      </c:pt>
                      <c:pt idx="3">
                        <c:v>41</c:v>
                      </c:pt>
                      <c:pt idx="4">
                        <c:v>22</c:v>
                      </c:pt>
                      <c:pt idx="5">
                        <c:v>4</c:v>
                      </c:pt>
                      <c:pt idx="6">
                        <c:v>52</c:v>
                      </c:pt>
                      <c:pt idx="7">
                        <c:v>42</c:v>
                      </c:pt>
                      <c:pt idx="8">
                        <c:v>38</c:v>
                      </c:pt>
                      <c:pt idx="9">
                        <c:v>42</c:v>
                      </c:pt>
                      <c:pt idx="10">
                        <c:v>46</c:v>
                      </c:pt>
                      <c:pt idx="11">
                        <c:v>1</c:v>
                      </c:pt>
                      <c:pt idx="12">
                        <c:v>4</c:v>
                      </c:pt>
                      <c:pt idx="13">
                        <c:v>68</c:v>
                      </c:pt>
                      <c:pt idx="14">
                        <c:v>49</c:v>
                      </c:pt>
                      <c:pt idx="15">
                        <c:v>54</c:v>
                      </c:pt>
                      <c:pt idx="16">
                        <c:v>41</c:v>
                      </c:pt>
                      <c:pt idx="17">
                        <c:v>56</c:v>
                      </c:pt>
                      <c:pt idx="18">
                        <c:v>20</c:v>
                      </c:pt>
                      <c:pt idx="19">
                        <c:v>4</c:v>
                      </c:pt>
                      <c:pt idx="20">
                        <c:v>37</c:v>
                      </c:pt>
                      <c:pt idx="21">
                        <c:v>43</c:v>
                      </c:pt>
                      <c:pt idx="22">
                        <c:v>34</c:v>
                      </c:pt>
                      <c:pt idx="23">
                        <c:v>40</c:v>
                      </c:pt>
                      <c:pt idx="24">
                        <c:v>53</c:v>
                      </c:pt>
                      <c:pt idx="25">
                        <c:v>31</c:v>
                      </c:pt>
                      <c:pt idx="26">
                        <c:v>3</c:v>
                      </c:pt>
                      <c:pt idx="27">
                        <c:v>50</c:v>
                      </c:pt>
                      <c:pt idx="28">
                        <c:v>44</c:v>
                      </c:pt>
                      <c:pt idx="29">
                        <c:v>40</c:v>
                      </c:pt>
                      <c:pt idx="30">
                        <c:v>35</c:v>
                      </c:pt>
                      <c:pt idx="31">
                        <c:v>46</c:v>
                      </c:pt>
                      <c:pt idx="32">
                        <c:v>2</c:v>
                      </c:pt>
                      <c:pt idx="33">
                        <c:v>1</c:v>
                      </c:pt>
                      <c:pt idx="34">
                        <c:v>61</c:v>
                      </c:pt>
                      <c:pt idx="35">
                        <c:v>42</c:v>
                      </c:pt>
                      <c:pt idx="36">
                        <c:v>34</c:v>
                      </c:pt>
                      <c:pt idx="37">
                        <c:v>44</c:v>
                      </c:pt>
                      <c:pt idx="38">
                        <c:v>46</c:v>
                      </c:pt>
                      <c:pt idx="39">
                        <c:v>20</c:v>
                      </c:pt>
                      <c:pt idx="40">
                        <c:v>2</c:v>
                      </c:pt>
                      <c:pt idx="41">
                        <c:v>33</c:v>
                      </c:pt>
                      <c:pt idx="42">
                        <c:v>45</c:v>
                      </c:pt>
                      <c:pt idx="43">
                        <c:v>41</c:v>
                      </c:pt>
                      <c:pt idx="44">
                        <c:v>25</c:v>
                      </c:pt>
                      <c:pt idx="45">
                        <c:v>36</c:v>
                      </c:pt>
                      <c:pt idx="46">
                        <c:v>1</c:v>
                      </c:pt>
                      <c:pt idx="47">
                        <c:v>3</c:v>
                      </c:pt>
                      <c:pt idx="48">
                        <c:v>51</c:v>
                      </c:pt>
                      <c:pt idx="49">
                        <c:v>50</c:v>
                      </c:pt>
                      <c:pt idx="50">
                        <c:v>34</c:v>
                      </c:pt>
                      <c:pt idx="51">
                        <c:v>43</c:v>
                      </c:pt>
                      <c:pt idx="52">
                        <c:v>33</c:v>
                      </c:pt>
                      <c:pt idx="53">
                        <c:v>18</c:v>
                      </c:pt>
                      <c:pt idx="54">
                        <c:v>0</c:v>
                      </c:pt>
                      <c:pt idx="55">
                        <c:v>50</c:v>
                      </c:pt>
                      <c:pt idx="56">
                        <c:v>55</c:v>
                      </c:pt>
                      <c:pt idx="57">
                        <c:v>63</c:v>
                      </c:pt>
                      <c:pt idx="58">
                        <c:v>53</c:v>
                      </c:pt>
                      <c:pt idx="59">
                        <c:v>39</c:v>
                      </c:pt>
                      <c:pt idx="60">
                        <c:v>4</c:v>
                      </c:pt>
                      <c:pt idx="61">
                        <c:v>3</c:v>
                      </c:pt>
                      <c:pt idx="62">
                        <c:v>60</c:v>
                      </c:pt>
                      <c:pt idx="63">
                        <c:v>35</c:v>
                      </c:pt>
                      <c:pt idx="64">
                        <c:v>28</c:v>
                      </c:pt>
                      <c:pt idx="65">
                        <c:v>41</c:v>
                      </c:pt>
                      <c:pt idx="66">
                        <c:v>45</c:v>
                      </c:pt>
                      <c:pt idx="67">
                        <c:v>19</c:v>
                      </c:pt>
                      <c:pt idx="68">
                        <c:v>2</c:v>
                      </c:pt>
                      <c:pt idx="69">
                        <c:v>55</c:v>
                      </c:pt>
                      <c:pt idx="70">
                        <c:v>45</c:v>
                      </c:pt>
                      <c:pt idx="71">
                        <c:v>56</c:v>
                      </c:pt>
                      <c:pt idx="72">
                        <c:v>51</c:v>
                      </c:pt>
                      <c:pt idx="73">
                        <c:v>53</c:v>
                      </c:pt>
                      <c:pt idx="74">
                        <c:v>11</c:v>
                      </c:pt>
                      <c:pt idx="75">
                        <c:v>1</c:v>
                      </c:pt>
                      <c:pt idx="76">
                        <c:v>58</c:v>
                      </c:pt>
                      <c:pt idx="77">
                        <c:v>49</c:v>
                      </c:pt>
                      <c:pt idx="78">
                        <c:v>61</c:v>
                      </c:pt>
                      <c:pt idx="79">
                        <c:v>49</c:v>
                      </c:pt>
                      <c:pt idx="80">
                        <c:v>53</c:v>
                      </c:pt>
                      <c:pt idx="81">
                        <c:v>1</c:v>
                      </c:pt>
                      <c:pt idx="82">
                        <c:v>0</c:v>
                      </c:pt>
                      <c:pt idx="83">
                        <c:v>65</c:v>
                      </c:pt>
                      <c:pt idx="84">
                        <c:v>41</c:v>
                      </c:pt>
                      <c:pt idx="85">
                        <c:v>36</c:v>
                      </c:pt>
                      <c:pt idx="86">
                        <c:v>41</c:v>
                      </c:pt>
                      <c:pt idx="87">
                        <c:v>60</c:v>
                      </c:pt>
                      <c:pt idx="88">
                        <c:v>17</c:v>
                      </c:pt>
                      <c:pt idx="89">
                        <c:v>1</c:v>
                      </c:pt>
                      <c:pt idx="90">
                        <c:v>61</c:v>
                      </c:pt>
                      <c:pt idx="91">
                        <c:v>55</c:v>
                      </c:pt>
                      <c:pt idx="92">
                        <c:v>46</c:v>
                      </c:pt>
                      <c:pt idx="93">
                        <c:v>62</c:v>
                      </c:pt>
                      <c:pt idx="94">
                        <c:v>52</c:v>
                      </c:pt>
                      <c:pt idx="95">
                        <c:v>21</c:v>
                      </c:pt>
                      <c:pt idx="96">
                        <c:v>1</c:v>
                      </c:pt>
                      <c:pt idx="97">
                        <c:v>77</c:v>
                      </c:pt>
                      <c:pt idx="98">
                        <c:v>41</c:v>
                      </c:pt>
                      <c:pt idx="99">
                        <c:v>54</c:v>
                      </c:pt>
                      <c:pt idx="100">
                        <c:v>27</c:v>
                      </c:pt>
                      <c:pt idx="101">
                        <c:v>53</c:v>
                      </c:pt>
                      <c:pt idx="102">
                        <c:v>11</c:v>
                      </c:pt>
                      <c:pt idx="103">
                        <c:v>1</c:v>
                      </c:pt>
                      <c:pt idx="104">
                        <c:v>60</c:v>
                      </c:pt>
                      <c:pt idx="105">
                        <c:v>59</c:v>
                      </c:pt>
                      <c:pt idx="106">
                        <c:v>47</c:v>
                      </c:pt>
                      <c:pt idx="107">
                        <c:v>54</c:v>
                      </c:pt>
                      <c:pt idx="108">
                        <c:v>49</c:v>
                      </c:pt>
                      <c:pt idx="109">
                        <c:v>2</c:v>
                      </c:pt>
                      <c:pt idx="110">
                        <c:v>0</c:v>
                      </c:pt>
                      <c:pt idx="111">
                        <c:v>63</c:v>
                      </c:pt>
                      <c:pt idx="112">
                        <c:v>68</c:v>
                      </c:pt>
                      <c:pt idx="113">
                        <c:v>53</c:v>
                      </c:pt>
                      <c:pt idx="114">
                        <c:v>50</c:v>
                      </c:pt>
                      <c:pt idx="115">
                        <c:v>62</c:v>
                      </c:pt>
                      <c:pt idx="116">
                        <c:v>16</c:v>
                      </c:pt>
                      <c:pt idx="117">
                        <c:v>2</c:v>
                      </c:pt>
                      <c:pt idx="118">
                        <c:v>71</c:v>
                      </c:pt>
                      <c:pt idx="119">
                        <c:v>56</c:v>
                      </c:pt>
                      <c:pt idx="120">
                        <c:v>77</c:v>
                      </c:pt>
                      <c:pt idx="121">
                        <c:v>75</c:v>
                      </c:pt>
                      <c:pt idx="122">
                        <c:v>60</c:v>
                      </c:pt>
                      <c:pt idx="123">
                        <c:v>2</c:v>
                      </c:pt>
                      <c:pt idx="124">
                        <c:v>5</c:v>
                      </c:pt>
                      <c:pt idx="125">
                        <c:v>65</c:v>
                      </c:pt>
                      <c:pt idx="126">
                        <c:v>46</c:v>
                      </c:pt>
                      <c:pt idx="127">
                        <c:v>56</c:v>
                      </c:pt>
                      <c:pt idx="128">
                        <c:v>56</c:v>
                      </c:pt>
                      <c:pt idx="129">
                        <c:v>57</c:v>
                      </c:pt>
                      <c:pt idx="130">
                        <c:v>15</c:v>
                      </c:pt>
                      <c:pt idx="131">
                        <c:v>3</c:v>
                      </c:pt>
                      <c:pt idx="132">
                        <c:v>71</c:v>
                      </c:pt>
                      <c:pt idx="133">
                        <c:v>50</c:v>
                      </c:pt>
                      <c:pt idx="134">
                        <c:v>59</c:v>
                      </c:pt>
                      <c:pt idx="135">
                        <c:v>70</c:v>
                      </c:pt>
                      <c:pt idx="136">
                        <c:v>49</c:v>
                      </c:pt>
                      <c:pt idx="137">
                        <c:v>12</c:v>
                      </c:pt>
                      <c:pt idx="138">
                        <c:v>0</c:v>
                      </c:pt>
                      <c:pt idx="139">
                        <c:v>56</c:v>
                      </c:pt>
                      <c:pt idx="140">
                        <c:v>43</c:v>
                      </c:pt>
                      <c:pt idx="141">
                        <c:v>38</c:v>
                      </c:pt>
                      <c:pt idx="142">
                        <c:v>29</c:v>
                      </c:pt>
                      <c:pt idx="143">
                        <c:v>26</c:v>
                      </c:pt>
                      <c:pt idx="144">
                        <c:v>13</c:v>
                      </c:pt>
                      <c:pt idx="145">
                        <c:v>2</c:v>
                      </c:pt>
                      <c:pt idx="146">
                        <c:v>0</c:v>
                      </c:pt>
                      <c:pt idx="147">
                        <c:v>74</c:v>
                      </c:pt>
                      <c:pt idx="148">
                        <c:v>72</c:v>
                      </c:pt>
                      <c:pt idx="149">
                        <c:v>53</c:v>
                      </c:pt>
                      <c:pt idx="150">
                        <c:v>58</c:v>
                      </c:pt>
                      <c:pt idx="151">
                        <c:v>5</c:v>
                      </c:pt>
                      <c:pt idx="152">
                        <c:v>2</c:v>
                      </c:pt>
                      <c:pt idx="153">
                        <c:v>57</c:v>
                      </c:pt>
                      <c:pt idx="154">
                        <c:v>57</c:v>
                      </c:pt>
                      <c:pt idx="155">
                        <c:v>44</c:v>
                      </c:pt>
                      <c:pt idx="156">
                        <c:v>39</c:v>
                      </c:pt>
                      <c:pt idx="157">
                        <c:v>45</c:v>
                      </c:pt>
                      <c:pt idx="158">
                        <c:v>18</c:v>
                      </c:pt>
                      <c:pt idx="159">
                        <c:v>2</c:v>
                      </c:pt>
                      <c:pt idx="160">
                        <c:v>66</c:v>
                      </c:pt>
                      <c:pt idx="161">
                        <c:v>58</c:v>
                      </c:pt>
                      <c:pt idx="162">
                        <c:v>55</c:v>
                      </c:pt>
                      <c:pt idx="163">
                        <c:v>60</c:v>
                      </c:pt>
                      <c:pt idx="164">
                        <c:v>48</c:v>
                      </c:pt>
                      <c:pt idx="165">
                        <c:v>15</c:v>
                      </c:pt>
                      <c:pt idx="166">
                        <c:v>0</c:v>
                      </c:pt>
                      <c:pt idx="167">
                        <c:v>66</c:v>
                      </c:pt>
                      <c:pt idx="168">
                        <c:v>26</c:v>
                      </c:pt>
                      <c:pt idx="169">
                        <c:v>43</c:v>
                      </c:pt>
                      <c:pt idx="170">
                        <c:v>42</c:v>
                      </c:pt>
                      <c:pt idx="171">
                        <c:v>49</c:v>
                      </c:pt>
                      <c:pt idx="172">
                        <c:v>8</c:v>
                      </c:pt>
                      <c:pt idx="173">
                        <c:v>3</c:v>
                      </c:pt>
                      <c:pt idx="174">
                        <c:v>55</c:v>
                      </c:pt>
                      <c:pt idx="175">
                        <c:v>43</c:v>
                      </c:pt>
                      <c:pt idx="176">
                        <c:v>60</c:v>
                      </c:pt>
                      <c:pt idx="177">
                        <c:v>41</c:v>
                      </c:pt>
                      <c:pt idx="178">
                        <c:v>56</c:v>
                      </c:pt>
                      <c:pt idx="179">
                        <c:v>20</c:v>
                      </c:pt>
                      <c:pt idx="180">
                        <c:v>1</c:v>
                      </c:pt>
                      <c:pt idx="181">
                        <c:v>72</c:v>
                      </c:pt>
                      <c:pt idx="182">
                        <c:v>59</c:v>
                      </c:pt>
                      <c:pt idx="183">
                        <c:v>50</c:v>
                      </c:pt>
                      <c:pt idx="184">
                        <c:v>3</c:v>
                      </c:pt>
                      <c:pt idx="185">
                        <c:v>36</c:v>
                      </c:pt>
                      <c:pt idx="186">
                        <c:v>1</c:v>
                      </c:pt>
                      <c:pt idx="187">
                        <c:v>2</c:v>
                      </c:pt>
                      <c:pt idx="188">
                        <c:v>92</c:v>
                      </c:pt>
                      <c:pt idx="189">
                        <c:v>73</c:v>
                      </c:pt>
                      <c:pt idx="190">
                        <c:v>55</c:v>
                      </c:pt>
                      <c:pt idx="191">
                        <c:v>50</c:v>
                      </c:pt>
                      <c:pt idx="192">
                        <c:v>58</c:v>
                      </c:pt>
                      <c:pt idx="193">
                        <c:v>4</c:v>
                      </c:pt>
                      <c:pt idx="194">
                        <c:v>0</c:v>
                      </c:pt>
                      <c:pt idx="195">
                        <c:v>50</c:v>
                      </c:pt>
                      <c:pt idx="196">
                        <c:v>44</c:v>
                      </c:pt>
                      <c:pt idx="197">
                        <c:v>52</c:v>
                      </c:pt>
                      <c:pt idx="198">
                        <c:v>57</c:v>
                      </c:pt>
                      <c:pt idx="199">
                        <c:v>70</c:v>
                      </c:pt>
                      <c:pt idx="200">
                        <c:v>6</c:v>
                      </c:pt>
                      <c:pt idx="201">
                        <c:v>0</c:v>
                      </c:pt>
                      <c:pt idx="202">
                        <c:v>102</c:v>
                      </c:pt>
                      <c:pt idx="203">
                        <c:v>39</c:v>
                      </c:pt>
                      <c:pt idx="204">
                        <c:v>59</c:v>
                      </c:pt>
                      <c:pt idx="205">
                        <c:v>69</c:v>
                      </c:pt>
                      <c:pt idx="206">
                        <c:v>41</c:v>
                      </c:pt>
                      <c:pt idx="207">
                        <c:v>27</c:v>
                      </c:pt>
                      <c:pt idx="208">
                        <c:v>2</c:v>
                      </c:pt>
                      <c:pt idx="209">
                        <c:v>61</c:v>
                      </c:pt>
                      <c:pt idx="210">
                        <c:v>54</c:v>
                      </c:pt>
                      <c:pt idx="211">
                        <c:v>58</c:v>
                      </c:pt>
                      <c:pt idx="212">
                        <c:v>45</c:v>
                      </c:pt>
                      <c:pt idx="213">
                        <c:v>50</c:v>
                      </c:pt>
                      <c:pt idx="214">
                        <c:v>2</c:v>
                      </c:pt>
                      <c:pt idx="215">
                        <c:v>2</c:v>
                      </c:pt>
                      <c:pt idx="216">
                        <c:v>51</c:v>
                      </c:pt>
                      <c:pt idx="217">
                        <c:v>40</c:v>
                      </c:pt>
                      <c:pt idx="218">
                        <c:v>38</c:v>
                      </c:pt>
                      <c:pt idx="219">
                        <c:v>28</c:v>
                      </c:pt>
                      <c:pt idx="220">
                        <c:v>43</c:v>
                      </c:pt>
                      <c:pt idx="221">
                        <c:v>3</c:v>
                      </c:pt>
                      <c:pt idx="222">
                        <c:v>2</c:v>
                      </c:pt>
                      <c:pt idx="223">
                        <c:v>85</c:v>
                      </c:pt>
                      <c:pt idx="224">
                        <c:v>42</c:v>
                      </c:pt>
                      <c:pt idx="225">
                        <c:v>45</c:v>
                      </c:pt>
                      <c:pt idx="226">
                        <c:v>68</c:v>
                      </c:pt>
                      <c:pt idx="227">
                        <c:v>43</c:v>
                      </c:pt>
                      <c:pt idx="228">
                        <c:v>1</c:v>
                      </c:pt>
                      <c:pt idx="229">
                        <c:v>0</c:v>
                      </c:pt>
                      <c:pt idx="230">
                        <c:v>42</c:v>
                      </c:pt>
                      <c:pt idx="231">
                        <c:v>68</c:v>
                      </c:pt>
                      <c:pt idx="232">
                        <c:v>61</c:v>
                      </c:pt>
                      <c:pt idx="233">
                        <c:v>56</c:v>
                      </c:pt>
                      <c:pt idx="234">
                        <c:v>48</c:v>
                      </c:pt>
                      <c:pt idx="235">
                        <c:v>5</c:v>
                      </c:pt>
                      <c:pt idx="236">
                        <c:v>6</c:v>
                      </c:pt>
                      <c:pt idx="237">
                        <c:v>56</c:v>
                      </c:pt>
                      <c:pt idx="238">
                        <c:v>75</c:v>
                      </c:pt>
                      <c:pt idx="239">
                        <c:v>50</c:v>
                      </c:pt>
                      <c:pt idx="240">
                        <c:v>45</c:v>
                      </c:pt>
                      <c:pt idx="241">
                        <c:v>53</c:v>
                      </c:pt>
                      <c:pt idx="242">
                        <c:v>37</c:v>
                      </c:pt>
                      <c:pt idx="243">
                        <c:v>3</c:v>
                      </c:pt>
                      <c:pt idx="244">
                        <c:v>25</c:v>
                      </c:pt>
                      <c:pt idx="245">
                        <c:v>62</c:v>
                      </c:pt>
                      <c:pt idx="246">
                        <c:v>59</c:v>
                      </c:pt>
                      <c:pt idx="247">
                        <c:v>63</c:v>
                      </c:pt>
                      <c:pt idx="248">
                        <c:v>45</c:v>
                      </c:pt>
                      <c:pt idx="249">
                        <c:v>3</c:v>
                      </c:pt>
                      <c:pt idx="250">
                        <c:v>5</c:v>
                      </c:pt>
                      <c:pt idx="251">
                        <c:v>83</c:v>
                      </c:pt>
                      <c:pt idx="252">
                        <c:v>61</c:v>
                      </c:pt>
                      <c:pt idx="253">
                        <c:v>75</c:v>
                      </c:pt>
                      <c:pt idx="254">
                        <c:v>50</c:v>
                      </c:pt>
                      <c:pt idx="255">
                        <c:v>40</c:v>
                      </c:pt>
                      <c:pt idx="256">
                        <c:v>30</c:v>
                      </c:pt>
                      <c:pt idx="257">
                        <c:v>3</c:v>
                      </c:pt>
                      <c:pt idx="258">
                        <c:v>73</c:v>
                      </c:pt>
                      <c:pt idx="259">
                        <c:v>57</c:v>
                      </c:pt>
                      <c:pt idx="260">
                        <c:v>48</c:v>
                      </c:pt>
                      <c:pt idx="261">
                        <c:v>50</c:v>
                      </c:pt>
                      <c:pt idx="262">
                        <c:v>41</c:v>
                      </c:pt>
                      <c:pt idx="263">
                        <c:v>6</c:v>
                      </c:pt>
                      <c:pt idx="264">
                        <c:v>0</c:v>
                      </c:pt>
                      <c:pt idx="265">
                        <c:v>63</c:v>
                      </c:pt>
                      <c:pt idx="266">
                        <c:v>49</c:v>
                      </c:pt>
                      <c:pt idx="267">
                        <c:v>70</c:v>
                      </c:pt>
                      <c:pt idx="268">
                        <c:v>52</c:v>
                      </c:pt>
                      <c:pt idx="269">
                        <c:v>63</c:v>
                      </c:pt>
                      <c:pt idx="270">
                        <c:v>21</c:v>
                      </c:pt>
                      <c:pt idx="271">
                        <c:v>2</c:v>
                      </c:pt>
                      <c:pt idx="272">
                        <c:v>86</c:v>
                      </c:pt>
                      <c:pt idx="273">
                        <c:v>62</c:v>
                      </c:pt>
                      <c:pt idx="274">
                        <c:v>323</c:v>
                      </c:pt>
                      <c:pt idx="275">
                        <c:v>89</c:v>
                      </c:pt>
                      <c:pt idx="276">
                        <c:v>57</c:v>
                      </c:pt>
                      <c:pt idx="277">
                        <c:v>4</c:v>
                      </c:pt>
                      <c:pt idx="278">
                        <c:v>2</c:v>
                      </c:pt>
                      <c:pt idx="279">
                        <c:v>75</c:v>
                      </c:pt>
                      <c:pt idx="280">
                        <c:v>50</c:v>
                      </c:pt>
                      <c:pt idx="281">
                        <c:v>69</c:v>
                      </c:pt>
                      <c:pt idx="282">
                        <c:v>50</c:v>
                      </c:pt>
                      <c:pt idx="283">
                        <c:v>64</c:v>
                      </c:pt>
                      <c:pt idx="284">
                        <c:v>38</c:v>
                      </c:pt>
                      <c:pt idx="285">
                        <c:v>4</c:v>
                      </c:pt>
                      <c:pt idx="286">
                        <c:v>69</c:v>
                      </c:pt>
                      <c:pt idx="287">
                        <c:v>62</c:v>
                      </c:pt>
                      <c:pt idx="288">
                        <c:v>54</c:v>
                      </c:pt>
                      <c:pt idx="289">
                        <c:v>55</c:v>
                      </c:pt>
                      <c:pt idx="290">
                        <c:v>81</c:v>
                      </c:pt>
                      <c:pt idx="291">
                        <c:v>11</c:v>
                      </c:pt>
                      <c:pt idx="292">
                        <c:v>2</c:v>
                      </c:pt>
                      <c:pt idx="293">
                        <c:v>73</c:v>
                      </c:pt>
                      <c:pt idx="294">
                        <c:v>58</c:v>
                      </c:pt>
                      <c:pt idx="295">
                        <c:v>58</c:v>
                      </c:pt>
                      <c:pt idx="296">
                        <c:v>48</c:v>
                      </c:pt>
                      <c:pt idx="297">
                        <c:v>55</c:v>
                      </c:pt>
                      <c:pt idx="298">
                        <c:v>5</c:v>
                      </c:pt>
                      <c:pt idx="299">
                        <c:v>0</c:v>
                      </c:pt>
                      <c:pt idx="300">
                        <c:v>53</c:v>
                      </c:pt>
                      <c:pt idx="301">
                        <c:v>47</c:v>
                      </c:pt>
                      <c:pt idx="302">
                        <c:v>48</c:v>
                      </c:pt>
                      <c:pt idx="303">
                        <c:v>38</c:v>
                      </c:pt>
                      <c:pt idx="304">
                        <c:v>44</c:v>
                      </c:pt>
                      <c:pt idx="305">
                        <c:v>3</c:v>
                      </c:pt>
                      <c:pt idx="306">
                        <c:v>1</c:v>
                      </c:pt>
                      <c:pt idx="307">
                        <c:v>57</c:v>
                      </c:pt>
                      <c:pt idx="308">
                        <c:v>45</c:v>
                      </c:pt>
                      <c:pt idx="309">
                        <c:v>34</c:v>
                      </c:pt>
                      <c:pt idx="310">
                        <c:v>43</c:v>
                      </c:pt>
                      <c:pt idx="311">
                        <c:v>47</c:v>
                      </c:pt>
                      <c:pt idx="312">
                        <c:v>1</c:v>
                      </c:pt>
                      <c:pt idx="313">
                        <c:v>0</c:v>
                      </c:pt>
                      <c:pt idx="314">
                        <c:v>31</c:v>
                      </c:pt>
                      <c:pt idx="315">
                        <c:v>34</c:v>
                      </c:pt>
                      <c:pt idx="316">
                        <c:v>34</c:v>
                      </c:pt>
                      <c:pt idx="317">
                        <c:v>58</c:v>
                      </c:pt>
                      <c:pt idx="318">
                        <c:v>44</c:v>
                      </c:pt>
                      <c:pt idx="319">
                        <c:v>17</c:v>
                      </c:pt>
                      <c:pt idx="320">
                        <c:v>0</c:v>
                      </c:pt>
                      <c:pt idx="321">
                        <c:v>53</c:v>
                      </c:pt>
                      <c:pt idx="322">
                        <c:v>29</c:v>
                      </c:pt>
                      <c:pt idx="323">
                        <c:v>43</c:v>
                      </c:pt>
                      <c:pt idx="324">
                        <c:v>33</c:v>
                      </c:pt>
                      <c:pt idx="325">
                        <c:v>57</c:v>
                      </c:pt>
                      <c:pt idx="326">
                        <c:v>12</c:v>
                      </c:pt>
                      <c:pt idx="327">
                        <c:v>1</c:v>
                      </c:pt>
                      <c:pt idx="328">
                        <c:v>30</c:v>
                      </c:pt>
                      <c:pt idx="329">
                        <c:v>28</c:v>
                      </c:pt>
                      <c:pt idx="330">
                        <c:v>33</c:v>
                      </c:pt>
                      <c:pt idx="331">
                        <c:v>0</c:v>
                      </c:pt>
                      <c:pt idx="332">
                        <c:v>25</c:v>
                      </c:pt>
                      <c:pt idx="333">
                        <c:v>6</c:v>
                      </c:pt>
                      <c:pt idx="334">
                        <c:v>2</c:v>
                      </c:pt>
                      <c:pt idx="335">
                        <c:v>74</c:v>
                      </c:pt>
                      <c:pt idx="336">
                        <c:v>31</c:v>
                      </c:pt>
                      <c:pt idx="337">
                        <c:v>30</c:v>
                      </c:pt>
                      <c:pt idx="338">
                        <c:v>28</c:v>
                      </c:pt>
                      <c:pt idx="339">
                        <c:v>32</c:v>
                      </c:pt>
                      <c:pt idx="340">
                        <c:v>2</c:v>
                      </c:pt>
                      <c:pt idx="341">
                        <c:v>1</c:v>
                      </c:pt>
                      <c:pt idx="342">
                        <c:v>52</c:v>
                      </c:pt>
                      <c:pt idx="343">
                        <c:v>34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FBDA-4660-8DB1-983C2AF377D9}"/>
                  </c:ext>
                </c:extLst>
              </c15:ser>
            </c15:filteredLineSeries>
          </c:ext>
        </c:extLst>
      </c:lineChart>
      <c:dateAx>
        <c:axId val="1865546191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9000207"/>
        <c:crosses val="autoZero"/>
        <c:auto val="1"/>
        <c:lblOffset val="100"/>
        <c:baseTimeUnit val="days"/>
      </c:dateAx>
      <c:valAx>
        <c:axId val="9390002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55461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175260</xdr:colOff>
      <xdr:row>1</xdr:row>
      <xdr:rowOff>0</xdr:rowOff>
    </xdr:from>
    <xdr:to>
      <xdr:col>19</xdr:col>
      <xdr:colOff>601980</xdr:colOff>
      <xdr:row>13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4D7D6D3B-D033-4601-B621-3B882988465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426720</xdr:colOff>
      <xdr:row>15</xdr:row>
      <xdr:rowOff>38100</xdr:rowOff>
    </xdr:from>
    <xdr:to>
      <xdr:col>19</xdr:col>
      <xdr:colOff>478155</xdr:colOff>
      <xdr:row>27</xdr:row>
      <xdr:rowOff>152400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804B850D-57C8-4EE2-BF96-5585282FD5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FF4251-B558-4B18-BC58-C389F1D3448E}">
  <dimension ref="A1:V456"/>
  <sheetViews>
    <sheetView tabSelected="1" topLeftCell="A4" workbookViewId="0">
      <selection activeCell="J30" sqref="J30"/>
    </sheetView>
  </sheetViews>
  <sheetFormatPr defaultRowHeight="12.75" x14ac:dyDescent="0.2"/>
  <cols>
    <col min="1" max="1" width="8.5703125" customWidth="1"/>
    <col min="2" max="2" width="8.28515625" customWidth="1"/>
    <col min="3" max="3" width="16.140625" style="29" bestFit="1" customWidth="1"/>
    <col min="4" max="4" width="10.140625" style="29" bestFit="1" customWidth="1"/>
    <col min="5" max="7" width="14.7109375" style="29" bestFit="1" customWidth="1"/>
    <col min="8" max="8" width="8.140625" bestFit="1" customWidth="1"/>
    <col min="9" max="9" width="15.42578125" bestFit="1" customWidth="1"/>
    <col min="10" max="10" width="9.7109375" bestFit="1" customWidth="1"/>
    <col min="11" max="11" width="8.140625" bestFit="1" customWidth="1"/>
    <col min="12" max="12" width="6" bestFit="1" customWidth="1"/>
  </cols>
  <sheetData>
    <row r="1" spans="1:22" x14ac:dyDescent="0.2">
      <c r="C1"/>
      <c r="D1"/>
      <c r="E1" s="58"/>
    </row>
    <row r="2" spans="1:22" ht="13.5" thickBot="1" x14ac:dyDescent="0.25">
      <c r="C2" s="35" t="s">
        <v>2501</v>
      </c>
      <c r="D2"/>
      <c r="E2" s="57" t="s">
        <v>2516</v>
      </c>
      <c r="F2" s="29" t="s">
        <v>2517</v>
      </c>
      <c r="G2" s="29" t="s">
        <v>2518</v>
      </c>
    </row>
    <row r="3" spans="1:22" ht="13.5" thickBot="1" x14ac:dyDescent="0.25">
      <c r="C3" s="28" t="s">
        <v>2512</v>
      </c>
      <c r="D3"/>
      <c r="E3" s="32"/>
    </row>
    <row r="4" spans="1:22" x14ac:dyDescent="0.2">
      <c r="C4"/>
      <c r="D4"/>
    </row>
    <row r="5" spans="1:22" x14ac:dyDescent="0.2">
      <c r="C5" s="59" t="s">
        <v>2510</v>
      </c>
      <c r="D5" s="59"/>
      <c r="E5" s="59"/>
      <c r="F5" s="59"/>
      <c r="G5" s="59"/>
      <c r="I5" s="59" t="s">
        <v>2511</v>
      </c>
      <c r="J5" s="59"/>
      <c r="K5" s="59"/>
      <c r="L5" s="59"/>
    </row>
    <row r="6" spans="1:22" ht="15" x14ac:dyDescent="0.2">
      <c r="A6" s="30" t="s">
        <v>2515</v>
      </c>
      <c r="B6" s="30"/>
      <c r="C6" s="54" t="s">
        <v>2502</v>
      </c>
      <c r="D6" s="55" t="s">
        <v>1096</v>
      </c>
      <c r="E6" s="56" t="s">
        <v>1094</v>
      </c>
      <c r="F6" s="56" t="s">
        <v>1095</v>
      </c>
      <c r="G6" s="56" t="s">
        <v>1088</v>
      </c>
      <c r="I6" s="56" t="s">
        <v>2502</v>
      </c>
      <c r="J6" s="56" t="s">
        <v>1094</v>
      </c>
      <c r="K6" s="56" t="s">
        <v>1095</v>
      </c>
      <c r="L6" s="56" t="s">
        <v>1088</v>
      </c>
      <c r="V6" s="63" t="s">
        <v>1088</v>
      </c>
    </row>
    <row r="7" spans="1:22" ht="15" x14ac:dyDescent="0.2">
      <c r="A7" s="30" t="s">
        <v>2514</v>
      </c>
      <c r="B7" s="30"/>
      <c r="C7" s="31" t="s">
        <v>2504</v>
      </c>
      <c r="D7" s="33">
        <v>43466</v>
      </c>
      <c r="E7" s="29" cm="1">
        <f t="array" aca="1" ref="E7" ca="1">IFERROR(IF($C$3="ALL",SUMPRODUCT(SUMIF(INDIRECT("'"&amp;Sheets&amp;"'!"&amp;"$A$23:$A$350"),$D7,INDIRECT("'"&amp;Sheets&amp;"'!"&amp;"$H$23:$H$350"))),VLOOKUP($D7,INDIRECT("'"&amp;$C$3&amp;"'!$A$23:$N$350"),8,FALSE)),"Day Not Worked")</f>
        <v>0</v>
      </c>
      <c r="F7" s="29" cm="1">
        <f t="array" aca="1" ref="F7" ca="1">IFERROR(IF($C$3="ALL",SUMPRODUCT(SUMIF(INDIRECT("'"&amp;Sheets&amp;"'!"&amp;"$A$23:$A$350"),$D7,INDIRECT("'"&amp;Sheets&amp;"'!"&amp;"$N$23:$N$350"))),VLOOKUP($D7,INDIRECT("'"&amp;$C$3&amp;"'!$A$23:$N$350"),14,FALSE)),"Day Not Worked")</f>
        <v>5</v>
      </c>
      <c r="G7" s="29" cm="1">
        <f t="array" aca="1" ref="G7" ca="1">IFERROR(IF($C$3="ALL",SUMPRODUCT(SUMIF(INDIRECT("'"&amp;Sheets&amp;"'!"&amp;"$A$23:$A$350"),$D7,INDIRECT("'"&amp;Sheets&amp;"'!"&amp;"$C$23:$C$350"))),VLOOKUP($D7,INDIRECT("'"&amp;$C$3&amp;"'!$A$23:$N$350"),3,FALSE)),"Day Not Worked")</f>
        <v>5</v>
      </c>
      <c r="I7" t="s">
        <v>2509</v>
      </c>
      <c r="J7">
        <f t="shared" ref="J7:J13" ca="1" si="0">SUMIF($C$7:$C$350,I7,$E$7:$E$350)</f>
        <v>4678</v>
      </c>
      <c r="K7">
        <f t="shared" ref="K7:K13" ca="1" si="1">SUMIF($C$7:$C$350,I7,$F$7:$F$350)</f>
        <v>2916</v>
      </c>
      <c r="L7">
        <f t="shared" ref="L7:L13" ca="1" si="2">SUM(J7,K7)</f>
        <v>7594</v>
      </c>
      <c r="V7" s="64">
        <f ca="1">SUMIF($C$7:$C$350,I7,$G$7:$G$350)</f>
        <v>7631</v>
      </c>
    </row>
    <row r="8" spans="1:22" ht="15" x14ac:dyDescent="0.2">
      <c r="A8" s="30" t="s">
        <v>2513</v>
      </c>
      <c r="B8" s="30"/>
      <c r="C8" t="s">
        <v>2505</v>
      </c>
      <c r="D8" s="33">
        <v>43467</v>
      </c>
      <c r="E8" s="29" cm="1">
        <f t="array" aca="1" ref="E8" ca="1">IFERROR(IF($C$3="ALL",SUMPRODUCT(SUMIF(INDIRECT("'"&amp;Sheets&amp;"'!"&amp;"$A$23:$A$350"),$D8,INDIRECT("'"&amp;Sheets&amp;"'!"&amp;"$H$23:$H$350"))),VLOOKUP($D8,INDIRECT("'"&amp;$C$3&amp;"'!$A$23:$N$350"),8,FALSE)),"Day Not Worked")</f>
        <v>110</v>
      </c>
      <c r="F8" s="29" cm="1">
        <f t="array" aca="1" ref="F8" ca="1">IFERROR(IF($C$3="ALL",SUMPRODUCT(SUMIF(INDIRECT("'"&amp;Sheets&amp;"'!"&amp;"$A$23:$A$350"),$D8,INDIRECT("'"&amp;Sheets&amp;"'!"&amp;"$N$23:$N$350"))),VLOOKUP($D8,INDIRECT("'"&amp;$C$3&amp;"'!$A$23:$N$350"),14,FALSE)),"Day Not Worked")</f>
        <v>71</v>
      </c>
      <c r="G8" s="29" cm="1">
        <f t="array" aca="1" ref="G8" ca="1">IFERROR(IF($C$3="ALL",SUMPRODUCT(SUMIF(INDIRECT("'"&amp;Sheets&amp;"'!"&amp;"$A$23:$A$350"),$D8,INDIRECT("'"&amp;Sheets&amp;"'!"&amp;"$C$23:$C$350"))),VLOOKUP($D8,INDIRECT("'"&amp;$C$3&amp;"'!$A$23:$N$350"),3,FALSE)),"Day Not Worked")</f>
        <v>181</v>
      </c>
      <c r="I8" t="s">
        <v>2504</v>
      </c>
      <c r="J8">
        <f t="shared" ca="1" si="0"/>
        <v>4462</v>
      </c>
      <c r="K8">
        <f t="shared" ca="1" si="1"/>
        <v>2424</v>
      </c>
      <c r="L8">
        <f t="shared" ca="1" si="2"/>
        <v>6886</v>
      </c>
      <c r="V8" s="64">
        <f t="shared" ref="V8:V13" ca="1" si="3">SUMIF($C$7:$C$350,I8,$G$7:$G$350)</f>
        <v>6910</v>
      </c>
    </row>
    <row r="9" spans="1:22" ht="15" x14ac:dyDescent="0.2">
      <c r="A9" s="30" t="s">
        <v>2512</v>
      </c>
      <c r="B9" s="30"/>
      <c r="C9" t="s">
        <v>2506</v>
      </c>
      <c r="D9" s="33">
        <v>43468</v>
      </c>
      <c r="E9" s="29" cm="1">
        <f t="array" aca="1" ref="E9" ca="1">IFERROR(IF($C$3="ALL",SUMPRODUCT(SUMIF(INDIRECT("'"&amp;Sheets&amp;"'!"&amp;"$A$23:$A$350"),$D9,INDIRECT("'"&amp;Sheets&amp;"'!"&amp;"$H$23:$H$350"))),VLOOKUP($D9,INDIRECT("'"&amp;$C$3&amp;"'!$A$23:$N$350"),8,FALSE)),"Day Not Worked")</f>
        <v>124</v>
      </c>
      <c r="F9" s="29" cm="1">
        <f t="array" aca="1" ref="F9" ca="1">IFERROR(IF($C$3="ALL",SUMPRODUCT(SUMIF(INDIRECT("'"&amp;Sheets&amp;"'!"&amp;"$A$23:$A$350"),$D9,INDIRECT("'"&amp;Sheets&amp;"'!"&amp;"$N$23:$N$350"))),VLOOKUP($D9,INDIRECT("'"&amp;$C$3&amp;"'!$A$23:$N$350"),14,FALSE)),"Day Not Worked")</f>
        <v>59</v>
      </c>
      <c r="G9" s="29" cm="1">
        <f t="array" aca="1" ref="G9" ca="1">IFERROR(IF($C$3="ALL",SUMPRODUCT(SUMIF(INDIRECT("'"&amp;Sheets&amp;"'!"&amp;"$A$23:$A$350"),$D9,INDIRECT("'"&amp;Sheets&amp;"'!"&amp;"$C$23:$C$350"))),VLOOKUP($D9,INDIRECT("'"&amp;$C$3&amp;"'!$A$23:$N$350"),3,FALSE)),"Day Not Worked")</f>
        <v>184</v>
      </c>
      <c r="I9" t="s">
        <v>2505</v>
      </c>
      <c r="J9">
        <f t="shared" ca="1" si="0"/>
        <v>4425</v>
      </c>
      <c r="K9">
        <f t="shared" ca="1" si="1"/>
        <v>2740</v>
      </c>
      <c r="L9">
        <f t="shared" ca="1" si="2"/>
        <v>7165</v>
      </c>
      <c r="V9" s="64">
        <f t="shared" ca="1" si="3"/>
        <v>7193</v>
      </c>
    </row>
    <row r="10" spans="1:22" ht="15" x14ac:dyDescent="0.2">
      <c r="A10" s="30"/>
      <c r="B10" s="30"/>
      <c r="C10" t="s">
        <v>2507</v>
      </c>
      <c r="D10" s="33">
        <v>43469</v>
      </c>
      <c r="E10" s="29" cm="1">
        <f t="array" aca="1" ref="E10" ca="1">IFERROR(IF($C$3="ALL",SUMPRODUCT(SUMIF(INDIRECT("'"&amp;Sheets&amp;"'!"&amp;"$A$23:$A$350"),$D10,INDIRECT("'"&amp;Sheets&amp;"'!"&amp;"$H$23:$H$350"))),VLOOKUP($D10,INDIRECT("'"&amp;$C$3&amp;"'!$A$23:$N$350"),8,FALSE)),"Day Not Worked")</f>
        <v>66</v>
      </c>
      <c r="F10" s="29" cm="1">
        <f t="array" aca="1" ref="F10" ca="1">IFERROR(IF($C$3="ALL",SUMPRODUCT(SUMIF(INDIRECT("'"&amp;Sheets&amp;"'!"&amp;"$A$23:$A$350"),$D10,INDIRECT("'"&amp;Sheets&amp;"'!"&amp;"$N$23:$N$350"))),VLOOKUP($D10,INDIRECT("'"&amp;$C$3&amp;"'!$A$23:$N$350"),14,FALSE)),"Day Not Worked")</f>
        <v>41</v>
      </c>
      <c r="G10" s="29" cm="1">
        <f t="array" aca="1" ref="G10" ca="1">IFERROR(IF($C$3="ALL",SUMPRODUCT(SUMIF(INDIRECT("'"&amp;Sheets&amp;"'!"&amp;"$A$23:$A$350"),$D10,INDIRECT("'"&amp;Sheets&amp;"'!"&amp;"$C$23:$C$350"))),VLOOKUP($D10,INDIRECT("'"&amp;$C$3&amp;"'!$A$23:$N$350"),3,FALSE)),"Day Not Worked")</f>
        <v>107</v>
      </c>
      <c r="I10" t="s">
        <v>2506</v>
      </c>
      <c r="J10">
        <f t="shared" ca="1" si="0"/>
        <v>3774</v>
      </c>
      <c r="K10">
        <f t="shared" ca="1" si="1"/>
        <v>2300</v>
      </c>
      <c r="L10">
        <f t="shared" ca="1" si="2"/>
        <v>6074</v>
      </c>
      <c r="V10" s="64">
        <f t="shared" ca="1" si="3"/>
        <v>6091</v>
      </c>
    </row>
    <row r="11" spans="1:22" ht="15" x14ac:dyDescent="0.2">
      <c r="A11" s="30"/>
      <c r="B11" s="30"/>
      <c r="C11" t="s">
        <v>2508</v>
      </c>
      <c r="D11" s="33">
        <v>43470</v>
      </c>
      <c r="E11" s="29" cm="1">
        <f t="array" aca="1" ref="E11" ca="1">IFERROR(IF($C$3="ALL",SUMPRODUCT(SUMIF(INDIRECT("'"&amp;Sheets&amp;"'!"&amp;"$A$23:$A$350"),$D11,INDIRECT("'"&amp;Sheets&amp;"'!"&amp;"$H$23:$H$350"))),VLOOKUP($D11,INDIRECT("'"&amp;$C$3&amp;"'!$A$23:$N$350"),8,FALSE)),"Day Not Worked")</f>
        <v>20</v>
      </c>
      <c r="F11" s="29" cm="1">
        <f t="array" aca="1" ref="F11" ca="1">IFERROR(IF($C$3="ALL",SUMPRODUCT(SUMIF(INDIRECT("'"&amp;Sheets&amp;"'!"&amp;"$A$23:$A$350"),$D11,INDIRECT("'"&amp;Sheets&amp;"'!"&amp;"$N$23:$N$350"))),VLOOKUP($D11,INDIRECT("'"&amp;$C$3&amp;"'!$A$23:$N$350"),14,FALSE)),"Day Not Worked")</f>
        <v>22</v>
      </c>
      <c r="G11" s="29" cm="1">
        <f t="array" aca="1" ref="G11" ca="1">IFERROR(IF($C$3="ALL",SUMPRODUCT(SUMIF(INDIRECT("'"&amp;Sheets&amp;"'!"&amp;"$A$23:$A$350"),$D11,INDIRECT("'"&amp;Sheets&amp;"'!"&amp;"$C$23:$C$350"))),VLOOKUP($D11,INDIRECT("'"&amp;$C$3&amp;"'!$A$23:$N$350"),3,FALSE)),"Day Not Worked")</f>
        <v>42</v>
      </c>
      <c r="I11" t="s">
        <v>2507</v>
      </c>
      <c r="J11">
        <f t="shared" ca="1" si="0"/>
        <v>3904</v>
      </c>
      <c r="K11">
        <f t="shared" ca="1" si="1"/>
        <v>2408</v>
      </c>
      <c r="L11">
        <f t="shared" ca="1" si="2"/>
        <v>6312</v>
      </c>
      <c r="V11" s="64">
        <f t="shared" ca="1" si="3"/>
        <v>6340</v>
      </c>
    </row>
    <row r="12" spans="1:22" ht="15" x14ac:dyDescent="0.2">
      <c r="A12" s="30"/>
      <c r="B12" s="30"/>
      <c r="C12" t="s">
        <v>2503</v>
      </c>
      <c r="D12" s="33">
        <v>43471</v>
      </c>
      <c r="E12" s="29" cm="1">
        <f t="array" aca="1" ref="E12" ca="1">IFERROR(IF($C$3="ALL",SUMPRODUCT(SUMIF(INDIRECT("'"&amp;Sheets&amp;"'!"&amp;"$A$23:$A$350"),$D12,INDIRECT("'"&amp;Sheets&amp;"'!"&amp;"$H$23:$H$350"))),VLOOKUP($D12,INDIRECT("'"&amp;$C$3&amp;"'!$A$23:$N$350"),8,FALSE)),"Day Not Worked")</f>
        <v>0</v>
      </c>
      <c r="F12" s="29" cm="1">
        <f t="array" aca="1" ref="F12" ca="1">IFERROR(IF($C$3="ALL",SUMPRODUCT(SUMIF(INDIRECT("'"&amp;Sheets&amp;"'!"&amp;"$A$23:$A$350"),$D12,INDIRECT("'"&amp;Sheets&amp;"'!"&amp;"$N$23:$N$350"))),VLOOKUP($D12,INDIRECT("'"&amp;$C$3&amp;"'!$A$23:$N$350"),14,FALSE)),"Day Not Worked")</f>
        <v>4</v>
      </c>
      <c r="G12" s="29" cm="1">
        <f t="array" aca="1" ref="G12" ca="1">IFERROR(IF($C$3="ALL",SUMPRODUCT(SUMIF(INDIRECT("'"&amp;Sheets&amp;"'!"&amp;"$A$23:$A$350"),$D12,INDIRECT("'"&amp;Sheets&amp;"'!"&amp;"$C$23:$C$350"))),VLOOKUP($D12,INDIRECT("'"&amp;$C$3&amp;"'!$A$23:$N$350"),3,FALSE)),"Day Not Worked")</f>
        <v>4</v>
      </c>
      <c r="I12" t="s">
        <v>2508</v>
      </c>
      <c r="J12">
        <f t="shared" ca="1" si="0"/>
        <v>877</v>
      </c>
      <c r="K12">
        <f t="shared" ca="1" si="1"/>
        <v>570</v>
      </c>
      <c r="L12">
        <f t="shared" ca="1" si="2"/>
        <v>1447</v>
      </c>
      <c r="V12" s="64">
        <f t="shared" ca="1" si="3"/>
        <v>1447</v>
      </c>
    </row>
    <row r="13" spans="1:22" ht="15" x14ac:dyDescent="0.2">
      <c r="A13" s="30"/>
      <c r="B13" s="30"/>
      <c r="C13" t="s">
        <v>2509</v>
      </c>
      <c r="D13" s="33">
        <v>43472</v>
      </c>
      <c r="E13" s="29" cm="1">
        <f t="array" aca="1" ref="E13" ca="1">IFERROR(IF($C$3="ALL",SUMPRODUCT(SUMIF(INDIRECT("'"&amp;Sheets&amp;"'!"&amp;"$A$23:$A$350"),$D13,INDIRECT("'"&amp;Sheets&amp;"'!"&amp;"$H$23:$H$350"))),VLOOKUP($D13,INDIRECT("'"&amp;$C$3&amp;"'!$A$23:$N$350"),8,FALSE)),"Day Not Worked")</f>
        <v>100</v>
      </c>
      <c r="F13" s="29" cm="1">
        <f t="array" aca="1" ref="F13" ca="1">IFERROR(IF($C$3="ALL",SUMPRODUCT(SUMIF(INDIRECT("'"&amp;Sheets&amp;"'!"&amp;"$A$23:$A$350"),$D13,INDIRECT("'"&amp;Sheets&amp;"'!"&amp;"$N$23:$N$350"))),VLOOKUP($D13,INDIRECT("'"&amp;$C$3&amp;"'!$A$23:$N$350"),14,FALSE)),"Day Not Worked")</f>
        <v>52</v>
      </c>
      <c r="G13" s="29" cm="1">
        <f t="array" aca="1" ref="G13" ca="1">IFERROR(IF($C$3="ALL",SUMPRODUCT(SUMIF(INDIRECT("'"&amp;Sheets&amp;"'!"&amp;"$A$23:$A$350"),$D13,INDIRECT("'"&amp;Sheets&amp;"'!"&amp;"$C$23:$C$350"))),VLOOKUP($D13,INDIRECT("'"&amp;$C$3&amp;"'!$A$23:$N$350"),3,FALSE)),"Day Not Worked")</f>
        <v>152</v>
      </c>
      <c r="I13" t="s">
        <v>2503</v>
      </c>
      <c r="J13">
        <f t="shared" ca="1" si="0"/>
        <v>2</v>
      </c>
      <c r="K13">
        <f t="shared" ca="1" si="1"/>
        <v>90</v>
      </c>
      <c r="L13">
        <f t="shared" ca="1" si="2"/>
        <v>92</v>
      </c>
      <c r="V13" s="64">
        <f t="shared" ca="1" si="3"/>
        <v>92</v>
      </c>
    </row>
    <row r="14" spans="1:22" ht="15.75" thickBot="1" x14ac:dyDescent="0.25">
      <c r="A14" s="30"/>
      <c r="B14" s="30"/>
      <c r="C14" s="31" t="s">
        <v>2504</v>
      </c>
      <c r="D14" s="33">
        <v>43473</v>
      </c>
      <c r="E14" s="29" cm="1">
        <f t="array" aca="1" ref="E14" ca="1">IFERROR(IF($C$3="ALL",SUMPRODUCT(SUMIF(INDIRECT("'"&amp;Sheets&amp;"'!"&amp;"$A$23:$A$350"),$D14,INDIRECT("'"&amp;Sheets&amp;"'!"&amp;"$H$23:$H$350"))),VLOOKUP($D14,INDIRECT("'"&amp;$C$3&amp;"'!$A$23:$N$350"),8,FALSE)),"Day Not Worked")</f>
        <v>123</v>
      </c>
      <c r="F14" s="29" cm="1">
        <f t="array" aca="1" ref="F14" ca="1">IFERROR(IF($C$3="ALL",SUMPRODUCT(SUMIF(INDIRECT("'"&amp;Sheets&amp;"'!"&amp;"$A$23:$A$350"),$D14,INDIRECT("'"&amp;Sheets&amp;"'!"&amp;"$N$23:$N$350"))),VLOOKUP($D14,INDIRECT("'"&amp;$C$3&amp;"'!$A$23:$N$350"),14,FALSE)),"Day Not Worked")</f>
        <v>42</v>
      </c>
      <c r="G14" s="29" cm="1">
        <f t="array" aca="1" ref="G14" ca="1">IFERROR(IF($C$3="ALL",SUMPRODUCT(SUMIF(INDIRECT("'"&amp;Sheets&amp;"'!"&amp;"$A$23:$A$350"),$D14,INDIRECT("'"&amp;Sheets&amp;"'!"&amp;"$C$23:$C$350"))),VLOOKUP($D14,INDIRECT("'"&amp;$C$3&amp;"'!$A$23:$N$350"),3,FALSE)),"Day Not Worked")</f>
        <v>165</v>
      </c>
      <c r="L14" s="66">
        <f ca="1">SUM(L7:L13)</f>
        <v>35570</v>
      </c>
      <c r="V14" s="65">
        <f ca="1">SUM(V7:V13)</f>
        <v>35704</v>
      </c>
    </row>
    <row r="15" spans="1:22" ht="15.75" thickTop="1" x14ac:dyDescent="0.2">
      <c r="A15" s="30"/>
      <c r="B15" s="30"/>
      <c r="C15" t="s">
        <v>2505</v>
      </c>
      <c r="D15" s="33">
        <v>43474</v>
      </c>
      <c r="E15" s="29" cm="1">
        <f t="array" aca="1" ref="E15" ca="1">IFERROR(IF($C$3="ALL",SUMPRODUCT(SUMIF(INDIRECT("'"&amp;Sheets&amp;"'!"&amp;"$A$23:$A$350"),$D15,INDIRECT("'"&amp;Sheets&amp;"'!"&amp;"$H$23:$H$350"))),VLOOKUP($D15,INDIRECT("'"&amp;$C$3&amp;"'!$A$23:$N$350"),8,FALSE)),"Day Not Worked")</f>
        <v>139</v>
      </c>
      <c r="F15" s="29" cm="1">
        <f t="array" aca="1" ref="F15" ca="1">IFERROR(IF($C$3="ALL",SUMPRODUCT(SUMIF(INDIRECT("'"&amp;Sheets&amp;"'!"&amp;"$A$23:$A$350"),$D15,INDIRECT("'"&amp;Sheets&amp;"'!"&amp;"$N$23:$N$350"))),VLOOKUP($D15,INDIRECT("'"&amp;$C$3&amp;"'!$A$23:$N$350"),14,FALSE)),"Day Not Worked")</f>
        <v>38</v>
      </c>
      <c r="G15" s="29" cm="1">
        <f t="array" aca="1" ref="G15" ca="1">IFERROR(IF($C$3="ALL",SUMPRODUCT(SUMIF(INDIRECT("'"&amp;Sheets&amp;"'!"&amp;"$A$23:$A$350"),$D15,INDIRECT("'"&amp;Sheets&amp;"'!"&amp;"$C$23:$C$350"))),VLOOKUP($D15,INDIRECT("'"&amp;$C$3&amp;"'!$A$23:$N$350"),3,FALSE)),"Day Not Worked")</f>
        <v>177</v>
      </c>
    </row>
    <row r="16" spans="1:22" ht="15" x14ac:dyDescent="0.2">
      <c r="A16" s="30"/>
      <c r="B16" s="30"/>
      <c r="C16" t="s">
        <v>2506</v>
      </c>
      <c r="D16" s="33">
        <v>43475</v>
      </c>
      <c r="E16" s="29" cm="1">
        <f t="array" aca="1" ref="E16" ca="1">IFERROR(IF($C$3="ALL",SUMPRODUCT(SUMIF(INDIRECT("'"&amp;Sheets&amp;"'!"&amp;"$A$23:$A$350"),$D16,INDIRECT("'"&amp;Sheets&amp;"'!"&amp;"$H$23:$H$350"))),VLOOKUP($D16,INDIRECT("'"&amp;$C$3&amp;"'!$A$23:$N$350"),8,FALSE)),"Day Not Worked")</f>
        <v>123</v>
      </c>
      <c r="F16" s="29" cm="1">
        <f t="array" aca="1" ref="F16" ca="1">IFERROR(IF($C$3="ALL",SUMPRODUCT(SUMIF(INDIRECT("'"&amp;Sheets&amp;"'!"&amp;"$A$23:$A$350"),$D16,INDIRECT("'"&amp;Sheets&amp;"'!"&amp;"$N$23:$N$350"))),VLOOKUP($D16,INDIRECT("'"&amp;$C$3&amp;"'!$A$23:$N$350"),14,FALSE)),"Day Not Worked")</f>
        <v>42</v>
      </c>
      <c r="G16" s="29" cm="1">
        <f t="array" aca="1" ref="G16" ca="1">IFERROR(IF($C$3="ALL",SUMPRODUCT(SUMIF(INDIRECT("'"&amp;Sheets&amp;"'!"&amp;"$A$23:$A$350"),$D16,INDIRECT("'"&amp;Sheets&amp;"'!"&amp;"$C$23:$C$350"))),VLOOKUP($D16,INDIRECT("'"&amp;$C$3&amp;"'!$A$23:$N$350"),3,FALSE)),"Day Not Worked")</f>
        <v>165</v>
      </c>
    </row>
    <row r="17" spans="1:7" ht="15" x14ac:dyDescent="0.2">
      <c r="A17" s="30"/>
      <c r="B17" s="30"/>
      <c r="C17" t="s">
        <v>2507</v>
      </c>
      <c r="D17" s="33">
        <v>43476</v>
      </c>
      <c r="E17" s="29" cm="1">
        <f t="array" aca="1" ref="E17" ca="1">IFERROR(IF($C$3="ALL",SUMPRODUCT(SUMIF(INDIRECT("'"&amp;Sheets&amp;"'!"&amp;"$A$23:$A$350"),$D17,INDIRECT("'"&amp;Sheets&amp;"'!"&amp;"$H$23:$H$350"))),VLOOKUP($D17,INDIRECT("'"&amp;$C$3&amp;"'!$A$23:$N$350"),8,FALSE)),"Day Not Worked")</f>
        <v>118</v>
      </c>
      <c r="F17" s="29" cm="1">
        <f t="array" aca="1" ref="F17" ca="1">IFERROR(IF($C$3="ALL",SUMPRODUCT(SUMIF(INDIRECT("'"&amp;Sheets&amp;"'!"&amp;"$A$23:$A$350"),$D17,INDIRECT("'"&amp;Sheets&amp;"'!"&amp;"$N$23:$N$350"))),VLOOKUP($D17,INDIRECT("'"&amp;$C$3&amp;"'!$A$23:$N$350"),14,FALSE)),"Day Not Worked")</f>
        <v>46</v>
      </c>
      <c r="G17" s="29" cm="1">
        <f t="array" aca="1" ref="G17" ca="1">IFERROR(IF($C$3="ALL",SUMPRODUCT(SUMIF(INDIRECT("'"&amp;Sheets&amp;"'!"&amp;"$A$23:$A$350"),$D17,INDIRECT("'"&amp;Sheets&amp;"'!"&amp;"$C$23:$C$350"))),VLOOKUP($D17,INDIRECT("'"&amp;$C$3&amp;"'!$A$23:$N$350"),3,FALSE)),"Day Not Worked")</f>
        <v>164</v>
      </c>
    </row>
    <row r="18" spans="1:7" ht="15" x14ac:dyDescent="0.2">
      <c r="A18" s="30"/>
      <c r="B18" s="30"/>
      <c r="C18" t="s">
        <v>2508</v>
      </c>
      <c r="D18" s="33">
        <v>43477</v>
      </c>
      <c r="E18" s="29" cm="1">
        <f t="array" aca="1" ref="E18" ca="1">IFERROR(IF($C$3="ALL",SUMPRODUCT(SUMIF(INDIRECT("'"&amp;Sheets&amp;"'!"&amp;"$A$23:$A$350"),$D18,INDIRECT("'"&amp;Sheets&amp;"'!"&amp;"$H$23:$H$350"))),VLOOKUP($D18,INDIRECT("'"&amp;$C$3&amp;"'!$A$23:$N$350"),8,FALSE)),"Day Not Worked")</f>
        <v>0</v>
      </c>
      <c r="F18" s="29" cm="1">
        <f t="array" aca="1" ref="F18" ca="1">IFERROR(IF($C$3="ALL",SUMPRODUCT(SUMIF(INDIRECT("'"&amp;Sheets&amp;"'!"&amp;"$A$23:$A$350"),$D18,INDIRECT("'"&amp;Sheets&amp;"'!"&amp;"$N$23:$N$350"))),VLOOKUP($D18,INDIRECT("'"&amp;$C$3&amp;"'!$A$23:$N$350"),14,FALSE)),"Day Not Worked")</f>
        <v>1</v>
      </c>
      <c r="G18" s="29" cm="1">
        <f t="array" aca="1" ref="G18" ca="1">IFERROR(IF($C$3="ALL",SUMPRODUCT(SUMIF(INDIRECT("'"&amp;Sheets&amp;"'!"&amp;"$A$23:$A$350"),$D18,INDIRECT("'"&amp;Sheets&amp;"'!"&amp;"$C$23:$C$350"))),VLOOKUP($D18,INDIRECT("'"&amp;$C$3&amp;"'!$A$23:$N$350"),3,FALSE)),"Day Not Worked")</f>
        <v>1</v>
      </c>
    </row>
    <row r="19" spans="1:7" ht="15" x14ac:dyDescent="0.2">
      <c r="A19" s="30"/>
      <c r="B19" s="30"/>
      <c r="C19" t="s">
        <v>2503</v>
      </c>
      <c r="D19" s="33">
        <v>43478</v>
      </c>
      <c r="E19" s="29" cm="1">
        <f t="array" aca="1" ref="E19" ca="1">IFERROR(IF($C$3="ALL",SUMPRODUCT(SUMIF(INDIRECT("'"&amp;Sheets&amp;"'!"&amp;"$A$23:$A$350"),$D19,INDIRECT("'"&amp;Sheets&amp;"'!"&amp;"$H$23:$H$350"))),VLOOKUP($D19,INDIRECT("'"&amp;$C$3&amp;"'!$A$23:$N$350"),8,FALSE)),"Day Not Worked")</f>
        <v>0</v>
      </c>
      <c r="F19" s="29" cm="1">
        <f t="array" aca="1" ref="F19" ca="1">IFERROR(IF($C$3="ALL",SUMPRODUCT(SUMIF(INDIRECT("'"&amp;Sheets&amp;"'!"&amp;"$A$23:$A$350"),$D19,INDIRECT("'"&amp;Sheets&amp;"'!"&amp;"$N$23:$N$350"))),VLOOKUP($D19,INDIRECT("'"&amp;$C$3&amp;"'!$A$23:$N$350"),14,FALSE)),"Day Not Worked")</f>
        <v>4</v>
      </c>
      <c r="G19" s="29" cm="1">
        <f t="array" aca="1" ref="G19" ca="1">IFERROR(IF($C$3="ALL",SUMPRODUCT(SUMIF(INDIRECT("'"&amp;Sheets&amp;"'!"&amp;"$A$23:$A$350"),$D19,INDIRECT("'"&amp;Sheets&amp;"'!"&amp;"$C$23:$C$350"))),VLOOKUP($D19,INDIRECT("'"&amp;$C$3&amp;"'!$A$23:$N$350"),3,FALSE)),"Day Not Worked")</f>
        <v>4</v>
      </c>
    </row>
    <row r="20" spans="1:7" ht="15" x14ac:dyDescent="0.2">
      <c r="A20" s="30"/>
      <c r="B20" s="30"/>
      <c r="C20" t="s">
        <v>2509</v>
      </c>
      <c r="D20" s="33">
        <v>43479</v>
      </c>
      <c r="E20" s="29" cm="1">
        <f t="array" aca="1" ref="E20" ca="1">IFERROR(IF($C$3="ALL",SUMPRODUCT(SUMIF(INDIRECT("'"&amp;Sheets&amp;"'!"&amp;"$A$23:$A$350"),$D20,INDIRECT("'"&amp;Sheets&amp;"'!"&amp;"$H$23:$H$350"))),VLOOKUP($D20,INDIRECT("'"&amp;$C$3&amp;"'!$A$23:$N$350"),8,FALSE)),"Day Not Worked")</f>
        <v>160</v>
      </c>
      <c r="F20" s="29" cm="1">
        <f t="array" aca="1" ref="F20" ca="1">IFERROR(IF($C$3="ALL",SUMPRODUCT(SUMIF(INDIRECT("'"&amp;Sheets&amp;"'!"&amp;"$A$23:$A$350"),$D20,INDIRECT("'"&amp;Sheets&amp;"'!"&amp;"$N$23:$N$350"))),VLOOKUP($D20,INDIRECT("'"&amp;$C$3&amp;"'!$A$23:$N$350"),14,FALSE)),"Day Not Worked")</f>
        <v>68</v>
      </c>
      <c r="G20" s="29" cm="1">
        <f t="array" aca="1" ref="G20" ca="1">IFERROR(IF($C$3="ALL",SUMPRODUCT(SUMIF(INDIRECT("'"&amp;Sheets&amp;"'!"&amp;"$A$23:$A$350"),$D20,INDIRECT("'"&amp;Sheets&amp;"'!"&amp;"$C$23:$C$350"))),VLOOKUP($D20,INDIRECT("'"&amp;$C$3&amp;"'!$A$23:$N$350"),3,FALSE)),"Day Not Worked")</f>
        <v>229</v>
      </c>
    </row>
    <row r="21" spans="1:7" ht="15" x14ac:dyDescent="0.2">
      <c r="A21" s="30"/>
      <c r="B21" s="30"/>
      <c r="C21" s="31" t="s">
        <v>2504</v>
      </c>
      <c r="D21" s="33">
        <v>43480</v>
      </c>
      <c r="E21" s="29" cm="1">
        <f t="array" aca="1" ref="E21" ca="1">IFERROR(IF($C$3="ALL",SUMPRODUCT(SUMIF(INDIRECT("'"&amp;Sheets&amp;"'!"&amp;"$A$23:$A$350"),$D21,INDIRECT("'"&amp;Sheets&amp;"'!"&amp;"$H$23:$H$350"))),VLOOKUP($D21,INDIRECT("'"&amp;$C$3&amp;"'!$A$23:$N$350"),8,FALSE)),"Day Not Worked")</f>
        <v>127</v>
      </c>
      <c r="F21" s="29" cm="1">
        <f t="array" aca="1" ref="F21" ca="1">IFERROR(IF($C$3="ALL",SUMPRODUCT(SUMIF(INDIRECT("'"&amp;Sheets&amp;"'!"&amp;"$A$23:$A$350"),$D21,INDIRECT("'"&amp;Sheets&amp;"'!"&amp;"$N$23:$N$350"))),VLOOKUP($D21,INDIRECT("'"&amp;$C$3&amp;"'!$A$23:$N$350"),14,FALSE)),"Day Not Worked")</f>
        <v>49</v>
      </c>
      <c r="G21" s="29" cm="1">
        <f t="array" aca="1" ref="G21" ca="1">IFERROR(IF($C$3="ALL",SUMPRODUCT(SUMIF(INDIRECT("'"&amp;Sheets&amp;"'!"&amp;"$A$23:$A$350"),$D21,INDIRECT("'"&amp;Sheets&amp;"'!"&amp;"$C$23:$C$350"))),VLOOKUP($D21,INDIRECT("'"&amp;$C$3&amp;"'!$A$23:$N$350"),3,FALSE)),"Day Not Worked")</f>
        <v>176</v>
      </c>
    </row>
    <row r="22" spans="1:7" ht="15" x14ac:dyDescent="0.2">
      <c r="A22" s="30"/>
      <c r="B22" s="30"/>
      <c r="C22" t="s">
        <v>2505</v>
      </c>
      <c r="D22" s="33">
        <v>43481</v>
      </c>
      <c r="E22" s="29" cm="1">
        <f t="array" aca="1" ref="E22" ca="1">IFERROR(IF($C$3="ALL",SUMPRODUCT(SUMIF(INDIRECT("'"&amp;Sheets&amp;"'!"&amp;"$A$23:$A$350"),$D22,INDIRECT("'"&amp;Sheets&amp;"'!"&amp;"$H$23:$H$350"))),VLOOKUP($D22,INDIRECT("'"&amp;$C$3&amp;"'!$A$23:$N$350"),8,FALSE)),"Day Not Worked")</f>
        <v>66</v>
      </c>
      <c r="F22" s="29" cm="1">
        <f t="array" aca="1" ref="F22" ca="1">IFERROR(IF($C$3="ALL",SUMPRODUCT(SUMIF(INDIRECT("'"&amp;Sheets&amp;"'!"&amp;"$A$23:$A$350"),$D22,INDIRECT("'"&amp;Sheets&amp;"'!"&amp;"$N$23:$N$350"))),VLOOKUP($D22,INDIRECT("'"&amp;$C$3&amp;"'!$A$23:$N$350"),14,FALSE)),"Day Not Worked")</f>
        <v>54</v>
      </c>
      <c r="G22" s="29" cm="1">
        <f t="array" aca="1" ref="G22" ca="1">IFERROR(IF($C$3="ALL",SUMPRODUCT(SUMIF(INDIRECT("'"&amp;Sheets&amp;"'!"&amp;"$A$23:$A$350"),$D22,INDIRECT("'"&amp;Sheets&amp;"'!"&amp;"$C$23:$C$350"))),VLOOKUP($D22,INDIRECT("'"&amp;$C$3&amp;"'!$A$23:$N$350"),3,FALSE)),"Day Not Worked")</f>
        <v>120</v>
      </c>
    </row>
    <row r="23" spans="1:7" ht="15" x14ac:dyDescent="0.2">
      <c r="A23" s="30"/>
      <c r="B23" s="30"/>
      <c r="C23" t="s">
        <v>2506</v>
      </c>
      <c r="D23" s="33">
        <v>43482</v>
      </c>
      <c r="E23" s="29" cm="1">
        <f t="array" aca="1" ref="E23" ca="1">IFERROR(IF($C$3="ALL",SUMPRODUCT(SUMIF(INDIRECT("'"&amp;Sheets&amp;"'!"&amp;"$A$23:$A$350"),$D23,INDIRECT("'"&amp;Sheets&amp;"'!"&amp;"$H$23:$H$350"))),VLOOKUP($D23,INDIRECT("'"&amp;$C$3&amp;"'!$A$23:$N$350"),8,FALSE)),"Day Not Worked")</f>
        <v>106</v>
      </c>
      <c r="F23" s="29" cm="1">
        <f t="array" aca="1" ref="F23" ca="1">IFERROR(IF($C$3="ALL",SUMPRODUCT(SUMIF(INDIRECT("'"&amp;Sheets&amp;"'!"&amp;"$A$23:$A$350"),$D23,INDIRECT("'"&amp;Sheets&amp;"'!"&amp;"$N$23:$N$350"))),VLOOKUP($D23,INDIRECT("'"&amp;$C$3&amp;"'!$A$23:$N$350"),14,FALSE)),"Day Not Worked")</f>
        <v>41</v>
      </c>
      <c r="G23" s="29" cm="1">
        <f t="array" aca="1" ref="G23" ca="1">IFERROR(IF($C$3="ALL",SUMPRODUCT(SUMIF(INDIRECT("'"&amp;Sheets&amp;"'!"&amp;"$A$23:$A$350"),$D23,INDIRECT("'"&amp;Sheets&amp;"'!"&amp;"$C$23:$C$350"))),VLOOKUP($D23,INDIRECT("'"&amp;$C$3&amp;"'!$A$23:$N$350"),3,FALSE)),"Day Not Worked")</f>
        <v>147</v>
      </c>
    </row>
    <row r="24" spans="1:7" ht="15" x14ac:dyDescent="0.2">
      <c r="A24" s="30"/>
      <c r="B24" s="30"/>
      <c r="C24" t="s">
        <v>2507</v>
      </c>
      <c r="D24" s="33">
        <v>43483</v>
      </c>
      <c r="E24" s="29" cm="1">
        <f t="array" aca="1" ref="E24" ca="1">IFERROR(IF($C$3="ALL",SUMPRODUCT(SUMIF(INDIRECT("'"&amp;Sheets&amp;"'!"&amp;"$A$23:$A$350"),$D24,INDIRECT("'"&amp;Sheets&amp;"'!"&amp;"$H$23:$H$350"))),VLOOKUP($D24,INDIRECT("'"&amp;$C$3&amp;"'!$A$23:$N$350"),8,FALSE)),"Day Not Worked")</f>
        <v>115</v>
      </c>
      <c r="F24" s="29" cm="1">
        <f t="array" aca="1" ref="F24" ca="1">IFERROR(IF($C$3="ALL",SUMPRODUCT(SUMIF(INDIRECT("'"&amp;Sheets&amp;"'!"&amp;"$A$23:$A$350"),$D24,INDIRECT("'"&amp;Sheets&amp;"'!"&amp;"$N$23:$N$350"))),VLOOKUP($D24,INDIRECT("'"&amp;$C$3&amp;"'!$A$23:$N$350"),14,FALSE)),"Day Not Worked")</f>
        <v>56</v>
      </c>
      <c r="G24" s="29" cm="1">
        <f t="array" aca="1" ref="G24" ca="1">IFERROR(IF($C$3="ALL",SUMPRODUCT(SUMIF(INDIRECT("'"&amp;Sheets&amp;"'!"&amp;"$A$23:$A$350"),$D24,INDIRECT("'"&amp;Sheets&amp;"'!"&amp;"$C$23:$C$350"))),VLOOKUP($D24,INDIRECT("'"&amp;$C$3&amp;"'!$A$23:$N$350"),3,FALSE)),"Day Not Worked")</f>
        <v>171</v>
      </c>
    </row>
    <row r="25" spans="1:7" ht="15" x14ac:dyDescent="0.2">
      <c r="A25" s="30"/>
      <c r="B25" s="30"/>
      <c r="C25" t="s">
        <v>2508</v>
      </c>
      <c r="D25" s="33">
        <v>43484</v>
      </c>
      <c r="E25" s="29" cm="1">
        <f t="array" aca="1" ref="E25" ca="1">IFERROR(IF($C$3="ALL",SUMPRODUCT(SUMIF(INDIRECT("'"&amp;Sheets&amp;"'!"&amp;"$A$23:$A$350"),$D25,INDIRECT("'"&amp;Sheets&amp;"'!"&amp;"$H$23:$H$350"))),VLOOKUP($D25,INDIRECT("'"&amp;$C$3&amp;"'!$A$23:$N$350"),8,FALSE)),"Day Not Worked")</f>
        <v>91</v>
      </c>
      <c r="F25" s="29" cm="1">
        <f t="array" aca="1" ref="F25" ca="1">IFERROR(IF($C$3="ALL",SUMPRODUCT(SUMIF(INDIRECT("'"&amp;Sheets&amp;"'!"&amp;"$A$23:$A$350"),$D25,INDIRECT("'"&amp;Sheets&amp;"'!"&amp;"$N$23:$N$350"))),VLOOKUP($D25,INDIRECT("'"&amp;$C$3&amp;"'!$A$23:$N$350"),14,FALSE)),"Day Not Worked")</f>
        <v>20</v>
      </c>
      <c r="G25" s="29" cm="1">
        <f t="array" aca="1" ref="G25" ca="1">IFERROR(IF($C$3="ALL",SUMPRODUCT(SUMIF(INDIRECT("'"&amp;Sheets&amp;"'!"&amp;"$A$23:$A$350"),$D25,INDIRECT("'"&amp;Sheets&amp;"'!"&amp;"$C$23:$C$350"))),VLOOKUP($D25,INDIRECT("'"&amp;$C$3&amp;"'!$A$23:$N$350"),3,FALSE)),"Day Not Worked")</f>
        <v>111</v>
      </c>
    </row>
    <row r="26" spans="1:7" ht="15" x14ac:dyDescent="0.2">
      <c r="A26" s="30"/>
      <c r="B26" s="30"/>
      <c r="C26" t="s">
        <v>2503</v>
      </c>
      <c r="D26" s="33">
        <v>43485</v>
      </c>
      <c r="E26" s="29" cm="1">
        <f t="array" aca="1" ref="E26" ca="1">IFERROR(IF($C$3="ALL",SUMPRODUCT(SUMIF(INDIRECT("'"&amp;Sheets&amp;"'!"&amp;"$A$23:$A$350"),$D26,INDIRECT("'"&amp;Sheets&amp;"'!"&amp;"$H$23:$H$350"))),VLOOKUP($D26,INDIRECT("'"&amp;$C$3&amp;"'!$A$23:$N$350"),8,FALSE)),"Day Not Worked")</f>
        <v>2</v>
      </c>
      <c r="F26" s="29" cm="1">
        <f t="array" aca="1" ref="F26" ca="1">IFERROR(IF($C$3="ALL",SUMPRODUCT(SUMIF(INDIRECT("'"&amp;Sheets&amp;"'!"&amp;"$A$23:$A$350"),$D26,INDIRECT("'"&amp;Sheets&amp;"'!"&amp;"$N$23:$N$350"))),VLOOKUP($D26,INDIRECT("'"&amp;$C$3&amp;"'!$A$23:$N$350"),14,FALSE)),"Day Not Worked")</f>
        <v>4</v>
      </c>
      <c r="G26" s="29" cm="1">
        <f t="array" aca="1" ref="G26" ca="1">IFERROR(IF($C$3="ALL",SUMPRODUCT(SUMIF(INDIRECT("'"&amp;Sheets&amp;"'!"&amp;"$A$23:$A$350"),$D26,INDIRECT("'"&amp;Sheets&amp;"'!"&amp;"$C$23:$C$350"))),VLOOKUP($D26,INDIRECT("'"&amp;$C$3&amp;"'!$A$23:$N$350"),3,FALSE)),"Day Not Worked")</f>
        <v>6</v>
      </c>
    </row>
    <row r="27" spans="1:7" ht="15" x14ac:dyDescent="0.2">
      <c r="A27" s="30"/>
      <c r="B27" s="30"/>
      <c r="C27" t="s">
        <v>2509</v>
      </c>
      <c r="D27" s="33">
        <v>43486</v>
      </c>
      <c r="E27" s="29" cm="1">
        <f t="array" aca="1" ref="E27" ca="1">IFERROR(IF($C$3="ALL",SUMPRODUCT(SUMIF(INDIRECT("'"&amp;Sheets&amp;"'!"&amp;"$A$23:$A$350"),$D27,INDIRECT("'"&amp;Sheets&amp;"'!"&amp;"$H$23:$H$350"))),VLOOKUP($D27,INDIRECT("'"&amp;$C$3&amp;"'!$A$23:$N$350"),8,FALSE)),"Day Not Worked")</f>
        <v>136</v>
      </c>
      <c r="F27" s="29" cm="1">
        <f t="array" aca="1" ref="F27" ca="1">IFERROR(IF($C$3="ALL",SUMPRODUCT(SUMIF(INDIRECT("'"&amp;Sheets&amp;"'!"&amp;"$A$23:$A$350"),$D27,INDIRECT("'"&amp;Sheets&amp;"'!"&amp;"$N$23:$N$350"))),VLOOKUP($D27,INDIRECT("'"&amp;$C$3&amp;"'!$A$23:$N$350"),14,FALSE)),"Day Not Worked")</f>
        <v>37</v>
      </c>
      <c r="G27" s="29" cm="1">
        <f t="array" aca="1" ref="G27" ca="1">IFERROR(IF($C$3="ALL",SUMPRODUCT(SUMIF(INDIRECT("'"&amp;Sheets&amp;"'!"&amp;"$A$23:$A$350"),$D27,INDIRECT("'"&amp;Sheets&amp;"'!"&amp;"$C$23:$C$350"))),VLOOKUP($D27,INDIRECT("'"&amp;$C$3&amp;"'!$A$23:$N$350"),3,FALSE)),"Day Not Worked")</f>
        <v>173</v>
      </c>
    </row>
    <row r="28" spans="1:7" ht="15" x14ac:dyDescent="0.2">
      <c r="A28" s="30"/>
      <c r="B28" s="30"/>
      <c r="C28" s="31" t="s">
        <v>2504</v>
      </c>
      <c r="D28" s="33">
        <v>43487</v>
      </c>
      <c r="E28" s="29" cm="1">
        <f t="array" aca="1" ref="E28" ca="1">IFERROR(IF($C$3="ALL",SUMPRODUCT(SUMIF(INDIRECT("'"&amp;Sheets&amp;"'!"&amp;"$A$23:$A$350"),$D28,INDIRECT("'"&amp;Sheets&amp;"'!"&amp;"$H$23:$H$350"))),VLOOKUP($D28,INDIRECT("'"&amp;$C$3&amp;"'!$A$23:$N$350"),8,FALSE)),"Day Not Worked")</f>
        <v>120</v>
      </c>
      <c r="F28" s="29" cm="1">
        <f t="array" aca="1" ref="F28" ca="1">IFERROR(IF($C$3="ALL",SUMPRODUCT(SUMIF(INDIRECT("'"&amp;Sheets&amp;"'!"&amp;"$A$23:$A$350"),$D28,INDIRECT("'"&amp;Sheets&amp;"'!"&amp;"$N$23:$N$350"))),VLOOKUP($D28,INDIRECT("'"&amp;$C$3&amp;"'!$A$23:$N$350"),14,FALSE)),"Day Not Worked")</f>
        <v>43</v>
      </c>
      <c r="G28" s="29" cm="1">
        <f t="array" aca="1" ref="G28" ca="1">IFERROR(IF($C$3="ALL",SUMPRODUCT(SUMIF(INDIRECT("'"&amp;Sheets&amp;"'!"&amp;"$A$23:$A$350"),$D28,INDIRECT("'"&amp;Sheets&amp;"'!"&amp;"$C$23:$C$350"))),VLOOKUP($D28,INDIRECT("'"&amp;$C$3&amp;"'!$A$23:$N$350"),3,FALSE)),"Day Not Worked")</f>
        <v>163</v>
      </c>
    </row>
    <row r="29" spans="1:7" ht="15" x14ac:dyDescent="0.2">
      <c r="A29" s="30"/>
      <c r="B29" s="30"/>
      <c r="C29" t="s">
        <v>2505</v>
      </c>
      <c r="D29" s="33">
        <v>43488</v>
      </c>
      <c r="E29" s="29" cm="1">
        <f t="array" aca="1" ref="E29" ca="1">IFERROR(IF($C$3="ALL",SUMPRODUCT(SUMIF(INDIRECT("'"&amp;Sheets&amp;"'!"&amp;"$A$23:$A$350"),$D29,INDIRECT("'"&amp;Sheets&amp;"'!"&amp;"$H$23:$H$350"))),VLOOKUP($D29,INDIRECT("'"&amp;$C$3&amp;"'!$A$23:$N$350"),8,FALSE)),"Day Not Worked")</f>
        <v>65</v>
      </c>
      <c r="F29" s="29" cm="1">
        <f t="array" aca="1" ref="F29" ca="1">IFERROR(IF($C$3="ALL",SUMPRODUCT(SUMIF(INDIRECT("'"&amp;Sheets&amp;"'!"&amp;"$A$23:$A$350"),$D29,INDIRECT("'"&amp;Sheets&amp;"'!"&amp;"$N$23:$N$350"))),VLOOKUP($D29,INDIRECT("'"&amp;$C$3&amp;"'!$A$23:$N$350"),14,FALSE)),"Day Not Worked")</f>
        <v>34</v>
      </c>
      <c r="G29" s="29" cm="1">
        <f t="array" aca="1" ref="G29" ca="1">IFERROR(IF($C$3="ALL",SUMPRODUCT(SUMIF(INDIRECT("'"&amp;Sheets&amp;"'!"&amp;"$A$23:$A$350"),$D29,INDIRECT("'"&amp;Sheets&amp;"'!"&amp;"$C$23:$C$350"))),VLOOKUP($D29,INDIRECT("'"&amp;$C$3&amp;"'!$A$23:$N$350"),3,FALSE)),"Day Not Worked")</f>
        <v>99</v>
      </c>
    </row>
    <row r="30" spans="1:7" ht="15" x14ac:dyDescent="0.2">
      <c r="A30" s="30"/>
      <c r="B30" s="30"/>
      <c r="C30" t="s">
        <v>2506</v>
      </c>
      <c r="D30" s="33">
        <v>43489</v>
      </c>
      <c r="E30" s="29" cm="1">
        <f t="array" aca="1" ref="E30" ca="1">IFERROR(IF($C$3="ALL",SUMPRODUCT(SUMIF(INDIRECT("'"&amp;Sheets&amp;"'!"&amp;"$A$23:$A$350"),$D30,INDIRECT("'"&amp;Sheets&amp;"'!"&amp;"$H$23:$H$350"))),VLOOKUP($D30,INDIRECT("'"&amp;$C$3&amp;"'!$A$23:$N$350"),8,FALSE)),"Day Not Worked")</f>
        <v>96</v>
      </c>
      <c r="F30" s="29" cm="1">
        <f t="array" aca="1" ref="F30" ca="1">IFERROR(IF($C$3="ALL",SUMPRODUCT(SUMIF(INDIRECT("'"&amp;Sheets&amp;"'!"&amp;"$A$23:$A$350"),$D30,INDIRECT("'"&amp;Sheets&amp;"'!"&amp;"$N$23:$N$350"))),VLOOKUP($D30,INDIRECT("'"&amp;$C$3&amp;"'!$A$23:$N$350"),14,FALSE)),"Day Not Worked")</f>
        <v>40</v>
      </c>
      <c r="G30" s="29" cm="1">
        <f t="array" aca="1" ref="G30" ca="1">IFERROR(IF($C$3="ALL",SUMPRODUCT(SUMIF(INDIRECT("'"&amp;Sheets&amp;"'!"&amp;"$A$23:$A$350"),$D30,INDIRECT("'"&amp;Sheets&amp;"'!"&amp;"$C$23:$C$350"))),VLOOKUP($D30,INDIRECT("'"&amp;$C$3&amp;"'!$A$23:$N$350"),3,FALSE)),"Day Not Worked")</f>
        <v>136</v>
      </c>
    </row>
    <row r="31" spans="1:7" ht="15" x14ac:dyDescent="0.2">
      <c r="A31" s="30"/>
      <c r="B31" s="30"/>
      <c r="C31" t="s">
        <v>2507</v>
      </c>
      <c r="D31" s="33">
        <v>43490</v>
      </c>
      <c r="E31" s="29" cm="1">
        <f t="array" aca="1" ref="E31" ca="1">IFERROR(IF($C$3="ALL",SUMPRODUCT(SUMIF(INDIRECT("'"&amp;Sheets&amp;"'!"&amp;"$A$23:$A$350"),$D31,INDIRECT("'"&amp;Sheets&amp;"'!"&amp;"$H$23:$H$350"))),VLOOKUP($D31,INDIRECT("'"&amp;$C$3&amp;"'!$A$23:$N$350"),8,FALSE)),"Day Not Worked")</f>
        <v>118</v>
      </c>
      <c r="F31" s="29" cm="1">
        <f t="array" aca="1" ref="F31" ca="1">IFERROR(IF($C$3="ALL",SUMPRODUCT(SUMIF(INDIRECT("'"&amp;Sheets&amp;"'!"&amp;"$A$23:$A$350"),$D31,INDIRECT("'"&amp;Sheets&amp;"'!"&amp;"$N$23:$N$350"))),VLOOKUP($D31,INDIRECT("'"&amp;$C$3&amp;"'!$A$23:$N$350"),14,FALSE)),"Day Not Worked")</f>
        <v>53</v>
      </c>
      <c r="G31" s="29" cm="1">
        <f t="array" aca="1" ref="G31" ca="1">IFERROR(IF($C$3="ALL",SUMPRODUCT(SUMIF(INDIRECT("'"&amp;Sheets&amp;"'!"&amp;"$A$23:$A$350"),$D31,INDIRECT("'"&amp;Sheets&amp;"'!"&amp;"$C$23:$C$350"))),VLOOKUP($D31,INDIRECT("'"&amp;$C$3&amp;"'!$A$23:$N$350"),3,FALSE)),"Day Not Worked")</f>
        <v>171</v>
      </c>
    </row>
    <row r="32" spans="1:7" x14ac:dyDescent="0.2">
      <c r="A32" s="29"/>
      <c r="B32" s="29"/>
      <c r="C32" t="s">
        <v>2508</v>
      </c>
      <c r="D32" s="33">
        <v>43491</v>
      </c>
      <c r="E32" s="29" cm="1">
        <f t="array" aca="1" ref="E32" ca="1">IFERROR(IF($C$3="ALL",SUMPRODUCT(SUMIF(INDIRECT("'"&amp;Sheets&amp;"'!"&amp;"$A$23:$A$350"),$D32,INDIRECT("'"&amp;Sheets&amp;"'!"&amp;"$H$23:$H$350"))),VLOOKUP($D32,INDIRECT("'"&amp;$C$3&amp;"'!$A$23:$N$350"),8,FALSE)),"Day Not Worked")</f>
        <v>42</v>
      </c>
      <c r="F32" s="29" cm="1">
        <f t="array" aca="1" ref="F32" ca="1">IFERROR(IF($C$3="ALL",SUMPRODUCT(SUMIF(INDIRECT("'"&amp;Sheets&amp;"'!"&amp;"$A$23:$A$350"),$D32,INDIRECT("'"&amp;Sheets&amp;"'!"&amp;"$N$23:$N$350"))),VLOOKUP($D32,INDIRECT("'"&amp;$C$3&amp;"'!$A$23:$N$350"),14,FALSE)),"Day Not Worked")</f>
        <v>31</v>
      </c>
      <c r="G32" s="29" cm="1">
        <f t="array" aca="1" ref="G32" ca="1">IFERROR(IF($C$3="ALL",SUMPRODUCT(SUMIF(INDIRECT("'"&amp;Sheets&amp;"'!"&amp;"$A$23:$A$350"),$D32,INDIRECT("'"&amp;Sheets&amp;"'!"&amp;"$C$23:$C$350"))),VLOOKUP($D32,INDIRECT("'"&amp;$C$3&amp;"'!$A$23:$N$350"),3,FALSE)),"Day Not Worked")</f>
        <v>73</v>
      </c>
    </row>
    <row r="33" spans="1:7" x14ac:dyDescent="0.2">
      <c r="A33" s="29"/>
      <c r="B33" s="29"/>
      <c r="C33" t="s">
        <v>2503</v>
      </c>
      <c r="D33" s="33">
        <v>43492</v>
      </c>
      <c r="E33" s="29" cm="1">
        <f t="array" aca="1" ref="E33" ca="1">IFERROR(IF($C$3="ALL",SUMPRODUCT(SUMIF(INDIRECT("'"&amp;Sheets&amp;"'!"&amp;"$A$23:$A$350"),$D33,INDIRECT("'"&amp;Sheets&amp;"'!"&amp;"$H$23:$H$350"))),VLOOKUP($D33,INDIRECT("'"&amp;$C$3&amp;"'!$A$23:$N$350"),8,FALSE)),"Day Not Worked")</f>
        <v>0</v>
      </c>
      <c r="F33" s="29" cm="1">
        <f t="array" aca="1" ref="F33" ca="1">IFERROR(IF($C$3="ALL",SUMPRODUCT(SUMIF(INDIRECT("'"&amp;Sheets&amp;"'!"&amp;"$A$23:$A$350"),$D33,INDIRECT("'"&amp;Sheets&amp;"'!"&amp;"$N$23:$N$350"))),VLOOKUP($D33,INDIRECT("'"&amp;$C$3&amp;"'!$A$23:$N$350"),14,FALSE)),"Day Not Worked")</f>
        <v>3</v>
      </c>
      <c r="G33" s="29" cm="1">
        <f t="array" aca="1" ref="G33" ca="1">IFERROR(IF($C$3="ALL",SUMPRODUCT(SUMIF(INDIRECT("'"&amp;Sheets&amp;"'!"&amp;"$A$23:$A$350"),$D33,INDIRECT("'"&amp;Sheets&amp;"'!"&amp;"$C$23:$C$350"))),VLOOKUP($D33,INDIRECT("'"&amp;$C$3&amp;"'!$A$23:$N$350"),3,FALSE)),"Day Not Worked")</f>
        <v>3</v>
      </c>
    </row>
    <row r="34" spans="1:7" x14ac:dyDescent="0.2">
      <c r="A34" s="29"/>
      <c r="B34" s="29"/>
      <c r="C34" t="s">
        <v>2509</v>
      </c>
      <c r="D34" s="33">
        <v>43493</v>
      </c>
      <c r="E34" s="29" cm="1">
        <f t="array" aca="1" ref="E34" ca="1">IFERROR(IF($C$3="ALL",SUMPRODUCT(SUMIF(INDIRECT("'"&amp;Sheets&amp;"'!"&amp;"$A$23:$A$350"),$D34,INDIRECT("'"&amp;Sheets&amp;"'!"&amp;"$H$23:$H$350"))),VLOOKUP($D34,INDIRECT("'"&amp;$C$3&amp;"'!$A$23:$N$350"),8,FALSE)),"Day Not Worked")</f>
        <v>129</v>
      </c>
      <c r="F34" s="29" cm="1">
        <f t="array" aca="1" ref="F34" ca="1">IFERROR(IF($C$3="ALL",SUMPRODUCT(SUMIF(INDIRECT("'"&amp;Sheets&amp;"'!"&amp;"$A$23:$A$350"),$D34,INDIRECT("'"&amp;Sheets&amp;"'!"&amp;"$N$23:$N$350"))),VLOOKUP($D34,INDIRECT("'"&amp;$C$3&amp;"'!$A$23:$N$350"),14,FALSE)),"Day Not Worked")</f>
        <v>50</v>
      </c>
      <c r="G34" s="29" cm="1">
        <f t="array" aca="1" ref="G34" ca="1">IFERROR(IF($C$3="ALL",SUMPRODUCT(SUMIF(INDIRECT("'"&amp;Sheets&amp;"'!"&amp;"$A$23:$A$350"),$D34,INDIRECT("'"&amp;Sheets&amp;"'!"&amp;"$C$23:$C$350"))),VLOOKUP($D34,INDIRECT("'"&amp;$C$3&amp;"'!$A$23:$N$350"),3,FALSE)),"Day Not Worked")</f>
        <v>180</v>
      </c>
    </row>
    <row r="35" spans="1:7" x14ac:dyDescent="0.2">
      <c r="A35" s="29"/>
      <c r="B35" s="29"/>
      <c r="C35" s="31" t="s">
        <v>2504</v>
      </c>
      <c r="D35" s="33">
        <v>43494</v>
      </c>
      <c r="E35" s="29" cm="1">
        <f t="array" aca="1" ref="E35" ca="1">IFERROR(IF($C$3="ALL",SUMPRODUCT(SUMIF(INDIRECT("'"&amp;Sheets&amp;"'!"&amp;"$A$23:$A$350"),$D35,INDIRECT("'"&amp;Sheets&amp;"'!"&amp;"$H$23:$H$350"))),VLOOKUP($D35,INDIRECT("'"&amp;$C$3&amp;"'!$A$23:$N$350"),8,FALSE)),"Day Not Worked")</f>
        <v>83</v>
      </c>
      <c r="F35" s="29" cm="1">
        <f t="array" aca="1" ref="F35" ca="1">IFERROR(IF($C$3="ALL",SUMPRODUCT(SUMIF(INDIRECT("'"&amp;Sheets&amp;"'!"&amp;"$A$23:$A$350"),$D35,INDIRECT("'"&amp;Sheets&amp;"'!"&amp;"$N$23:$N$350"))),VLOOKUP($D35,INDIRECT("'"&amp;$C$3&amp;"'!$A$23:$N$350"),14,FALSE)),"Day Not Worked")</f>
        <v>44</v>
      </c>
      <c r="G35" s="29" cm="1">
        <f t="array" aca="1" ref="G35" ca="1">IFERROR(IF($C$3="ALL",SUMPRODUCT(SUMIF(INDIRECT("'"&amp;Sheets&amp;"'!"&amp;"$A$23:$A$350"),$D35,INDIRECT("'"&amp;Sheets&amp;"'!"&amp;"$C$23:$C$350"))),VLOOKUP($D35,INDIRECT("'"&amp;$C$3&amp;"'!$A$23:$N$350"),3,FALSE)),"Day Not Worked")</f>
        <v>127</v>
      </c>
    </row>
    <row r="36" spans="1:7" x14ac:dyDescent="0.2">
      <c r="C36" t="s">
        <v>2505</v>
      </c>
      <c r="D36" s="33">
        <v>43495</v>
      </c>
      <c r="E36" s="29" cm="1">
        <f t="array" aca="1" ref="E36" ca="1">IFERROR(IF($C$3="ALL",SUMPRODUCT(SUMIF(INDIRECT("'"&amp;Sheets&amp;"'!"&amp;"$A$23:$A$350"),$D36,INDIRECT("'"&amp;Sheets&amp;"'!"&amp;"$H$23:$H$350"))),VLOOKUP($D36,INDIRECT("'"&amp;$C$3&amp;"'!$A$23:$N$350"),8,FALSE)),"Day Not Worked")</f>
        <v>81</v>
      </c>
      <c r="F36" s="29" cm="1">
        <f t="array" aca="1" ref="F36" ca="1">IFERROR(IF($C$3="ALL",SUMPRODUCT(SUMIF(INDIRECT("'"&amp;Sheets&amp;"'!"&amp;"$A$23:$A$350"),$D36,INDIRECT("'"&amp;Sheets&amp;"'!"&amp;"$N$23:$N$350"))),VLOOKUP($D36,INDIRECT("'"&amp;$C$3&amp;"'!$A$23:$N$350"),14,FALSE)),"Day Not Worked")</f>
        <v>40</v>
      </c>
      <c r="G36" s="29" cm="1">
        <f t="array" aca="1" ref="G36" ca="1">IFERROR(IF($C$3="ALL",SUMPRODUCT(SUMIF(INDIRECT("'"&amp;Sheets&amp;"'!"&amp;"$A$23:$A$350"),$D36,INDIRECT("'"&amp;Sheets&amp;"'!"&amp;"$C$23:$C$350"))),VLOOKUP($D36,INDIRECT("'"&amp;$C$3&amp;"'!$A$23:$N$350"),3,FALSE)),"Day Not Worked")</f>
        <v>122</v>
      </c>
    </row>
    <row r="37" spans="1:7" x14ac:dyDescent="0.2">
      <c r="C37" t="s">
        <v>2506</v>
      </c>
      <c r="D37" s="33">
        <v>43496</v>
      </c>
      <c r="E37" s="29" cm="1">
        <f t="array" aca="1" ref="E37" ca="1">IFERROR(IF($C$3="ALL",SUMPRODUCT(SUMIF(INDIRECT("'"&amp;Sheets&amp;"'!"&amp;"$A$23:$A$350"),$D37,INDIRECT("'"&amp;Sheets&amp;"'!"&amp;"$H$23:$H$350"))),VLOOKUP($D37,INDIRECT("'"&amp;$C$3&amp;"'!$A$23:$N$350"),8,FALSE)),"Day Not Worked")</f>
        <v>64</v>
      </c>
      <c r="F37" s="29" cm="1">
        <f t="array" aca="1" ref="F37" ca="1">IFERROR(IF($C$3="ALL",SUMPRODUCT(SUMIF(INDIRECT("'"&amp;Sheets&amp;"'!"&amp;"$A$23:$A$350"),$D37,INDIRECT("'"&amp;Sheets&amp;"'!"&amp;"$N$23:$N$350"))),VLOOKUP($D37,INDIRECT("'"&amp;$C$3&amp;"'!$A$23:$N$350"),14,FALSE)),"Day Not Worked")</f>
        <v>35</v>
      </c>
      <c r="G37" s="29" cm="1">
        <f t="array" aca="1" ref="G37" ca="1">IFERROR(IF($C$3="ALL",SUMPRODUCT(SUMIF(INDIRECT("'"&amp;Sheets&amp;"'!"&amp;"$A$23:$A$350"),$D37,INDIRECT("'"&amp;Sheets&amp;"'!"&amp;"$C$23:$C$350"))),VLOOKUP($D37,INDIRECT("'"&amp;$C$3&amp;"'!$A$23:$N$350"),3,FALSE)),"Day Not Worked")</f>
        <v>99</v>
      </c>
    </row>
    <row r="38" spans="1:7" x14ac:dyDescent="0.2">
      <c r="C38" t="s">
        <v>2507</v>
      </c>
      <c r="D38" s="33">
        <v>43497</v>
      </c>
      <c r="E38" s="29" cm="1">
        <f t="array" aca="1" ref="E38" ca="1">IFERROR(IF($C$3="ALL",SUMPRODUCT(SUMIF(INDIRECT("'"&amp;Sheets&amp;"'!"&amp;"$A$23:$A$350"),$D38,INDIRECT("'"&amp;Sheets&amp;"'!"&amp;"$H$23:$H$350"))),VLOOKUP($D38,INDIRECT("'"&amp;$C$3&amp;"'!$A$23:$N$350"),8,FALSE)),"Day Not Worked")</f>
        <v>77</v>
      </c>
      <c r="F38" s="29" cm="1">
        <f t="array" aca="1" ref="F38" ca="1">IFERROR(IF($C$3="ALL",SUMPRODUCT(SUMIF(INDIRECT("'"&amp;Sheets&amp;"'!"&amp;"$A$23:$A$350"),$D38,INDIRECT("'"&amp;Sheets&amp;"'!"&amp;"$N$23:$N$350"))),VLOOKUP($D38,INDIRECT("'"&amp;$C$3&amp;"'!$A$23:$N$350"),14,FALSE)),"Day Not Worked")</f>
        <v>46</v>
      </c>
      <c r="G38" s="29" cm="1">
        <f t="array" aca="1" ref="G38" ca="1">IFERROR(IF($C$3="ALL",SUMPRODUCT(SUMIF(INDIRECT("'"&amp;Sheets&amp;"'!"&amp;"$A$23:$A$350"),$D38,INDIRECT("'"&amp;Sheets&amp;"'!"&amp;"$C$23:$C$350"))),VLOOKUP($D38,INDIRECT("'"&amp;$C$3&amp;"'!$A$23:$N$350"),3,FALSE)),"Day Not Worked")</f>
        <v>123</v>
      </c>
    </row>
    <row r="39" spans="1:7" x14ac:dyDescent="0.2">
      <c r="C39" t="s">
        <v>2508</v>
      </c>
      <c r="D39" s="33">
        <v>43498</v>
      </c>
      <c r="E39" s="29" cm="1">
        <f t="array" aca="1" ref="E39" ca="1">IFERROR(IF($C$3="ALL",SUMPRODUCT(SUMIF(INDIRECT("'"&amp;Sheets&amp;"'!"&amp;"$A$23:$A$350"),$D39,INDIRECT("'"&amp;Sheets&amp;"'!"&amp;"$H$23:$H$350"))),VLOOKUP($D39,INDIRECT("'"&amp;$C$3&amp;"'!$A$23:$N$350"),8,FALSE)),"Day Not Worked")</f>
        <v>0</v>
      </c>
      <c r="F39" s="29" cm="1">
        <f t="array" aca="1" ref="F39" ca="1">IFERROR(IF($C$3="ALL",SUMPRODUCT(SUMIF(INDIRECT("'"&amp;Sheets&amp;"'!"&amp;"$A$23:$A$350"),$D39,INDIRECT("'"&amp;Sheets&amp;"'!"&amp;"$N$23:$N$350"))),VLOOKUP($D39,INDIRECT("'"&amp;$C$3&amp;"'!$A$23:$N$350"),14,FALSE)),"Day Not Worked")</f>
        <v>2</v>
      </c>
      <c r="G39" s="29" cm="1">
        <f t="array" aca="1" ref="G39" ca="1">IFERROR(IF($C$3="ALL",SUMPRODUCT(SUMIF(INDIRECT("'"&amp;Sheets&amp;"'!"&amp;"$A$23:$A$350"),$D39,INDIRECT("'"&amp;Sheets&amp;"'!"&amp;"$C$23:$C$350"))),VLOOKUP($D39,INDIRECT("'"&amp;$C$3&amp;"'!$A$23:$N$350"),3,FALSE)),"Day Not Worked")</f>
        <v>2</v>
      </c>
    </row>
    <row r="40" spans="1:7" x14ac:dyDescent="0.2">
      <c r="C40" t="s">
        <v>2503</v>
      </c>
      <c r="D40" s="33">
        <v>43499</v>
      </c>
      <c r="E40" s="29" cm="1">
        <f t="array" aca="1" ref="E40" ca="1">IFERROR(IF($C$3="ALL",SUMPRODUCT(SUMIF(INDIRECT("'"&amp;Sheets&amp;"'!"&amp;"$A$23:$A$350"),$D40,INDIRECT("'"&amp;Sheets&amp;"'!"&amp;"$H$23:$H$350"))),VLOOKUP($D40,INDIRECT("'"&amp;$C$3&amp;"'!$A$23:$N$350"),8,FALSE)),"Day Not Worked")</f>
        <v>0</v>
      </c>
      <c r="F40" s="29" cm="1">
        <f t="array" aca="1" ref="F40" ca="1">IFERROR(IF($C$3="ALL",SUMPRODUCT(SUMIF(INDIRECT("'"&amp;Sheets&amp;"'!"&amp;"$A$23:$A$350"),$D40,INDIRECT("'"&amp;Sheets&amp;"'!"&amp;"$N$23:$N$350"))),VLOOKUP($D40,INDIRECT("'"&amp;$C$3&amp;"'!$A$23:$N$350"),14,FALSE)),"Day Not Worked")</f>
        <v>1</v>
      </c>
      <c r="G40" s="29" cm="1">
        <f t="array" aca="1" ref="G40" ca="1">IFERROR(IF($C$3="ALL",SUMPRODUCT(SUMIF(INDIRECT("'"&amp;Sheets&amp;"'!"&amp;"$A$23:$A$350"),$D40,INDIRECT("'"&amp;Sheets&amp;"'!"&amp;"$C$23:$C$350"))),VLOOKUP($D40,INDIRECT("'"&amp;$C$3&amp;"'!$A$23:$N$350"),3,FALSE)),"Day Not Worked")</f>
        <v>1</v>
      </c>
    </row>
    <row r="41" spans="1:7" x14ac:dyDescent="0.2">
      <c r="C41" t="s">
        <v>2509</v>
      </c>
      <c r="D41" s="33">
        <v>43500</v>
      </c>
      <c r="E41" s="29" cm="1">
        <f t="array" aca="1" ref="E41" ca="1">IFERROR(IF($C$3="ALL",SUMPRODUCT(SUMIF(INDIRECT("'"&amp;Sheets&amp;"'!"&amp;"$A$23:$A$350"),$D41,INDIRECT("'"&amp;Sheets&amp;"'!"&amp;"$H$23:$H$350"))),VLOOKUP($D41,INDIRECT("'"&amp;$C$3&amp;"'!$A$23:$N$350"),8,FALSE)),"Day Not Worked")</f>
        <v>57</v>
      </c>
      <c r="F41" s="29" cm="1">
        <f t="array" aca="1" ref="F41" ca="1">IFERROR(IF($C$3="ALL",SUMPRODUCT(SUMIF(INDIRECT("'"&amp;Sheets&amp;"'!"&amp;"$A$23:$A$350"),$D41,INDIRECT("'"&amp;Sheets&amp;"'!"&amp;"$N$23:$N$350"))),VLOOKUP($D41,INDIRECT("'"&amp;$C$3&amp;"'!$A$23:$N$350"),14,FALSE)),"Day Not Worked")</f>
        <v>61</v>
      </c>
      <c r="G41" s="29" cm="1">
        <f t="array" aca="1" ref="G41" ca="1">IFERROR(IF($C$3="ALL",SUMPRODUCT(SUMIF(INDIRECT("'"&amp;Sheets&amp;"'!"&amp;"$A$23:$A$350"),$D41,INDIRECT("'"&amp;Sheets&amp;"'!"&amp;"$C$23:$C$350"))),VLOOKUP($D41,INDIRECT("'"&amp;$C$3&amp;"'!$A$23:$N$350"),3,FALSE)),"Day Not Worked")</f>
        <v>118</v>
      </c>
    </row>
    <row r="42" spans="1:7" x14ac:dyDescent="0.2">
      <c r="C42" s="31" t="s">
        <v>2504</v>
      </c>
      <c r="D42" s="33">
        <v>43501</v>
      </c>
      <c r="E42" s="29" cm="1">
        <f t="array" aca="1" ref="E42" ca="1">IFERROR(IF($C$3="ALL",SUMPRODUCT(SUMIF(INDIRECT("'"&amp;Sheets&amp;"'!"&amp;"$A$23:$A$350"),$D42,INDIRECT("'"&amp;Sheets&amp;"'!"&amp;"$H$23:$H$350"))),VLOOKUP($D42,INDIRECT("'"&amp;$C$3&amp;"'!$A$23:$N$350"),8,FALSE)),"Day Not Worked")</f>
        <v>107</v>
      </c>
      <c r="F42" s="29" cm="1">
        <f t="array" aca="1" ref="F42" ca="1">IFERROR(IF($C$3="ALL",SUMPRODUCT(SUMIF(INDIRECT("'"&amp;Sheets&amp;"'!"&amp;"$A$23:$A$350"),$D42,INDIRECT("'"&amp;Sheets&amp;"'!"&amp;"$N$23:$N$350"))),VLOOKUP($D42,INDIRECT("'"&amp;$C$3&amp;"'!$A$23:$N$350"),14,FALSE)),"Day Not Worked")</f>
        <v>42</v>
      </c>
      <c r="G42" s="29" cm="1">
        <f t="array" aca="1" ref="G42" ca="1">IFERROR(IF($C$3="ALL",SUMPRODUCT(SUMIF(INDIRECT("'"&amp;Sheets&amp;"'!"&amp;"$A$23:$A$350"),$D42,INDIRECT("'"&amp;Sheets&amp;"'!"&amp;"$C$23:$C$350"))),VLOOKUP($D42,INDIRECT("'"&amp;$C$3&amp;"'!$A$23:$N$350"),3,FALSE)),"Day Not Worked")</f>
        <v>149</v>
      </c>
    </row>
    <row r="43" spans="1:7" x14ac:dyDescent="0.2">
      <c r="C43" t="s">
        <v>2505</v>
      </c>
      <c r="D43" s="33">
        <v>43502</v>
      </c>
      <c r="E43" s="29" cm="1">
        <f t="array" aca="1" ref="E43" ca="1">IFERROR(IF($C$3="ALL",SUMPRODUCT(SUMIF(INDIRECT("'"&amp;Sheets&amp;"'!"&amp;"$A$23:$A$350"),$D43,INDIRECT("'"&amp;Sheets&amp;"'!"&amp;"$H$23:$H$350"))),VLOOKUP($D43,INDIRECT("'"&amp;$C$3&amp;"'!$A$23:$N$350"),8,FALSE)),"Day Not Worked")</f>
        <v>49</v>
      </c>
      <c r="F43" s="29" cm="1">
        <f t="array" aca="1" ref="F43" ca="1">IFERROR(IF($C$3="ALL",SUMPRODUCT(SUMIF(INDIRECT("'"&amp;Sheets&amp;"'!"&amp;"$A$23:$A$350"),$D43,INDIRECT("'"&amp;Sheets&amp;"'!"&amp;"$N$23:$N$350"))),VLOOKUP($D43,INDIRECT("'"&amp;$C$3&amp;"'!$A$23:$N$350"),14,FALSE)),"Day Not Worked")</f>
        <v>34</v>
      </c>
      <c r="G43" s="29" cm="1">
        <f t="array" aca="1" ref="G43" ca="1">IFERROR(IF($C$3="ALL",SUMPRODUCT(SUMIF(INDIRECT("'"&amp;Sheets&amp;"'!"&amp;"$A$23:$A$350"),$D43,INDIRECT("'"&amp;Sheets&amp;"'!"&amp;"$C$23:$C$350"))),VLOOKUP($D43,INDIRECT("'"&amp;$C$3&amp;"'!$A$23:$N$350"),3,FALSE)),"Day Not Worked")</f>
        <v>83</v>
      </c>
    </row>
    <row r="44" spans="1:7" x14ac:dyDescent="0.2">
      <c r="C44" t="s">
        <v>2506</v>
      </c>
      <c r="D44" s="33">
        <v>43503</v>
      </c>
      <c r="E44" s="29" cm="1">
        <f t="array" aca="1" ref="E44" ca="1">IFERROR(IF($C$3="ALL",SUMPRODUCT(SUMIF(INDIRECT("'"&amp;Sheets&amp;"'!"&amp;"$A$23:$A$350"),$D44,INDIRECT("'"&amp;Sheets&amp;"'!"&amp;"$H$23:$H$350"))),VLOOKUP($D44,INDIRECT("'"&amp;$C$3&amp;"'!$A$23:$N$350"),8,FALSE)),"Day Not Worked")</f>
        <v>104</v>
      </c>
      <c r="F44" s="29" cm="1">
        <f t="array" aca="1" ref="F44" ca="1">IFERROR(IF($C$3="ALL",SUMPRODUCT(SUMIF(INDIRECT("'"&amp;Sheets&amp;"'!"&amp;"$A$23:$A$350"),$D44,INDIRECT("'"&amp;Sheets&amp;"'!"&amp;"$N$23:$N$350"))),VLOOKUP($D44,INDIRECT("'"&amp;$C$3&amp;"'!$A$23:$N$350"),14,FALSE)),"Day Not Worked")</f>
        <v>44</v>
      </c>
      <c r="G44" s="29" cm="1">
        <f t="array" aca="1" ref="G44" ca="1">IFERROR(IF($C$3="ALL",SUMPRODUCT(SUMIF(INDIRECT("'"&amp;Sheets&amp;"'!"&amp;"$A$23:$A$350"),$D44,INDIRECT("'"&amp;Sheets&amp;"'!"&amp;"$C$23:$C$350"))),VLOOKUP($D44,INDIRECT("'"&amp;$C$3&amp;"'!$A$23:$N$350"),3,FALSE)),"Day Not Worked")</f>
        <v>150</v>
      </c>
    </row>
    <row r="45" spans="1:7" x14ac:dyDescent="0.2">
      <c r="C45" t="s">
        <v>2507</v>
      </c>
      <c r="D45" s="33">
        <v>43504</v>
      </c>
      <c r="E45" s="29" cm="1">
        <f t="array" aca="1" ref="E45" ca="1">IFERROR(IF($C$3="ALL",SUMPRODUCT(SUMIF(INDIRECT("'"&amp;Sheets&amp;"'!"&amp;"$A$23:$A$350"),$D45,INDIRECT("'"&amp;Sheets&amp;"'!"&amp;"$H$23:$H$350"))),VLOOKUP($D45,INDIRECT("'"&amp;$C$3&amp;"'!$A$23:$N$350"),8,FALSE)),"Day Not Worked")</f>
        <v>75</v>
      </c>
      <c r="F45" s="29" cm="1">
        <f t="array" aca="1" ref="F45" ca="1">IFERROR(IF($C$3="ALL",SUMPRODUCT(SUMIF(INDIRECT("'"&amp;Sheets&amp;"'!"&amp;"$A$23:$A$350"),$D45,INDIRECT("'"&amp;Sheets&amp;"'!"&amp;"$N$23:$N$350"))),VLOOKUP($D45,INDIRECT("'"&amp;$C$3&amp;"'!$A$23:$N$350"),14,FALSE)),"Day Not Worked")</f>
        <v>46</v>
      </c>
      <c r="G45" s="29" cm="1">
        <f t="array" aca="1" ref="G45" ca="1">IFERROR(IF($C$3="ALL",SUMPRODUCT(SUMIF(INDIRECT("'"&amp;Sheets&amp;"'!"&amp;"$A$23:$A$350"),$D45,INDIRECT("'"&amp;Sheets&amp;"'!"&amp;"$C$23:$C$350"))),VLOOKUP($D45,INDIRECT("'"&amp;$C$3&amp;"'!$A$23:$N$350"),3,FALSE)),"Day Not Worked")</f>
        <v>121</v>
      </c>
    </row>
    <row r="46" spans="1:7" x14ac:dyDescent="0.2">
      <c r="C46" t="s">
        <v>2508</v>
      </c>
      <c r="D46" s="33">
        <v>43505</v>
      </c>
      <c r="E46" s="29" cm="1">
        <f t="array" aca="1" ref="E46" ca="1">IFERROR(IF($C$3="ALL",SUMPRODUCT(SUMIF(INDIRECT("'"&amp;Sheets&amp;"'!"&amp;"$A$23:$A$350"),$D46,INDIRECT("'"&amp;Sheets&amp;"'!"&amp;"$H$23:$H$350"))),VLOOKUP($D46,INDIRECT("'"&amp;$C$3&amp;"'!$A$23:$N$350"),8,FALSE)),"Day Not Worked")</f>
        <v>25</v>
      </c>
      <c r="F46" s="29" cm="1">
        <f t="array" aca="1" ref="F46" ca="1">IFERROR(IF($C$3="ALL",SUMPRODUCT(SUMIF(INDIRECT("'"&amp;Sheets&amp;"'!"&amp;"$A$23:$A$350"),$D46,INDIRECT("'"&amp;Sheets&amp;"'!"&amp;"$N$23:$N$350"))),VLOOKUP($D46,INDIRECT("'"&amp;$C$3&amp;"'!$A$23:$N$350"),14,FALSE)),"Day Not Worked")</f>
        <v>20</v>
      </c>
      <c r="G46" s="29" cm="1">
        <f t="array" aca="1" ref="G46" ca="1">IFERROR(IF($C$3="ALL",SUMPRODUCT(SUMIF(INDIRECT("'"&amp;Sheets&amp;"'!"&amp;"$A$23:$A$350"),$D46,INDIRECT("'"&amp;Sheets&amp;"'!"&amp;"$C$23:$C$350"))),VLOOKUP($D46,INDIRECT("'"&amp;$C$3&amp;"'!$A$23:$N$350"),3,FALSE)),"Day Not Worked")</f>
        <v>45</v>
      </c>
    </row>
    <row r="47" spans="1:7" x14ac:dyDescent="0.2">
      <c r="C47" t="s">
        <v>2503</v>
      </c>
      <c r="D47" s="33">
        <v>43506</v>
      </c>
      <c r="E47" s="29" cm="1">
        <f t="array" aca="1" ref="E47" ca="1">IFERROR(IF($C$3="ALL",SUMPRODUCT(SUMIF(INDIRECT("'"&amp;Sheets&amp;"'!"&amp;"$A$23:$A$350"),$D47,INDIRECT("'"&amp;Sheets&amp;"'!"&amp;"$H$23:$H$350"))),VLOOKUP($D47,INDIRECT("'"&amp;$C$3&amp;"'!$A$23:$N$350"),8,FALSE)),"Day Not Worked")</f>
        <v>0</v>
      </c>
      <c r="F47" s="29" cm="1">
        <f t="array" aca="1" ref="F47" ca="1">IFERROR(IF($C$3="ALL",SUMPRODUCT(SUMIF(INDIRECT("'"&amp;Sheets&amp;"'!"&amp;"$A$23:$A$350"),$D47,INDIRECT("'"&amp;Sheets&amp;"'!"&amp;"$N$23:$N$350"))),VLOOKUP($D47,INDIRECT("'"&amp;$C$3&amp;"'!$A$23:$N$350"),14,FALSE)),"Day Not Worked")</f>
        <v>2</v>
      </c>
      <c r="G47" s="29" cm="1">
        <f t="array" aca="1" ref="G47" ca="1">IFERROR(IF($C$3="ALL",SUMPRODUCT(SUMIF(INDIRECT("'"&amp;Sheets&amp;"'!"&amp;"$A$23:$A$350"),$D47,INDIRECT("'"&amp;Sheets&amp;"'!"&amp;"$C$23:$C$350"))),VLOOKUP($D47,INDIRECT("'"&amp;$C$3&amp;"'!$A$23:$N$350"),3,FALSE)),"Day Not Worked")</f>
        <v>2</v>
      </c>
    </row>
    <row r="48" spans="1:7" x14ac:dyDescent="0.2">
      <c r="C48" t="s">
        <v>2509</v>
      </c>
      <c r="D48" s="33">
        <v>43507</v>
      </c>
      <c r="E48" s="29" cm="1">
        <f t="array" aca="1" ref="E48" ca="1">IFERROR(IF($C$3="ALL",SUMPRODUCT(SUMIF(INDIRECT("'"&amp;Sheets&amp;"'!"&amp;"$A$23:$A$350"),$D48,INDIRECT("'"&amp;Sheets&amp;"'!"&amp;"$H$23:$H$350"))),VLOOKUP($D48,INDIRECT("'"&amp;$C$3&amp;"'!$A$23:$N$350"),8,FALSE)),"Day Not Worked")</f>
        <v>84</v>
      </c>
      <c r="F48" s="29" cm="1">
        <f t="array" aca="1" ref="F48" ca="1">IFERROR(IF($C$3="ALL",SUMPRODUCT(SUMIF(INDIRECT("'"&amp;Sheets&amp;"'!"&amp;"$A$23:$A$350"),$D48,INDIRECT("'"&amp;Sheets&amp;"'!"&amp;"$N$23:$N$350"))),VLOOKUP($D48,INDIRECT("'"&amp;$C$3&amp;"'!$A$23:$N$350"),14,FALSE)),"Day Not Worked")</f>
        <v>33</v>
      </c>
      <c r="G48" s="29" cm="1">
        <f t="array" aca="1" ref="G48" ca="1">IFERROR(IF($C$3="ALL",SUMPRODUCT(SUMIF(INDIRECT("'"&amp;Sheets&amp;"'!"&amp;"$A$23:$A$350"),$D48,INDIRECT("'"&amp;Sheets&amp;"'!"&amp;"$C$23:$C$350"))),VLOOKUP($D48,INDIRECT("'"&amp;$C$3&amp;"'!$A$23:$N$350"),3,FALSE)),"Day Not Worked")</f>
        <v>118</v>
      </c>
    </row>
    <row r="49" spans="3:7" x14ac:dyDescent="0.2">
      <c r="C49" s="31" t="s">
        <v>2504</v>
      </c>
      <c r="D49" s="33">
        <v>43508</v>
      </c>
      <c r="E49" s="29" cm="1">
        <f t="array" aca="1" ref="E49" ca="1">IFERROR(IF($C$3="ALL",SUMPRODUCT(SUMIF(INDIRECT("'"&amp;Sheets&amp;"'!"&amp;"$A$23:$A$350"),$D49,INDIRECT("'"&amp;Sheets&amp;"'!"&amp;"$H$23:$H$350"))),VLOOKUP($D49,INDIRECT("'"&amp;$C$3&amp;"'!$A$23:$N$350"),8,FALSE)),"Day Not Worked")</f>
        <v>95</v>
      </c>
      <c r="F49" s="29" cm="1">
        <f t="array" aca="1" ref="F49" ca="1">IFERROR(IF($C$3="ALL",SUMPRODUCT(SUMIF(INDIRECT("'"&amp;Sheets&amp;"'!"&amp;"$A$23:$A$350"),$D49,INDIRECT("'"&amp;Sheets&amp;"'!"&amp;"$N$23:$N$350"))),VLOOKUP($D49,INDIRECT("'"&amp;$C$3&amp;"'!$A$23:$N$350"),14,FALSE)),"Day Not Worked")</f>
        <v>45</v>
      </c>
      <c r="G49" s="29" cm="1">
        <f t="array" aca="1" ref="G49" ca="1">IFERROR(IF($C$3="ALL",SUMPRODUCT(SUMIF(INDIRECT("'"&amp;Sheets&amp;"'!"&amp;"$A$23:$A$350"),$D49,INDIRECT("'"&amp;Sheets&amp;"'!"&amp;"$C$23:$C$350"))),VLOOKUP($D49,INDIRECT("'"&amp;$C$3&amp;"'!$A$23:$N$350"),3,FALSE)),"Day Not Worked")</f>
        <v>140</v>
      </c>
    </row>
    <row r="50" spans="3:7" x14ac:dyDescent="0.2">
      <c r="C50" t="s">
        <v>2505</v>
      </c>
      <c r="D50" s="33">
        <v>43509</v>
      </c>
      <c r="E50" s="29" cm="1">
        <f t="array" aca="1" ref="E50" ca="1">IFERROR(IF($C$3="ALL",SUMPRODUCT(SUMIF(INDIRECT("'"&amp;Sheets&amp;"'!"&amp;"$A$23:$A$350"),$D50,INDIRECT("'"&amp;Sheets&amp;"'!"&amp;"$H$23:$H$350"))),VLOOKUP($D50,INDIRECT("'"&amp;$C$3&amp;"'!$A$23:$N$350"),8,FALSE)),"Day Not Worked")</f>
        <v>63</v>
      </c>
      <c r="F50" s="29" cm="1">
        <f t="array" aca="1" ref="F50" ca="1">IFERROR(IF($C$3="ALL",SUMPRODUCT(SUMIF(INDIRECT("'"&amp;Sheets&amp;"'!"&amp;"$A$23:$A$350"),$D50,INDIRECT("'"&amp;Sheets&amp;"'!"&amp;"$N$23:$N$350"))),VLOOKUP($D50,INDIRECT("'"&amp;$C$3&amp;"'!$A$23:$N$350"),14,FALSE)),"Day Not Worked")</f>
        <v>41</v>
      </c>
      <c r="G50" s="29" cm="1">
        <f t="array" aca="1" ref="G50" ca="1">IFERROR(IF($C$3="ALL",SUMPRODUCT(SUMIF(INDIRECT("'"&amp;Sheets&amp;"'!"&amp;"$A$23:$A$350"),$D50,INDIRECT("'"&amp;Sheets&amp;"'!"&amp;"$C$23:$C$350"))),VLOOKUP($D50,INDIRECT("'"&amp;$C$3&amp;"'!$A$23:$N$350"),3,FALSE)),"Day Not Worked")</f>
        <v>104</v>
      </c>
    </row>
    <row r="51" spans="3:7" x14ac:dyDescent="0.2">
      <c r="C51" t="s">
        <v>2506</v>
      </c>
      <c r="D51" s="33">
        <v>43510</v>
      </c>
      <c r="E51" s="29" cm="1">
        <f t="array" aca="1" ref="E51" ca="1">IFERROR(IF($C$3="ALL",SUMPRODUCT(SUMIF(INDIRECT("'"&amp;Sheets&amp;"'!"&amp;"$A$23:$A$350"),$D51,INDIRECT("'"&amp;Sheets&amp;"'!"&amp;"$H$23:$H$350"))),VLOOKUP($D51,INDIRECT("'"&amp;$C$3&amp;"'!$A$23:$N$350"),8,FALSE)),"Day Not Worked")</f>
        <v>72</v>
      </c>
      <c r="F51" s="29" cm="1">
        <f t="array" aca="1" ref="F51" ca="1">IFERROR(IF($C$3="ALL",SUMPRODUCT(SUMIF(INDIRECT("'"&amp;Sheets&amp;"'!"&amp;"$A$23:$A$350"),$D51,INDIRECT("'"&amp;Sheets&amp;"'!"&amp;"$N$23:$N$350"))),VLOOKUP($D51,INDIRECT("'"&amp;$C$3&amp;"'!$A$23:$N$350"),14,FALSE)),"Day Not Worked")</f>
        <v>25</v>
      </c>
      <c r="G51" s="29" cm="1">
        <f t="array" aca="1" ref="G51" ca="1">IFERROR(IF($C$3="ALL",SUMPRODUCT(SUMIF(INDIRECT("'"&amp;Sheets&amp;"'!"&amp;"$A$23:$A$350"),$D51,INDIRECT("'"&amp;Sheets&amp;"'!"&amp;"$C$23:$C$350"))),VLOOKUP($D51,INDIRECT("'"&amp;$C$3&amp;"'!$A$23:$N$350"),3,FALSE)),"Day Not Worked")</f>
        <v>97</v>
      </c>
    </row>
    <row r="52" spans="3:7" x14ac:dyDescent="0.2">
      <c r="C52" t="s">
        <v>2507</v>
      </c>
      <c r="D52" s="33">
        <v>43511</v>
      </c>
      <c r="E52" s="29" cm="1">
        <f t="array" aca="1" ref="E52" ca="1">IFERROR(IF($C$3="ALL",SUMPRODUCT(SUMIF(INDIRECT("'"&amp;Sheets&amp;"'!"&amp;"$A$23:$A$350"),$D52,INDIRECT("'"&amp;Sheets&amp;"'!"&amp;"$H$23:$H$350"))),VLOOKUP($D52,INDIRECT("'"&amp;$C$3&amp;"'!$A$23:$N$350"),8,FALSE)),"Day Not Worked")</f>
        <v>56</v>
      </c>
      <c r="F52" s="29" cm="1">
        <f t="array" aca="1" ref="F52" ca="1">IFERROR(IF($C$3="ALL",SUMPRODUCT(SUMIF(INDIRECT("'"&amp;Sheets&amp;"'!"&amp;"$A$23:$A$350"),$D52,INDIRECT("'"&amp;Sheets&amp;"'!"&amp;"$N$23:$N$350"))),VLOOKUP($D52,INDIRECT("'"&amp;$C$3&amp;"'!$A$23:$N$350"),14,FALSE)),"Day Not Worked")</f>
        <v>36</v>
      </c>
      <c r="G52" s="29" cm="1">
        <f t="array" aca="1" ref="G52" ca="1">IFERROR(IF($C$3="ALL",SUMPRODUCT(SUMIF(INDIRECT("'"&amp;Sheets&amp;"'!"&amp;"$A$23:$A$350"),$D52,INDIRECT("'"&amp;Sheets&amp;"'!"&amp;"$C$23:$C$350"))),VLOOKUP($D52,INDIRECT("'"&amp;$C$3&amp;"'!$A$23:$N$350"),3,FALSE)),"Day Not Worked")</f>
        <v>92</v>
      </c>
    </row>
    <row r="53" spans="3:7" x14ac:dyDescent="0.2">
      <c r="C53" t="s">
        <v>2508</v>
      </c>
      <c r="D53" s="33">
        <v>43512</v>
      </c>
      <c r="E53" s="29" cm="1">
        <f t="array" aca="1" ref="E53" ca="1">IFERROR(IF($C$3="ALL",SUMPRODUCT(SUMIF(INDIRECT("'"&amp;Sheets&amp;"'!"&amp;"$A$23:$A$350"),$D53,INDIRECT("'"&amp;Sheets&amp;"'!"&amp;"$H$23:$H$350"))),VLOOKUP($D53,INDIRECT("'"&amp;$C$3&amp;"'!$A$23:$N$350"),8,FALSE)),"Day Not Worked")</f>
        <v>0</v>
      </c>
      <c r="F53" s="29" cm="1">
        <f t="array" aca="1" ref="F53" ca="1">IFERROR(IF($C$3="ALL",SUMPRODUCT(SUMIF(INDIRECT("'"&amp;Sheets&amp;"'!"&amp;"$A$23:$A$350"),$D53,INDIRECT("'"&amp;Sheets&amp;"'!"&amp;"$N$23:$N$350"))),VLOOKUP($D53,INDIRECT("'"&amp;$C$3&amp;"'!$A$23:$N$350"),14,FALSE)),"Day Not Worked")</f>
        <v>1</v>
      </c>
      <c r="G53" s="29" cm="1">
        <f t="array" aca="1" ref="G53" ca="1">IFERROR(IF($C$3="ALL",SUMPRODUCT(SUMIF(INDIRECT("'"&amp;Sheets&amp;"'!"&amp;"$A$23:$A$350"),$D53,INDIRECT("'"&amp;Sheets&amp;"'!"&amp;"$C$23:$C$350"))),VLOOKUP($D53,INDIRECT("'"&amp;$C$3&amp;"'!$A$23:$N$350"),3,FALSE)),"Day Not Worked")</f>
        <v>1</v>
      </c>
    </row>
    <row r="54" spans="3:7" x14ac:dyDescent="0.2">
      <c r="C54" t="s">
        <v>2503</v>
      </c>
      <c r="D54" s="33">
        <v>43513</v>
      </c>
      <c r="E54" s="29" cm="1">
        <f t="array" aca="1" ref="E54" ca="1">IFERROR(IF($C$3="ALL",SUMPRODUCT(SUMIF(INDIRECT("'"&amp;Sheets&amp;"'!"&amp;"$A$23:$A$350"),$D54,INDIRECT("'"&amp;Sheets&amp;"'!"&amp;"$H$23:$H$350"))),VLOOKUP($D54,INDIRECT("'"&amp;$C$3&amp;"'!$A$23:$N$350"),8,FALSE)),"Day Not Worked")</f>
        <v>0</v>
      </c>
      <c r="F54" s="29" cm="1">
        <f t="array" aca="1" ref="F54" ca="1">IFERROR(IF($C$3="ALL",SUMPRODUCT(SUMIF(INDIRECT("'"&amp;Sheets&amp;"'!"&amp;"$A$23:$A$350"),$D54,INDIRECT("'"&amp;Sheets&amp;"'!"&amp;"$N$23:$N$350"))),VLOOKUP($D54,INDIRECT("'"&amp;$C$3&amp;"'!$A$23:$N$350"),14,FALSE)),"Day Not Worked")</f>
        <v>3</v>
      </c>
      <c r="G54" s="29" cm="1">
        <f t="array" aca="1" ref="G54" ca="1">IFERROR(IF($C$3="ALL",SUMPRODUCT(SUMIF(INDIRECT("'"&amp;Sheets&amp;"'!"&amp;"$A$23:$A$350"),$D54,INDIRECT("'"&amp;Sheets&amp;"'!"&amp;"$C$23:$C$350"))),VLOOKUP($D54,INDIRECT("'"&amp;$C$3&amp;"'!$A$23:$N$350"),3,FALSE)),"Day Not Worked")</f>
        <v>3</v>
      </c>
    </row>
    <row r="55" spans="3:7" x14ac:dyDescent="0.2">
      <c r="C55" t="s">
        <v>2509</v>
      </c>
      <c r="D55" s="33">
        <v>43514</v>
      </c>
      <c r="E55" s="29" cm="1">
        <f t="array" aca="1" ref="E55" ca="1">IFERROR(IF($C$3="ALL",SUMPRODUCT(SUMIF(INDIRECT("'"&amp;Sheets&amp;"'!"&amp;"$A$23:$A$350"),$D55,INDIRECT("'"&amp;Sheets&amp;"'!"&amp;"$H$23:$H$350"))),VLOOKUP($D55,INDIRECT("'"&amp;$C$3&amp;"'!$A$23:$N$350"),8,FALSE)),"Day Not Worked")</f>
        <v>84</v>
      </c>
      <c r="F55" s="29" cm="1">
        <f t="array" aca="1" ref="F55" ca="1">IFERROR(IF($C$3="ALL",SUMPRODUCT(SUMIF(INDIRECT("'"&amp;Sheets&amp;"'!"&amp;"$A$23:$A$350"),$D55,INDIRECT("'"&amp;Sheets&amp;"'!"&amp;"$N$23:$N$350"))),VLOOKUP($D55,INDIRECT("'"&amp;$C$3&amp;"'!$A$23:$N$350"),14,FALSE)),"Day Not Worked")</f>
        <v>51</v>
      </c>
      <c r="G55" s="29" cm="1">
        <f t="array" aca="1" ref="G55" ca="1">IFERROR(IF($C$3="ALL",SUMPRODUCT(SUMIF(INDIRECT("'"&amp;Sheets&amp;"'!"&amp;"$A$23:$A$350"),$D55,INDIRECT("'"&amp;Sheets&amp;"'!"&amp;"$C$23:$C$350"))),VLOOKUP($D55,INDIRECT("'"&amp;$C$3&amp;"'!$A$23:$N$350"),3,FALSE)),"Day Not Worked")</f>
        <v>135</v>
      </c>
    </row>
    <row r="56" spans="3:7" x14ac:dyDescent="0.2">
      <c r="C56" s="31" t="s">
        <v>2504</v>
      </c>
      <c r="D56" s="33">
        <v>43515</v>
      </c>
      <c r="E56" s="29" cm="1">
        <f t="array" aca="1" ref="E56" ca="1">IFERROR(IF($C$3="ALL",SUMPRODUCT(SUMIF(INDIRECT("'"&amp;Sheets&amp;"'!"&amp;"$A$23:$A$350"),$D56,INDIRECT("'"&amp;Sheets&amp;"'!"&amp;"$H$23:$H$350"))),VLOOKUP($D56,INDIRECT("'"&amp;$C$3&amp;"'!$A$23:$N$350"),8,FALSE)),"Day Not Worked")</f>
        <v>83</v>
      </c>
      <c r="F56" s="29" cm="1">
        <f t="array" aca="1" ref="F56" ca="1">IFERROR(IF($C$3="ALL",SUMPRODUCT(SUMIF(INDIRECT("'"&amp;Sheets&amp;"'!"&amp;"$A$23:$A$350"),$D56,INDIRECT("'"&amp;Sheets&amp;"'!"&amp;"$N$23:$N$350"))),VLOOKUP($D56,INDIRECT("'"&amp;$C$3&amp;"'!$A$23:$N$350"),14,FALSE)),"Day Not Worked")</f>
        <v>50</v>
      </c>
      <c r="G56" s="29" cm="1">
        <f t="array" aca="1" ref="G56" ca="1">IFERROR(IF($C$3="ALL",SUMPRODUCT(SUMIF(INDIRECT("'"&amp;Sheets&amp;"'!"&amp;"$A$23:$A$350"),$D56,INDIRECT("'"&amp;Sheets&amp;"'!"&amp;"$C$23:$C$350"))),VLOOKUP($D56,INDIRECT("'"&amp;$C$3&amp;"'!$A$23:$N$350"),3,FALSE)),"Day Not Worked")</f>
        <v>136</v>
      </c>
    </row>
    <row r="57" spans="3:7" x14ac:dyDescent="0.2">
      <c r="C57" t="s">
        <v>2505</v>
      </c>
      <c r="D57" s="33">
        <v>43516</v>
      </c>
      <c r="E57" s="29" cm="1">
        <f t="array" aca="1" ref="E57" ca="1">IFERROR(IF($C$3="ALL",SUMPRODUCT(SUMIF(INDIRECT("'"&amp;Sheets&amp;"'!"&amp;"$A$23:$A$350"),$D57,INDIRECT("'"&amp;Sheets&amp;"'!"&amp;"$H$23:$H$350"))),VLOOKUP($D57,INDIRECT("'"&amp;$C$3&amp;"'!$A$23:$N$350"),8,FALSE)),"Day Not Worked")</f>
        <v>95</v>
      </c>
      <c r="F57" s="29" cm="1">
        <f t="array" aca="1" ref="F57" ca="1">IFERROR(IF($C$3="ALL",SUMPRODUCT(SUMIF(INDIRECT("'"&amp;Sheets&amp;"'!"&amp;"$A$23:$A$350"),$D57,INDIRECT("'"&amp;Sheets&amp;"'!"&amp;"$N$23:$N$350"))),VLOOKUP($D57,INDIRECT("'"&amp;$C$3&amp;"'!$A$23:$N$350"),14,FALSE)),"Day Not Worked")</f>
        <v>34</v>
      </c>
      <c r="G57" s="29" cm="1">
        <f t="array" aca="1" ref="G57" ca="1">IFERROR(IF($C$3="ALL",SUMPRODUCT(SUMIF(INDIRECT("'"&amp;Sheets&amp;"'!"&amp;"$A$23:$A$350"),$D57,INDIRECT("'"&amp;Sheets&amp;"'!"&amp;"$C$23:$C$350"))),VLOOKUP($D57,INDIRECT("'"&amp;$C$3&amp;"'!$A$23:$N$350"),3,FALSE)),"Day Not Worked")</f>
        <v>130</v>
      </c>
    </row>
    <row r="58" spans="3:7" x14ac:dyDescent="0.2">
      <c r="C58" t="s">
        <v>2506</v>
      </c>
      <c r="D58" s="33">
        <v>43517</v>
      </c>
      <c r="E58" s="29" cm="1">
        <f t="array" aca="1" ref="E58" ca="1">IFERROR(IF($C$3="ALL",SUMPRODUCT(SUMIF(INDIRECT("'"&amp;Sheets&amp;"'!"&amp;"$A$23:$A$350"),$D58,INDIRECT("'"&amp;Sheets&amp;"'!"&amp;"$H$23:$H$350"))),VLOOKUP($D58,INDIRECT("'"&amp;$C$3&amp;"'!$A$23:$N$350"),8,FALSE)),"Day Not Worked")</f>
        <v>74</v>
      </c>
      <c r="F58" s="29" cm="1">
        <f t="array" aca="1" ref="F58" ca="1">IFERROR(IF($C$3="ALL",SUMPRODUCT(SUMIF(INDIRECT("'"&amp;Sheets&amp;"'!"&amp;"$A$23:$A$350"),$D58,INDIRECT("'"&amp;Sheets&amp;"'!"&amp;"$N$23:$N$350"))),VLOOKUP($D58,INDIRECT("'"&amp;$C$3&amp;"'!$A$23:$N$350"),14,FALSE)),"Day Not Worked")</f>
        <v>43</v>
      </c>
      <c r="G58" s="29" cm="1">
        <f t="array" aca="1" ref="G58" ca="1">IFERROR(IF($C$3="ALL",SUMPRODUCT(SUMIF(INDIRECT("'"&amp;Sheets&amp;"'!"&amp;"$A$23:$A$350"),$D58,INDIRECT("'"&amp;Sheets&amp;"'!"&amp;"$C$23:$C$350"))),VLOOKUP($D58,INDIRECT("'"&amp;$C$3&amp;"'!$A$23:$N$350"),3,FALSE)),"Day Not Worked")</f>
        <v>117</v>
      </c>
    </row>
    <row r="59" spans="3:7" x14ac:dyDescent="0.2">
      <c r="C59" t="s">
        <v>2507</v>
      </c>
      <c r="D59" s="33">
        <v>43518</v>
      </c>
      <c r="E59" s="29" cm="1">
        <f t="array" aca="1" ref="E59" ca="1">IFERROR(IF($C$3="ALL",SUMPRODUCT(SUMIF(INDIRECT("'"&amp;Sheets&amp;"'!"&amp;"$A$23:$A$350"),$D59,INDIRECT("'"&amp;Sheets&amp;"'!"&amp;"$H$23:$H$350"))),VLOOKUP($D59,INDIRECT("'"&amp;$C$3&amp;"'!$A$23:$N$350"),8,FALSE)),"Day Not Worked")</f>
        <v>89</v>
      </c>
      <c r="F59" s="29" cm="1">
        <f t="array" aca="1" ref="F59" ca="1">IFERROR(IF($C$3="ALL",SUMPRODUCT(SUMIF(INDIRECT("'"&amp;Sheets&amp;"'!"&amp;"$A$23:$A$350"),$D59,INDIRECT("'"&amp;Sheets&amp;"'!"&amp;"$N$23:$N$350"))),VLOOKUP($D59,INDIRECT("'"&amp;$C$3&amp;"'!$A$23:$N$350"),14,FALSE)),"Day Not Worked")</f>
        <v>33</v>
      </c>
      <c r="G59" s="29" cm="1">
        <f t="array" aca="1" ref="G59" ca="1">IFERROR(IF($C$3="ALL",SUMPRODUCT(SUMIF(INDIRECT("'"&amp;Sheets&amp;"'!"&amp;"$A$23:$A$350"),$D59,INDIRECT("'"&amp;Sheets&amp;"'!"&amp;"$C$23:$C$350"))),VLOOKUP($D59,INDIRECT("'"&amp;$C$3&amp;"'!$A$23:$N$350"),3,FALSE)),"Day Not Worked")</f>
        <v>122</v>
      </c>
    </row>
    <row r="60" spans="3:7" x14ac:dyDescent="0.2">
      <c r="C60" t="s">
        <v>2508</v>
      </c>
      <c r="D60" s="33">
        <v>43519</v>
      </c>
      <c r="E60" s="29" cm="1">
        <f t="array" aca="1" ref="E60" ca="1">IFERROR(IF($C$3="ALL",SUMPRODUCT(SUMIF(INDIRECT("'"&amp;Sheets&amp;"'!"&amp;"$A$23:$A$350"),$D60,INDIRECT("'"&amp;Sheets&amp;"'!"&amp;"$H$23:$H$350"))),VLOOKUP($D60,INDIRECT("'"&amp;$C$3&amp;"'!$A$23:$N$350"),8,FALSE)),"Day Not Worked")</f>
        <v>32</v>
      </c>
      <c r="F60" s="29" cm="1">
        <f t="array" aca="1" ref="F60" ca="1">IFERROR(IF($C$3="ALL",SUMPRODUCT(SUMIF(INDIRECT("'"&amp;Sheets&amp;"'!"&amp;"$A$23:$A$350"),$D60,INDIRECT("'"&amp;Sheets&amp;"'!"&amp;"$N$23:$N$350"))),VLOOKUP($D60,INDIRECT("'"&amp;$C$3&amp;"'!$A$23:$N$350"),14,FALSE)),"Day Not Worked")</f>
        <v>18</v>
      </c>
      <c r="G60" s="29" cm="1">
        <f t="array" aca="1" ref="G60" ca="1">IFERROR(IF($C$3="ALL",SUMPRODUCT(SUMIF(INDIRECT("'"&amp;Sheets&amp;"'!"&amp;"$A$23:$A$350"),$D60,INDIRECT("'"&amp;Sheets&amp;"'!"&amp;"$C$23:$C$350"))),VLOOKUP($D60,INDIRECT("'"&amp;$C$3&amp;"'!$A$23:$N$350"),3,FALSE)),"Day Not Worked")</f>
        <v>50</v>
      </c>
    </row>
    <row r="61" spans="3:7" x14ac:dyDescent="0.2">
      <c r="C61" t="s">
        <v>2503</v>
      </c>
      <c r="D61" s="33">
        <v>43520</v>
      </c>
      <c r="E61" s="29" cm="1">
        <f t="array" aca="1" ref="E61" ca="1">IFERROR(IF($C$3="ALL",SUMPRODUCT(SUMIF(INDIRECT("'"&amp;Sheets&amp;"'!"&amp;"$A$23:$A$350"),$D61,INDIRECT("'"&amp;Sheets&amp;"'!"&amp;"$H$23:$H$350"))),VLOOKUP($D61,INDIRECT("'"&amp;$C$3&amp;"'!$A$23:$N$350"),8,FALSE)),"Day Not Worked")</f>
        <v>0</v>
      </c>
      <c r="F61" s="29" cm="1">
        <f t="array" aca="1" ref="F61" ca="1">IFERROR(IF($C$3="ALL",SUMPRODUCT(SUMIF(INDIRECT("'"&amp;Sheets&amp;"'!"&amp;"$A$23:$A$350"),$D61,INDIRECT("'"&amp;Sheets&amp;"'!"&amp;"$N$23:$N$350"))),VLOOKUP($D61,INDIRECT("'"&amp;$C$3&amp;"'!$A$23:$N$350"),14,FALSE)),"Day Not Worked")</f>
        <v>0</v>
      </c>
      <c r="G61" s="29" cm="1">
        <f t="array" aca="1" ref="G61" ca="1">IFERROR(IF($C$3="ALL",SUMPRODUCT(SUMIF(INDIRECT("'"&amp;Sheets&amp;"'!"&amp;"$A$23:$A$350"),$D61,INDIRECT("'"&amp;Sheets&amp;"'!"&amp;"$C$23:$C$350"))),VLOOKUP($D61,INDIRECT("'"&amp;$C$3&amp;"'!$A$23:$N$350"),3,FALSE)),"Day Not Worked")</f>
        <v>0</v>
      </c>
    </row>
    <row r="62" spans="3:7" x14ac:dyDescent="0.2">
      <c r="C62" t="s">
        <v>2509</v>
      </c>
      <c r="D62" s="33">
        <v>43521</v>
      </c>
      <c r="E62" s="29" cm="1">
        <f t="array" aca="1" ref="E62" ca="1">IFERROR(IF($C$3="ALL",SUMPRODUCT(SUMIF(INDIRECT("'"&amp;Sheets&amp;"'!"&amp;"$A$23:$A$350"),$D62,INDIRECT("'"&amp;Sheets&amp;"'!"&amp;"$H$23:$H$350"))),VLOOKUP($D62,INDIRECT("'"&amp;$C$3&amp;"'!$A$23:$N$350"),8,FALSE)),"Day Not Worked")</f>
        <v>112</v>
      </c>
      <c r="F62" s="29" cm="1">
        <f t="array" aca="1" ref="F62" ca="1">IFERROR(IF($C$3="ALL",SUMPRODUCT(SUMIF(INDIRECT("'"&amp;Sheets&amp;"'!"&amp;"$A$23:$A$350"),$D62,INDIRECT("'"&amp;Sheets&amp;"'!"&amp;"$N$23:$N$350"))),VLOOKUP($D62,INDIRECT("'"&amp;$C$3&amp;"'!$A$23:$N$350"),14,FALSE)),"Day Not Worked")</f>
        <v>50</v>
      </c>
      <c r="G62" s="29" cm="1">
        <f t="array" aca="1" ref="G62" ca="1">IFERROR(IF($C$3="ALL",SUMPRODUCT(SUMIF(INDIRECT("'"&amp;Sheets&amp;"'!"&amp;"$A$23:$A$350"),$D62,INDIRECT("'"&amp;Sheets&amp;"'!"&amp;"$C$23:$C$350"))),VLOOKUP($D62,INDIRECT("'"&amp;$C$3&amp;"'!$A$23:$N$350"),3,FALSE)),"Day Not Worked")</f>
        <v>163</v>
      </c>
    </row>
    <row r="63" spans="3:7" x14ac:dyDescent="0.2">
      <c r="C63" s="31" t="s">
        <v>2504</v>
      </c>
      <c r="D63" s="33">
        <v>43522</v>
      </c>
      <c r="E63" s="29" cm="1">
        <f t="array" aca="1" ref="E63" ca="1">IFERROR(IF($C$3="ALL",SUMPRODUCT(SUMIF(INDIRECT("'"&amp;Sheets&amp;"'!"&amp;"$A$23:$A$350"),$D63,INDIRECT("'"&amp;Sheets&amp;"'!"&amp;"$H$23:$H$350"))),VLOOKUP($D63,INDIRECT("'"&amp;$C$3&amp;"'!$A$23:$N$350"),8,FALSE)),"Day Not Worked")</f>
        <v>125</v>
      </c>
      <c r="F63" s="29" cm="1">
        <f t="array" aca="1" ref="F63" ca="1">IFERROR(IF($C$3="ALL",SUMPRODUCT(SUMIF(INDIRECT("'"&amp;Sheets&amp;"'!"&amp;"$A$23:$A$350"),$D63,INDIRECT("'"&amp;Sheets&amp;"'!"&amp;"$N$23:$N$350"))),VLOOKUP($D63,INDIRECT("'"&amp;$C$3&amp;"'!$A$23:$N$350"),14,FALSE)),"Day Not Worked")</f>
        <v>55</v>
      </c>
      <c r="G63" s="29" cm="1">
        <f t="array" aca="1" ref="G63" ca="1">IFERROR(IF($C$3="ALL",SUMPRODUCT(SUMIF(INDIRECT("'"&amp;Sheets&amp;"'!"&amp;"$A$23:$A$350"),$D63,INDIRECT("'"&amp;Sheets&amp;"'!"&amp;"$C$23:$C$350"))),VLOOKUP($D63,INDIRECT("'"&amp;$C$3&amp;"'!$A$23:$N$350"),3,FALSE)),"Day Not Worked")</f>
        <v>182</v>
      </c>
    </row>
    <row r="64" spans="3:7" x14ac:dyDescent="0.2">
      <c r="C64" t="s">
        <v>2505</v>
      </c>
      <c r="D64" s="33">
        <v>43523</v>
      </c>
      <c r="E64" s="29" cm="1">
        <f t="array" aca="1" ref="E64" ca="1">IFERROR(IF($C$3="ALL",SUMPRODUCT(SUMIF(INDIRECT("'"&amp;Sheets&amp;"'!"&amp;"$A$23:$A$350"),$D64,INDIRECT("'"&amp;Sheets&amp;"'!"&amp;"$H$23:$H$350"))),VLOOKUP($D64,INDIRECT("'"&amp;$C$3&amp;"'!$A$23:$N$350"),8,FALSE)),"Day Not Worked")</f>
        <v>139</v>
      </c>
      <c r="F64" s="29" cm="1">
        <f t="array" aca="1" ref="F64" ca="1">IFERROR(IF($C$3="ALL",SUMPRODUCT(SUMIF(INDIRECT("'"&amp;Sheets&amp;"'!"&amp;"$A$23:$A$350"),$D64,INDIRECT("'"&amp;Sheets&amp;"'!"&amp;"$N$23:$N$350"))),VLOOKUP($D64,INDIRECT("'"&amp;$C$3&amp;"'!$A$23:$N$350"),14,FALSE)),"Day Not Worked")</f>
        <v>63</v>
      </c>
      <c r="G64" s="29" cm="1">
        <f t="array" aca="1" ref="G64" ca="1">IFERROR(IF($C$3="ALL",SUMPRODUCT(SUMIF(INDIRECT("'"&amp;Sheets&amp;"'!"&amp;"$A$23:$A$350"),$D64,INDIRECT("'"&amp;Sheets&amp;"'!"&amp;"$C$23:$C$350"))),VLOOKUP($D64,INDIRECT("'"&amp;$C$3&amp;"'!$A$23:$N$350"),3,FALSE)),"Day Not Worked")</f>
        <v>203</v>
      </c>
    </row>
    <row r="65" spans="3:7" x14ac:dyDescent="0.2">
      <c r="C65" t="s">
        <v>2506</v>
      </c>
      <c r="D65" s="33">
        <v>43524</v>
      </c>
      <c r="E65" s="29" cm="1">
        <f t="array" aca="1" ref="E65" ca="1">IFERROR(IF($C$3="ALL",SUMPRODUCT(SUMIF(INDIRECT("'"&amp;Sheets&amp;"'!"&amp;"$A$23:$A$350"),$D65,INDIRECT("'"&amp;Sheets&amp;"'!"&amp;"$H$23:$H$350"))),VLOOKUP($D65,INDIRECT("'"&amp;$C$3&amp;"'!$A$23:$N$350"),8,FALSE)),"Day Not Worked")</f>
        <v>106</v>
      </c>
      <c r="F65" s="29" cm="1">
        <f t="array" aca="1" ref="F65" ca="1">IFERROR(IF($C$3="ALL",SUMPRODUCT(SUMIF(INDIRECT("'"&amp;Sheets&amp;"'!"&amp;"$A$23:$A$350"),$D65,INDIRECT("'"&amp;Sheets&amp;"'!"&amp;"$N$23:$N$350"))),VLOOKUP($D65,INDIRECT("'"&amp;$C$3&amp;"'!$A$23:$N$350"),14,FALSE)),"Day Not Worked")</f>
        <v>53</v>
      </c>
      <c r="G65" s="29" cm="1">
        <f t="array" aca="1" ref="G65" ca="1">IFERROR(IF($C$3="ALL",SUMPRODUCT(SUMIF(INDIRECT("'"&amp;Sheets&amp;"'!"&amp;"$A$23:$A$350"),$D65,INDIRECT("'"&amp;Sheets&amp;"'!"&amp;"$C$23:$C$350"))),VLOOKUP($D65,INDIRECT("'"&amp;$C$3&amp;"'!$A$23:$N$350"),3,FALSE)),"Day Not Worked")</f>
        <v>159</v>
      </c>
    </row>
    <row r="66" spans="3:7" x14ac:dyDescent="0.2">
      <c r="C66" t="s">
        <v>2507</v>
      </c>
      <c r="D66" s="33">
        <v>43525</v>
      </c>
      <c r="E66" s="29" cm="1">
        <f t="array" aca="1" ref="E66" ca="1">IFERROR(IF($C$3="ALL",SUMPRODUCT(SUMIF(INDIRECT("'"&amp;Sheets&amp;"'!"&amp;"$A$23:$A$350"),$D66,INDIRECT("'"&amp;Sheets&amp;"'!"&amp;"$H$23:$H$350"))),VLOOKUP($D66,INDIRECT("'"&amp;$C$3&amp;"'!$A$23:$N$350"),8,FALSE)),"Day Not Worked")</f>
        <v>103</v>
      </c>
      <c r="F66" s="29" cm="1">
        <f t="array" aca="1" ref="F66" ca="1">IFERROR(IF($C$3="ALL",SUMPRODUCT(SUMIF(INDIRECT("'"&amp;Sheets&amp;"'!"&amp;"$A$23:$A$350"),$D66,INDIRECT("'"&amp;Sheets&amp;"'!"&amp;"$N$23:$N$350"))),VLOOKUP($D66,INDIRECT("'"&amp;$C$3&amp;"'!$A$23:$N$350"),14,FALSE)),"Day Not Worked")</f>
        <v>39</v>
      </c>
      <c r="G66" s="29" cm="1">
        <f t="array" aca="1" ref="G66" ca="1">IFERROR(IF($C$3="ALL",SUMPRODUCT(SUMIF(INDIRECT("'"&amp;Sheets&amp;"'!"&amp;"$A$23:$A$350"),$D66,INDIRECT("'"&amp;Sheets&amp;"'!"&amp;"$C$23:$C$350"))),VLOOKUP($D66,INDIRECT("'"&amp;$C$3&amp;"'!$A$23:$N$350"),3,FALSE)),"Day Not Worked")</f>
        <v>142</v>
      </c>
    </row>
    <row r="67" spans="3:7" x14ac:dyDescent="0.2">
      <c r="C67" t="s">
        <v>2508</v>
      </c>
      <c r="D67" s="33">
        <v>43526</v>
      </c>
      <c r="E67" s="29" cm="1">
        <f t="array" aca="1" ref="E67" ca="1">IFERROR(IF($C$3="ALL",SUMPRODUCT(SUMIF(INDIRECT("'"&amp;Sheets&amp;"'!"&amp;"$A$23:$A$350"),$D67,INDIRECT("'"&amp;Sheets&amp;"'!"&amp;"$H$23:$H$350"))),VLOOKUP($D67,INDIRECT("'"&amp;$C$3&amp;"'!$A$23:$N$350"),8,FALSE)),"Day Not Worked")</f>
        <v>0</v>
      </c>
      <c r="F67" s="29" cm="1">
        <f t="array" aca="1" ref="F67" ca="1">IFERROR(IF($C$3="ALL",SUMPRODUCT(SUMIF(INDIRECT("'"&amp;Sheets&amp;"'!"&amp;"$A$23:$A$350"),$D67,INDIRECT("'"&amp;Sheets&amp;"'!"&amp;"$N$23:$N$350"))),VLOOKUP($D67,INDIRECT("'"&amp;$C$3&amp;"'!$A$23:$N$350"),14,FALSE)),"Day Not Worked")</f>
        <v>4</v>
      </c>
      <c r="G67" s="29" cm="1">
        <f t="array" aca="1" ref="G67" ca="1">IFERROR(IF($C$3="ALL",SUMPRODUCT(SUMIF(INDIRECT("'"&amp;Sheets&amp;"'!"&amp;"$A$23:$A$350"),$D67,INDIRECT("'"&amp;Sheets&amp;"'!"&amp;"$C$23:$C$350"))),VLOOKUP($D67,INDIRECT("'"&amp;$C$3&amp;"'!$A$23:$N$350"),3,FALSE)),"Day Not Worked")</f>
        <v>4</v>
      </c>
    </row>
    <row r="68" spans="3:7" x14ac:dyDescent="0.2">
      <c r="C68" t="s">
        <v>2503</v>
      </c>
      <c r="D68" s="33">
        <v>43527</v>
      </c>
      <c r="E68" s="29" cm="1">
        <f t="array" aca="1" ref="E68" ca="1">IFERROR(IF($C$3="ALL",SUMPRODUCT(SUMIF(INDIRECT("'"&amp;Sheets&amp;"'!"&amp;"$A$23:$A$350"),$D68,INDIRECT("'"&amp;Sheets&amp;"'!"&amp;"$H$23:$H$350"))),VLOOKUP($D68,INDIRECT("'"&amp;$C$3&amp;"'!$A$23:$N$350"),8,FALSE)),"Day Not Worked")</f>
        <v>0</v>
      </c>
      <c r="F68" s="29" cm="1">
        <f t="array" aca="1" ref="F68" ca="1">IFERROR(IF($C$3="ALL",SUMPRODUCT(SUMIF(INDIRECT("'"&amp;Sheets&amp;"'!"&amp;"$A$23:$A$350"),$D68,INDIRECT("'"&amp;Sheets&amp;"'!"&amp;"$N$23:$N$350"))),VLOOKUP($D68,INDIRECT("'"&amp;$C$3&amp;"'!$A$23:$N$350"),14,FALSE)),"Day Not Worked")</f>
        <v>3</v>
      </c>
      <c r="G68" s="29" cm="1">
        <f t="array" aca="1" ref="G68" ca="1">IFERROR(IF($C$3="ALL",SUMPRODUCT(SUMIF(INDIRECT("'"&amp;Sheets&amp;"'!"&amp;"$A$23:$A$350"),$D68,INDIRECT("'"&amp;Sheets&amp;"'!"&amp;"$C$23:$C$350"))),VLOOKUP($D68,INDIRECT("'"&amp;$C$3&amp;"'!$A$23:$N$350"),3,FALSE)),"Day Not Worked")</f>
        <v>3</v>
      </c>
    </row>
    <row r="69" spans="3:7" x14ac:dyDescent="0.2">
      <c r="C69" t="s">
        <v>2509</v>
      </c>
      <c r="D69" s="33">
        <v>43528</v>
      </c>
      <c r="E69" s="29" cm="1">
        <f t="array" aca="1" ref="E69" ca="1">IFERROR(IF($C$3="ALL",SUMPRODUCT(SUMIF(INDIRECT("'"&amp;Sheets&amp;"'!"&amp;"$A$23:$A$350"),$D69,INDIRECT("'"&amp;Sheets&amp;"'!"&amp;"$H$23:$H$350"))),VLOOKUP($D69,INDIRECT("'"&amp;$C$3&amp;"'!$A$23:$N$350"),8,FALSE)),"Day Not Worked")</f>
        <v>66</v>
      </c>
      <c r="F69" s="29" cm="1">
        <f t="array" aca="1" ref="F69" ca="1">IFERROR(IF($C$3="ALL",SUMPRODUCT(SUMIF(INDIRECT("'"&amp;Sheets&amp;"'!"&amp;"$A$23:$A$350"),$D69,INDIRECT("'"&amp;Sheets&amp;"'!"&amp;"$N$23:$N$350"))),VLOOKUP($D69,INDIRECT("'"&amp;$C$3&amp;"'!$A$23:$N$350"),14,FALSE)),"Day Not Worked")</f>
        <v>60</v>
      </c>
      <c r="G69" s="29" cm="1">
        <f t="array" aca="1" ref="G69" ca="1">IFERROR(IF($C$3="ALL",SUMPRODUCT(SUMIF(INDIRECT("'"&amp;Sheets&amp;"'!"&amp;"$A$23:$A$350"),$D69,INDIRECT("'"&amp;Sheets&amp;"'!"&amp;"$C$23:$C$350"))),VLOOKUP($D69,INDIRECT("'"&amp;$C$3&amp;"'!$A$23:$N$350"),3,FALSE)),"Day Not Worked")</f>
        <v>127</v>
      </c>
    </row>
    <row r="70" spans="3:7" x14ac:dyDescent="0.2">
      <c r="C70" s="31" t="s">
        <v>2504</v>
      </c>
      <c r="D70" s="33">
        <v>43529</v>
      </c>
      <c r="E70" s="29" cm="1">
        <f t="array" aca="1" ref="E70" ca="1">IFERROR(IF($C$3="ALL",SUMPRODUCT(SUMIF(INDIRECT("'"&amp;Sheets&amp;"'!"&amp;"$A$23:$A$350"),$D70,INDIRECT("'"&amp;Sheets&amp;"'!"&amp;"$H$23:$H$350"))),VLOOKUP($D70,INDIRECT("'"&amp;$C$3&amp;"'!$A$23:$N$350"),8,FALSE)),"Day Not Worked")</f>
        <v>91</v>
      </c>
      <c r="F70" s="29" cm="1">
        <f t="array" aca="1" ref="F70" ca="1">IFERROR(IF($C$3="ALL",SUMPRODUCT(SUMIF(INDIRECT("'"&amp;Sheets&amp;"'!"&amp;"$A$23:$A$350"),$D70,INDIRECT("'"&amp;Sheets&amp;"'!"&amp;"$N$23:$N$350"))),VLOOKUP($D70,INDIRECT("'"&amp;$C$3&amp;"'!$A$23:$N$350"),14,FALSE)),"Day Not Worked")</f>
        <v>35</v>
      </c>
      <c r="G70" s="29" cm="1">
        <f t="array" aca="1" ref="G70" ca="1">IFERROR(IF($C$3="ALL",SUMPRODUCT(SUMIF(INDIRECT("'"&amp;Sheets&amp;"'!"&amp;"$A$23:$A$350"),$D70,INDIRECT("'"&amp;Sheets&amp;"'!"&amp;"$C$23:$C$350"))),VLOOKUP($D70,INDIRECT("'"&amp;$C$3&amp;"'!$A$23:$N$350"),3,FALSE)),"Day Not Worked")</f>
        <v>127</v>
      </c>
    </row>
    <row r="71" spans="3:7" x14ac:dyDescent="0.2">
      <c r="C71" t="s">
        <v>2505</v>
      </c>
      <c r="D71" s="33">
        <v>43530</v>
      </c>
      <c r="E71" s="29" cm="1">
        <f t="array" aca="1" ref="E71" ca="1">IFERROR(IF($C$3="ALL",SUMPRODUCT(SUMIF(INDIRECT("'"&amp;Sheets&amp;"'!"&amp;"$A$23:$A$350"),$D71,INDIRECT("'"&amp;Sheets&amp;"'!"&amp;"$H$23:$H$350"))),VLOOKUP($D71,INDIRECT("'"&amp;$C$3&amp;"'!$A$23:$N$350"),8,FALSE)),"Day Not Worked")</f>
        <v>128</v>
      </c>
      <c r="F71" s="29" cm="1">
        <f t="array" aca="1" ref="F71" ca="1">IFERROR(IF($C$3="ALL",SUMPRODUCT(SUMIF(INDIRECT("'"&amp;Sheets&amp;"'!"&amp;"$A$23:$A$350"),$D71,INDIRECT("'"&amp;Sheets&amp;"'!"&amp;"$N$23:$N$350"))),VLOOKUP($D71,INDIRECT("'"&amp;$C$3&amp;"'!$A$23:$N$350"),14,FALSE)),"Day Not Worked")</f>
        <v>28</v>
      </c>
      <c r="G71" s="29" cm="1">
        <f t="array" aca="1" ref="G71" ca="1">IFERROR(IF($C$3="ALL",SUMPRODUCT(SUMIF(INDIRECT("'"&amp;Sheets&amp;"'!"&amp;"$A$23:$A$350"),$D71,INDIRECT("'"&amp;Sheets&amp;"'!"&amp;"$C$23:$C$350"))),VLOOKUP($D71,INDIRECT("'"&amp;$C$3&amp;"'!$A$23:$N$350"),3,FALSE)),"Day Not Worked")</f>
        <v>157</v>
      </c>
    </row>
    <row r="72" spans="3:7" x14ac:dyDescent="0.2">
      <c r="C72" t="s">
        <v>2506</v>
      </c>
      <c r="D72" s="33">
        <v>43531</v>
      </c>
      <c r="E72" s="29" cm="1">
        <f t="array" aca="1" ref="E72" ca="1">IFERROR(IF($C$3="ALL",SUMPRODUCT(SUMIF(INDIRECT("'"&amp;Sheets&amp;"'!"&amp;"$A$23:$A$350"),$D72,INDIRECT("'"&amp;Sheets&amp;"'!"&amp;"$H$23:$H$350"))),VLOOKUP($D72,INDIRECT("'"&amp;$C$3&amp;"'!$A$23:$N$350"),8,FALSE)),"Day Not Worked")</f>
        <v>70</v>
      </c>
      <c r="F72" s="29" cm="1">
        <f t="array" aca="1" ref="F72" ca="1">IFERROR(IF($C$3="ALL",SUMPRODUCT(SUMIF(INDIRECT("'"&amp;Sheets&amp;"'!"&amp;"$A$23:$A$350"),$D72,INDIRECT("'"&amp;Sheets&amp;"'!"&amp;"$N$23:$N$350"))),VLOOKUP($D72,INDIRECT("'"&amp;$C$3&amp;"'!$A$23:$N$350"),14,FALSE)),"Day Not Worked")</f>
        <v>41</v>
      </c>
      <c r="G72" s="29" cm="1">
        <f t="array" aca="1" ref="G72" ca="1">IFERROR(IF($C$3="ALL",SUMPRODUCT(SUMIF(INDIRECT("'"&amp;Sheets&amp;"'!"&amp;"$A$23:$A$350"),$D72,INDIRECT("'"&amp;Sheets&amp;"'!"&amp;"$C$23:$C$350"))),VLOOKUP($D72,INDIRECT("'"&amp;$C$3&amp;"'!$A$23:$N$350"),3,FALSE)),"Day Not Worked")</f>
        <v>112</v>
      </c>
    </row>
    <row r="73" spans="3:7" x14ac:dyDescent="0.2">
      <c r="C73" t="s">
        <v>2507</v>
      </c>
      <c r="D73" s="33">
        <v>43532</v>
      </c>
      <c r="E73" s="29" cm="1">
        <f t="array" aca="1" ref="E73" ca="1">IFERROR(IF($C$3="ALL",SUMPRODUCT(SUMIF(INDIRECT("'"&amp;Sheets&amp;"'!"&amp;"$A$23:$A$350"),$D73,INDIRECT("'"&amp;Sheets&amp;"'!"&amp;"$H$23:$H$350"))),VLOOKUP($D73,INDIRECT("'"&amp;$C$3&amp;"'!$A$23:$N$350"),8,FALSE)),"Day Not Worked")</f>
        <v>83</v>
      </c>
      <c r="F73" s="29" cm="1">
        <f t="array" aca="1" ref="F73" ca="1">IFERROR(IF($C$3="ALL",SUMPRODUCT(SUMIF(INDIRECT("'"&amp;Sheets&amp;"'!"&amp;"$A$23:$A$350"),$D73,INDIRECT("'"&amp;Sheets&amp;"'!"&amp;"$N$23:$N$350"))),VLOOKUP($D73,INDIRECT("'"&amp;$C$3&amp;"'!$A$23:$N$350"),14,FALSE)),"Day Not Worked")</f>
        <v>45</v>
      </c>
      <c r="G73" s="29" cm="1">
        <f t="array" aca="1" ref="G73" ca="1">IFERROR(IF($C$3="ALL",SUMPRODUCT(SUMIF(INDIRECT("'"&amp;Sheets&amp;"'!"&amp;"$A$23:$A$350"),$D73,INDIRECT("'"&amp;Sheets&amp;"'!"&amp;"$C$23:$C$350"))),VLOOKUP($D73,INDIRECT("'"&amp;$C$3&amp;"'!$A$23:$N$350"),3,FALSE)),"Day Not Worked")</f>
        <v>130</v>
      </c>
    </row>
    <row r="74" spans="3:7" x14ac:dyDescent="0.2">
      <c r="C74" t="s">
        <v>2508</v>
      </c>
      <c r="D74" s="33">
        <v>43533</v>
      </c>
      <c r="E74" s="29" cm="1">
        <f t="array" aca="1" ref="E74" ca="1">IFERROR(IF($C$3="ALL",SUMPRODUCT(SUMIF(INDIRECT("'"&amp;Sheets&amp;"'!"&amp;"$A$23:$A$350"),$D74,INDIRECT("'"&amp;Sheets&amp;"'!"&amp;"$H$23:$H$350"))),VLOOKUP($D74,INDIRECT("'"&amp;$C$3&amp;"'!$A$23:$N$350"),8,FALSE)),"Day Not Worked")</f>
        <v>29</v>
      </c>
      <c r="F74" s="29" cm="1">
        <f t="array" aca="1" ref="F74" ca="1">IFERROR(IF($C$3="ALL",SUMPRODUCT(SUMIF(INDIRECT("'"&amp;Sheets&amp;"'!"&amp;"$A$23:$A$350"),$D74,INDIRECT("'"&amp;Sheets&amp;"'!"&amp;"$N$23:$N$350"))),VLOOKUP($D74,INDIRECT("'"&amp;$C$3&amp;"'!$A$23:$N$350"),14,FALSE)),"Day Not Worked")</f>
        <v>19</v>
      </c>
      <c r="G74" s="29" cm="1">
        <f t="array" aca="1" ref="G74" ca="1">IFERROR(IF($C$3="ALL",SUMPRODUCT(SUMIF(INDIRECT("'"&amp;Sheets&amp;"'!"&amp;"$A$23:$A$350"),$D74,INDIRECT("'"&amp;Sheets&amp;"'!"&amp;"$C$23:$C$350"))),VLOOKUP($D74,INDIRECT("'"&amp;$C$3&amp;"'!$A$23:$N$350"),3,FALSE)),"Day Not Worked")</f>
        <v>48</v>
      </c>
    </row>
    <row r="75" spans="3:7" x14ac:dyDescent="0.2">
      <c r="C75" t="s">
        <v>2503</v>
      </c>
      <c r="D75" s="33">
        <v>43534</v>
      </c>
      <c r="E75" s="29" cm="1">
        <f t="array" aca="1" ref="E75" ca="1">IFERROR(IF($C$3="ALL",SUMPRODUCT(SUMIF(INDIRECT("'"&amp;Sheets&amp;"'!"&amp;"$A$23:$A$350"),$D75,INDIRECT("'"&amp;Sheets&amp;"'!"&amp;"$H$23:$H$350"))),VLOOKUP($D75,INDIRECT("'"&amp;$C$3&amp;"'!$A$23:$N$350"),8,FALSE)),"Day Not Worked")</f>
        <v>0</v>
      </c>
      <c r="F75" s="29" cm="1">
        <f t="array" aca="1" ref="F75" ca="1">IFERROR(IF($C$3="ALL",SUMPRODUCT(SUMIF(INDIRECT("'"&amp;Sheets&amp;"'!"&amp;"$A$23:$A$350"),$D75,INDIRECT("'"&amp;Sheets&amp;"'!"&amp;"$N$23:$N$350"))),VLOOKUP($D75,INDIRECT("'"&amp;$C$3&amp;"'!$A$23:$N$350"),14,FALSE)),"Day Not Worked")</f>
        <v>2</v>
      </c>
      <c r="G75" s="29" cm="1">
        <f t="array" aca="1" ref="G75" ca="1">IFERROR(IF($C$3="ALL",SUMPRODUCT(SUMIF(INDIRECT("'"&amp;Sheets&amp;"'!"&amp;"$A$23:$A$350"),$D75,INDIRECT("'"&amp;Sheets&amp;"'!"&amp;"$C$23:$C$350"))),VLOOKUP($D75,INDIRECT("'"&amp;$C$3&amp;"'!$A$23:$N$350"),3,FALSE)),"Day Not Worked")</f>
        <v>2</v>
      </c>
    </row>
    <row r="76" spans="3:7" x14ac:dyDescent="0.2">
      <c r="C76" t="s">
        <v>2509</v>
      </c>
      <c r="D76" s="33">
        <v>43535</v>
      </c>
      <c r="E76" s="29" cm="1">
        <f t="array" aca="1" ref="E76" ca="1">IFERROR(IF($C$3="ALL",SUMPRODUCT(SUMIF(INDIRECT("'"&amp;Sheets&amp;"'!"&amp;"$A$23:$A$350"),$D76,INDIRECT("'"&amp;Sheets&amp;"'!"&amp;"$H$23:$H$350"))),VLOOKUP($D76,INDIRECT("'"&amp;$C$3&amp;"'!$A$23:$N$350"),8,FALSE)),"Day Not Worked")</f>
        <v>124</v>
      </c>
      <c r="F76" s="29" cm="1">
        <f t="array" aca="1" ref="F76" ca="1">IFERROR(IF($C$3="ALL",SUMPRODUCT(SUMIF(INDIRECT("'"&amp;Sheets&amp;"'!"&amp;"$A$23:$A$350"),$D76,INDIRECT("'"&amp;Sheets&amp;"'!"&amp;"$N$23:$N$350"))),VLOOKUP($D76,INDIRECT("'"&amp;$C$3&amp;"'!$A$23:$N$350"),14,FALSE)),"Day Not Worked")</f>
        <v>55</v>
      </c>
      <c r="G76" s="29" cm="1">
        <f t="array" aca="1" ref="G76" ca="1">IFERROR(IF($C$3="ALL",SUMPRODUCT(SUMIF(INDIRECT("'"&amp;Sheets&amp;"'!"&amp;"$A$23:$A$350"),$D76,INDIRECT("'"&amp;Sheets&amp;"'!"&amp;"$C$23:$C$350"))),VLOOKUP($D76,INDIRECT("'"&amp;$C$3&amp;"'!$A$23:$N$350"),3,FALSE)),"Day Not Worked")</f>
        <v>181</v>
      </c>
    </row>
    <row r="77" spans="3:7" x14ac:dyDescent="0.2">
      <c r="C77" s="31" t="s">
        <v>2504</v>
      </c>
      <c r="D77" s="33">
        <v>43536</v>
      </c>
      <c r="E77" s="29" cm="1">
        <f t="array" aca="1" ref="E77" ca="1">IFERROR(IF($C$3="ALL",SUMPRODUCT(SUMIF(INDIRECT("'"&amp;Sheets&amp;"'!"&amp;"$A$23:$A$350"),$D77,INDIRECT("'"&amp;Sheets&amp;"'!"&amp;"$H$23:$H$350"))),VLOOKUP($D77,INDIRECT("'"&amp;$C$3&amp;"'!$A$23:$N$350"),8,FALSE)),"Day Not Worked")</f>
        <v>112</v>
      </c>
      <c r="F77" s="29" cm="1">
        <f t="array" aca="1" ref="F77" ca="1">IFERROR(IF($C$3="ALL",SUMPRODUCT(SUMIF(INDIRECT("'"&amp;Sheets&amp;"'!"&amp;"$A$23:$A$350"),$D77,INDIRECT("'"&amp;Sheets&amp;"'!"&amp;"$N$23:$N$350"))),VLOOKUP($D77,INDIRECT("'"&amp;$C$3&amp;"'!$A$23:$N$350"),14,FALSE)),"Day Not Worked")</f>
        <v>45</v>
      </c>
      <c r="G77" s="29" cm="1">
        <f t="array" aca="1" ref="G77" ca="1">IFERROR(IF($C$3="ALL",SUMPRODUCT(SUMIF(INDIRECT("'"&amp;Sheets&amp;"'!"&amp;"$A$23:$A$350"),$D77,INDIRECT("'"&amp;Sheets&amp;"'!"&amp;"$C$23:$C$350"))),VLOOKUP($D77,INDIRECT("'"&amp;$C$3&amp;"'!$A$23:$N$350"),3,FALSE)),"Day Not Worked")</f>
        <v>159</v>
      </c>
    </row>
    <row r="78" spans="3:7" x14ac:dyDescent="0.2">
      <c r="C78" t="s">
        <v>2505</v>
      </c>
      <c r="D78" s="33">
        <v>43537</v>
      </c>
      <c r="E78" s="29" cm="1">
        <f t="array" aca="1" ref="E78" ca="1">IFERROR(IF($C$3="ALL",SUMPRODUCT(SUMIF(INDIRECT("'"&amp;Sheets&amp;"'!"&amp;"$A$23:$A$350"),$D78,INDIRECT("'"&amp;Sheets&amp;"'!"&amp;"$H$23:$H$350"))),VLOOKUP($D78,INDIRECT("'"&amp;$C$3&amp;"'!$A$23:$N$350"),8,FALSE)),"Day Not Worked")</f>
        <v>105</v>
      </c>
      <c r="F78" s="29" cm="1">
        <f t="array" aca="1" ref="F78" ca="1">IFERROR(IF($C$3="ALL",SUMPRODUCT(SUMIF(INDIRECT("'"&amp;Sheets&amp;"'!"&amp;"$A$23:$A$350"),$D78,INDIRECT("'"&amp;Sheets&amp;"'!"&amp;"$N$23:$N$350"))),VLOOKUP($D78,INDIRECT("'"&amp;$C$3&amp;"'!$A$23:$N$350"),14,FALSE)),"Day Not Worked")</f>
        <v>56</v>
      </c>
      <c r="G78" s="29" cm="1">
        <f t="array" aca="1" ref="G78" ca="1">IFERROR(IF($C$3="ALL",SUMPRODUCT(SUMIF(INDIRECT("'"&amp;Sheets&amp;"'!"&amp;"$A$23:$A$350"),$D78,INDIRECT("'"&amp;Sheets&amp;"'!"&amp;"$C$23:$C$350"))),VLOOKUP($D78,INDIRECT("'"&amp;$C$3&amp;"'!$A$23:$N$350"),3,FALSE)),"Day Not Worked")</f>
        <v>161</v>
      </c>
    </row>
    <row r="79" spans="3:7" x14ac:dyDescent="0.2">
      <c r="C79" t="s">
        <v>2506</v>
      </c>
      <c r="D79" s="33">
        <v>43538</v>
      </c>
      <c r="E79" s="29" cm="1">
        <f t="array" aca="1" ref="E79" ca="1">IFERROR(IF($C$3="ALL",SUMPRODUCT(SUMIF(INDIRECT("'"&amp;Sheets&amp;"'!"&amp;"$A$23:$A$350"),$D79,INDIRECT("'"&amp;Sheets&amp;"'!"&amp;"$H$23:$H$350"))),VLOOKUP($D79,INDIRECT("'"&amp;$C$3&amp;"'!$A$23:$N$350"),8,FALSE)),"Day Not Worked")</f>
        <v>87</v>
      </c>
      <c r="F79" s="29" cm="1">
        <f t="array" aca="1" ref="F79" ca="1">IFERROR(IF($C$3="ALL",SUMPRODUCT(SUMIF(INDIRECT("'"&amp;Sheets&amp;"'!"&amp;"$A$23:$A$350"),$D79,INDIRECT("'"&amp;Sheets&amp;"'!"&amp;"$N$23:$N$350"))),VLOOKUP($D79,INDIRECT("'"&amp;$C$3&amp;"'!$A$23:$N$350"),14,FALSE)),"Day Not Worked")</f>
        <v>51</v>
      </c>
      <c r="G79" s="29" cm="1">
        <f t="array" aca="1" ref="G79" ca="1">IFERROR(IF($C$3="ALL",SUMPRODUCT(SUMIF(INDIRECT("'"&amp;Sheets&amp;"'!"&amp;"$A$23:$A$350"),$D79,INDIRECT("'"&amp;Sheets&amp;"'!"&amp;"$C$23:$C$350"))),VLOOKUP($D79,INDIRECT("'"&amp;$C$3&amp;"'!$A$23:$N$350"),3,FALSE)),"Day Not Worked")</f>
        <v>138</v>
      </c>
    </row>
    <row r="80" spans="3:7" x14ac:dyDescent="0.2">
      <c r="C80" t="s">
        <v>2507</v>
      </c>
      <c r="D80" s="33">
        <v>43539</v>
      </c>
      <c r="E80" s="29" cm="1">
        <f t="array" aca="1" ref="E80" ca="1">IFERROR(IF($C$3="ALL",SUMPRODUCT(SUMIF(INDIRECT("'"&amp;Sheets&amp;"'!"&amp;"$A$23:$A$350"),$D80,INDIRECT("'"&amp;Sheets&amp;"'!"&amp;"$H$23:$H$350"))),VLOOKUP($D80,INDIRECT("'"&amp;$C$3&amp;"'!$A$23:$N$350"),8,FALSE)),"Day Not Worked")</f>
        <v>93</v>
      </c>
      <c r="F80" s="29" cm="1">
        <f t="array" aca="1" ref="F80" ca="1">IFERROR(IF($C$3="ALL",SUMPRODUCT(SUMIF(INDIRECT("'"&amp;Sheets&amp;"'!"&amp;"$A$23:$A$350"),$D80,INDIRECT("'"&amp;Sheets&amp;"'!"&amp;"$N$23:$N$350"))),VLOOKUP($D80,INDIRECT("'"&amp;$C$3&amp;"'!$A$23:$N$350"),14,FALSE)),"Day Not Worked")</f>
        <v>53</v>
      </c>
      <c r="G80" s="29" cm="1">
        <f t="array" aca="1" ref="G80" ca="1">IFERROR(IF($C$3="ALL",SUMPRODUCT(SUMIF(INDIRECT("'"&amp;Sheets&amp;"'!"&amp;"$A$23:$A$350"),$D80,INDIRECT("'"&amp;Sheets&amp;"'!"&amp;"$C$23:$C$350"))),VLOOKUP($D80,INDIRECT("'"&amp;$C$3&amp;"'!$A$23:$N$350"),3,FALSE)),"Day Not Worked")</f>
        <v>147</v>
      </c>
    </row>
    <row r="81" spans="3:7" x14ac:dyDescent="0.2">
      <c r="C81" t="s">
        <v>2508</v>
      </c>
      <c r="D81" s="33">
        <v>43540</v>
      </c>
      <c r="E81" s="29" cm="1">
        <f t="array" aca="1" ref="E81" ca="1">IFERROR(IF($C$3="ALL",SUMPRODUCT(SUMIF(INDIRECT("'"&amp;Sheets&amp;"'!"&amp;"$A$23:$A$350"),$D81,INDIRECT("'"&amp;Sheets&amp;"'!"&amp;"$H$23:$H$350"))),VLOOKUP($D81,INDIRECT("'"&amp;$C$3&amp;"'!$A$23:$N$350"),8,FALSE)),"Day Not Worked")</f>
        <v>14</v>
      </c>
      <c r="F81" s="29" cm="1">
        <f t="array" aca="1" ref="F81" ca="1">IFERROR(IF($C$3="ALL",SUMPRODUCT(SUMIF(INDIRECT("'"&amp;Sheets&amp;"'!"&amp;"$A$23:$A$350"),$D81,INDIRECT("'"&amp;Sheets&amp;"'!"&amp;"$N$23:$N$350"))),VLOOKUP($D81,INDIRECT("'"&amp;$C$3&amp;"'!$A$23:$N$350"),14,FALSE)),"Day Not Worked")</f>
        <v>11</v>
      </c>
      <c r="G81" s="29" cm="1">
        <f t="array" aca="1" ref="G81" ca="1">IFERROR(IF($C$3="ALL",SUMPRODUCT(SUMIF(INDIRECT("'"&amp;Sheets&amp;"'!"&amp;"$A$23:$A$350"),$D81,INDIRECT("'"&amp;Sheets&amp;"'!"&amp;"$C$23:$C$350"))),VLOOKUP($D81,INDIRECT("'"&amp;$C$3&amp;"'!$A$23:$N$350"),3,FALSE)),"Day Not Worked")</f>
        <v>25</v>
      </c>
    </row>
    <row r="82" spans="3:7" x14ac:dyDescent="0.2">
      <c r="C82" t="s">
        <v>2503</v>
      </c>
      <c r="D82" s="33">
        <v>43541</v>
      </c>
      <c r="E82" s="29" cm="1">
        <f t="array" aca="1" ref="E82" ca="1">IFERROR(IF($C$3="ALL",SUMPRODUCT(SUMIF(INDIRECT("'"&amp;Sheets&amp;"'!"&amp;"$A$23:$A$350"),$D82,INDIRECT("'"&amp;Sheets&amp;"'!"&amp;"$H$23:$H$350"))),VLOOKUP($D82,INDIRECT("'"&amp;$C$3&amp;"'!$A$23:$N$350"),8,FALSE)),"Day Not Worked")</f>
        <v>0</v>
      </c>
      <c r="F82" s="29" cm="1">
        <f t="array" aca="1" ref="F82" ca="1">IFERROR(IF($C$3="ALL",SUMPRODUCT(SUMIF(INDIRECT("'"&amp;Sheets&amp;"'!"&amp;"$A$23:$A$350"),$D82,INDIRECT("'"&amp;Sheets&amp;"'!"&amp;"$N$23:$N$350"))),VLOOKUP($D82,INDIRECT("'"&amp;$C$3&amp;"'!$A$23:$N$350"),14,FALSE)),"Day Not Worked")</f>
        <v>1</v>
      </c>
      <c r="G82" s="29" cm="1">
        <f t="array" aca="1" ref="G82" ca="1">IFERROR(IF($C$3="ALL",SUMPRODUCT(SUMIF(INDIRECT("'"&amp;Sheets&amp;"'!"&amp;"$A$23:$A$350"),$D82,INDIRECT("'"&amp;Sheets&amp;"'!"&amp;"$C$23:$C$350"))),VLOOKUP($D82,INDIRECT("'"&amp;$C$3&amp;"'!$A$23:$N$350"),3,FALSE)),"Day Not Worked")</f>
        <v>1</v>
      </c>
    </row>
    <row r="83" spans="3:7" x14ac:dyDescent="0.2">
      <c r="C83" t="s">
        <v>2509</v>
      </c>
      <c r="D83" s="33">
        <v>43542</v>
      </c>
      <c r="E83" s="29" cm="1">
        <f t="array" aca="1" ref="E83" ca="1">IFERROR(IF($C$3="ALL",SUMPRODUCT(SUMIF(INDIRECT("'"&amp;Sheets&amp;"'!"&amp;"$A$23:$A$350"),$D83,INDIRECT("'"&amp;Sheets&amp;"'!"&amp;"$H$23:$H$350"))),VLOOKUP($D83,INDIRECT("'"&amp;$C$3&amp;"'!$A$23:$N$350"),8,FALSE)),"Day Not Worked")</f>
        <v>110</v>
      </c>
      <c r="F83" s="29" cm="1">
        <f t="array" aca="1" ref="F83" ca="1">IFERROR(IF($C$3="ALL",SUMPRODUCT(SUMIF(INDIRECT("'"&amp;Sheets&amp;"'!"&amp;"$A$23:$A$350"),$D83,INDIRECT("'"&amp;Sheets&amp;"'!"&amp;"$N$23:$N$350"))),VLOOKUP($D83,INDIRECT("'"&amp;$C$3&amp;"'!$A$23:$N$350"),14,FALSE)),"Day Not Worked")</f>
        <v>58</v>
      </c>
      <c r="G83" s="29" cm="1">
        <f t="array" aca="1" ref="G83" ca="1">IFERROR(IF($C$3="ALL",SUMPRODUCT(SUMIF(INDIRECT("'"&amp;Sheets&amp;"'!"&amp;"$A$23:$A$350"),$D83,INDIRECT("'"&amp;Sheets&amp;"'!"&amp;"$C$23:$C$350"))),VLOOKUP($D83,INDIRECT("'"&amp;$C$3&amp;"'!$A$23:$N$350"),3,FALSE)),"Day Not Worked")</f>
        <v>170</v>
      </c>
    </row>
    <row r="84" spans="3:7" x14ac:dyDescent="0.2">
      <c r="C84" s="31" t="s">
        <v>2504</v>
      </c>
      <c r="D84" s="33">
        <v>43543</v>
      </c>
      <c r="E84" s="29" cm="1">
        <f t="array" aca="1" ref="E84" ca="1">IFERROR(IF($C$3="ALL",SUMPRODUCT(SUMIF(INDIRECT("'"&amp;Sheets&amp;"'!"&amp;"$A$23:$A$350"),$D84,INDIRECT("'"&amp;Sheets&amp;"'!"&amp;"$H$23:$H$350"))),VLOOKUP($D84,INDIRECT("'"&amp;$C$3&amp;"'!$A$23:$N$350"),8,FALSE)),"Day Not Worked")</f>
        <v>110</v>
      </c>
      <c r="F84" s="29" cm="1">
        <f t="array" aca="1" ref="F84" ca="1">IFERROR(IF($C$3="ALL",SUMPRODUCT(SUMIF(INDIRECT("'"&amp;Sheets&amp;"'!"&amp;"$A$23:$A$350"),$D84,INDIRECT("'"&amp;Sheets&amp;"'!"&amp;"$N$23:$N$350"))),VLOOKUP($D84,INDIRECT("'"&amp;$C$3&amp;"'!$A$23:$N$350"),14,FALSE)),"Day Not Worked")</f>
        <v>49</v>
      </c>
      <c r="G84" s="29" cm="1">
        <f t="array" aca="1" ref="G84" ca="1">IFERROR(IF($C$3="ALL",SUMPRODUCT(SUMIF(INDIRECT("'"&amp;Sheets&amp;"'!"&amp;"$A$23:$A$350"),$D84,INDIRECT("'"&amp;Sheets&amp;"'!"&amp;"$C$23:$C$350"))),VLOOKUP($D84,INDIRECT("'"&amp;$C$3&amp;"'!$A$23:$N$350"),3,FALSE)),"Day Not Worked")</f>
        <v>160</v>
      </c>
    </row>
    <row r="85" spans="3:7" x14ac:dyDescent="0.2">
      <c r="C85" t="s">
        <v>2505</v>
      </c>
      <c r="D85" s="33">
        <v>43544</v>
      </c>
      <c r="E85" s="29" cm="1">
        <f t="array" aca="1" ref="E85" ca="1">IFERROR(IF($C$3="ALL",SUMPRODUCT(SUMIF(INDIRECT("'"&amp;Sheets&amp;"'!"&amp;"$A$23:$A$350"),$D85,INDIRECT("'"&amp;Sheets&amp;"'!"&amp;"$H$23:$H$350"))),VLOOKUP($D85,INDIRECT("'"&amp;$C$3&amp;"'!$A$23:$N$350"),8,FALSE)),"Day Not Worked")</f>
        <v>113</v>
      </c>
      <c r="F85" s="29" cm="1">
        <f t="array" aca="1" ref="F85" ca="1">IFERROR(IF($C$3="ALL",SUMPRODUCT(SUMIF(INDIRECT("'"&amp;Sheets&amp;"'!"&amp;"$A$23:$A$350"),$D85,INDIRECT("'"&amp;Sheets&amp;"'!"&amp;"$N$23:$N$350"))),VLOOKUP($D85,INDIRECT("'"&amp;$C$3&amp;"'!$A$23:$N$350"),14,FALSE)),"Day Not Worked")</f>
        <v>61</v>
      </c>
      <c r="G85" s="29" cm="1">
        <f t="array" aca="1" ref="G85" ca="1">IFERROR(IF($C$3="ALL",SUMPRODUCT(SUMIF(INDIRECT("'"&amp;Sheets&amp;"'!"&amp;"$A$23:$A$350"),$D85,INDIRECT("'"&amp;Sheets&amp;"'!"&amp;"$C$23:$C$350"))),VLOOKUP($D85,INDIRECT("'"&amp;$C$3&amp;"'!$A$23:$N$350"),3,FALSE)),"Day Not Worked")</f>
        <v>176</v>
      </c>
    </row>
    <row r="86" spans="3:7" x14ac:dyDescent="0.2">
      <c r="C86" t="s">
        <v>2506</v>
      </c>
      <c r="D86" s="33">
        <v>43545</v>
      </c>
      <c r="E86" s="29" cm="1">
        <f t="array" aca="1" ref="E86" ca="1">IFERROR(IF($C$3="ALL",SUMPRODUCT(SUMIF(INDIRECT("'"&amp;Sheets&amp;"'!"&amp;"$A$23:$A$350"),$D86,INDIRECT("'"&amp;Sheets&amp;"'!"&amp;"$H$23:$H$350"))),VLOOKUP($D86,INDIRECT("'"&amp;$C$3&amp;"'!$A$23:$N$350"),8,FALSE)),"Day Not Worked")</f>
        <v>98</v>
      </c>
      <c r="F86" s="29" cm="1">
        <f t="array" aca="1" ref="F86" ca="1">IFERROR(IF($C$3="ALL",SUMPRODUCT(SUMIF(INDIRECT("'"&amp;Sheets&amp;"'!"&amp;"$A$23:$A$350"),$D86,INDIRECT("'"&amp;Sheets&amp;"'!"&amp;"$N$23:$N$350"))),VLOOKUP($D86,INDIRECT("'"&amp;$C$3&amp;"'!$A$23:$N$350"),14,FALSE)),"Day Not Worked")</f>
        <v>49</v>
      </c>
      <c r="G86" s="29" cm="1">
        <f t="array" aca="1" ref="G86" ca="1">IFERROR(IF($C$3="ALL",SUMPRODUCT(SUMIF(INDIRECT("'"&amp;Sheets&amp;"'!"&amp;"$A$23:$A$350"),$D86,INDIRECT("'"&amp;Sheets&amp;"'!"&amp;"$C$23:$C$350"))),VLOOKUP($D86,INDIRECT("'"&amp;$C$3&amp;"'!$A$23:$N$350"),3,FALSE)),"Day Not Worked")</f>
        <v>147</v>
      </c>
    </row>
    <row r="87" spans="3:7" x14ac:dyDescent="0.2">
      <c r="C87" t="s">
        <v>2507</v>
      </c>
      <c r="D87" s="33">
        <v>43546</v>
      </c>
      <c r="E87" s="29" cm="1">
        <f t="array" aca="1" ref="E87" ca="1">IFERROR(IF($C$3="ALL",SUMPRODUCT(SUMIF(INDIRECT("'"&amp;Sheets&amp;"'!"&amp;"$A$23:$A$350"),$D87,INDIRECT("'"&amp;Sheets&amp;"'!"&amp;"$H$23:$H$350"))),VLOOKUP($D87,INDIRECT("'"&amp;$C$3&amp;"'!$A$23:$N$350"),8,FALSE)),"Day Not Worked")</f>
        <v>118</v>
      </c>
      <c r="F87" s="29" cm="1">
        <f t="array" aca="1" ref="F87" ca="1">IFERROR(IF($C$3="ALL",SUMPRODUCT(SUMIF(INDIRECT("'"&amp;Sheets&amp;"'!"&amp;"$A$23:$A$350"),$D87,INDIRECT("'"&amp;Sheets&amp;"'!"&amp;"$N$23:$N$350"))),VLOOKUP($D87,INDIRECT("'"&amp;$C$3&amp;"'!$A$23:$N$350"),14,FALSE)),"Day Not Worked")</f>
        <v>53</v>
      </c>
      <c r="G87" s="29" cm="1">
        <f t="array" aca="1" ref="G87" ca="1">IFERROR(IF($C$3="ALL",SUMPRODUCT(SUMIF(INDIRECT("'"&amp;Sheets&amp;"'!"&amp;"$A$23:$A$350"),$D87,INDIRECT("'"&amp;Sheets&amp;"'!"&amp;"$C$23:$C$350"))),VLOOKUP($D87,INDIRECT("'"&amp;$C$3&amp;"'!$A$23:$N$350"),3,FALSE)),"Day Not Worked")</f>
        <v>176</v>
      </c>
    </row>
    <row r="88" spans="3:7" x14ac:dyDescent="0.2">
      <c r="C88" t="s">
        <v>2508</v>
      </c>
      <c r="D88" s="33">
        <v>43547</v>
      </c>
      <c r="E88" s="29" cm="1">
        <f t="array" aca="1" ref="E88" ca="1">IFERROR(IF($C$3="ALL",SUMPRODUCT(SUMIF(INDIRECT("'"&amp;Sheets&amp;"'!"&amp;"$A$23:$A$350"),$D88,INDIRECT("'"&amp;Sheets&amp;"'!"&amp;"$H$23:$H$350"))),VLOOKUP($D88,INDIRECT("'"&amp;$C$3&amp;"'!$A$23:$N$350"),8,FALSE)),"Day Not Worked")</f>
        <v>0</v>
      </c>
      <c r="F88" s="29" cm="1">
        <f t="array" aca="1" ref="F88" ca="1">IFERROR(IF($C$3="ALL",SUMPRODUCT(SUMIF(INDIRECT("'"&amp;Sheets&amp;"'!"&amp;"$A$23:$A$350"),$D88,INDIRECT("'"&amp;Sheets&amp;"'!"&amp;"$N$23:$N$350"))),VLOOKUP($D88,INDIRECT("'"&amp;$C$3&amp;"'!$A$23:$N$350"),14,FALSE)),"Day Not Worked")</f>
        <v>1</v>
      </c>
      <c r="G88" s="29" cm="1">
        <f t="array" aca="1" ref="G88" ca="1">IFERROR(IF($C$3="ALL",SUMPRODUCT(SUMIF(INDIRECT("'"&amp;Sheets&amp;"'!"&amp;"$A$23:$A$350"),$D88,INDIRECT("'"&amp;Sheets&amp;"'!"&amp;"$C$23:$C$350"))),VLOOKUP($D88,INDIRECT("'"&amp;$C$3&amp;"'!$A$23:$N$350"),3,FALSE)),"Day Not Worked")</f>
        <v>1</v>
      </c>
    </row>
    <row r="89" spans="3:7" x14ac:dyDescent="0.2">
      <c r="C89" t="s">
        <v>2503</v>
      </c>
      <c r="D89" s="33">
        <v>43548</v>
      </c>
      <c r="E89" s="29" cm="1">
        <f t="array" aca="1" ref="E89" ca="1">IFERROR(IF($C$3="ALL",SUMPRODUCT(SUMIF(INDIRECT("'"&amp;Sheets&amp;"'!"&amp;"$A$23:$A$350"),$D89,INDIRECT("'"&amp;Sheets&amp;"'!"&amp;"$H$23:$H$350"))),VLOOKUP($D89,INDIRECT("'"&amp;$C$3&amp;"'!$A$23:$N$350"),8,FALSE)),"Day Not Worked")</f>
        <v>0</v>
      </c>
      <c r="F89" s="29" cm="1">
        <f t="array" aca="1" ref="F89" ca="1">IFERROR(IF($C$3="ALL",SUMPRODUCT(SUMIF(INDIRECT("'"&amp;Sheets&amp;"'!"&amp;"$A$23:$A$350"),$D89,INDIRECT("'"&amp;Sheets&amp;"'!"&amp;"$N$23:$N$350"))),VLOOKUP($D89,INDIRECT("'"&amp;$C$3&amp;"'!$A$23:$N$350"),14,FALSE)),"Day Not Worked")</f>
        <v>0</v>
      </c>
      <c r="G89" s="29" cm="1">
        <f t="array" aca="1" ref="G89" ca="1">IFERROR(IF($C$3="ALL",SUMPRODUCT(SUMIF(INDIRECT("'"&amp;Sheets&amp;"'!"&amp;"$A$23:$A$350"),$D89,INDIRECT("'"&amp;Sheets&amp;"'!"&amp;"$C$23:$C$350"))),VLOOKUP($D89,INDIRECT("'"&amp;$C$3&amp;"'!$A$23:$N$350"),3,FALSE)),"Day Not Worked")</f>
        <v>0</v>
      </c>
    </row>
    <row r="90" spans="3:7" x14ac:dyDescent="0.2">
      <c r="C90" t="s">
        <v>2509</v>
      </c>
      <c r="D90" s="33">
        <v>43549</v>
      </c>
      <c r="E90" s="29" cm="1">
        <f t="array" aca="1" ref="E90" ca="1">IFERROR(IF($C$3="ALL",SUMPRODUCT(SUMIF(INDIRECT("'"&amp;Sheets&amp;"'!"&amp;"$A$23:$A$350"),$D90,INDIRECT("'"&amp;Sheets&amp;"'!"&amp;"$H$23:$H$350"))),VLOOKUP($D90,INDIRECT("'"&amp;$C$3&amp;"'!$A$23:$N$350"),8,FALSE)),"Day Not Worked")</f>
        <v>105</v>
      </c>
      <c r="F90" s="29" cm="1">
        <f t="array" aca="1" ref="F90" ca="1">IFERROR(IF($C$3="ALL",SUMPRODUCT(SUMIF(INDIRECT("'"&amp;Sheets&amp;"'!"&amp;"$A$23:$A$350"),$D90,INDIRECT("'"&amp;Sheets&amp;"'!"&amp;"$N$23:$N$350"))),VLOOKUP($D90,INDIRECT("'"&amp;$C$3&amp;"'!$A$23:$N$350"),14,FALSE)),"Day Not Worked")</f>
        <v>65</v>
      </c>
      <c r="G90" s="29" cm="1">
        <f t="array" aca="1" ref="G90" ca="1">IFERROR(IF($C$3="ALL",SUMPRODUCT(SUMIF(INDIRECT("'"&amp;Sheets&amp;"'!"&amp;"$A$23:$A$350"),$D90,INDIRECT("'"&amp;Sheets&amp;"'!"&amp;"$C$23:$C$350"))),VLOOKUP($D90,INDIRECT("'"&amp;$C$3&amp;"'!$A$23:$N$350"),3,FALSE)),"Day Not Worked")</f>
        <v>171</v>
      </c>
    </row>
    <row r="91" spans="3:7" x14ac:dyDescent="0.2">
      <c r="C91" s="31" t="s">
        <v>2504</v>
      </c>
      <c r="D91" s="33">
        <v>43550</v>
      </c>
      <c r="E91" s="29" cm="1">
        <f t="array" aca="1" ref="E91" ca="1">IFERROR(IF($C$3="ALL",SUMPRODUCT(SUMIF(INDIRECT("'"&amp;Sheets&amp;"'!"&amp;"$A$23:$A$350"),$D91,INDIRECT("'"&amp;Sheets&amp;"'!"&amp;"$H$23:$H$350"))),VLOOKUP($D91,INDIRECT("'"&amp;$C$3&amp;"'!$A$23:$N$350"),8,FALSE)),"Day Not Worked")</f>
        <v>91</v>
      </c>
      <c r="F91" s="29" cm="1">
        <f t="array" aca="1" ref="F91" ca="1">IFERROR(IF($C$3="ALL",SUMPRODUCT(SUMIF(INDIRECT("'"&amp;Sheets&amp;"'!"&amp;"$A$23:$A$350"),$D91,INDIRECT("'"&amp;Sheets&amp;"'!"&amp;"$N$23:$N$350"))),VLOOKUP($D91,INDIRECT("'"&amp;$C$3&amp;"'!$A$23:$N$350"),14,FALSE)),"Day Not Worked")</f>
        <v>41</v>
      </c>
      <c r="G91" s="29" cm="1">
        <f t="array" aca="1" ref="G91" ca="1">IFERROR(IF($C$3="ALL",SUMPRODUCT(SUMIF(INDIRECT("'"&amp;Sheets&amp;"'!"&amp;"$A$23:$A$350"),$D91,INDIRECT("'"&amp;Sheets&amp;"'!"&amp;"$C$23:$C$350"))),VLOOKUP($D91,INDIRECT("'"&amp;$C$3&amp;"'!$A$23:$N$350"),3,FALSE)),"Day Not Worked")</f>
        <v>132</v>
      </c>
    </row>
    <row r="92" spans="3:7" x14ac:dyDescent="0.2">
      <c r="C92" t="s">
        <v>2505</v>
      </c>
      <c r="D92" s="33">
        <v>43551</v>
      </c>
      <c r="E92" s="29" cm="1">
        <f t="array" aca="1" ref="E92" ca="1">IFERROR(IF($C$3="ALL",SUMPRODUCT(SUMIF(INDIRECT("'"&amp;Sheets&amp;"'!"&amp;"$A$23:$A$350"),$D92,INDIRECT("'"&amp;Sheets&amp;"'!"&amp;"$H$23:$H$350"))),VLOOKUP($D92,INDIRECT("'"&amp;$C$3&amp;"'!$A$23:$N$350"),8,FALSE)),"Day Not Worked")</f>
        <v>85</v>
      </c>
      <c r="F92" s="29" cm="1">
        <f t="array" aca="1" ref="F92" ca="1">IFERROR(IF($C$3="ALL",SUMPRODUCT(SUMIF(INDIRECT("'"&amp;Sheets&amp;"'!"&amp;"$A$23:$A$350"),$D92,INDIRECT("'"&amp;Sheets&amp;"'!"&amp;"$N$23:$N$350"))),VLOOKUP($D92,INDIRECT("'"&amp;$C$3&amp;"'!$A$23:$N$350"),14,FALSE)),"Day Not Worked")</f>
        <v>36</v>
      </c>
      <c r="G92" s="29" cm="1">
        <f t="array" aca="1" ref="G92" ca="1">IFERROR(IF($C$3="ALL",SUMPRODUCT(SUMIF(INDIRECT("'"&amp;Sheets&amp;"'!"&amp;"$A$23:$A$350"),$D92,INDIRECT("'"&amp;Sheets&amp;"'!"&amp;"$C$23:$C$350"))),VLOOKUP($D92,INDIRECT("'"&amp;$C$3&amp;"'!$A$23:$N$350"),3,FALSE)),"Day Not Worked")</f>
        <v>122</v>
      </c>
    </row>
    <row r="93" spans="3:7" x14ac:dyDescent="0.2">
      <c r="C93" t="s">
        <v>2506</v>
      </c>
      <c r="D93" s="33">
        <v>43552</v>
      </c>
      <c r="E93" s="29" cm="1">
        <f t="array" aca="1" ref="E93" ca="1">IFERROR(IF($C$3="ALL",SUMPRODUCT(SUMIF(INDIRECT("'"&amp;Sheets&amp;"'!"&amp;"$A$23:$A$350"),$D93,INDIRECT("'"&amp;Sheets&amp;"'!"&amp;"$H$23:$H$350"))),VLOOKUP($D93,INDIRECT("'"&amp;$C$3&amp;"'!$A$23:$N$350"),8,FALSE)),"Day Not Worked")</f>
        <v>69</v>
      </c>
      <c r="F93" s="29" cm="1">
        <f t="array" aca="1" ref="F93" ca="1">IFERROR(IF($C$3="ALL",SUMPRODUCT(SUMIF(INDIRECT("'"&amp;Sheets&amp;"'!"&amp;"$A$23:$A$350"),$D93,INDIRECT("'"&amp;Sheets&amp;"'!"&amp;"$N$23:$N$350"))),VLOOKUP($D93,INDIRECT("'"&amp;$C$3&amp;"'!$A$23:$N$350"),14,FALSE)),"Day Not Worked")</f>
        <v>41</v>
      </c>
      <c r="G93" s="29" cm="1">
        <f t="array" aca="1" ref="G93" ca="1">IFERROR(IF($C$3="ALL",SUMPRODUCT(SUMIF(INDIRECT("'"&amp;Sheets&amp;"'!"&amp;"$A$23:$A$350"),$D93,INDIRECT("'"&amp;Sheets&amp;"'!"&amp;"$C$23:$C$350"))),VLOOKUP($D93,INDIRECT("'"&amp;$C$3&amp;"'!$A$23:$N$350"),3,FALSE)),"Day Not Worked")</f>
        <v>110</v>
      </c>
    </row>
    <row r="94" spans="3:7" x14ac:dyDescent="0.2">
      <c r="C94" t="s">
        <v>2507</v>
      </c>
      <c r="D94" s="33">
        <v>43553</v>
      </c>
      <c r="E94" s="29" cm="1">
        <f t="array" aca="1" ref="E94" ca="1">IFERROR(IF($C$3="ALL",SUMPRODUCT(SUMIF(INDIRECT("'"&amp;Sheets&amp;"'!"&amp;"$A$23:$A$350"),$D94,INDIRECT("'"&amp;Sheets&amp;"'!"&amp;"$H$23:$H$350"))),VLOOKUP($D94,INDIRECT("'"&amp;$C$3&amp;"'!$A$23:$N$350"),8,FALSE)),"Day Not Worked")</f>
        <v>98</v>
      </c>
      <c r="F94" s="29" cm="1">
        <f t="array" aca="1" ref="F94" ca="1">IFERROR(IF($C$3="ALL",SUMPRODUCT(SUMIF(INDIRECT("'"&amp;Sheets&amp;"'!"&amp;"$A$23:$A$350"),$D94,INDIRECT("'"&amp;Sheets&amp;"'!"&amp;"$N$23:$N$350"))),VLOOKUP($D94,INDIRECT("'"&amp;$C$3&amp;"'!$A$23:$N$350"),14,FALSE)),"Day Not Worked")</f>
        <v>60</v>
      </c>
      <c r="G94" s="29" cm="1">
        <f t="array" aca="1" ref="G94" ca="1">IFERROR(IF($C$3="ALL",SUMPRODUCT(SUMIF(INDIRECT("'"&amp;Sheets&amp;"'!"&amp;"$A$23:$A$350"),$D94,INDIRECT("'"&amp;Sheets&amp;"'!"&amp;"$C$23:$C$350"))),VLOOKUP($D94,INDIRECT("'"&amp;$C$3&amp;"'!$A$23:$N$350"),3,FALSE)),"Day Not Worked")</f>
        <v>158</v>
      </c>
    </row>
    <row r="95" spans="3:7" x14ac:dyDescent="0.2">
      <c r="C95" t="s">
        <v>2508</v>
      </c>
      <c r="D95" s="33">
        <v>43554</v>
      </c>
      <c r="E95" s="29" cm="1">
        <f t="array" aca="1" ref="E95" ca="1">IFERROR(IF($C$3="ALL",SUMPRODUCT(SUMIF(INDIRECT("'"&amp;Sheets&amp;"'!"&amp;"$A$23:$A$350"),$D95,INDIRECT("'"&amp;Sheets&amp;"'!"&amp;"$H$23:$H$350"))),VLOOKUP($D95,INDIRECT("'"&amp;$C$3&amp;"'!$A$23:$N$350"),8,FALSE)),"Day Not Worked")</f>
        <v>31</v>
      </c>
      <c r="F95" s="29" cm="1">
        <f t="array" aca="1" ref="F95" ca="1">IFERROR(IF($C$3="ALL",SUMPRODUCT(SUMIF(INDIRECT("'"&amp;Sheets&amp;"'!"&amp;"$A$23:$A$350"),$D95,INDIRECT("'"&amp;Sheets&amp;"'!"&amp;"$N$23:$N$350"))),VLOOKUP($D95,INDIRECT("'"&amp;$C$3&amp;"'!$A$23:$N$350"),14,FALSE)),"Day Not Worked")</f>
        <v>17</v>
      </c>
      <c r="G95" s="29" cm="1">
        <f t="array" aca="1" ref="G95" ca="1">IFERROR(IF($C$3="ALL",SUMPRODUCT(SUMIF(INDIRECT("'"&amp;Sheets&amp;"'!"&amp;"$A$23:$A$350"),$D95,INDIRECT("'"&amp;Sheets&amp;"'!"&amp;"$C$23:$C$350"))),VLOOKUP($D95,INDIRECT("'"&amp;$C$3&amp;"'!$A$23:$N$350"),3,FALSE)),"Day Not Worked")</f>
        <v>48</v>
      </c>
    </row>
    <row r="96" spans="3:7" x14ac:dyDescent="0.2">
      <c r="C96" t="s">
        <v>2503</v>
      </c>
      <c r="D96" s="33">
        <v>43555</v>
      </c>
      <c r="E96" s="29" cm="1">
        <f t="array" aca="1" ref="E96" ca="1">IFERROR(IF($C$3="ALL",SUMPRODUCT(SUMIF(INDIRECT("'"&amp;Sheets&amp;"'!"&amp;"$A$23:$A$350"),$D96,INDIRECT("'"&amp;Sheets&amp;"'!"&amp;"$H$23:$H$350"))),VLOOKUP($D96,INDIRECT("'"&amp;$C$3&amp;"'!$A$23:$N$350"),8,FALSE)),"Day Not Worked")</f>
        <v>0</v>
      </c>
      <c r="F96" s="29" cm="1">
        <f t="array" aca="1" ref="F96" ca="1">IFERROR(IF($C$3="ALL",SUMPRODUCT(SUMIF(INDIRECT("'"&amp;Sheets&amp;"'!"&amp;"$A$23:$A$350"),$D96,INDIRECT("'"&amp;Sheets&amp;"'!"&amp;"$N$23:$N$350"))),VLOOKUP($D96,INDIRECT("'"&amp;$C$3&amp;"'!$A$23:$N$350"),14,FALSE)),"Day Not Worked")</f>
        <v>1</v>
      </c>
      <c r="G96" s="29" cm="1">
        <f t="array" aca="1" ref="G96" ca="1">IFERROR(IF($C$3="ALL",SUMPRODUCT(SUMIF(INDIRECT("'"&amp;Sheets&amp;"'!"&amp;"$A$23:$A$350"),$D96,INDIRECT("'"&amp;Sheets&amp;"'!"&amp;"$C$23:$C$350"))),VLOOKUP($D96,INDIRECT("'"&amp;$C$3&amp;"'!$A$23:$N$350"),3,FALSE)),"Day Not Worked")</f>
        <v>1</v>
      </c>
    </row>
    <row r="97" spans="3:7" x14ac:dyDescent="0.2">
      <c r="C97" t="s">
        <v>2509</v>
      </c>
      <c r="D97" s="33">
        <v>43556</v>
      </c>
      <c r="E97" s="29" cm="1">
        <f t="array" aca="1" ref="E97" ca="1">IFERROR(IF($C$3="ALL",SUMPRODUCT(SUMIF(INDIRECT("'"&amp;Sheets&amp;"'!"&amp;"$A$23:$A$350"),$D97,INDIRECT("'"&amp;Sheets&amp;"'!"&amp;"$H$23:$H$350"))),VLOOKUP($D97,INDIRECT("'"&amp;$C$3&amp;"'!$A$23:$N$350"),8,FALSE)),"Day Not Worked")</f>
        <v>119</v>
      </c>
      <c r="F97" s="29" cm="1">
        <f t="array" aca="1" ref="F97" ca="1">IFERROR(IF($C$3="ALL",SUMPRODUCT(SUMIF(INDIRECT("'"&amp;Sheets&amp;"'!"&amp;"$A$23:$A$350"),$D97,INDIRECT("'"&amp;Sheets&amp;"'!"&amp;"$N$23:$N$350"))),VLOOKUP($D97,INDIRECT("'"&amp;$C$3&amp;"'!$A$23:$N$350"),14,FALSE)),"Day Not Worked")</f>
        <v>61</v>
      </c>
      <c r="G97" s="29" cm="1">
        <f t="array" aca="1" ref="G97" ca="1">IFERROR(IF($C$3="ALL",SUMPRODUCT(SUMIF(INDIRECT("'"&amp;Sheets&amp;"'!"&amp;"$A$23:$A$350"),$D97,INDIRECT("'"&amp;Sheets&amp;"'!"&amp;"$C$23:$C$350"))),VLOOKUP($D97,INDIRECT("'"&amp;$C$3&amp;"'!$A$23:$N$350"),3,FALSE)),"Day Not Worked")</f>
        <v>182</v>
      </c>
    </row>
    <row r="98" spans="3:7" x14ac:dyDescent="0.2">
      <c r="C98" s="31" t="s">
        <v>2504</v>
      </c>
      <c r="D98" s="33">
        <v>43557</v>
      </c>
      <c r="E98" s="29" cm="1">
        <f t="array" aca="1" ref="E98" ca="1">IFERROR(IF($C$3="ALL",SUMPRODUCT(SUMIF(INDIRECT("'"&amp;Sheets&amp;"'!"&amp;"$A$23:$A$350"),$D98,INDIRECT("'"&amp;Sheets&amp;"'!"&amp;"$H$23:$H$350"))),VLOOKUP($D98,INDIRECT("'"&amp;$C$3&amp;"'!$A$23:$N$350"),8,FALSE)),"Day Not Worked")</f>
        <v>96</v>
      </c>
      <c r="F98" s="29" cm="1">
        <f t="array" aca="1" ref="F98" ca="1">IFERROR(IF($C$3="ALL",SUMPRODUCT(SUMIF(INDIRECT("'"&amp;Sheets&amp;"'!"&amp;"$A$23:$A$350"),$D98,INDIRECT("'"&amp;Sheets&amp;"'!"&amp;"$N$23:$N$350"))),VLOOKUP($D98,INDIRECT("'"&amp;$C$3&amp;"'!$A$23:$N$350"),14,FALSE)),"Day Not Worked")</f>
        <v>55</v>
      </c>
      <c r="G98" s="29" cm="1">
        <f t="array" aca="1" ref="G98" ca="1">IFERROR(IF($C$3="ALL",SUMPRODUCT(SUMIF(INDIRECT("'"&amp;Sheets&amp;"'!"&amp;"$A$23:$A$350"),$D98,INDIRECT("'"&amp;Sheets&amp;"'!"&amp;"$C$23:$C$350"))),VLOOKUP($D98,INDIRECT("'"&amp;$C$3&amp;"'!$A$23:$N$350"),3,FALSE)),"Day Not Worked")</f>
        <v>152</v>
      </c>
    </row>
    <row r="99" spans="3:7" x14ac:dyDescent="0.2">
      <c r="C99" t="s">
        <v>2505</v>
      </c>
      <c r="D99" s="33">
        <v>43558</v>
      </c>
      <c r="E99" s="29" cm="1">
        <f t="array" aca="1" ref="E99" ca="1">IFERROR(IF($C$3="ALL",SUMPRODUCT(SUMIF(INDIRECT("'"&amp;Sheets&amp;"'!"&amp;"$A$23:$A$350"),$D99,INDIRECT("'"&amp;Sheets&amp;"'!"&amp;"$H$23:$H$350"))),VLOOKUP($D99,INDIRECT("'"&amp;$C$3&amp;"'!$A$23:$N$350"),8,FALSE)),"Day Not Worked")</f>
        <v>118</v>
      </c>
      <c r="F99" s="29" cm="1">
        <f t="array" aca="1" ref="F99" ca="1">IFERROR(IF($C$3="ALL",SUMPRODUCT(SUMIF(INDIRECT("'"&amp;Sheets&amp;"'!"&amp;"$A$23:$A$350"),$D99,INDIRECT("'"&amp;Sheets&amp;"'!"&amp;"$N$23:$N$350"))),VLOOKUP($D99,INDIRECT("'"&amp;$C$3&amp;"'!$A$23:$N$350"),14,FALSE)),"Day Not Worked")</f>
        <v>46</v>
      </c>
      <c r="G99" s="29" cm="1">
        <f t="array" aca="1" ref="G99" ca="1">IFERROR(IF($C$3="ALL",SUMPRODUCT(SUMIF(INDIRECT("'"&amp;Sheets&amp;"'!"&amp;"$A$23:$A$350"),$D99,INDIRECT("'"&amp;Sheets&amp;"'!"&amp;"$C$23:$C$350"))),VLOOKUP($D99,INDIRECT("'"&amp;$C$3&amp;"'!$A$23:$N$350"),3,FALSE)),"Day Not Worked")</f>
        <v>165</v>
      </c>
    </row>
    <row r="100" spans="3:7" x14ac:dyDescent="0.2">
      <c r="C100" t="s">
        <v>2506</v>
      </c>
      <c r="D100" s="33">
        <v>43559</v>
      </c>
      <c r="E100" s="29" cm="1">
        <f t="array" aca="1" ref="E100" ca="1">IFERROR(IF($C$3="ALL",SUMPRODUCT(SUMIF(INDIRECT("'"&amp;Sheets&amp;"'!"&amp;"$A$23:$A$350"),$D100,INDIRECT("'"&amp;Sheets&amp;"'!"&amp;"$H$23:$H$350"))),VLOOKUP($D100,INDIRECT("'"&amp;$C$3&amp;"'!$A$23:$N$350"),8,FALSE)),"Day Not Worked")</f>
        <v>99</v>
      </c>
      <c r="F100" s="29" cm="1">
        <f t="array" aca="1" ref="F100" ca="1">IFERROR(IF($C$3="ALL",SUMPRODUCT(SUMIF(INDIRECT("'"&amp;Sheets&amp;"'!"&amp;"$A$23:$A$350"),$D100,INDIRECT("'"&amp;Sheets&amp;"'!"&amp;"$N$23:$N$350"))),VLOOKUP($D100,INDIRECT("'"&amp;$C$3&amp;"'!$A$23:$N$350"),14,FALSE)),"Day Not Worked")</f>
        <v>62</v>
      </c>
      <c r="G100" s="29" cm="1">
        <f t="array" aca="1" ref="G100" ca="1">IFERROR(IF($C$3="ALL",SUMPRODUCT(SUMIF(INDIRECT("'"&amp;Sheets&amp;"'!"&amp;"$A$23:$A$350"),$D100,INDIRECT("'"&amp;Sheets&amp;"'!"&amp;"$C$23:$C$350"))),VLOOKUP($D100,INDIRECT("'"&amp;$C$3&amp;"'!$A$23:$N$350"),3,FALSE)),"Day Not Worked")</f>
        <v>161</v>
      </c>
    </row>
    <row r="101" spans="3:7" x14ac:dyDescent="0.2">
      <c r="C101" t="s">
        <v>2507</v>
      </c>
      <c r="D101" s="33">
        <v>43560</v>
      </c>
      <c r="E101" s="29" cm="1">
        <f t="array" aca="1" ref="E101" ca="1">IFERROR(IF($C$3="ALL",SUMPRODUCT(SUMIF(INDIRECT("'"&amp;Sheets&amp;"'!"&amp;"$A$23:$A$350"),$D101,INDIRECT("'"&amp;Sheets&amp;"'!"&amp;"$H$23:$H$350"))),VLOOKUP($D101,INDIRECT("'"&amp;$C$3&amp;"'!$A$23:$N$350"),8,FALSE)),"Day Not Worked")</f>
        <v>122</v>
      </c>
      <c r="F101" s="29" cm="1">
        <f t="array" aca="1" ref="F101" ca="1">IFERROR(IF($C$3="ALL",SUMPRODUCT(SUMIF(INDIRECT("'"&amp;Sheets&amp;"'!"&amp;"$A$23:$A$350"),$D101,INDIRECT("'"&amp;Sheets&amp;"'!"&amp;"$N$23:$N$350"))),VLOOKUP($D101,INDIRECT("'"&amp;$C$3&amp;"'!$A$23:$N$350"),14,FALSE)),"Day Not Worked")</f>
        <v>52</v>
      </c>
      <c r="G101" s="29" cm="1">
        <f t="array" aca="1" ref="G101" ca="1">IFERROR(IF($C$3="ALL",SUMPRODUCT(SUMIF(INDIRECT("'"&amp;Sheets&amp;"'!"&amp;"$A$23:$A$350"),$D101,INDIRECT("'"&amp;Sheets&amp;"'!"&amp;"$C$23:$C$350"))),VLOOKUP($D101,INDIRECT("'"&amp;$C$3&amp;"'!$A$23:$N$350"),3,FALSE)),"Day Not Worked")</f>
        <v>176</v>
      </c>
    </row>
    <row r="102" spans="3:7" x14ac:dyDescent="0.2">
      <c r="C102" t="s">
        <v>2508</v>
      </c>
      <c r="D102" s="33">
        <v>43561</v>
      </c>
      <c r="E102" s="29" cm="1">
        <f t="array" aca="1" ref="E102" ca="1">IFERROR(IF($C$3="ALL",SUMPRODUCT(SUMIF(INDIRECT("'"&amp;Sheets&amp;"'!"&amp;"$A$23:$A$350"),$D102,INDIRECT("'"&amp;Sheets&amp;"'!"&amp;"$H$23:$H$350"))),VLOOKUP($D102,INDIRECT("'"&amp;$C$3&amp;"'!$A$23:$N$350"),8,FALSE)),"Day Not Worked")</f>
        <v>14</v>
      </c>
      <c r="F102" s="29" cm="1">
        <f t="array" aca="1" ref="F102" ca="1">IFERROR(IF($C$3="ALL",SUMPRODUCT(SUMIF(INDIRECT("'"&amp;Sheets&amp;"'!"&amp;"$A$23:$A$350"),$D102,INDIRECT("'"&amp;Sheets&amp;"'!"&amp;"$N$23:$N$350"))),VLOOKUP($D102,INDIRECT("'"&amp;$C$3&amp;"'!$A$23:$N$350"),14,FALSE)),"Day Not Worked")</f>
        <v>21</v>
      </c>
      <c r="G102" s="29" cm="1">
        <f t="array" aca="1" ref="G102" ca="1">IFERROR(IF($C$3="ALL",SUMPRODUCT(SUMIF(INDIRECT("'"&amp;Sheets&amp;"'!"&amp;"$A$23:$A$350"),$D102,INDIRECT("'"&amp;Sheets&amp;"'!"&amp;"$C$23:$C$350"))),VLOOKUP($D102,INDIRECT("'"&amp;$C$3&amp;"'!$A$23:$N$350"),3,FALSE)),"Day Not Worked")</f>
        <v>35</v>
      </c>
    </row>
    <row r="103" spans="3:7" x14ac:dyDescent="0.2">
      <c r="C103" t="s">
        <v>2503</v>
      </c>
      <c r="D103" s="33">
        <v>43562</v>
      </c>
      <c r="E103" s="29" cm="1">
        <f t="array" aca="1" ref="E103" ca="1">IFERROR(IF($C$3="ALL",SUMPRODUCT(SUMIF(INDIRECT("'"&amp;Sheets&amp;"'!"&amp;"$A$23:$A$350"),$D103,INDIRECT("'"&amp;Sheets&amp;"'!"&amp;"$H$23:$H$350"))),VLOOKUP($D103,INDIRECT("'"&amp;$C$3&amp;"'!$A$23:$N$350"),8,FALSE)),"Day Not Worked")</f>
        <v>0</v>
      </c>
      <c r="F103" s="29" cm="1">
        <f t="array" aca="1" ref="F103" ca="1">IFERROR(IF($C$3="ALL",SUMPRODUCT(SUMIF(INDIRECT("'"&amp;Sheets&amp;"'!"&amp;"$A$23:$A$350"),$D103,INDIRECT("'"&amp;Sheets&amp;"'!"&amp;"$N$23:$N$350"))),VLOOKUP($D103,INDIRECT("'"&amp;$C$3&amp;"'!$A$23:$N$350"),14,FALSE)),"Day Not Worked")</f>
        <v>1</v>
      </c>
      <c r="G103" s="29" cm="1">
        <f t="array" aca="1" ref="G103" ca="1">IFERROR(IF($C$3="ALL",SUMPRODUCT(SUMIF(INDIRECT("'"&amp;Sheets&amp;"'!"&amp;"$A$23:$A$350"),$D103,INDIRECT("'"&amp;Sheets&amp;"'!"&amp;"$C$23:$C$350"))),VLOOKUP($D103,INDIRECT("'"&amp;$C$3&amp;"'!$A$23:$N$350"),3,FALSE)),"Day Not Worked")</f>
        <v>1</v>
      </c>
    </row>
    <row r="104" spans="3:7" x14ac:dyDescent="0.2">
      <c r="C104" t="s">
        <v>2509</v>
      </c>
      <c r="D104" s="33">
        <v>43563</v>
      </c>
      <c r="E104" s="29" cm="1">
        <f t="array" aca="1" ref="E104" ca="1">IFERROR(IF($C$3="ALL",SUMPRODUCT(SUMIF(INDIRECT("'"&amp;Sheets&amp;"'!"&amp;"$A$23:$A$350"),$D104,INDIRECT("'"&amp;Sheets&amp;"'!"&amp;"$H$23:$H$350"))),VLOOKUP($D104,INDIRECT("'"&amp;$C$3&amp;"'!$A$23:$N$350"),8,FALSE)),"Day Not Worked")</f>
        <v>125</v>
      </c>
      <c r="F104" s="29" cm="1">
        <f t="array" aca="1" ref="F104" ca="1">IFERROR(IF($C$3="ALL",SUMPRODUCT(SUMIF(INDIRECT("'"&amp;Sheets&amp;"'!"&amp;"$A$23:$A$350"),$D104,INDIRECT("'"&amp;Sheets&amp;"'!"&amp;"$N$23:$N$350"))),VLOOKUP($D104,INDIRECT("'"&amp;$C$3&amp;"'!$A$23:$N$350"),14,FALSE)),"Day Not Worked")</f>
        <v>77</v>
      </c>
      <c r="G104" s="29" cm="1">
        <f t="array" aca="1" ref="G104" ca="1">IFERROR(IF($C$3="ALL",SUMPRODUCT(SUMIF(INDIRECT("'"&amp;Sheets&amp;"'!"&amp;"$A$23:$A$350"),$D104,INDIRECT("'"&amp;Sheets&amp;"'!"&amp;"$C$23:$C$350"))),VLOOKUP($D104,INDIRECT("'"&amp;$C$3&amp;"'!$A$23:$N$350"),3,FALSE)),"Day Not Worked")</f>
        <v>205</v>
      </c>
    </row>
    <row r="105" spans="3:7" x14ac:dyDescent="0.2">
      <c r="C105" s="31" t="s">
        <v>2504</v>
      </c>
      <c r="D105" s="33">
        <v>43564</v>
      </c>
      <c r="E105" s="29" cm="1">
        <f t="array" aca="1" ref="E105" ca="1">IFERROR(IF($C$3="ALL",SUMPRODUCT(SUMIF(INDIRECT("'"&amp;Sheets&amp;"'!"&amp;"$A$23:$A$350"),$D105,INDIRECT("'"&amp;Sheets&amp;"'!"&amp;"$H$23:$H$350"))),VLOOKUP($D105,INDIRECT("'"&amp;$C$3&amp;"'!$A$23:$N$350"),8,FALSE)),"Day Not Worked")</f>
        <v>69</v>
      </c>
      <c r="F105" s="29" cm="1">
        <f t="array" aca="1" ref="F105" ca="1">IFERROR(IF($C$3="ALL",SUMPRODUCT(SUMIF(INDIRECT("'"&amp;Sheets&amp;"'!"&amp;"$A$23:$A$350"),$D105,INDIRECT("'"&amp;Sheets&amp;"'!"&amp;"$N$23:$N$350"))),VLOOKUP($D105,INDIRECT("'"&amp;$C$3&amp;"'!$A$23:$N$350"),14,FALSE)),"Day Not Worked")</f>
        <v>41</v>
      </c>
      <c r="G105" s="29" cm="1">
        <f t="array" aca="1" ref="G105" ca="1">IFERROR(IF($C$3="ALL",SUMPRODUCT(SUMIF(INDIRECT("'"&amp;Sheets&amp;"'!"&amp;"$A$23:$A$350"),$D105,INDIRECT("'"&amp;Sheets&amp;"'!"&amp;"$C$23:$C$350"))),VLOOKUP($D105,INDIRECT("'"&amp;$C$3&amp;"'!$A$23:$N$350"),3,FALSE)),"Day Not Worked")</f>
        <v>110</v>
      </c>
    </row>
    <row r="106" spans="3:7" x14ac:dyDescent="0.2">
      <c r="C106" t="s">
        <v>2505</v>
      </c>
      <c r="D106" s="33">
        <v>43565</v>
      </c>
      <c r="E106" s="29" cm="1">
        <f t="array" aca="1" ref="E106" ca="1">IFERROR(IF($C$3="ALL",SUMPRODUCT(SUMIF(INDIRECT("'"&amp;Sheets&amp;"'!"&amp;"$A$23:$A$350"),$D106,INDIRECT("'"&amp;Sheets&amp;"'!"&amp;"$H$23:$H$350"))),VLOOKUP($D106,INDIRECT("'"&amp;$C$3&amp;"'!$A$23:$N$350"),8,FALSE)),"Day Not Worked")</f>
        <v>79</v>
      </c>
      <c r="F106" s="29" cm="1">
        <f t="array" aca="1" ref="F106" ca="1">IFERROR(IF($C$3="ALL",SUMPRODUCT(SUMIF(INDIRECT("'"&amp;Sheets&amp;"'!"&amp;"$A$23:$A$350"),$D106,INDIRECT("'"&amp;Sheets&amp;"'!"&amp;"$N$23:$N$350"))),VLOOKUP($D106,INDIRECT("'"&amp;$C$3&amp;"'!$A$23:$N$350"),14,FALSE)),"Day Not Worked")</f>
        <v>54</v>
      </c>
      <c r="G106" s="29" cm="1">
        <f t="array" aca="1" ref="G106" ca="1">IFERROR(IF($C$3="ALL",SUMPRODUCT(SUMIF(INDIRECT("'"&amp;Sheets&amp;"'!"&amp;"$A$23:$A$350"),$D106,INDIRECT("'"&amp;Sheets&amp;"'!"&amp;"$C$23:$C$350"))),VLOOKUP($D106,INDIRECT("'"&amp;$C$3&amp;"'!$A$23:$N$350"),3,FALSE)),"Day Not Worked")</f>
        <v>133</v>
      </c>
    </row>
    <row r="107" spans="3:7" x14ac:dyDescent="0.2">
      <c r="C107" t="s">
        <v>2506</v>
      </c>
      <c r="D107" s="33">
        <v>43566</v>
      </c>
      <c r="E107" s="29" cm="1">
        <f t="array" aca="1" ref="E107" ca="1">IFERROR(IF($C$3="ALL",SUMPRODUCT(SUMIF(INDIRECT("'"&amp;Sheets&amp;"'!"&amp;"$A$23:$A$350"),$D107,INDIRECT("'"&amp;Sheets&amp;"'!"&amp;"$H$23:$H$350"))),VLOOKUP($D107,INDIRECT("'"&amp;$C$3&amp;"'!$A$23:$N$350"),8,FALSE)),"Day Not Worked")</f>
        <v>82</v>
      </c>
      <c r="F107" s="29" cm="1">
        <f t="array" aca="1" ref="F107" ca="1">IFERROR(IF($C$3="ALL",SUMPRODUCT(SUMIF(INDIRECT("'"&amp;Sheets&amp;"'!"&amp;"$A$23:$A$350"),$D107,INDIRECT("'"&amp;Sheets&amp;"'!"&amp;"$N$23:$N$350"))),VLOOKUP($D107,INDIRECT("'"&amp;$C$3&amp;"'!$A$23:$N$350"),14,FALSE)),"Day Not Worked")</f>
        <v>27</v>
      </c>
      <c r="G107" s="29" cm="1">
        <f t="array" aca="1" ref="G107" ca="1">IFERROR(IF($C$3="ALL",SUMPRODUCT(SUMIF(INDIRECT("'"&amp;Sheets&amp;"'!"&amp;"$A$23:$A$350"),$D107,INDIRECT("'"&amp;Sheets&amp;"'!"&amp;"$C$23:$C$350"))),VLOOKUP($D107,INDIRECT("'"&amp;$C$3&amp;"'!$A$23:$N$350"),3,FALSE)),"Day Not Worked")</f>
        <v>109</v>
      </c>
    </row>
    <row r="108" spans="3:7" x14ac:dyDescent="0.2">
      <c r="C108" t="s">
        <v>2507</v>
      </c>
      <c r="D108" s="33">
        <v>43567</v>
      </c>
      <c r="E108" s="29" cm="1">
        <f t="array" aca="1" ref="E108" ca="1">IFERROR(IF($C$3="ALL",SUMPRODUCT(SUMIF(INDIRECT("'"&amp;Sheets&amp;"'!"&amp;"$A$23:$A$350"),$D108,INDIRECT("'"&amp;Sheets&amp;"'!"&amp;"$H$23:$H$350"))),VLOOKUP($D108,INDIRECT("'"&amp;$C$3&amp;"'!$A$23:$N$350"),8,FALSE)),"Day Not Worked")</f>
        <v>70</v>
      </c>
      <c r="F108" s="29" cm="1">
        <f t="array" aca="1" ref="F108" ca="1">IFERROR(IF($C$3="ALL",SUMPRODUCT(SUMIF(INDIRECT("'"&amp;Sheets&amp;"'!"&amp;"$A$23:$A$350"),$D108,INDIRECT("'"&amp;Sheets&amp;"'!"&amp;"$N$23:$N$350"))),VLOOKUP($D108,INDIRECT("'"&amp;$C$3&amp;"'!$A$23:$N$350"),14,FALSE)),"Day Not Worked")</f>
        <v>53</v>
      </c>
      <c r="G108" s="29" cm="1">
        <f t="array" aca="1" ref="G108" ca="1">IFERROR(IF($C$3="ALL",SUMPRODUCT(SUMIF(INDIRECT("'"&amp;Sheets&amp;"'!"&amp;"$A$23:$A$350"),$D108,INDIRECT("'"&amp;Sheets&amp;"'!"&amp;"$C$23:$C$350"))),VLOOKUP($D108,INDIRECT("'"&amp;$C$3&amp;"'!$A$23:$N$350"),3,FALSE)),"Day Not Worked")</f>
        <v>123</v>
      </c>
    </row>
    <row r="109" spans="3:7" x14ac:dyDescent="0.2">
      <c r="C109" t="s">
        <v>2508</v>
      </c>
      <c r="D109" s="33">
        <v>43568</v>
      </c>
      <c r="E109" s="29" cm="1">
        <f t="array" aca="1" ref="E109" ca="1">IFERROR(IF($C$3="ALL",SUMPRODUCT(SUMIF(INDIRECT("'"&amp;Sheets&amp;"'!"&amp;"$A$23:$A$350"),$D109,INDIRECT("'"&amp;Sheets&amp;"'!"&amp;"$H$23:$H$350"))),VLOOKUP($D109,INDIRECT("'"&amp;$C$3&amp;"'!$A$23:$N$350"),8,FALSE)),"Day Not Worked")</f>
        <v>34</v>
      </c>
      <c r="F109" s="29" cm="1">
        <f t="array" aca="1" ref="F109" ca="1">IFERROR(IF($C$3="ALL",SUMPRODUCT(SUMIF(INDIRECT("'"&amp;Sheets&amp;"'!"&amp;"$A$23:$A$350"),$D109,INDIRECT("'"&amp;Sheets&amp;"'!"&amp;"$N$23:$N$350"))),VLOOKUP($D109,INDIRECT("'"&amp;$C$3&amp;"'!$A$23:$N$350"),14,FALSE)),"Day Not Worked")</f>
        <v>11</v>
      </c>
      <c r="G109" s="29" cm="1">
        <f t="array" aca="1" ref="G109" ca="1">IFERROR(IF($C$3="ALL",SUMPRODUCT(SUMIF(INDIRECT("'"&amp;Sheets&amp;"'!"&amp;"$A$23:$A$350"),$D109,INDIRECT("'"&amp;Sheets&amp;"'!"&amp;"$C$23:$C$350"))),VLOOKUP($D109,INDIRECT("'"&amp;$C$3&amp;"'!$A$23:$N$350"),3,FALSE)),"Day Not Worked")</f>
        <v>45</v>
      </c>
    </row>
    <row r="110" spans="3:7" x14ac:dyDescent="0.2">
      <c r="C110" t="s">
        <v>2503</v>
      </c>
      <c r="D110" s="33">
        <v>43569</v>
      </c>
      <c r="E110" s="29" cm="1">
        <f t="array" aca="1" ref="E110" ca="1">IFERROR(IF($C$3="ALL",SUMPRODUCT(SUMIF(INDIRECT("'"&amp;Sheets&amp;"'!"&amp;"$A$23:$A$350"),$D110,INDIRECT("'"&amp;Sheets&amp;"'!"&amp;"$H$23:$H$350"))),VLOOKUP($D110,INDIRECT("'"&amp;$C$3&amp;"'!$A$23:$N$350"),8,FALSE)),"Day Not Worked")</f>
        <v>0</v>
      </c>
      <c r="F110" s="29" cm="1">
        <f t="array" aca="1" ref="F110" ca="1">IFERROR(IF($C$3="ALL",SUMPRODUCT(SUMIF(INDIRECT("'"&amp;Sheets&amp;"'!"&amp;"$A$23:$A$350"),$D110,INDIRECT("'"&amp;Sheets&amp;"'!"&amp;"$N$23:$N$350"))),VLOOKUP($D110,INDIRECT("'"&amp;$C$3&amp;"'!$A$23:$N$350"),14,FALSE)),"Day Not Worked")</f>
        <v>1</v>
      </c>
      <c r="G110" s="29" cm="1">
        <f t="array" aca="1" ref="G110" ca="1">IFERROR(IF($C$3="ALL",SUMPRODUCT(SUMIF(INDIRECT("'"&amp;Sheets&amp;"'!"&amp;"$A$23:$A$350"),$D110,INDIRECT("'"&amp;Sheets&amp;"'!"&amp;"$C$23:$C$350"))),VLOOKUP($D110,INDIRECT("'"&amp;$C$3&amp;"'!$A$23:$N$350"),3,FALSE)),"Day Not Worked")</f>
        <v>1</v>
      </c>
    </row>
    <row r="111" spans="3:7" x14ac:dyDescent="0.2">
      <c r="C111" t="s">
        <v>2509</v>
      </c>
      <c r="D111" s="33">
        <v>43570</v>
      </c>
      <c r="E111" s="29" cm="1">
        <f t="array" aca="1" ref="E111" ca="1">IFERROR(IF($C$3="ALL",SUMPRODUCT(SUMIF(INDIRECT("'"&amp;Sheets&amp;"'!"&amp;"$A$23:$A$350"),$D111,INDIRECT("'"&amp;Sheets&amp;"'!"&amp;"$H$23:$H$350"))),VLOOKUP($D111,INDIRECT("'"&amp;$C$3&amp;"'!$A$23:$N$350"),8,FALSE)),"Day Not Worked")</f>
        <v>101</v>
      </c>
      <c r="F111" s="29" cm="1">
        <f t="array" aca="1" ref="F111" ca="1">IFERROR(IF($C$3="ALL",SUMPRODUCT(SUMIF(INDIRECT("'"&amp;Sheets&amp;"'!"&amp;"$A$23:$A$350"),$D111,INDIRECT("'"&amp;Sheets&amp;"'!"&amp;"$N$23:$N$350"))),VLOOKUP($D111,INDIRECT("'"&amp;$C$3&amp;"'!$A$23:$N$350"),14,FALSE)),"Day Not Worked")</f>
        <v>60</v>
      </c>
      <c r="G111" s="29" cm="1">
        <f t="array" aca="1" ref="G111" ca="1">IFERROR(IF($C$3="ALL",SUMPRODUCT(SUMIF(INDIRECT("'"&amp;Sheets&amp;"'!"&amp;"$A$23:$A$350"),$D111,INDIRECT("'"&amp;Sheets&amp;"'!"&amp;"$C$23:$C$350"))),VLOOKUP($D111,INDIRECT("'"&amp;$C$3&amp;"'!$A$23:$N$350"),3,FALSE)),"Day Not Worked")</f>
        <v>161</v>
      </c>
    </row>
    <row r="112" spans="3:7" x14ac:dyDescent="0.2">
      <c r="C112" s="31" t="s">
        <v>2504</v>
      </c>
      <c r="D112" s="33">
        <v>43571</v>
      </c>
      <c r="E112" s="29" cm="1">
        <f t="array" aca="1" ref="E112" ca="1">IFERROR(IF($C$3="ALL",SUMPRODUCT(SUMIF(INDIRECT("'"&amp;Sheets&amp;"'!"&amp;"$A$23:$A$350"),$D112,INDIRECT("'"&amp;Sheets&amp;"'!"&amp;"$H$23:$H$350"))),VLOOKUP($D112,INDIRECT("'"&amp;$C$3&amp;"'!$A$23:$N$350"),8,FALSE)),"Day Not Worked")</f>
        <v>98</v>
      </c>
      <c r="F112" s="29" cm="1">
        <f t="array" aca="1" ref="F112" ca="1">IFERROR(IF($C$3="ALL",SUMPRODUCT(SUMIF(INDIRECT("'"&amp;Sheets&amp;"'!"&amp;"$A$23:$A$350"),$D112,INDIRECT("'"&amp;Sheets&amp;"'!"&amp;"$N$23:$N$350"))),VLOOKUP($D112,INDIRECT("'"&amp;$C$3&amp;"'!$A$23:$N$350"),14,FALSE)),"Day Not Worked")</f>
        <v>59</v>
      </c>
      <c r="G112" s="29" cm="1">
        <f t="array" aca="1" ref="G112" ca="1">IFERROR(IF($C$3="ALL",SUMPRODUCT(SUMIF(INDIRECT("'"&amp;Sheets&amp;"'!"&amp;"$A$23:$A$350"),$D112,INDIRECT("'"&amp;Sheets&amp;"'!"&amp;"$C$23:$C$350"))),VLOOKUP($D112,INDIRECT("'"&amp;$C$3&amp;"'!$A$23:$N$350"),3,FALSE)),"Day Not Worked")</f>
        <v>157</v>
      </c>
    </row>
    <row r="113" spans="3:7" x14ac:dyDescent="0.2">
      <c r="C113" t="s">
        <v>2505</v>
      </c>
      <c r="D113" s="33">
        <v>43572</v>
      </c>
      <c r="E113" s="29" cm="1">
        <f t="array" aca="1" ref="E113" ca="1">IFERROR(IF($C$3="ALL",SUMPRODUCT(SUMIF(INDIRECT("'"&amp;Sheets&amp;"'!"&amp;"$A$23:$A$350"),$D113,INDIRECT("'"&amp;Sheets&amp;"'!"&amp;"$H$23:$H$350"))),VLOOKUP($D113,INDIRECT("'"&amp;$C$3&amp;"'!$A$23:$N$350"),8,FALSE)),"Day Not Worked")</f>
        <v>103</v>
      </c>
      <c r="F113" s="29" cm="1">
        <f t="array" aca="1" ref="F113" ca="1">IFERROR(IF($C$3="ALL",SUMPRODUCT(SUMIF(INDIRECT("'"&amp;Sheets&amp;"'!"&amp;"$A$23:$A$350"),$D113,INDIRECT("'"&amp;Sheets&amp;"'!"&amp;"$N$23:$N$350"))),VLOOKUP($D113,INDIRECT("'"&amp;$C$3&amp;"'!$A$23:$N$350"),14,FALSE)),"Day Not Worked")</f>
        <v>47</v>
      </c>
      <c r="G113" s="29" cm="1">
        <f t="array" aca="1" ref="G113" ca="1">IFERROR(IF($C$3="ALL",SUMPRODUCT(SUMIF(INDIRECT("'"&amp;Sheets&amp;"'!"&amp;"$A$23:$A$350"),$D113,INDIRECT("'"&amp;Sheets&amp;"'!"&amp;"$C$23:$C$350"))),VLOOKUP($D113,INDIRECT("'"&amp;$C$3&amp;"'!$A$23:$N$350"),3,FALSE)),"Day Not Worked")</f>
        <v>153</v>
      </c>
    </row>
    <row r="114" spans="3:7" x14ac:dyDescent="0.2">
      <c r="C114" t="s">
        <v>2506</v>
      </c>
      <c r="D114" s="33">
        <v>43573</v>
      </c>
      <c r="E114" s="29" cm="1">
        <f t="array" aca="1" ref="E114" ca="1">IFERROR(IF($C$3="ALL",SUMPRODUCT(SUMIF(INDIRECT("'"&amp;Sheets&amp;"'!"&amp;"$A$23:$A$350"),$D114,INDIRECT("'"&amp;Sheets&amp;"'!"&amp;"$H$23:$H$350"))),VLOOKUP($D114,INDIRECT("'"&amp;$C$3&amp;"'!$A$23:$N$350"),8,FALSE)),"Day Not Worked")</f>
        <v>93</v>
      </c>
      <c r="F114" s="29" cm="1">
        <f t="array" aca="1" ref="F114" ca="1">IFERROR(IF($C$3="ALL",SUMPRODUCT(SUMIF(INDIRECT("'"&amp;Sheets&amp;"'!"&amp;"$A$23:$A$350"),$D114,INDIRECT("'"&amp;Sheets&amp;"'!"&amp;"$N$23:$N$350"))),VLOOKUP($D114,INDIRECT("'"&amp;$C$3&amp;"'!$A$23:$N$350"),14,FALSE)),"Day Not Worked")</f>
        <v>54</v>
      </c>
      <c r="G114" s="29" cm="1">
        <f t="array" aca="1" ref="G114" ca="1">IFERROR(IF($C$3="ALL",SUMPRODUCT(SUMIF(INDIRECT("'"&amp;Sheets&amp;"'!"&amp;"$A$23:$A$350"),$D114,INDIRECT("'"&amp;Sheets&amp;"'!"&amp;"$C$23:$C$350"))),VLOOKUP($D114,INDIRECT("'"&amp;$C$3&amp;"'!$A$23:$N$350"),3,FALSE)),"Day Not Worked")</f>
        <v>148</v>
      </c>
    </row>
    <row r="115" spans="3:7" x14ac:dyDescent="0.2">
      <c r="C115" t="s">
        <v>2507</v>
      </c>
      <c r="D115" s="33">
        <v>43574</v>
      </c>
      <c r="E115" s="29" cm="1">
        <f t="array" aca="1" ref="E115" ca="1">IFERROR(IF($C$3="ALL",SUMPRODUCT(SUMIF(INDIRECT("'"&amp;Sheets&amp;"'!"&amp;"$A$23:$A$350"),$D115,INDIRECT("'"&amp;Sheets&amp;"'!"&amp;"$H$23:$H$350"))),VLOOKUP($D115,INDIRECT("'"&amp;$C$3&amp;"'!$A$23:$N$350"),8,FALSE)),"Day Not Worked")</f>
        <v>69</v>
      </c>
      <c r="F115" s="29" cm="1">
        <f t="array" aca="1" ref="F115" ca="1">IFERROR(IF($C$3="ALL",SUMPRODUCT(SUMIF(INDIRECT("'"&amp;Sheets&amp;"'!"&amp;"$A$23:$A$350"),$D115,INDIRECT("'"&amp;Sheets&amp;"'!"&amp;"$N$23:$N$350"))),VLOOKUP($D115,INDIRECT("'"&amp;$C$3&amp;"'!$A$23:$N$350"),14,FALSE)),"Day Not Worked")</f>
        <v>49</v>
      </c>
      <c r="G115" s="29" cm="1">
        <f t="array" aca="1" ref="G115" ca="1">IFERROR(IF($C$3="ALL",SUMPRODUCT(SUMIF(INDIRECT("'"&amp;Sheets&amp;"'!"&amp;"$A$23:$A$350"),$D115,INDIRECT("'"&amp;Sheets&amp;"'!"&amp;"$C$23:$C$350"))),VLOOKUP($D115,INDIRECT("'"&amp;$C$3&amp;"'!$A$23:$N$350"),3,FALSE)),"Day Not Worked")</f>
        <v>118</v>
      </c>
    </row>
    <row r="116" spans="3:7" x14ac:dyDescent="0.2">
      <c r="C116" t="s">
        <v>2508</v>
      </c>
      <c r="D116" s="33">
        <v>43575</v>
      </c>
      <c r="E116" s="29" cm="1">
        <f t="array" aca="1" ref="E116" ca="1">IFERROR(IF($C$3="ALL",SUMPRODUCT(SUMIF(INDIRECT("'"&amp;Sheets&amp;"'!"&amp;"$A$23:$A$350"),$D116,INDIRECT("'"&amp;Sheets&amp;"'!"&amp;"$H$23:$H$350"))),VLOOKUP($D116,INDIRECT("'"&amp;$C$3&amp;"'!$A$23:$N$350"),8,FALSE)),"Day Not Worked")</f>
        <v>0</v>
      </c>
      <c r="F116" s="29" cm="1">
        <f t="array" aca="1" ref="F116" ca="1">IFERROR(IF($C$3="ALL",SUMPRODUCT(SUMIF(INDIRECT("'"&amp;Sheets&amp;"'!"&amp;"$A$23:$A$350"),$D116,INDIRECT("'"&amp;Sheets&amp;"'!"&amp;"$N$23:$N$350"))),VLOOKUP($D116,INDIRECT("'"&amp;$C$3&amp;"'!$A$23:$N$350"),14,FALSE)),"Day Not Worked")</f>
        <v>2</v>
      </c>
      <c r="G116" s="29" cm="1">
        <f t="array" aca="1" ref="G116" ca="1">IFERROR(IF($C$3="ALL",SUMPRODUCT(SUMIF(INDIRECT("'"&amp;Sheets&amp;"'!"&amp;"$A$23:$A$350"),$D116,INDIRECT("'"&amp;Sheets&amp;"'!"&amp;"$C$23:$C$350"))),VLOOKUP($D116,INDIRECT("'"&amp;$C$3&amp;"'!$A$23:$N$350"),3,FALSE)),"Day Not Worked")</f>
        <v>2</v>
      </c>
    </row>
    <row r="117" spans="3:7" x14ac:dyDescent="0.2">
      <c r="C117" t="s">
        <v>2503</v>
      </c>
      <c r="D117" s="33">
        <v>43576</v>
      </c>
      <c r="E117" s="29" cm="1">
        <f t="array" aca="1" ref="E117" ca="1">IFERROR(IF($C$3="ALL",SUMPRODUCT(SUMIF(INDIRECT("'"&amp;Sheets&amp;"'!"&amp;"$A$23:$A$350"),$D117,INDIRECT("'"&amp;Sheets&amp;"'!"&amp;"$H$23:$H$350"))),VLOOKUP($D117,INDIRECT("'"&amp;$C$3&amp;"'!$A$23:$N$350"),8,FALSE)),"Day Not Worked")</f>
        <v>0</v>
      </c>
      <c r="F117" s="29" cm="1">
        <f t="array" aca="1" ref="F117" ca="1">IFERROR(IF($C$3="ALL",SUMPRODUCT(SUMIF(INDIRECT("'"&amp;Sheets&amp;"'!"&amp;"$A$23:$A$350"),$D117,INDIRECT("'"&amp;Sheets&amp;"'!"&amp;"$N$23:$N$350"))),VLOOKUP($D117,INDIRECT("'"&amp;$C$3&amp;"'!$A$23:$N$350"),14,FALSE)),"Day Not Worked")</f>
        <v>0</v>
      </c>
      <c r="G117" s="29" cm="1">
        <f t="array" aca="1" ref="G117" ca="1">IFERROR(IF($C$3="ALL",SUMPRODUCT(SUMIF(INDIRECT("'"&amp;Sheets&amp;"'!"&amp;"$A$23:$A$350"),$D117,INDIRECT("'"&amp;Sheets&amp;"'!"&amp;"$C$23:$C$350"))),VLOOKUP($D117,INDIRECT("'"&amp;$C$3&amp;"'!$A$23:$N$350"),3,FALSE)),"Day Not Worked")</f>
        <v>0</v>
      </c>
    </row>
    <row r="118" spans="3:7" x14ac:dyDescent="0.2">
      <c r="C118" t="s">
        <v>2509</v>
      </c>
      <c r="D118" s="33">
        <v>43577</v>
      </c>
      <c r="E118" s="29" cm="1">
        <f t="array" aca="1" ref="E118" ca="1">IFERROR(IF($C$3="ALL",SUMPRODUCT(SUMIF(INDIRECT("'"&amp;Sheets&amp;"'!"&amp;"$A$23:$A$350"),$D118,INDIRECT("'"&amp;Sheets&amp;"'!"&amp;"$H$23:$H$350"))),VLOOKUP($D118,INDIRECT("'"&amp;$C$3&amp;"'!$A$23:$N$350"),8,FALSE)),"Day Not Worked")</f>
        <v>120</v>
      </c>
      <c r="F118" s="29" cm="1">
        <f t="array" aca="1" ref="F118" ca="1">IFERROR(IF($C$3="ALL",SUMPRODUCT(SUMIF(INDIRECT("'"&amp;Sheets&amp;"'!"&amp;"$A$23:$A$350"),$D118,INDIRECT("'"&amp;Sheets&amp;"'!"&amp;"$N$23:$N$350"))),VLOOKUP($D118,INDIRECT("'"&amp;$C$3&amp;"'!$A$23:$N$350"),14,FALSE)),"Day Not Worked")</f>
        <v>63</v>
      </c>
      <c r="G118" s="29" cm="1">
        <f t="array" aca="1" ref="G118" ca="1">IFERROR(IF($C$3="ALL",SUMPRODUCT(SUMIF(INDIRECT("'"&amp;Sheets&amp;"'!"&amp;"$A$23:$A$350"),$D118,INDIRECT("'"&amp;Sheets&amp;"'!"&amp;"$C$23:$C$350"))),VLOOKUP($D118,INDIRECT("'"&amp;$C$3&amp;"'!$A$23:$N$350"),3,FALSE)),"Day Not Worked")</f>
        <v>184</v>
      </c>
    </row>
    <row r="119" spans="3:7" x14ac:dyDescent="0.2">
      <c r="C119" s="31" t="s">
        <v>2504</v>
      </c>
      <c r="D119" s="33">
        <v>43578</v>
      </c>
      <c r="E119" s="29" cm="1">
        <f t="array" aca="1" ref="E119" ca="1">IFERROR(IF($C$3="ALL",SUMPRODUCT(SUMIF(INDIRECT("'"&amp;Sheets&amp;"'!"&amp;"$A$23:$A$350"),$D119,INDIRECT("'"&amp;Sheets&amp;"'!"&amp;"$H$23:$H$350"))),VLOOKUP($D119,INDIRECT("'"&amp;$C$3&amp;"'!$A$23:$N$350"),8,FALSE)),"Day Not Worked")</f>
        <v>104</v>
      </c>
      <c r="F119" s="29" cm="1">
        <f t="array" aca="1" ref="F119" ca="1">IFERROR(IF($C$3="ALL",SUMPRODUCT(SUMIF(INDIRECT("'"&amp;Sheets&amp;"'!"&amp;"$A$23:$A$350"),$D119,INDIRECT("'"&amp;Sheets&amp;"'!"&amp;"$N$23:$N$350"))),VLOOKUP($D119,INDIRECT("'"&amp;$C$3&amp;"'!$A$23:$N$350"),14,FALSE)),"Day Not Worked")</f>
        <v>68</v>
      </c>
      <c r="G119" s="29" cm="1">
        <f t="array" aca="1" ref="G119" ca="1">IFERROR(IF($C$3="ALL",SUMPRODUCT(SUMIF(INDIRECT("'"&amp;Sheets&amp;"'!"&amp;"$A$23:$A$350"),$D119,INDIRECT("'"&amp;Sheets&amp;"'!"&amp;"$C$23:$C$350"))),VLOOKUP($D119,INDIRECT("'"&amp;$C$3&amp;"'!$A$23:$N$350"),3,FALSE)),"Day Not Worked")</f>
        <v>174</v>
      </c>
    </row>
    <row r="120" spans="3:7" x14ac:dyDescent="0.2">
      <c r="C120" t="s">
        <v>2505</v>
      </c>
      <c r="D120" s="33">
        <v>43579</v>
      </c>
      <c r="E120" s="29" cm="1">
        <f t="array" aca="1" ref="E120" ca="1">IFERROR(IF($C$3="ALL",SUMPRODUCT(SUMIF(INDIRECT("'"&amp;Sheets&amp;"'!"&amp;"$A$23:$A$350"),$D120,INDIRECT("'"&amp;Sheets&amp;"'!"&amp;"$H$23:$H$350"))),VLOOKUP($D120,INDIRECT("'"&amp;$C$3&amp;"'!$A$23:$N$350"),8,FALSE)),"Day Not Worked")</f>
        <v>124</v>
      </c>
      <c r="F120" s="29" cm="1">
        <f t="array" aca="1" ref="F120" ca="1">IFERROR(IF($C$3="ALL",SUMPRODUCT(SUMIF(INDIRECT("'"&amp;Sheets&amp;"'!"&amp;"$A$23:$A$350"),$D120,INDIRECT("'"&amp;Sheets&amp;"'!"&amp;"$N$23:$N$350"))),VLOOKUP($D120,INDIRECT("'"&amp;$C$3&amp;"'!$A$23:$N$350"),14,FALSE)),"Day Not Worked")</f>
        <v>53</v>
      </c>
      <c r="G120" s="29" cm="1">
        <f t="array" aca="1" ref="G120" ca="1">IFERROR(IF($C$3="ALL",SUMPRODUCT(SUMIF(INDIRECT("'"&amp;Sheets&amp;"'!"&amp;"$A$23:$A$350"),$D120,INDIRECT("'"&amp;Sheets&amp;"'!"&amp;"$C$23:$C$350"))),VLOOKUP($D120,INDIRECT("'"&amp;$C$3&amp;"'!$A$23:$N$350"),3,FALSE)),"Day Not Worked")</f>
        <v>177</v>
      </c>
    </row>
    <row r="121" spans="3:7" x14ac:dyDescent="0.2">
      <c r="C121" t="s">
        <v>2506</v>
      </c>
      <c r="D121" s="33">
        <v>43580</v>
      </c>
      <c r="E121" s="29" cm="1">
        <f t="array" aca="1" ref="E121" ca="1">IFERROR(IF($C$3="ALL",SUMPRODUCT(SUMIF(INDIRECT("'"&amp;Sheets&amp;"'!"&amp;"$A$23:$A$350"),$D121,INDIRECT("'"&amp;Sheets&amp;"'!"&amp;"$H$23:$H$350"))),VLOOKUP($D121,INDIRECT("'"&amp;$C$3&amp;"'!$A$23:$N$350"),8,FALSE)),"Day Not Worked")</f>
        <v>81</v>
      </c>
      <c r="F121" s="29" cm="1">
        <f t="array" aca="1" ref="F121" ca="1">IFERROR(IF($C$3="ALL",SUMPRODUCT(SUMIF(INDIRECT("'"&amp;Sheets&amp;"'!"&amp;"$A$23:$A$350"),$D121,INDIRECT("'"&amp;Sheets&amp;"'!"&amp;"$N$23:$N$350"))),VLOOKUP($D121,INDIRECT("'"&amp;$C$3&amp;"'!$A$23:$N$350"),14,FALSE)),"Day Not Worked")</f>
        <v>50</v>
      </c>
      <c r="G121" s="29" cm="1">
        <f t="array" aca="1" ref="G121" ca="1">IFERROR(IF($C$3="ALL",SUMPRODUCT(SUMIF(INDIRECT("'"&amp;Sheets&amp;"'!"&amp;"$A$23:$A$350"),$D121,INDIRECT("'"&amp;Sheets&amp;"'!"&amp;"$C$23:$C$350"))),VLOOKUP($D121,INDIRECT("'"&amp;$C$3&amp;"'!$A$23:$N$350"),3,FALSE)),"Day Not Worked")</f>
        <v>132</v>
      </c>
    </row>
    <row r="122" spans="3:7" x14ac:dyDescent="0.2">
      <c r="C122" t="s">
        <v>2507</v>
      </c>
      <c r="D122" s="33">
        <v>43581</v>
      </c>
      <c r="E122" s="29" cm="1">
        <f t="array" aca="1" ref="E122" ca="1">IFERROR(IF($C$3="ALL",SUMPRODUCT(SUMIF(INDIRECT("'"&amp;Sheets&amp;"'!"&amp;"$A$23:$A$350"),$D122,INDIRECT("'"&amp;Sheets&amp;"'!"&amp;"$H$23:$H$350"))),VLOOKUP($D122,INDIRECT("'"&amp;$C$3&amp;"'!$A$23:$N$350"),8,FALSE)),"Day Not Worked")</f>
        <v>85</v>
      </c>
      <c r="F122" s="29" cm="1">
        <f t="array" aca="1" ref="F122" ca="1">IFERROR(IF($C$3="ALL",SUMPRODUCT(SUMIF(INDIRECT("'"&amp;Sheets&amp;"'!"&amp;"$A$23:$A$350"),$D122,INDIRECT("'"&amp;Sheets&amp;"'!"&amp;"$N$23:$N$350"))),VLOOKUP($D122,INDIRECT("'"&amp;$C$3&amp;"'!$A$23:$N$350"),14,FALSE)),"Day Not Worked")</f>
        <v>62</v>
      </c>
      <c r="G122" s="29" cm="1">
        <f t="array" aca="1" ref="G122" ca="1">IFERROR(IF($C$3="ALL",SUMPRODUCT(SUMIF(INDIRECT("'"&amp;Sheets&amp;"'!"&amp;"$A$23:$A$350"),$D122,INDIRECT("'"&amp;Sheets&amp;"'!"&amp;"$C$23:$C$350"))),VLOOKUP($D122,INDIRECT("'"&amp;$C$3&amp;"'!$A$23:$N$350"),3,FALSE)),"Day Not Worked")</f>
        <v>149</v>
      </c>
    </row>
    <row r="123" spans="3:7" x14ac:dyDescent="0.2">
      <c r="C123" t="s">
        <v>2508</v>
      </c>
      <c r="D123" s="33">
        <v>43582</v>
      </c>
      <c r="E123" s="29" cm="1">
        <f t="array" aca="1" ref="E123" ca="1">IFERROR(IF($C$3="ALL",SUMPRODUCT(SUMIF(INDIRECT("'"&amp;Sheets&amp;"'!"&amp;"$A$23:$A$350"),$D123,INDIRECT("'"&amp;Sheets&amp;"'!"&amp;"$H$23:$H$350"))),VLOOKUP($D123,INDIRECT("'"&amp;$C$3&amp;"'!$A$23:$N$350"),8,FALSE)),"Day Not Worked")</f>
        <v>42</v>
      </c>
      <c r="F123" s="29" cm="1">
        <f t="array" aca="1" ref="F123" ca="1">IFERROR(IF($C$3="ALL",SUMPRODUCT(SUMIF(INDIRECT("'"&amp;Sheets&amp;"'!"&amp;"$A$23:$A$350"),$D123,INDIRECT("'"&amp;Sheets&amp;"'!"&amp;"$N$23:$N$350"))),VLOOKUP($D123,INDIRECT("'"&amp;$C$3&amp;"'!$A$23:$N$350"),14,FALSE)),"Day Not Worked")</f>
        <v>16</v>
      </c>
      <c r="G123" s="29" cm="1">
        <f t="array" aca="1" ref="G123" ca="1">IFERROR(IF($C$3="ALL",SUMPRODUCT(SUMIF(INDIRECT("'"&amp;Sheets&amp;"'!"&amp;"$A$23:$A$350"),$D123,INDIRECT("'"&amp;Sheets&amp;"'!"&amp;"$C$23:$C$350"))),VLOOKUP($D123,INDIRECT("'"&amp;$C$3&amp;"'!$A$23:$N$350"),3,FALSE)),"Day Not Worked")</f>
        <v>58</v>
      </c>
    </row>
    <row r="124" spans="3:7" x14ac:dyDescent="0.2">
      <c r="C124" t="s">
        <v>2503</v>
      </c>
      <c r="D124" s="33">
        <v>43583</v>
      </c>
      <c r="E124" s="29" cm="1">
        <f t="array" aca="1" ref="E124" ca="1">IFERROR(IF($C$3="ALL",SUMPRODUCT(SUMIF(INDIRECT("'"&amp;Sheets&amp;"'!"&amp;"$A$23:$A$350"),$D124,INDIRECT("'"&amp;Sheets&amp;"'!"&amp;"$H$23:$H$350"))),VLOOKUP($D124,INDIRECT("'"&amp;$C$3&amp;"'!$A$23:$N$350"),8,FALSE)),"Day Not Worked")</f>
        <v>0</v>
      </c>
      <c r="F124" s="29" cm="1">
        <f t="array" aca="1" ref="F124" ca="1">IFERROR(IF($C$3="ALL",SUMPRODUCT(SUMIF(INDIRECT("'"&amp;Sheets&amp;"'!"&amp;"$A$23:$A$350"),$D124,INDIRECT("'"&amp;Sheets&amp;"'!"&amp;"$N$23:$N$350"))),VLOOKUP($D124,INDIRECT("'"&amp;$C$3&amp;"'!$A$23:$N$350"),14,FALSE)),"Day Not Worked")</f>
        <v>2</v>
      </c>
      <c r="G124" s="29" cm="1">
        <f t="array" aca="1" ref="G124" ca="1">IFERROR(IF($C$3="ALL",SUMPRODUCT(SUMIF(INDIRECT("'"&amp;Sheets&amp;"'!"&amp;"$A$23:$A$350"),$D124,INDIRECT("'"&amp;Sheets&amp;"'!"&amp;"$C$23:$C$350"))),VLOOKUP($D124,INDIRECT("'"&amp;$C$3&amp;"'!$A$23:$N$350"),3,FALSE)),"Day Not Worked")</f>
        <v>2</v>
      </c>
    </row>
    <row r="125" spans="3:7" x14ac:dyDescent="0.2">
      <c r="C125" t="s">
        <v>2509</v>
      </c>
      <c r="D125" s="33">
        <v>43584</v>
      </c>
      <c r="E125" s="29" cm="1">
        <f t="array" aca="1" ref="E125" ca="1">IFERROR(IF($C$3="ALL",SUMPRODUCT(SUMIF(INDIRECT("'"&amp;Sheets&amp;"'!"&amp;"$A$23:$A$350"),$D125,INDIRECT("'"&amp;Sheets&amp;"'!"&amp;"$H$23:$H$350"))),VLOOKUP($D125,INDIRECT("'"&amp;$C$3&amp;"'!$A$23:$N$350"),8,FALSE)),"Day Not Worked")</f>
        <v>122</v>
      </c>
      <c r="F125" s="29" cm="1">
        <f t="array" aca="1" ref="F125" ca="1">IFERROR(IF($C$3="ALL",SUMPRODUCT(SUMIF(INDIRECT("'"&amp;Sheets&amp;"'!"&amp;"$A$23:$A$350"),$D125,INDIRECT("'"&amp;Sheets&amp;"'!"&amp;"$N$23:$N$350"))),VLOOKUP($D125,INDIRECT("'"&amp;$C$3&amp;"'!$A$23:$N$350"),14,FALSE)),"Day Not Worked")</f>
        <v>71</v>
      </c>
      <c r="G125" s="29" cm="1">
        <f t="array" aca="1" ref="G125" ca="1">IFERROR(IF($C$3="ALL",SUMPRODUCT(SUMIF(INDIRECT("'"&amp;Sheets&amp;"'!"&amp;"$A$23:$A$350"),$D125,INDIRECT("'"&amp;Sheets&amp;"'!"&amp;"$C$23:$C$350"))),VLOOKUP($D125,INDIRECT("'"&amp;$C$3&amp;"'!$A$23:$N$350"),3,FALSE)),"Day Not Worked")</f>
        <v>194</v>
      </c>
    </row>
    <row r="126" spans="3:7" x14ac:dyDescent="0.2">
      <c r="C126" s="31" t="s">
        <v>2504</v>
      </c>
      <c r="D126" s="33">
        <v>43585</v>
      </c>
      <c r="E126" s="29" cm="1">
        <f t="array" aca="1" ref="E126" ca="1">IFERROR(IF($C$3="ALL",SUMPRODUCT(SUMIF(INDIRECT("'"&amp;Sheets&amp;"'!"&amp;"$A$23:$A$350"),$D126,INDIRECT("'"&amp;Sheets&amp;"'!"&amp;"$H$23:$H$350"))),VLOOKUP($D126,INDIRECT("'"&amp;$C$3&amp;"'!$A$23:$N$350"),8,FALSE)),"Day Not Worked")</f>
        <v>105</v>
      </c>
      <c r="F126" s="29" cm="1">
        <f t="array" aca="1" ref="F126" ca="1">IFERROR(IF($C$3="ALL",SUMPRODUCT(SUMIF(INDIRECT("'"&amp;Sheets&amp;"'!"&amp;"$A$23:$A$350"),$D126,INDIRECT("'"&amp;Sheets&amp;"'!"&amp;"$N$23:$N$350"))),VLOOKUP($D126,INDIRECT("'"&amp;$C$3&amp;"'!$A$23:$N$350"),14,FALSE)),"Day Not Worked")</f>
        <v>56</v>
      </c>
      <c r="G126" s="29" cm="1">
        <f t="array" aca="1" ref="G126" ca="1">IFERROR(IF($C$3="ALL",SUMPRODUCT(SUMIF(INDIRECT("'"&amp;Sheets&amp;"'!"&amp;"$A$23:$A$350"),$D126,INDIRECT("'"&amp;Sheets&amp;"'!"&amp;"$C$23:$C$350"))),VLOOKUP($D126,INDIRECT("'"&amp;$C$3&amp;"'!$A$23:$N$350"),3,FALSE)),"Day Not Worked")</f>
        <v>161</v>
      </c>
    </row>
    <row r="127" spans="3:7" x14ac:dyDescent="0.2">
      <c r="C127" t="s">
        <v>2505</v>
      </c>
      <c r="D127" s="33">
        <v>43586</v>
      </c>
      <c r="E127" s="29" cm="1">
        <f t="array" aca="1" ref="E127" ca="1">IFERROR(IF($C$3="ALL",SUMPRODUCT(SUMIF(INDIRECT("'"&amp;Sheets&amp;"'!"&amp;"$A$23:$A$350"),$D127,INDIRECT("'"&amp;Sheets&amp;"'!"&amp;"$H$23:$H$350"))),VLOOKUP($D127,INDIRECT("'"&amp;$C$3&amp;"'!$A$23:$N$350"),8,FALSE)),"Day Not Worked")</f>
        <v>120</v>
      </c>
      <c r="F127" s="29" cm="1">
        <f t="array" aca="1" ref="F127" ca="1">IFERROR(IF($C$3="ALL",SUMPRODUCT(SUMIF(INDIRECT("'"&amp;Sheets&amp;"'!"&amp;"$A$23:$A$350"),$D127,INDIRECT("'"&amp;Sheets&amp;"'!"&amp;"$N$23:$N$350"))),VLOOKUP($D127,INDIRECT("'"&amp;$C$3&amp;"'!$A$23:$N$350"),14,FALSE)),"Day Not Worked")</f>
        <v>77</v>
      </c>
      <c r="G127" s="29" cm="1">
        <f t="array" aca="1" ref="G127" ca="1">IFERROR(IF($C$3="ALL",SUMPRODUCT(SUMIF(INDIRECT("'"&amp;Sheets&amp;"'!"&amp;"$A$23:$A$350"),$D127,INDIRECT("'"&amp;Sheets&amp;"'!"&amp;"$C$23:$C$350"))),VLOOKUP($D127,INDIRECT("'"&amp;$C$3&amp;"'!$A$23:$N$350"),3,FALSE)),"Day Not Worked")</f>
        <v>198</v>
      </c>
    </row>
    <row r="128" spans="3:7" x14ac:dyDescent="0.2">
      <c r="C128" t="s">
        <v>2506</v>
      </c>
      <c r="D128" s="33">
        <v>43587</v>
      </c>
      <c r="E128" s="29" cm="1">
        <f t="array" aca="1" ref="E128" ca="1">IFERROR(IF($C$3="ALL",SUMPRODUCT(SUMIF(INDIRECT("'"&amp;Sheets&amp;"'!"&amp;"$A$23:$A$350"),$D128,INDIRECT("'"&amp;Sheets&amp;"'!"&amp;"$H$23:$H$350"))),VLOOKUP($D128,INDIRECT("'"&amp;$C$3&amp;"'!$A$23:$N$350"),8,FALSE)),"Day Not Worked")</f>
        <v>97</v>
      </c>
      <c r="F128" s="29" cm="1">
        <f t="array" aca="1" ref="F128" ca="1">IFERROR(IF($C$3="ALL",SUMPRODUCT(SUMIF(INDIRECT("'"&amp;Sheets&amp;"'!"&amp;"$A$23:$A$350"),$D128,INDIRECT("'"&amp;Sheets&amp;"'!"&amp;"$N$23:$N$350"))),VLOOKUP($D128,INDIRECT("'"&amp;$C$3&amp;"'!$A$23:$N$350"),14,FALSE)),"Day Not Worked")</f>
        <v>75</v>
      </c>
      <c r="G128" s="29" cm="1">
        <f t="array" aca="1" ref="G128" ca="1">IFERROR(IF($C$3="ALL",SUMPRODUCT(SUMIF(INDIRECT("'"&amp;Sheets&amp;"'!"&amp;"$A$23:$A$350"),$D128,INDIRECT("'"&amp;Sheets&amp;"'!"&amp;"$C$23:$C$350"))),VLOOKUP($D128,INDIRECT("'"&amp;$C$3&amp;"'!$A$23:$N$350"),3,FALSE)),"Day Not Worked")</f>
        <v>172</v>
      </c>
    </row>
    <row r="129" spans="3:7" x14ac:dyDescent="0.2">
      <c r="C129" t="s">
        <v>2507</v>
      </c>
      <c r="D129" s="33">
        <v>43588</v>
      </c>
      <c r="E129" s="29" cm="1">
        <f t="array" aca="1" ref="E129" ca="1">IFERROR(IF($C$3="ALL",SUMPRODUCT(SUMIF(INDIRECT("'"&amp;Sheets&amp;"'!"&amp;"$A$23:$A$350"),$D129,INDIRECT("'"&amp;Sheets&amp;"'!"&amp;"$H$23:$H$350"))),VLOOKUP($D129,INDIRECT("'"&amp;$C$3&amp;"'!$A$23:$N$350"),8,FALSE)),"Day Not Worked")</f>
        <v>81</v>
      </c>
      <c r="F129" s="29" cm="1">
        <f t="array" aca="1" ref="F129" ca="1">IFERROR(IF($C$3="ALL",SUMPRODUCT(SUMIF(INDIRECT("'"&amp;Sheets&amp;"'!"&amp;"$A$23:$A$350"),$D129,INDIRECT("'"&amp;Sheets&amp;"'!"&amp;"$N$23:$N$350"))),VLOOKUP($D129,INDIRECT("'"&amp;$C$3&amp;"'!$A$23:$N$350"),14,FALSE)),"Day Not Worked")</f>
        <v>60</v>
      </c>
      <c r="G129" s="29" cm="1">
        <f t="array" aca="1" ref="G129" ca="1">IFERROR(IF($C$3="ALL",SUMPRODUCT(SUMIF(INDIRECT("'"&amp;Sheets&amp;"'!"&amp;"$A$23:$A$350"),$D129,INDIRECT("'"&amp;Sheets&amp;"'!"&amp;"$C$23:$C$350"))),VLOOKUP($D129,INDIRECT("'"&amp;$C$3&amp;"'!$A$23:$N$350"),3,FALSE)),"Day Not Worked")</f>
        <v>142</v>
      </c>
    </row>
    <row r="130" spans="3:7" x14ac:dyDescent="0.2">
      <c r="C130" t="s">
        <v>2508</v>
      </c>
      <c r="D130" s="33">
        <v>43589</v>
      </c>
      <c r="E130" s="29" cm="1">
        <f t="array" aca="1" ref="E130" ca="1">IFERROR(IF($C$3="ALL",SUMPRODUCT(SUMIF(INDIRECT("'"&amp;Sheets&amp;"'!"&amp;"$A$23:$A$350"),$D130,INDIRECT("'"&amp;Sheets&amp;"'!"&amp;"$H$23:$H$350"))),VLOOKUP($D130,INDIRECT("'"&amp;$C$3&amp;"'!$A$23:$N$350"),8,FALSE)),"Day Not Worked")</f>
        <v>0</v>
      </c>
      <c r="F130" s="29" cm="1">
        <f t="array" aca="1" ref="F130" ca="1">IFERROR(IF($C$3="ALL",SUMPRODUCT(SUMIF(INDIRECT("'"&amp;Sheets&amp;"'!"&amp;"$A$23:$A$350"),$D130,INDIRECT("'"&amp;Sheets&amp;"'!"&amp;"$N$23:$N$350"))),VLOOKUP($D130,INDIRECT("'"&amp;$C$3&amp;"'!$A$23:$N$350"),14,FALSE)),"Day Not Worked")</f>
        <v>2</v>
      </c>
      <c r="G130" s="29" cm="1">
        <f t="array" aca="1" ref="G130" ca="1">IFERROR(IF($C$3="ALL",SUMPRODUCT(SUMIF(INDIRECT("'"&amp;Sheets&amp;"'!"&amp;"$A$23:$A$350"),$D130,INDIRECT("'"&amp;Sheets&amp;"'!"&amp;"$C$23:$C$350"))),VLOOKUP($D130,INDIRECT("'"&amp;$C$3&amp;"'!$A$23:$N$350"),3,FALSE)),"Day Not Worked")</f>
        <v>2</v>
      </c>
    </row>
    <row r="131" spans="3:7" x14ac:dyDescent="0.2">
      <c r="C131" t="s">
        <v>2503</v>
      </c>
      <c r="D131" s="33">
        <v>43590</v>
      </c>
      <c r="E131" s="29" cm="1">
        <f t="array" aca="1" ref="E131" ca="1">IFERROR(IF($C$3="ALL",SUMPRODUCT(SUMIF(INDIRECT("'"&amp;Sheets&amp;"'!"&amp;"$A$23:$A$350"),$D131,INDIRECT("'"&amp;Sheets&amp;"'!"&amp;"$H$23:$H$350"))),VLOOKUP($D131,INDIRECT("'"&amp;$C$3&amp;"'!$A$23:$N$350"),8,FALSE)),"Day Not Worked")</f>
        <v>0</v>
      </c>
      <c r="F131" s="29" cm="1">
        <f t="array" aca="1" ref="F131" ca="1">IFERROR(IF($C$3="ALL",SUMPRODUCT(SUMIF(INDIRECT("'"&amp;Sheets&amp;"'!"&amp;"$A$23:$A$350"),$D131,INDIRECT("'"&amp;Sheets&amp;"'!"&amp;"$N$23:$N$350"))),VLOOKUP($D131,INDIRECT("'"&amp;$C$3&amp;"'!$A$23:$N$350"),14,FALSE)),"Day Not Worked")</f>
        <v>5</v>
      </c>
      <c r="G131" s="29" cm="1">
        <f t="array" aca="1" ref="G131" ca="1">IFERROR(IF($C$3="ALL",SUMPRODUCT(SUMIF(INDIRECT("'"&amp;Sheets&amp;"'!"&amp;"$A$23:$A$350"),$D131,INDIRECT("'"&amp;Sheets&amp;"'!"&amp;"$C$23:$C$350"))),VLOOKUP($D131,INDIRECT("'"&amp;$C$3&amp;"'!$A$23:$N$350"),3,FALSE)),"Day Not Worked")</f>
        <v>5</v>
      </c>
    </row>
    <row r="132" spans="3:7" x14ac:dyDescent="0.2">
      <c r="C132" t="s">
        <v>2509</v>
      </c>
      <c r="D132" s="33">
        <v>43591</v>
      </c>
      <c r="E132" s="29" cm="1">
        <f t="array" aca="1" ref="E132" ca="1">IFERROR(IF($C$3="ALL",SUMPRODUCT(SUMIF(INDIRECT("'"&amp;Sheets&amp;"'!"&amp;"$A$23:$A$350"),$D132,INDIRECT("'"&amp;Sheets&amp;"'!"&amp;"$H$23:$H$350"))),VLOOKUP($D132,INDIRECT("'"&amp;$C$3&amp;"'!$A$23:$N$350"),8,FALSE)),"Day Not Worked")</f>
        <v>139</v>
      </c>
      <c r="F132" s="29" cm="1">
        <f t="array" aca="1" ref="F132" ca="1">IFERROR(IF($C$3="ALL",SUMPRODUCT(SUMIF(INDIRECT("'"&amp;Sheets&amp;"'!"&amp;"$A$23:$A$350"),$D132,INDIRECT("'"&amp;Sheets&amp;"'!"&amp;"$N$23:$N$350"))),VLOOKUP($D132,INDIRECT("'"&amp;$C$3&amp;"'!$A$23:$N$350"),14,FALSE)),"Day Not Worked")</f>
        <v>65</v>
      </c>
      <c r="G132" s="29" cm="1">
        <f t="array" aca="1" ref="G132" ca="1">IFERROR(IF($C$3="ALL",SUMPRODUCT(SUMIF(INDIRECT("'"&amp;Sheets&amp;"'!"&amp;"$A$23:$A$350"),$D132,INDIRECT("'"&amp;Sheets&amp;"'!"&amp;"$C$23:$C$350"))),VLOOKUP($D132,INDIRECT("'"&amp;$C$3&amp;"'!$A$23:$N$350"),3,FALSE)),"Day Not Worked")</f>
        <v>204</v>
      </c>
    </row>
    <row r="133" spans="3:7" x14ac:dyDescent="0.2">
      <c r="C133" s="31" t="s">
        <v>2504</v>
      </c>
      <c r="D133" s="33">
        <v>43592</v>
      </c>
      <c r="E133" s="29" cm="1">
        <f t="array" aca="1" ref="E133" ca="1">IFERROR(IF($C$3="ALL",SUMPRODUCT(SUMIF(INDIRECT("'"&amp;Sheets&amp;"'!"&amp;"$A$23:$A$350"),$D133,INDIRECT("'"&amp;Sheets&amp;"'!"&amp;"$H$23:$H$350"))),VLOOKUP($D133,INDIRECT("'"&amp;$C$3&amp;"'!$A$23:$N$350"),8,FALSE)),"Day Not Worked")</f>
        <v>110</v>
      </c>
      <c r="F133" s="29" cm="1">
        <f t="array" aca="1" ref="F133" ca="1">IFERROR(IF($C$3="ALL",SUMPRODUCT(SUMIF(INDIRECT("'"&amp;Sheets&amp;"'!"&amp;"$A$23:$A$350"),$D133,INDIRECT("'"&amp;Sheets&amp;"'!"&amp;"$N$23:$N$350"))),VLOOKUP($D133,INDIRECT("'"&amp;$C$3&amp;"'!$A$23:$N$350"),14,FALSE)),"Day Not Worked")</f>
        <v>46</v>
      </c>
      <c r="G133" s="29" cm="1">
        <f t="array" aca="1" ref="G133" ca="1">IFERROR(IF($C$3="ALL",SUMPRODUCT(SUMIF(INDIRECT("'"&amp;Sheets&amp;"'!"&amp;"$A$23:$A$350"),$D133,INDIRECT("'"&amp;Sheets&amp;"'!"&amp;"$C$23:$C$350"))),VLOOKUP($D133,INDIRECT("'"&amp;$C$3&amp;"'!$A$23:$N$350"),3,FALSE)),"Day Not Worked")</f>
        <v>156</v>
      </c>
    </row>
    <row r="134" spans="3:7" x14ac:dyDescent="0.2">
      <c r="C134" t="s">
        <v>2505</v>
      </c>
      <c r="D134" s="33">
        <v>43593</v>
      </c>
      <c r="E134" s="29" cm="1">
        <f t="array" aca="1" ref="E134" ca="1">IFERROR(IF($C$3="ALL",SUMPRODUCT(SUMIF(INDIRECT("'"&amp;Sheets&amp;"'!"&amp;"$A$23:$A$350"),$D134,INDIRECT("'"&amp;Sheets&amp;"'!"&amp;"$H$23:$H$350"))),VLOOKUP($D134,INDIRECT("'"&amp;$C$3&amp;"'!$A$23:$N$350"),8,FALSE)),"Day Not Worked")</f>
        <v>138</v>
      </c>
      <c r="F134" s="29" cm="1">
        <f t="array" aca="1" ref="F134" ca="1">IFERROR(IF($C$3="ALL",SUMPRODUCT(SUMIF(INDIRECT("'"&amp;Sheets&amp;"'!"&amp;"$A$23:$A$350"),$D134,INDIRECT("'"&amp;Sheets&amp;"'!"&amp;"$N$23:$N$350"))),VLOOKUP($D134,INDIRECT("'"&amp;$C$3&amp;"'!$A$23:$N$350"),14,FALSE)),"Day Not Worked")</f>
        <v>56</v>
      </c>
      <c r="G134" s="29" cm="1">
        <f t="array" aca="1" ref="G134" ca="1">IFERROR(IF($C$3="ALL",SUMPRODUCT(SUMIF(INDIRECT("'"&amp;Sheets&amp;"'!"&amp;"$A$23:$A$350"),$D134,INDIRECT("'"&amp;Sheets&amp;"'!"&amp;"$C$23:$C$350"))),VLOOKUP($D134,INDIRECT("'"&amp;$C$3&amp;"'!$A$23:$N$350"),3,FALSE)),"Day Not Worked")</f>
        <v>194</v>
      </c>
    </row>
    <row r="135" spans="3:7" x14ac:dyDescent="0.2">
      <c r="C135" t="s">
        <v>2506</v>
      </c>
      <c r="D135" s="33">
        <v>43594</v>
      </c>
      <c r="E135" s="29" cm="1">
        <f t="array" aca="1" ref="E135" ca="1">IFERROR(IF($C$3="ALL",SUMPRODUCT(SUMIF(INDIRECT("'"&amp;Sheets&amp;"'!"&amp;"$A$23:$A$350"),$D135,INDIRECT("'"&amp;Sheets&amp;"'!"&amp;"$H$23:$H$350"))),VLOOKUP($D135,INDIRECT("'"&amp;$C$3&amp;"'!$A$23:$N$350"),8,FALSE)),"Day Not Worked")</f>
        <v>92</v>
      </c>
      <c r="F135" s="29" cm="1">
        <f t="array" aca="1" ref="F135" ca="1">IFERROR(IF($C$3="ALL",SUMPRODUCT(SUMIF(INDIRECT("'"&amp;Sheets&amp;"'!"&amp;"$A$23:$A$350"),$D135,INDIRECT("'"&amp;Sheets&amp;"'!"&amp;"$N$23:$N$350"))),VLOOKUP($D135,INDIRECT("'"&amp;$C$3&amp;"'!$A$23:$N$350"),14,FALSE)),"Day Not Worked")</f>
        <v>56</v>
      </c>
      <c r="G135" s="29" cm="1">
        <f t="array" aca="1" ref="G135" ca="1">IFERROR(IF($C$3="ALL",SUMPRODUCT(SUMIF(INDIRECT("'"&amp;Sheets&amp;"'!"&amp;"$A$23:$A$350"),$D135,INDIRECT("'"&amp;Sheets&amp;"'!"&amp;"$C$23:$C$350"))),VLOOKUP($D135,INDIRECT("'"&amp;$C$3&amp;"'!$A$23:$N$350"),3,FALSE)),"Day Not Worked")</f>
        <v>151</v>
      </c>
    </row>
    <row r="136" spans="3:7" x14ac:dyDescent="0.2">
      <c r="C136" t="s">
        <v>2507</v>
      </c>
      <c r="D136" s="33">
        <v>43595</v>
      </c>
      <c r="E136" s="29" cm="1">
        <f t="array" aca="1" ref="E136" ca="1">IFERROR(IF($C$3="ALL",SUMPRODUCT(SUMIF(INDIRECT("'"&amp;Sheets&amp;"'!"&amp;"$A$23:$A$350"),$D136,INDIRECT("'"&amp;Sheets&amp;"'!"&amp;"$H$23:$H$350"))),VLOOKUP($D136,INDIRECT("'"&amp;$C$3&amp;"'!$A$23:$N$350"),8,FALSE)),"Day Not Worked")</f>
        <v>83</v>
      </c>
      <c r="F136" s="29" cm="1">
        <f t="array" aca="1" ref="F136" ca="1">IFERROR(IF($C$3="ALL",SUMPRODUCT(SUMIF(INDIRECT("'"&amp;Sheets&amp;"'!"&amp;"$A$23:$A$350"),$D136,INDIRECT("'"&amp;Sheets&amp;"'!"&amp;"$N$23:$N$350"))),VLOOKUP($D136,INDIRECT("'"&amp;$C$3&amp;"'!$A$23:$N$350"),14,FALSE)),"Day Not Worked")</f>
        <v>57</v>
      </c>
      <c r="G136" s="29" cm="1">
        <f t="array" aca="1" ref="G136" ca="1">IFERROR(IF($C$3="ALL",SUMPRODUCT(SUMIF(INDIRECT("'"&amp;Sheets&amp;"'!"&amp;"$A$23:$A$350"),$D136,INDIRECT("'"&amp;Sheets&amp;"'!"&amp;"$C$23:$C$350"))),VLOOKUP($D136,INDIRECT("'"&amp;$C$3&amp;"'!$A$23:$N$350"),3,FALSE)),"Day Not Worked")</f>
        <v>140</v>
      </c>
    </row>
    <row r="137" spans="3:7" x14ac:dyDescent="0.2">
      <c r="C137" t="s">
        <v>2508</v>
      </c>
      <c r="D137" s="33">
        <v>43596</v>
      </c>
      <c r="E137" s="29" cm="1">
        <f t="array" aca="1" ref="E137" ca="1">IFERROR(IF($C$3="ALL",SUMPRODUCT(SUMIF(INDIRECT("'"&amp;Sheets&amp;"'!"&amp;"$A$23:$A$350"),$D137,INDIRECT("'"&amp;Sheets&amp;"'!"&amp;"$H$23:$H$350"))),VLOOKUP($D137,INDIRECT("'"&amp;$C$3&amp;"'!$A$23:$N$350"),8,FALSE)),"Day Not Worked")</f>
        <v>40</v>
      </c>
      <c r="F137" s="29" cm="1">
        <f t="array" aca="1" ref="F137" ca="1">IFERROR(IF($C$3="ALL",SUMPRODUCT(SUMIF(INDIRECT("'"&amp;Sheets&amp;"'!"&amp;"$A$23:$A$350"),$D137,INDIRECT("'"&amp;Sheets&amp;"'!"&amp;"$N$23:$N$350"))),VLOOKUP($D137,INDIRECT("'"&amp;$C$3&amp;"'!$A$23:$N$350"),14,FALSE)),"Day Not Worked")</f>
        <v>15</v>
      </c>
      <c r="G137" s="29" cm="1">
        <f t="array" aca="1" ref="G137" ca="1">IFERROR(IF($C$3="ALL",SUMPRODUCT(SUMIF(INDIRECT("'"&amp;Sheets&amp;"'!"&amp;"$A$23:$A$350"),$D137,INDIRECT("'"&amp;Sheets&amp;"'!"&amp;"$C$23:$C$350"))),VLOOKUP($D137,INDIRECT("'"&amp;$C$3&amp;"'!$A$23:$N$350"),3,FALSE)),"Day Not Worked")</f>
        <v>55</v>
      </c>
    </row>
    <row r="138" spans="3:7" x14ac:dyDescent="0.2">
      <c r="C138" t="s">
        <v>2503</v>
      </c>
      <c r="D138" s="33">
        <v>43597</v>
      </c>
      <c r="E138" s="29" cm="1">
        <f t="array" aca="1" ref="E138" ca="1">IFERROR(IF($C$3="ALL",SUMPRODUCT(SUMIF(INDIRECT("'"&amp;Sheets&amp;"'!"&amp;"$A$23:$A$350"),$D138,INDIRECT("'"&amp;Sheets&amp;"'!"&amp;"$H$23:$H$350"))),VLOOKUP($D138,INDIRECT("'"&amp;$C$3&amp;"'!$A$23:$N$350"),8,FALSE)),"Day Not Worked")</f>
        <v>0</v>
      </c>
      <c r="F138" s="29" cm="1">
        <f t="array" aca="1" ref="F138" ca="1">IFERROR(IF($C$3="ALL",SUMPRODUCT(SUMIF(INDIRECT("'"&amp;Sheets&amp;"'!"&amp;"$A$23:$A$350"),$D138,INDIRECT("'"&amp;Sheets&amp;"'!"&amp;"$N$23:$N$350"))),VLOOKUP($D138,INDIRECT("'"&amp;$C$3&amp;"'!$A$23:$N$350"),14,FALSE)),"Day Not Worked")</f>
        <v>3</v>
      </c>
      <c r="G138" s="29" cm="1">
        <f t="array" aca="1" ref="G138" ca="1">IFERROR(IF($C$3="ALL",SUMPRODUCT(SUMIF(INDIRECT("'"&amp;Sheets&amp;"'!"&amp;"$A$23:$A$350"),$D138,INDIRECT("'"&amp;Sheets&amp;"'!"&amp;"$C$23:$C$350"))),VLOOKUP($D138,INDIRECT("'"&amp;$C$3&amp;"'!$A$23:$N$350"),3,FALSE)),"Day Not Worked")</f>
        <v>3</v>
      </c>
    </row>
    <row r="139" spans="3:7" x14ac:dyDescent="0.2">
      <c r="C139" t="s">
        <v>2509</v>
      </c>
      <c r="D139" s="33">
        <v>43598</v>
      </c>
      <c r="E139" s="29" cm="1">
        <f t="array" aca="1" ref="E139" ca="1">IFERROR(IF($C$3="ALL",SUMPRODUCT(SUMIF(INDIRECT("'"&amp;Sheets&amp;"'!"&amp;"$A$23:$A$350"),$D139,INDIRECT("'"&amp;Sheets&amp;"'!"&amp;"$H$23:$H$350"))),VLOOKUP($D139,INDIRECT("'"&amp;$C$3&amp;"'!$A$23:$N$350"),8,FALSE)),"Day Not Worked")</f>
        <v>104</v>
      </c>
      <c r="F139" s="29" cm="1">
        <f t="array" aca="1" ref="F139" ca="1">IFERROR(IF($C$3="ALL",SUMPRODUCT(SUMIF(INDIRECT("'"&amp;Sheets&amp;"'!"&amp;"$A$23:$A$350"),$D139,INDIRECT("'"&amp;Sheets&amp;"'!"&amp;"$N$23:$N$350"))),VLOOKUP($D139,INDIRECT("'"&amp;$C$3&amp;"'!$A$23:$N$350"),14,FALSE)),"Day Not Worked")</f>
        <v>71</v>
      </c>
      <c r="G139" s="29" cm="1">
        <f t="array" aca="1" ref="G139" ca="1">IFERROR(IF($C$3="ALL",SUMPRODUCT(SUMIF(INDIRECT("'"&amp;Sheets&amp;"'!"&amp;"$A$23:$A$350"),$D139,INDIRECT("'"&amp;Sheets&amp;"'!"&amp;"$C$23:$C$350"))),VLOOKUP($D139,INDIRECT("'"&amp;$C$3&amp;"'!$A$23:$N$350"),3,FALSE)),"Day Not Worked")</f>
        <v>175</v>
      </c>
    </row>
    <row r="140" spans="3:7" x14ac:dyDescent="0.2">
      <c r="C140" s="31" t="s">
        <v>2504</v>
      </c>
      <c r="D140" s="33">
        <v>43599</v>
      </c>
      <c r="E140" s="29" cm="1">
        <f t="array" aca="1" ref="E140" ca="1">IFERROR(IF($C$3="ALL",SUMPRODUCT(SUMIF(INDIRECT("'"&amp;Sheets&amp;"'!"&amp;"$A$23:$A$350"),$D140,INDIRECT("'"&amp;Sheets&amp;"'!"&amp;"$H$23:$H$350"))),VLOOKUP($D140,INDIRECT("'"&amp;$C$3&amp;"'!$A$23:$N$350"),8,FALSE)),"Day Not Worked")</f>
        <v>80</v>
      </c>
      <c r="F140" s="29" cm="1">
        <f t="array" aca="1" ref="F140" ca="1">IFERROR(IF($C$3="ALL",SUMPRODUCT(SUMIF(INDIRECT("'"&amp;Sheets&amp;"'!"&amp;"$A$23:$A$350"),$D140,INDIRECT("'"&amp;Sheets&amp;"'!"&amp;"$N$23:$N$350"))),VLOOKUP($D140,INDIRECT("'"&amp;$C$3&amp;"'!$A$23:$N$350"),14,FALSE)),"Day Not Worked")</f>
        <v>50</v>
      </c>
      <c r="G140" s="29" cm="1">
        <f t="array" aca="1" ref="G140" ca="1">IFERROR(IF($C$3="ALL",SUMPRODUCT(SUMIF(INDIRECT("'"&amp;Sheets&amp;"'!"&amp;"$A$23:$A$350"),$D140,INDIRECT("'"&amp;Sheets&amp;"'!"&amp;"$C$23:$C$350"))),VLOOKUP($D140,INDIRECT("'"&amp;$C$3&amp;"'!$A$23:$N$350"),3,FALSE)),"Day Not Worked")</f>
        <v>130</v>
      </c>
    </row>
    <row r="141" spans="3:7" x14ac:dyDescent="0.2">
      <c r="C141" t="s">
        <v>2505</v>
      </c>
      <c r="D141" s="33">
        <v>43600</v>
      </c>
      <c r="E141" s="29" cm="1">
        <f t="array" aca="1" ref="E141" ca="1">IFERROR(IF($C$3="ALL",SUMPRODUCT(SUMIF(INDIRECT("'"&amp;Sheets&amp;"'!"&amp;"$A$23:$A$350"),$D141,INDIRECT("'"&amp;Sheets&amp;"'!"&amp;"$H$23:$H$350"))),VLOOKUP($D141,INDIRECT("'"&amp;$C$3&amp;"'!$A$23:$N$350"),8,FALSE)),"Day Not Worked")</f>
        <v>132</v>
      </c>
      <c r="F141" s="29" cm="1">
        <f t="array" aca="1" ref="F141" ca="1">IFERROR(IF($C$3="ALL",SUMPRODUCT(SUMIF(INDIRECT("'"&amp;Sheets&amp;"'!"&amp;"$A$23:$A$350"),$D141,INDIRECT("'"&amp;Sheets&amp;"'!"&amp;"$N$23:$N$350"))),VLOOKUP($D141,INDIRECT("'"&amp;$C$3&amp;"'!$A$23:$N$350"),14,FALSE)),"Day Not Worked")</f>
        <v>59</v>
      </c>
      <c r="G141" s="29" cm="1">
        <f t="array" aca="1" ref="G141" ca="1">IFERROR(IF($C$3="ALL",SUMPRODUCT(SUMIF(INDIRECT("'"&amp;Sheets&amp;"'!"&amp;"$A$23:$A$350"),$D141,INDIRECT("'"&amp;Sheets&amp;"'!"&amp;"$C$23:$C$350"))),VLOOKUP($D141,INDIRECT("'"&amp;$C$3&amp;"'!$A$23:$N$350"),3,FALSE)),"Day Not Worked")</f>
        <v>191</v>
      </c>
    </row>
    <row r="142" spans="3:7" x14ac:dyDescent="0.2">
      <c r="C142" t="s">
        <v>2506</v>
      </c>
      <c r="D142" s="33">
        <v>43601</v>
      </c>
      <c r="E142" s="29" cm="1">
        <f t="array" aca="1" ref="E142" ca="1">IFERROR(IF($C$3="ALL",SUMPRODUCT(SUMIF(INDIRECT("'"&amp;Sheets&amp;"'!"&amp;"$A$23:$A$350"),$D142,INDIRECT("'"&amp;Sheets&amp;"'!"&amp;"$H$23:$H$350"))),VLOOKUP($D142,INDIRECT("'"&amp;$C$3&amp;"'!$A$23:$N$350"),8,FALSE)),"Day Not Worked")</f>
        <v>97</v>
      </c>
      <c r="F142" s="29" cm="1">
        <f t="array" aca="1" ref="F142" ca="1">IFERROR(IF($C$3="ALL",SUMPRODUCT(SUMIF(INDIRECT("'"&amp;Sheets&amp;"'!"&amp;"$A$23:$A$350"),$D142,INDIRECT("'"&amp;Sheets&amp;"'!"&amp;"$N$23:$N$350"))),VLOOKUP($D142,INDIRECT("'"&amp;$C$3&amp;"'!$A$23:$N$350"),14,FALSE)),"Day Not Worked")</f>
        <v>70</v>
      </c>
      <c r="G142" s="29" cm="1">
        <f t="array" aca="1" ref="G142" ca="1">IFERROR(IF($C$3="ALL",SUMPRODUCT(SUMIF(INDIRECT("'"&amp;Sheets&amp;"'!"&amp;"$A$23:$A$350"),$D142,INDIRECT("'"&amp;Sheets&amp;"'!"&amp;"$C$23:$C$350"))),VLOOKUP($D142,INDIRECT("'"&amp;$C$3&amp;"'!$A$23:$N$350"),3,FALSE)),"Day Not Worked")</f>
        <v>168</v>
      </c>
    </row>
    <row r="143" spans="3:7" x14ac:dyDescent="0.2">
      <c r="C143" t="s">
        <v>2507</v>
      </c>
      <c r="D143" s="33">
        <v>43602</v>
      </c>
      <c r="E143" s="29" cm="1">
        <f t="array" aca="1" ref="E143" ca="1">IFERROR(IF($C$3="ALL",SUMPRODUCT(SUMIF(INDIRECT("'"&amp;Sheets&amp;"'!"&amp;"$A$23:$A$350"),$D143,INDIRECT("'"&amp;Sheets&amp;"'!"&amp;"$H$23:$H$350"))),VLOOKUP($D143,INDIRECT("'"&amp;$C$3&amp;"'!$A$23:$N$350"),8,FALSE)),"Day Not Worked")</f>
        <v>51</v>
      </c>
      <c r="F143" s="29" cm="1">
        <f t="array" aca="1" ref="F143" ca="1">IFERROR(IF($C$3="ALL",SUMPRODUCT(SUMIF(INDIRECT("'"&amp;Sheets&amp;"'!"&amp;"$A$23:$A$350"),$D143,INDIRECT("'"&amp;Sheets&amp;"'!"&amp;"$N$23:$N$350"))),VLOOKUP($D143,INDIRECT("'"&amp;$C$3&amp;"'!$A$23:$N$350"),14,FALSE)),"Day Not Worked")</f>
        <v>49</v>
      </c>
      <c r="G143" s="29" cm="1">
        <f t="array" aca="1" ref="G143" ca="1">IFERROR(IF($C$3="ALL",SUMPRODUCT(SUMIF(INDIRECT("'"&amp;Sheets&amp;"'!"&amp;"$A$23:$A$350"),$D143,INDIRECT("'"&amp;Sheets&amp;"'!"&amp;"$C$23:$C$350"))),VLOOKUP($D143,INDIRECT("'"&amp;$C$3&amp;"'!$A$23:$N$350"),3,FALSE)),"Day Not Worked")</f>
        <v>100</v>
      </c>
    </row>
    <row r="144" spans="3:7" x14ac:dyDescent="0.2">
      <c r="C144" t="s">
        <v>2508</v>
      </c>
      <c r="D144" s="33">
        <v>43603</v>
      </c>
      <c r="E144" s="29" cm="1">
        <f t="array" aca="1" ref="E144" ca="1">IFERROR(IF($C$3="ALL",SUMPRODUCT(SUMIF(INDIRECT("'"&amp;Sheets&amp;"'!"&amp;"$A$23:$A$350"),$D144,INDIRECT("'"&amp;Sheets&amp;"'!"&amp;"$H$23:$H$350"))),VLOOKUP($D144,INDIRECT("'"&amp;$C$3&amp;"'!$A$23:$N$350"),8,FALSE)),"Day Not Worked")</f>
        <v>31</v>
      </c>
      <c r="F144" s="29" cm="1">
        <f t="array" aca="1" ref="F144" ca="1">IFERROR(IF($C$3="ALL",SUMPRODUCT(SUMIF(INDIRECT("'"&amp;Sheets&amp;"'!"&amp;"$A$23:$A$350"),$D144,INDIRECT("'"&amp;Sheets&amp;"'!"&amp;"$N$23:$N$350"))),VLOOKUP($D144,INDIRECT("'"&amp;$C$3&amp;"'!$A$23:$N$350"),14,FALSE)),"Day Not Worked")</f>
        <v>12</v>
      </c>
      <c r="G144" s="29" cm="1">
        <f t="array" aca="1" ref="G144" ca="1">IFERROR(IF($C$3="ALL",SUMPRODUCT(SUMIF(INDIRECT("'"&amp;Sheets&amp;"'!"&amp;"$A$23:$A$350"),$D144,INDIRECT("'"&amp;Sheets&amp;"'!"&amp;"$C$23:$C$350"))),VLOOKUP($D144,INDIRECT("'"&amp;$C$3&amp;"'!$A$23:$N$350"),3,FALSE)),"Day Not Worked")</f>
        <v>43</v>
      </c>
    </row>
    <row r="145" spans="3:7" x14ac:dyDescent="0.2">
      <c r="C145" t="s">
        <v>2503</v>
      </c>
      <c r="D145" s="33">
        <v>43604</v>
      </c>
      <c r="E145" s="29" cm="1">
        <f t="array" aca="1" ref="E145" ca="1">IFERROR(IF($C$3="ALL",SUMPRODUCT(SUMIF(INDIRECT("'"&amp;Sheets&amp;"'!"&amp;"$A$23:$A$350"),$D145,INDIRECT("'"&amp;Sheets&amp;"'!"&amp;"$H$23:$H$350"))),VLOOKUP($D145,INDIRECT("'"&amp;$C$3&amp;"'!$A$23:$N$350"),8,FALSE)),"Day Not Worked")</f>
        <v>0</v>
      </c>
      <c r="F145" s="29" cm="1">
        <f t="array" aca="1" ref="F145" ca="1">IFERROR(IF($C$3="ALL",SUMPRODUCT(SUMIF(INDIRECT("'"&amp;Sheets&amp;"'!"&amp;"$A$23:$A$350"),$D145,INDIRECT("'"&amp;Sheets&amp;"'!"&amp;"$N$23:$N$350"))),VLOOKUP($D145,INDIRECT("'"&amp;$C$3&amp;"'!$A$23:$N$350"),14,FALSE)),"Day Not Worked")</f>
        <v>0</v>
      </c>
      <c r="G145" s="29" cm="1">
        <f t="array" aca="1" ref="G145" ca="1">IFERROR(IF($C$3="ALL",SUMPRODUCT(SUMIF(INDIRECT("'"&amp;Sheets&amp;"'!"&amp;"$A$23:$A$350"),$D145,INDIRECT("'"&amp;Sheets&amp;"'!"&amp;"$C$23:$C$350"))),VLOOKUP($D145,INDIRECT("'"&amp;$C$3&amp;"'!$A$23:$N$350"),3,FALSE)),"Day Not Worked")</f>
        <v>0</v>
      </c>
    </row>
    <row r="146" spans="3:7" x14ac:dyDescent="0.2">
      <c r="C146" t="s">
        <v>2509</v>
      </c>
      <c r="D146" s="33">
        <v>43605</v>
      </c>
      <c r="E146" s="29" cm="1">
        <f t="array" aca="1" ref="E146" ca="1">IFERROR(IF($C$3="ALL",SUMPRODUCT(SUMIF(INDIRECT("'"&amp;Sheets&amp;"'!"&amp;"$A$23:$A$350"),$D146,INDIRECT("'"&amp;Sheets&amp;"'!"&amp;"$H$23:$H$350"))),VLOOKUP($D146,INDIRECT("'"&amp;$C$3&amp;"'!$A$23:$N$350"),8,FALSE)),"Day Not Worked")</f>
        <v>88</v>
      </c>
      <c r="F146" s="29" cm="1">
        <f t="array" aca="1" ref="F146" ca="1">IFERROR(IF($C$3="ALL",SUMPRODUCT(SUMIF(INDIRECT("'"&amp;Sheets&amp;"'!"&amp;"$A$23:$A$350"),$D146,INDIRECT("'"&amp;Sheets&amp;"'!"&amp;"$N$23:$N$350"))),VLOOKUP($D146,INDIRECT("'"&amp;$C$3&amp;"'!$A$23:$N$350"),14,FALSE)),"Day Not Worked")</f>
        <v>56</v>
      </c>
      <c r="G146" s="29" cm="1">
        <f t="array" aca="1" ref="G146" ca="1">IFERROR(IF($C$3="ALL",SUMPRODUCT(SUMIF(INDIRECT("'"&amp;Sheets&amp;"'!"&amp;"$A$23:$A$350"),$D146,INDIRECT("'"&amp;Sheets&amp;"'!"&amp;"$C$23:$C$350"))),VLOOKUP($D146,INDIRECT("'"&amp;$C$3&amp;"'!$A$23:$N$350"),3,FALSE)),"Day Not Worked")</f>
        <v>146</v>
      </c>
    </row>
    <row r="147" spans="3:7" x14ac:dyDescent="0.2">
      <c r="C147" s="31" t="s">
        <v>2504</v>
      </c>
      <c r="D147" s="33">
        <v>43606</v>
      </c>
      <c r="E147" s="29" cm="1">
        <f t="array" aca="1" ref="E147" ca="1">IFERROR(IF($C$3="ALL",SUMPRODUCT(SUMIF(INDIRECT("'"&amp;Sheets&amp;"'!"&amp;"$A$23:$A$350"),$D147,INDIRECT("'"&amp;Sheets&amp;"'!"&amp;"$H$23:$H$350"))),VLOOKUP($D147,INDIRECT("'"&amp;$C$3&amp;"'!$A$23:$N$350"),8,FALSE)),"Day Not Worked")</f>
        <v>65</v>
      </c>
      <c r="F147" s="29" cm="1">
        <f t="array" aca="1" ref="F147" ca="1">IFERROR(IF($C$3="ALL",SUMPRODUCT(SUMIF(INDIRECT("'"&amp;Sheets&amp;"'!"&amp;"$A$23:$A$350"),$D147,INDIRECT("'"&amp;Sheets&amp;"'!"&amp;"$N$23:$N$350"))),VLOOKUP($D147,INDIRECT("'"&amp;$C$3&amp;"'!$A$23:$N$350"),14,FALSE)),"Day Not Worked")</f>
        <v>43</v>
      </c>
      <c r="G147" s="29" cm="1">
        <f t="array" aca="1" ref="G147" ca="1">IFERROR(IF($C$3="ALL",SUMPRODUCT(SUMIF(INDIRECT("'"&amp;Sheets&amp;"'!"&amp;"$A$23:$A$350"),$D147,INDIRECT("'"&amp;Sheets&amp;"'!"&amp;"$C$23:$C$350"))),VLOOKUP($D147,INDIRECT("'"&amp;$C$3&amp;"'!$A$23:$N$350"),3,FALSE)),"Day Not Worked")</f>
        <v>108</v>
      </c>
    </row>
    <row r="148" spans="3:7" x14ac:dyDescent="0.2">
      <c r="C148" t="s">
        <v>2505</v>
      </c>
      <c r="D148" s="33">
        <v>43607</v>
      </c>
      <c r="E148" s="29" cm="1">
        <f t="array" aca="1" ref="E148" ca="1">IFERROR(IF($C$3="ALL",SUMPRODUCT(SUMIF(INDIRECT("'"&amp;Sheets&amp;"'!"&amp;"$A$23:$A$350"),$D148,INDIRECT("'"&amp;Sheets&amp;"'!"&amp;"$H$23:$H$350"))),VLOOKUP($D148,INDIRECT("'"&amp;$C$3&amp;"'!$A$23:$N$350"),8,FALSE)),"Day Not Worked")</f>
        <v>62</v>
      </c>
      <c r="F148" s="29" cm="1">
        <f t="array" aca="1" ref="F148" ca="1">IFERROR(IF($C$3="ALL",SUMPRODUCT(SUMIF(INDIRECT("'"&amp;Sheets&amp;"'!"&amp;"$A$23:$A$350"),$D148,INDIRECT("'"&amp;Sheets&amp;"'!"&amp;"$N$23:$N$350"))),VLOOKUP($D148,INDIRECT("'"&amp;$C$3&amp;"'!$A$23:$N$350"),14,FALSE)),"Day Not Worked")</f>
        <v>38</v>
      </c>
      <c r="G148" s="29" cm="1">
        <f t="array" aca="1" ref="G148" ca="1">IFERROR(IF($C$3="ALL",SUMPRODUCT(SUMIF(INDIRECT("'"&amp;Sheets&amp;"'!"&amp;"$A$23:$A$350"),$D148,INDIRECT("'"&amp;Sheets&amp;"'!"&amp;"$C$23:$C$350"))),VLOOKUP($D148,INDIRECT("'"&amp;$C$3&amp;"'!$A$23:$N$350"),3,FALSE)),"Day Not Worked")</f>
        <v>100</v>
      </c>
    </row>
    <row r="149" spans="3:7" x14ac:dyDescent="0.2">
      <c r="C149" t="s">
        <v>2506</v>
      </c>
      <c r="D149" s="33">
        <v>43608</v>
      </c>
      <c r="E149" s="29" cm="1">
        <f t="array" aca="1" ref="E149" ca="1">IFERROR(IF($C$3="ALL",SUMPRODUCT(SUMIF(INDIRECT("'"&amp;Sheets&amp;"'!"&amp;"$A$23:$A$350"),$D149,INDIRECT("'"&amp;Sheets&amp;"'!"&amp;"$H$23:$H$350"))),VLOOKUP($D149,INDIRECT("'"&amp;$C$3&amp;"'!$A$23:$N$350"),8,FALSE)),"Day Not Worked")</f>
        <v>32</v>
      </c>
      <c r="F149" s="29" cm="1">
        <f t="array" aca="1" ref="F149" ca="1">IFERROR(IF($C$3="ALL",SUMPRODUCT(SUMIF(INDIRECT("'"&amp;Sheets&amp;"'!"&amp;"$A$23:$A$350"),$D149,INDIRECT("'"&amp;Sheets&amp;"'!"&amp;"$N$23:$N$350"))),VLOOKUP($D149,INDIRECT("'"&amp;$C$3&amp;"'!$A$23:$N$350"),14,FALSE)),"Day Not Worked")</f>
        <v>29</v>
      </c>
      <c r="G149" s="29" cm="1">
        <f t="array" aca="1" ref="G149" ca="1">IFERROR(IF($C$3="ALL",SUMPRODUCT(SUMIF(INDIRECT("'"&amp;Sheets&amp;"'!"&amp;"$A$23:$A$350"),$D149,INDIRECT("'"&amp;Sheets&amp;"'!"&amp;"$C$23:$C$350"))),VLOOKUP($D149,INDIRECT("'"&amp;$C$3&amp;"'!$A$23:$N$350"),3,FALSE)),"Day Not Worked")</f>
        <v>61</v>
      </c>
    </row>
    <row r="150" spans="3:7" x14ac:dyDescent="0.2">
      <c r="C150" t="s">
        <v>2507</v>
      </c>
      <c r="D150" s="33">
        <v>43609</v>
      </c>
      <c r="E150" s="29" cm="1">
        <f t="array" aca="1" ref="E150" ca="1">IFERROR(IF($C$3="ALL",SUMPRODUCT(SUMIF(INDIRECT("'"&amp;Sheets&amp;"'!"&amp;"$A$23:$A$350"),$D150,INDIRECT("'"&amp;Sheets&amp;"'!"&amp;"$H$23:$H$350"))),VLOOKUP($D150,INDIRECT("'"&amp;$C$3&amp;"'!$A$23:$N$350"),8,FALSE)),"Day Not Worked")</f>
        <v>16</v>
      </c>
      <c r="F150" s="29" cm="1">
        <f t="array" aca="1" ref="F150" ca="1">IFERROR(IF($C$3="ALL",SUMPRODUCT(SUMIF(INDIRECT("'"&amp;Sheets&amp;"'!"&amp;"$A$23:$A$350"),$D150,INDIRECT("'"&amp;Sheets&amp;"'!"&amp;"$N$23:$N$350"))),VLOOKUP($D150,INDIRECT("'"&amp;$C$3&amp;"'!$A$23:$N$350"),14,FALSE)),"Day Not Worked")</f>
        <v>26</v>
      </c>
      <c r="G150" s="29" cm="1">
        <f t="array" aca="1" ref="G150" ca="1">IFERROR(IF($C$3="ALL",SUMPRODUCT(SUMIF(INDIRECT("'"&amp;Sheets&amp;"'!"&amp;"$A$23:$A$350"),$D150,INDIRECT("'"&amp;Sheets&amp;"'!"&amp;"$C$23:$C$350"))),VLOOKUP($D150,INDIRECT("'"&amp;$C$3&amp;"'!$A$23:$N$350"),3,FALSE)),"Day Not Worked")</f>
        <v>42</v>
      </c>
    </row>
    <row r="151" spans="3:7" x14ac:dyDescent="0.2">
      <c r="C151" t="s">
        <v>2508</v>
      </c>
      <c r="D151" s="33">
        <v>43610</v>
      </c>
      <c r="E151" s="29" cm="1">
        <f t="array" aca="1" ref="E151" ca="1">IFERROR(IF($C$3="ALL",SUMPRODUCT(SUMIF(INDIRECT("'"&amp;Sheets&amp;"'!"&amp;"$A$23:$A$350"),$D151,INDIRECT("'"&amp;Sheets&amp;"'!"&amp;"$H$23:$H$350"))),VLOOKUP($D151,INDIRECT("'"&amp;$C$3&amp;"'!$A$23:$N$350"),8,FALSE)),"Day Not Worked")</f>
        <v>20</v>
      </c>
      <c r="F151" s="29" cm="1">
        <f t="array" aca="1" ref="F151" ca="1">IFERROR(IF($C$3="ALL",SUMPRODUCT(SUMIF(INDIRECT("'"&amp;Sheets&amp;"'!"&amp;"$A$23:$A$350"),$D151,INDIRECT("'"&amp;Sheets&amp;"'!"&amp;"$N$23:$N$350"))),VLOOKUP($D151,INDIRECT("'"&amp;$C$3&amp;"'!$A$23:$N$350"),14,FALSE)),"Day Not Worked")</f>
        <v>13</v>
      </c>
      <c r="G151" s="29" cm="1">
        <f t="array" aca="1" ref="G151" ca="1">IFERROR(IF($C$3="ALL",SUMPRODUCT(SUMIF(INDIRECT("'"&amp;Sheets&amp;"'!"&amp;"$A$23:$A$350"),$D151,INDIRECT("'"&amp;Sheets&amp;"'!"&amp;"$C$23:$C$350"))),VLOOKUP($D151,INDIRECT("'"&amp;$C$3&amp;"'!$A$23:$N$350"),3,FALSE)),"Day Not Worked")</f>
        <v>33</v>
      </c>
    </row>
    <row r="152" spans="3:7" x14ac:dyDescent="0.2">
      <c r="C152" t="s">
        <v>2503</v>
      </c>
      <c r="D152" s="33">
        <v>43611</v>
      </c>
      <c r="E152" s="29" cm="1">
        <f t="array" aca="1" ref="E152" ca="1">IFERROR(IF($C$3="ALL",SUMPRODUCT(SUMIF(INDIRECT("'"&amp;Sheets&amp;"'!"&amp;"$A$23:$A$350"),$D152,INDIRECT("'"&amp;Sheets&amp;"'!"&amp;"$H$23:$H$350"))),VLOOKUP($D152,INDIRECT("'"&amp;$C$3&amp;"'!$A$23:$N$350"),8,FALSE)),"Day Not Worked")</f>
        <v>0</v>
      </c>
      <c r="F152" s="29" cm="1">
        <f t="array" aca="1" ref="F152" ca="1">IFERROR(IF($C$3="ALL",SUMPRODUCT(SUMIF(INDIRECT("'"&amp;Sheets&amp;"'!"&amp;"$A$23:$A$350"),$D152,INDIRECT("'"&amp;Sheets&amp;"'!"&amp;"$N$23:$N$350"))),VLOOKUP($D152,INDIRECT("'"&amp;$C$3&amp;"'!$A$23:$N$350"),14,FALSE)),"Day Not Worked")</f>
        <v>2</v>
      </c>
      <c r="G152" s="29" cm="1">
        <f t="array" aca="1" ref="G152" ca="1">IFERROR(IF($C$3="ALL",SUMPRODUCT(SUMIF(INDIRECT("'"&amp;Sheets&amp;"'!"&amp;"$A$23:$A$350"),$D152,INDIRECT("'"&amp;Sheets&amp;"'!"&amp;"$C$23:$C$350"))),VLOOKUP($D152,INDIRECT("'"&amp;$C$3&amp;"'!$A$23:$N$350"),3,FALSE)),"Day Not Worked")</f>
        <v>2</v>
      </c>
    </row>
    <row r="153" spans="3:7" x14ac:dyDescent="0.2">
      <c r="C153" t="s">
        <v>2509</v>
      </c>
      <c r="D153" s="33">
        <v>43612</v>
      </c>
      <c r="E153" s="29" cm="1">
        <f t="array" aca="1" ref="E153" ca="1">IFERROR(IF($C$3="ALL",SUMPRODUCT(SUMIF(INDIRECT("'"&amp;Sheets&amp;"'!"&amp;"$A$23:$A$350"),$D153,INDIRECT("'"&amp;Sheets&amp;"'!"&amp;"$H$23:$H$350"))),VLOOKUP($D153,INDIRECT("'"&amp;$C$3&amp;"'!$A$23:$N$350"),8,FALSE)),"Day Not Worked")</f>
        <v>0</v>
      </c>
      <c r="F153" s="29" cm="1">
        <f t="array" aca="1" ref="F153" ca="1">IFERROR(IF($C$3="ALL",SUMPRODUCT(SUMIF(INDIRECT("'"&amp;Sheets&amp;"'!"&amp;"$A$23:$A$350"),$D153,INDIRECT("'"&amp;Sheets&amp;"'!"&amp;"$N$23:$N$350"))),VLOOKUP($D153,INDIRECT("'"&amp;$C$3&amp;"'!$A$23:$N$350"),14,FALSE)),"Day Not Worked")</f>
        <v>0</v>
      </c>
      <c r="G153" s="29" cm="1">
        <f t="array" aca="1" ref="G153" ca="1">IFERROR(IF($C$3="ALL",SUMPRODUCT(SUMIF(INDIRECT("'"&amp;Sheets&amp;"'!"&amp;"$A$23:$A$350"),$D153,INDIRECT("'"&amp;Sheets&amp;"'!"&amp;"$C$23:$C$350"))),VLOOKUP($D153,INDIRECT("'"&amp;$C$3&amp;"'!$A$23:$N$350"),3,FALSE)),"Day Not Worked")</f>
        <v>0</v>
      </c>
    </row>
    <row r="154" spans="3:7" x14ac:dyDescent="0.2">
      <c r="C154" s="31" t="s">
        <v>2504</v>
      </c>
      <c r="D154" s="33">
        <v>43613</v>
      </c>
      <c r="E154" s="29" cm="1">
        <f t="array" aca="1" ref="E154" ca="1">IFERROR(IF($C$3="ALL",SUMPRODUCT(SUMIF(INDIRECT("'"&amp;Sheets&amp;"'!"&amp;"$A$23:$A$350"),$D154,INDIRECT("'"&amp;Sheets&amp;"'!"&amp;"$H$23:$H$350"))),VLOOKUP($D154,INDIRECT("'"&amp;$C$3&amp;"'!$A$23:$N$350"),8,FALSE)),"Day Not Worked")</f>
        <v>92</v>
      </c>
      <c r="F154" s="29" cm="1">
        <f t="array" aca="1" ref="F154" ca="1">IFERROR(IF($C$3="ALL",SUMPRODUCT(SUMIF(INDIRECT("'"&amp;Sheets&amp;"'!"&amp;"$A$23:$A$350"),$D154,INDIRECT("'"&amp;Sheets&amp;"'!"&amp;"$N$23:$N$350"))),VLOOKUP($D154,INDIRECT("'"&amp;$C$3&amp;"'!$A$23:$N$350"),14,FALSE)),"Day Not Worked")</f>
        <v>74</v>
      </c>
      <c r="G154" s="29" cm="1">
        <f t="array" aca="1" ref="G154" ca="1">IFERROR(IF($C$3="ALL",SUMPRODUCT(SUMIF(INDIRECT("'"&amp;Sheets&amp;"'!"&amp;"$A$23:$A$350"),$D154,INDIRECT("'"&amp;Sheets&amp;"'!"&amp;"$C$23:$C$350"))),VLOOKUP($D154,INDIRECT("'"&amp;$C$3&amp;"'!$A$23:$N$350"),3,FALSE)),"Day Not Worked")</f>
        <v>167</v>
      </c>
    </row>
    <row r="155" spans="3:7" x14ac:dyDescent="0.2">
      <c r="C155" t="s">
        <v>2505</v>
      </c>
      <c r="D155" s="33">
        <v>43614</v>
      </c>
      <c r="E155" s="29" cm="1">
        <f t="array" aca="1" ref="E155" ca="1">IFERROR(IF($C$3="ALL",SUMPRODUCT(SUMIF(INDIRECT("'"&amp;Sheets&amp;"'!"&amp;"$A$23:$A$350"),$D155,INDIRECT("'"&amp;Sheets&amp;"'!"&amp;"$H$23:$H$350"))),VLOOKUP($D155,INDIRECT("'"&amp;$C$3&amp;"'!$A$23:$N$350"),8,FALSE)),"Day Not Worked")</f>
        <v>85</v>
      </c>
      <c r="F155" s="29" cm="1">
        <f t="array" aca="1" ref="F155" ca="1">IFERROR(IF($C$3="ALL",SUMPRODUCT(SUMIF(INDIRECT("'"&amp;Sheets&amp;"'!"&amp;"$A$23:$A$350"),$D155,INDIRECT("'"&amp;Sheets&amp;"'!"&amp;"$N$23:$N$350"))),VLOOKUP($D155,INDIRECT("'"&amp;$C$3&amp;"'!$A$23:$N$350"),14,FALSE)),"Day Not Worked")</f>
        <v>72</v>
      </c>
      <c r="G155" s="29" cm="1">
        <f t="array" aca="1" ref="G155" ca="1">IFERROR(IF($C$3="ALL",SUMPRODUCT(SUMIF(INDIRECT("'"&amp;Sheets&amp;"'!"&amp;"$A$23:$A$350"),$D155,INDIRECT("'"&amp;Sheets&amp;"'!"&amp;"$C$23:$C$350"))),VLOOKUP($D155,INDIRECT("'"&amp;$C$3&amp;"'!$A$23:$N$350"),3,FALSE)),"Day Not Worked")</f>
        <v>159</v>
      </c>
    </row>
    <row r="156" spans="3:7" x14ac:dyDescent="0.2">
      <c r="C156" t="s">
        <v>2506</v>
      </c>
      <c r="D156" s="33">
        <v>43615</v>
      </c>
      <c r="E156" s="29" cm="1">
        <f t="array" aca="1" ref="E156" ca="1">IFERROR(IF($C$3="ALL",SUMPRODUCT(SUMIF(INDIRECT("'"&amp;Sheets&amp;"'!"&amp;"$A$23:$A$350"),$D156,INDIRECT("'"&amp;Sheets&amp;"'!"&amp;"$H$23:$H$350"))),VLOOKUP($D156,INDIRECT("'"&amp;$C$3&amp;"'!$A$23:$N$350"),8,FALSE)),"Day Not Worked")</f>
        <v>77</v>
      </c>
      <c r="F156" s="29" cm="1">
        <f t="array" aca="1" ref="F156" ca="1">IFERROR(IF($C$3="ALL",SUMPRODUCT(SUMIF(INDIRECT("'"&amp;Sheets&amp;"'!"&amp;"$A$23:$A$350"),$D156,INDIRECT("'"&amp;Sheets&amp;"'!"&amp;"$N$23:$N$350"))),VLOOKUP($D156,INDIRECT("'"&amp;$C$3&amp;"'!$A$23:$N$350"),14,FALSE)),"Day Not Worked")</f>
        <v>53</v>
      </c>
      <c r="G156" s="29" cm="1">
        <f t="array" aca="1" ref="G156" ca="1">IFERROR(IF($C$3="ALL",SUMPRODUCT(SUMIF(INDIRECT("'"&amp;Sheets&amp;"'!"&amp;"$A$23:$A$350"),$D156,INDIRECT("'"&amp;Sheets&amp;"'!"&amp;"$C$23:$C$350"))),VLOOKUP($D156,INDIRECT("'"&amp;$C$3&amp;"'!$A$23:$N$350"),3,FALSE)),"Day Not Worked")</f>
        <v>130</v>
      </c>
    </row>
    <row r="157" spans="3:7" x14ac:dyDescent="0.2">
      <c r="C157" t="s">
        <v>2507</v>
      </c>
      <c r="D157" s="33">
        <v>43616</v>
      </c>
      <c r="E157" s="29" cm="1">
        <f t="array" aca="1" ref="E157" ca="1">IFERROR(IF($C$3="ALL",SUMPRODUCT(SUMIF(INDIRECT("'"&amp;Sheets&amp;"'!"&amp;"$A$23:$A$350"),$D157,INDIRECT("'"&amp;Sheets&amp;"'!"&amp;"$H$23:$H$350"))),VLOOKUP($D157,INDIRECT("'"&amp;$C$3&amp;"'!$A$23:$N$350"),8,FALSE)),"Day Not Worked")</f>
        <v>54</v>
      </c>
      <c r="F157" s="29" cm="1">
        <f t="array" aca="1" ref="F157" ca="1">IFERROR(IF($C$3="ALL",SUMPRODUCT(SUMIF(INDIRECT("'"&amp;Sheets&amp;"'!"&amp;"$A$23:$A$350"),$D157,INDIRECT("'"&amp;Sheets&amp;"'!"&amp;"$N$23:$N$350"))),VLOOKUP($D157,INDIRECT("'"&amp;$C$3&amp;"'!$A$23:$N$350"),14,FALSE)),"Day Not Worked")</f>
        <v>58</v>
      </c>
      <c r="G157" s="29" cm="1">
        <f t="array" aca="1" ref="G157" ca="1">IFERROR(IF($C$3="ALL",SUMPRODUCT(SUMIF(INDIRECT("'"&amp;Sheets&amp;"'!"&amp;"$A$23:$A$350"),$D157,INDIRECT("'"&amp;Sheets&amp;"'!"&amp;"$C$23:$C$350"))),VLOOKUP($D157,INDIRECT("'"&amp;$C$3&amp;"'!$A$23:$N$350"),3,FALSE)),"Day Not Worked")</f>
        <v>112</v>
      </c>
    </row>
    <row r="158" spans="3:7" x14ac:dyDescent="0.2">
      <c r="C158" t="s">
        <v>2508</v>
      </c>
      <c r="D158" s="33">
        <v>43617</v>
      </c>
      <c r="E158" s="29" cm="1">
        <f t="array" aca="1" ref="E158" ca="1">IFERROR(IF($C$3="ALL",SUMPRODUCT(SUMIF(INDIRECT("'"&amp;Sheets&amp;"'!"&amp;"$A$23:$A$350"),$D158,INDIRECT("'"&amp;Sheets&amp;"'!"&amp;"$H$23:$H$350"))),VLOOKUP($D158,INDIRECT("'"&amp;$C$3&amp;"'!$A$23:$N$350"),8,FALSE)),"Day Not Worked")</f>
        <v>0</v>
      </c>
      <c r="F158" s="29" cm="1">
        <f t="array" aca="1" ref="F158" ca="1">IFERROR(IF($C$3="ALL",SUMPRODUCT(SUMIF(INDIRECT("'"&amp;Sheets&amp;"'!"&amp;"$A$23:$A$350"),$D158,INDIRECT("'"&amp;Sheets&amp;"'!"&amp;"$N$23:$N$350"))),VLOOKUP($D158,INDIRECT("'"&amp;$C$3&amp;"'!$A$23:$N$350"),14,FALSE)),"Day Not Worked")</f>
        <v>5</v>
      </c>
      <c r="G158" s="29" cm="1">
        <f t="array" aca="1" ref="G158" ca="1">IFERROR(IF($C$3="ALL",SUMPRODUCT(SUMIF(INDIRECT("'"&amp;Sheets&amp;"'!"&amp;"$A$23:$A$350"),$D158,INDIRECT("'"&amp;Sheets&amp;"'!"&amp;"$C$23:$C$350"))),VLOOKUP($D158,INDIRECT("'"&amp;$C$3&amp;"'!$A$23:$N$350"),3,FALSE)),"Day Not Worked")</f>
        <v>5</v>
      </c>
    </row>
    <row r="159" spans="3:7" x14ac:dyDescent="0.2">
      <c r="C159" t="s">
        <v>2503</v>
      </c>
      <c r="D159" s="33">
        <v>43618</v>
      </c>
      <c r="E159" s="29" cm="1">
        <f t="array" aca="1" ref="E159" ca="1">IFERROR(IF($C$3="ALL",SUMPRODUCT(SUMIF(INDIRECT("'"&amp;Sheets&amp;"'!"&amp;"$A$23:$A$350"),$D159,INDIRECT("'"&amp;Sheets&amp;"'!"&amp;"$H$23:$H$350"))),VLOOKUP($D159,INDIRECT("'"&amp;$C$3&amp;"'!$A$23:$N$350"),8,FALSE)),"Day Not Worked")</f>
        <v>0</v>
      </c>
      <c r="F159" s="29" cm="1">
        <f t="array" aca="1" ref="F159" ca="1">IFERROR(IF($C$3="ALL",SUMPRODUCT(SUMIF(INDIRECT("'"&amp;Sheets&amp;"'!"&amp;"$A$23:$A$350"),$D159,INDIRECT("'"&amp;Sheets&amp;"'!"&amp;"$N$23:$N$350"))),VLOOKUP($D159,INDIRECT("'"&amp;$C$3&amp;"'!$A$23:$N$350"),14,FALSE)),"Day Not Worked")</f>
        <v>2</v>
      </c>
      <c r="G159" s="29" cm="1">
        <f t="array" aca="1" ref="G159" ca="1">IFERROR(IF($C$3="ALL",SUMPRODUCT(SUMIF(INDIRECT("'"&amp;Sheets&amp;"'!"&amp;"$A$23:$A$350"),$D159,INDIRECT("'"&amp;Sheets&amp;"'!"&amp;"$C$23:$C$350"))),VLOOKUP($D159,INDIRECT("'"&amp;$C$3&amp;"'!$A$23:$N$350"),3,FALSE)),"Day Not Worked")</f>
        <v>2</v>
      </c>
    </row>
    <row r="160" spans="3:7" x14ac:dyDescent="0.2">
      <c r="C160" t="s">
        <v>2509</v>
      </c>
      <c r="D160" s="33">
        <v>43619</v>
      </c>
      <c r="E160" s="29" cm="1">
        <f t="array" aca="1" ref="E160" ca="1">IFERROR(IF($C$3="ALL",SUMPRODUCT(SUMIF(INDIRECT("'"&amp;Sheets&amp;"'!"&amp;"$A$23:$A$350"),$D160,INDIRECT("'"&amp;Sheets&amp;"'!"&amp;"$H$23:$H$350"))),VLOOKUP($D160,INDIRECT("'"&amp;$C$3&amp;"'!$A$23:$N$350"),8,FALSE)),"Day Not Worked")</f>
        <v>81</v>
      </c>
      <c r="F160" s="29" cm="1">
        <f t="array" aca="1" ref="F160" ca="1">IFERROR(IF($C$3="ALL",SUMPRODUCT(SUMIF(INDIRECT("'"&amp;Sheets&amp;"'!"&amp;"$A$23:$A$350"),$D160,INDIRECT("'"&amp;Sheets&amp;"'!"&amp;"$N$23:$N$350"))),VLOOKUP($D160,INDIRECT("'"&amp;$C$3&amp;"'!$A$23:$N$350"),14,FALSE)),"Day Not Worked")</f>
        <v>57</v>
      </c>
      <c r="G160" s="29" cm="1">
        <f t="array" aca="1" ref="G160" ca="1">IFERROR(IF($C$3="ALL",SUMPRODUCT(SUMIF(INDIRECT("'"&amp;Sheets&amp;"'!"&amp;"$A$23:$A$350"),$D160,INDIRECT("'"&amp;Sheets&amp;"'!"&amp;"$C$23:$C$350"))),VLOOKUP($D160,INDIRECT("'"&amp;$C$3&amp;"'!$A$23:$N$350"),3,FALSE)),"Day Not Worked")</f>
        <v>139</v>
      </c>
    </row>
    <row r="161" spans="3:7" x14ac:dyDescent="0.2">
      <c r="C161" s="31" t="s">
        <v>2504</v>
      </c>
      <c r="D161" s="33">
        <v>43620</v>
      </c>
      <c r="E161" s="29" cm="1">
        <f t="array" aca="1" ref="E161" ca="1">IFERROR(IF($C$3="ALL",SUMPRODUCT(SUMIF(INDIRECT("'"&amp;Sheets&amp;"'!"&amp;"$A$23:$A$350"),$D161,INDIRECT("'"&amp;Sheets&amp;"'!"&amp;"$H$23:$H$350"))),VLOOKUP($D161,INDIRECT("'"&amp;$C$3&amp;"'!$A$23:$N$350"),8,FALSE)),"Day Not Worked")</f>
        <v>101</v>
      </c>
      <c r="F161" s="29" cm="1">
        <f t="array" aca="1" ref="F161" ca="1">IFERROR(IF($C$3="ALL",SUMPRODUCT(SUMIF(INDIRECT("'"&amp;Sheets&amp;"'!"&amp;"$A$23:$A$350"),$D161,INDIRECT("'"&amp;Sheets&amp;"'!"&amp;"$N$23:$N$350"))),VLOOKUP($D161,INDIRECT("'"&amp;$C$3&amp;"'!$A$23:$N$350"),14,FALSE)),"Day Not Worked")</f>
        <v>57</v>
      </c>
      <c r="G161" s="29" cm="1">
        <f t="array" aca="1" ref="G161" ca="1">IFERROR(IF($C$3="ALL",SUMPRODUCT(SUMIF(INDIRECT("'"&amp;Sheets&amp;"'!"&amp;"$A$23:$A$350"),$D161,INDIRECT("'"&amp;Sheets&amp;"'!"&amp;"$C$23:$C$350"))),VLOOKUP($D161,INDIRECT("'"&amp;$C$3&amp;"'!$A$23:$N$350"),3,FALSE)),"Day Not Worked")</f>
        <v>158</v>
      </c>
    </row>
    <row r="162" spans="3:7" x14ac:dyDescent="0.2">
      <c r="C162" t="s">
        <v>2505</v>
      </c>
      <c r="D162" s="33">
        <v>43621</v>
      </c>
      <c r="E162" s="29" cm="1">
        <f t="array" aca="1" ref="E162" ca="1">IFERROR(IF($C$3="ALL",SUMPRODUCT(SUMIF(INDIRECT("'"&amp;Sheets&amp;"'!"&amp;"$A$23:$A$350"),$D162,INDIRECT("'"&amp;Sheets&amp;"'!"&amp;"$H$23:$H$350"))),VLOOKUP($D162,INDIRECT("'"&amp;$C$3&amp;"'!$A$23:$N$350"),8,FALSE)),"Day Not Worked")</f>
        <v>74</v>
      </c>
      <c r="F162" s="29" cm="1">
        <f t="array" aca="1" ref="F162" ca="1">IFERROR(IF($C$3="ALL",SUMPRODUCT(SUMIF(INDIRECT("'"&amp;Sheets&amp;"'!"&amp;"$A$23:$A$350"),$D162,INDIRECT("'"&amp;Sheets&amp;"'!"&amp;"$N$23:$N$350"))),VLOOKUP($D162,INDIRECT("'"&amp;$C$3&amp;"'!$A$23:$N$350"),14,FALSE)),"Day Not Worked")</f>
        <v>44</v>
      </c>
      <c r="G162" s="29" cm="1">
        <f t="array" aca="1" ref="G162" ca="1">IFERROR(IF($C$3="ALL",SUMPRODUCT(SUMIF(INDIRECT("'"&amp;Sheets&amp;"'!"&amp;"$A$23:$A$350"),$D162,INDIRECT("'"&amp;Sheets&amp;"'!"&amp;"$C$23:$C$350"))),VLOOKUP($D162,INDIRECT("'"&amp;$C$3&amp;"'!$A$23:$N$350"),3,FALSE)),"Day Not Worked")</f>
        <v>118</v>
      </c>
    </row>
    <row r="163" spans="3:7" x14ac:dyDescent="0.2">
      <c r="C163" t="s">
        <v>2506</v>
      </c>
      <c r="D163" s="33">
        <v>43622</v>
      </c>
      <c r="E163" s="29" cm="1">
        <f t="array" aca="1" ref="E163" ca="1">IFERROR(IF($C$3="ALL",SUMPRODUCT(SUMIF(INDIRECT("'"&amp;Sheets&amp;"'!"&amp;"$A$23:$A$350"),$D163,INDIRECT("'"&amp;Sheets&amp;"'!"&amp;"$H$23:$H$350"))),VLOOKUP($D163,INDIRECT("'"&amp;$C$3&amp;"'!$A$23:$N$350"),8,FALSE)),"Day Not Worked")</f>
        <v>58</v>
      </c>
      <c r="F163" s="29" cm="1">
        <f t="array" aca="1" ref="F163" ca="1">IFERROR(IF($C$3="ALL",SUMPRODUCT(SUMIF(INDIRECT("'"&amp;Sheets&amp;"'!"&amp;"$A$23:$A$350"),$D163,INDIRECT("'"&amp;Sheets&amp;"'!"&amp;"$N$23:$N$350"))),VLOOKUP($D163,INDIRECT("'"&amp;$C$3&amp;"'!$A$23:$N$350"),14,FALSE)),"Day Not Worked")</f>
        <v>39</v>
      </c>
      <c r="G163" s="29" cm="1">
        <f t="array" aca="1" ref="G163" ca="1">IFERROR(IF($C$3="ALL",SUMPRODUCT(SUMIF(INDIRECT("'"&amp;Sheets&amp;"'!"&amp;"$A$23:$A$350"),$D163,INDIRECT("'"&amp;Sheets&amp;"'!"&amp;"$C$23:$C$350"))),VLOOKUP($D163,INDIRECT("'"&amp;$C$3&amp;"'!$A$23:$N$350"),3,FALSE)),"Day Not Worked")</f>
        <v>97</v>
      </c>
    </row>
    <row r="164" spans="3:7" x14ac:dyDescent="0.2">
      <c r="C164" t="s">
        <v>2507</v>
      </c>
      <c r="D164" s="33">
        <v>43623</v>
      </c>
      <c r="E164" s="29" cm="1">
        <f t="array" aca="1" ref="E164" ca="1">IFERROR(IF($C$3="ALL",SUMPRODUCT(SUMIF(INDIRECT("'"&amp;Sheets&amp;"'!"&amp;"$A$23:$A$350"),$D164,INDIRECT("'"&amp;Sheets&amp;"'!"&amp;"$H$23:$H$350"))),VLOOKUP($D164,INDIRECT("'"&amp;$C$3&amp;"'!$A$23:$N$350"),8,FALSE)),"Day Not Worked")</f>
        <v>55</v>
      </c>
      <c r="F164" s="29" cm="1">
        <f t="array" aca="1" ref="F164" ca="1">IFERROR(IF($C$3="ALL",SUMPRODUCT(SUMIF(INDIRECT("'"&amp;Sheets&amp;"'!"&amp;"$A$23:$A$350"),$D164,INDIRECT("'"&amp;Sheets&amp;"'!"&amp;"$N$23:$N$350"))),VLOOKUP($D164,INDIRECT("'"&amp;$C$3&amp;"'!$A$23:$N$350"),14,FALSE)),"Day Not Worked")</f>
        <v>45</v>
      </c>
      <c r="G164" s="29" cm="1">
        <f t="array" aca="1" ref="G164" ca="1">IFERROR(IF($C$3="ALL",SUMPRODUCT(SUMIF(INDIRECT("'"&amp;Sheets&amp;"'!"&amp;"$A$23:$A$350"),$D164,INDIRECT("'"&amp;Sheets&amp;"'!"&amp;"$C$23:$C$350"))),VLOOKUP($D164,INDIRECT("'"&amp;$C$3&amp;"'!$A$23:$N$350"),3,FALSE)),"Day Not Worked")</f>
        <v>100</v>
      </c>
    </row>
    <row r="165" spans="3:7" x14ac:dyDescent="0.2">
      <c r="C165" t="s">
        <v>2508</v>
      </c>
      <c r="D165" s="33">
        <v>43624</v>
      </c>
      <c r="E165" s="29" cm="1">
        <f t="array" aca="1" ref="E165" ca="1">IFERROR(IF($C$3="ALL",SUMPRODUCT(SUMIF(INDIRECT("'"&amp;Sheets&amp;"'!"&amp;"$A$23:$A$350"),$D165,INDIRECT("'"&amp;Sheets&amp;"'!"&amp;"$H$23:$H$350"))),VLOOKUP($D165,INDIRECT("'"&amp;$C$3&amp;"'!$A$23:$N$350"),8,FALSE)),"Day Not Worked")</f>
        <v>21</v>
      </c>
      <c r="F165" s="29" cm="1">
        <f t="array" aca="1" ref="F165" ca="1">IFERROR(IF($C$3="ALL",SUMPRODUCT(SUMIF(INDIRECT("'"&amp;Sheets&amp;"'!"&amp;"$A$23:$A$350"),$D165,INDIRECT("'"&amp;Sheets&amp;"'!"&amp;"$N$23:$N$350"))),VLOOKUP($D165,INDIRECT("'"&amp;$C$3&amp;"'!$A$23:$N$350"),14,FALSE)),"Day Not Worked")</f>
        <v>18</v>
      </c>
      <c r="G165" s="29" cm="1">
        <f t="array" aca="1" ref="G165" ca="1">IFERROR(IF($C$3="ALL",SUMPRODUCT(SUMIF(INDIRECT("'"&amp;Sheets&amp;"'!"&amp;"$A$23:$A$350"),$D165,INDIRECT("'"&amp;Sheets&amp;"'!"&amp;"$C$23:$C$350"))),VLOOKUP($D165,INDIRECT("'"&amp;$C$3&amp;"'!$A$23:$N$350"),3,FALSE)),"Day Not Worked")</f>
        <v>39</v>
      </c>
    </row>
    <row r="166" spans="3:7" x14ac:dyDescent="0.2">
      <c r="C166" t="s">
        <v>2503</v>
      </c>
      <c r="D166" s="33">
        <v>43625</v>
      </c>
      <c r="E166" s="29" cm="1">
        <f t="array" aca="1" ref="E166" ca="1">IFERROR(IF($C$3="ALL",SUMPRODUCT(SUMIF(INDIRECT("'"&amp;Sheets&amp;"'!"&amp;"$A$23:$A$350"),$D166,INDIRECT("'"&amp;Sheets&amp;"'!"&amp;"$H$23:$H$350"))),VLOOKUP($D166,INDIRECT("'"&amp;$C$3&amp;"'!$A$23:$N$350"),8,FALSE)),"Day Not Worked")</f>
        <v>0</v>
      </c>
      <c r="F166" s="29" cm="1">
        <f t="array" aca="1" ref="F166" ca="1">IFERROR(IF($C$3="ALL",SUMPRODUCT(SUMIF(INDIRECT("'"&amp;Sheets&amp;"'!"&amp;"$A$23:$A$350"),$D166,INDIRECT("'"&amp;Sheets&amp;"'!"&amp;"$N$23:$N$350"))),VLOOKUP($D166,INDIRECT("'"&amp;$C$3&amp;"'!$A$23:$N$350"),14,FALSE)),"Day Not Worked")</f>
        <v>2</v>
      </c>
      <c r="G166" s="29" cm="1">
        <f t="array" aca="1" ref="G166" ca="1">IFERROR(IF($C$3="ALL",SUMPRODUCT(SUMIF(INDIRECT("'"&amp;Sheets&amp;"'!"&amp;"$A$23:$A$350"),$D166,INDIRECT("'"&amp;Sheets&amp;"'!"&amp;"$C$23:$C$350"))),VLOOKUP($D166,INDIRECT("'"&amp;$C$3&amp;"'!$A$23:$N$350"),3,FALSE)),"Day Not Worked")</f>
        <v>2</v>
      </c>
    </row>
    <row r="167" spans="3:7" x14ac:dyDescent="0.2">
      <c r="C167" t="s">
        <v>2509</v>
      </c>
      <c r="D167" s="33">
        <v>43626</v>
      </c>
      <c r="E167" s="29" cm="1">
        <f t="array" aca="1" ref="E167" ca="1">IFERROR(IF($C$3="ALL",SUMPRODUCT(SUMIF(INDIRECT("'"&amp;Sheets&amp;"'!"&amp;"$A$23:$A$350"),$D167,INDIRECT("'"&amp;Sheets&amp;"'!"&amp;"$H$23:$H$350"))),VLOOKUP($D167,INDIRECT("'"&amp;$C$3&amp;"'!$A$23:$N$350"),8,FALSE)),"Day Not Worked")</f>
        <v>114</v>
      </c>
      <c r="F167" s="29" cm="1">
        <f t="array" aca="1" ref="F167" ca="1">IFERROR(IF($C$3="ALL",SUMPRODUCT(SUMIF(INDIRECT("'"&amp;Sheets&amp;"'!"&amp;"$A$23:$A$350"),$D167,INDIRECT("'"&amp;Sheets&amp;"'!"&amp;"$N$23:$N$350"))),VLOOKUP($D167,INDIRECT("'"&amp;$C$3&amp;"'!$A$23:$N$350"),14,FALSE)),"Day Not Worked")</f>
        <v>66</v>
      </c>
      <c r="G167" s="29" cm="1">
        <f t="array" aca="1" ref="G167" ca="1">IFERROR(IF($C$3="ALL",SUMPRODUCT(SUMIF(INDIRECT("'"&amp;Sheets&amp;"'!"&amp;"$A$23:$A$350"),$D167,INDIRECT("'"&amp;Sheets&amp;"'!"&amp;"$C$23:$C$350"))),VLOOKUP($D167,INDIRECT("'"&amp;$C$3&amp;"'!$A$23:$N$350"),3,FALSE)),"Day Not Worked")</f>
        <v>180</v>
      </c>
    </row>
    <row r="168" spans="3:7" x14ac:dyDescent="0.2">
      <c r="C168" s="31" t="s">
        <v>2504</v>
      </c>
      <c r="D168" s="33">
        <v>43627</v>
      </c>
      <c r="E168" s="29" cm="1">
        <f t="array" aca="1" ref="E168" ca="1">IFERROR(IF($C$3="ALL",SUMPRODUCT(SUMIF(INDIRECT("'"&amp;Sheets&amp;"'!"&amp;"$A$23:$A$350"),$D168,INDIRECT("'"&amp;Sheets&amp;"'!"&amp;"$H$23:$H$350"))),VLOOKUP($D168,INDIRECT("'"&amp;$C$3&amp;"'!$A$23:$N$350"),8,FALSE)),"Day Not Worked")</f>
        <v>108</v>
      </c>
      <c r="F168" s="29" cm="1">
        <f t="array" aca="1" ref="F168" ca="1">IFERROR(IF($C$3="ALL",SUMPRODUCT(SUMIF(INDIRECT("'"&amp;Sheets&amp;"'!"&amp;"$A$23:$A$350"),$D168,INDIRECT("'"&amp;Sheets&amp;"'!"&amp;"$N$23:$N$350"))),VLOOKUP($D168,INDIRECT("'"&amp;$C$3&amp;"'!$A$23:$N$350"),14,FALSE)),"Day Not Worked")</f>
        <v>58</v>
      </c>
      <c r="G168" s="29" cm="1">
        <f t="array" aca="1" ref="G168" ca="1">IFERROR(IF($C$3="ALL",SUMPRODUCT(SUMIF(INDIRECT("'"&amp;Sheets&amp;"'!"&amp;"$A$23:$A$350"),$D168,INDIRECT("'"&amp;Sheets&amp;"'!"&amp;"$C$23:$C$350"))),VLOOKUP($D168,INDIRECT("'"&amp;$C$3&amp;"'!$A$23:$N$350"),3,FALSE)),"Day Not Worked")</f>
        <v>166</v>
      </c>
    </row>
    <row r="169" spans="3:7" x14ac:dyDescent="0.2">
      <c r="C169" t="s">
        <v>2505</v>
      </c>
      <c r="D169" s="33">
        <v>43628</v>
      </c>
      <c r="E169" s="29" cm="1">
        <f t="array" aca="1" ref="E169" ca="1">IFERROR(IF($C$3="ALL",SUMPRODUCT(SUMIF(INDIRECT("'"&amp;Sheets&amp;"'!"&amp;"$A$23:$A$350"),$D169,INDIRECT("'"&amp;Sheets&amp;"'!"&amp;"$H$23:$H$350"))),VLOOKUP($D169,INDIRECT("'"&amp;$C$3&amp;"'!$A$23:$N$350"),8,FALSE)),"Day Not Worked")</f>
        <v>105</v>
      </c>
      <c r="F169" s="29" cm="1">
        <f t="array" aca="1" ref="F169" ca="1">IFERROR(IF($C$3="ALL",SUMPRODUCT(SUMIF(INDIRECT("'"&amp;Sheets&amp;"'!"&amp;"$A$23:$A$350"),$D169,INDIRECT("'"&amp;Sheets&amp;"'!"&amp;"$N$23:$N$350"))),VLOOKUP($D169,INDIRECT("'"&amp;$C$3&amp;"'!$A$23:$N$350"),14,FALSE)),"Day Not Worked")</f>
        <v>55</v>
      </c>
      <c r="G169" s="29" cm="1">
        <f t="array" aca="1" ref="G169" ca="1">IFERROR(IF($C$3="ALL",SUMPRODUCT(SUMIF(INDIRECT("'"&amp;Sheets&amp;"'!"&amp;"$A$23:$A$350"),$D169,INDIRECT("'"&amp;Sheets&amp;"'!"&amp;"$C$23:$C$350"))),VLOOKUP($D169,INDIRECT("'"&amp;$C$3&amp;"'!$A$23:$N$350"),3,FALSE)),"Day Not Worked")</f>
        <v>160</v>
      </c>
    </row>
    <row r="170" spans="3:7" x14ac:dyDescent="0.2">
      <c r="C170" t="s">
        <v>2506</v>
      </c>
      <c r="D170" s="33">
        <v>43629</v>
      </c>
      <c r="E170" s="29" cm="1">
        <f t="array" aca="1" ref="E170" ca="1">IFERROR(IF($C$3="ALL",SUMPRODUCT(SUMIF(INDIRECT("'"&amp;Sheets&amp;"'!"&amp;"$A$23:$A$350"),$D170,INDIRECT("'"&amp;Sheets&amp;"'!"&amp;"$H$23:$H$350"))),VLOOKUP($D170,INDIRECT("'"&amp;$C$3&amp;"'!$A$23:$N$350"),8,FALSE)),"Day Not Worked")</f>
        <v>86</v>
      </c>
      <c r="F170" s="29" cm="1">
        <f t="array" aca="1" ref="F170" ca="1">IFERROR(IF($C$3="ALL",SUMPRODUCT(SUMIF(INDIRECT("'"&amp;Sheets&amp;"'!"&amp;"$A$23:$A$350"),$D170,INDIRECT("'"&amp;Sheets&amp;"'!"&amp;"$N$23:$N$350"))),VLOOKUP($D170,INDIRECT("'"&amp;$C$3&amp;"'!$A$23:$N$350"),14,FALSE)),"Day Not Worked")</f>
        <v>60</v>
      </c>
      <c r="G170" s="29" cm="1">
        <f t="array" aca="1" ref="G170" ca="1">IFERROR(IF($C$3="ALL",SUMPRODUCT(SUMIF(INDIRECT("'"&amp;Sheets&amp;"'!"&amp;"$A$23:$A$350"),$D170,INDIRECT("'"&amp;Sheets&amp;"'!"&amp;"$C$23:$C$350"))),VLOOKUP($D170,INDIRECT("'"&amp;$C$3&amp;"'!$A$23:$N$350"),3,FALSE)),"Day Not Worked")</f>
        <v>148</v>
      </c>
    </row>
    <row r="171" spans="3:7" x14ac:dyDescent="0.2">
      <c r="C171" t="s">
        <v>2507</v>
      </c>
      <c r="D171" s="33">
        <v>43630</v>
      </c>
      <c r="E171" s="29" cm="1">
        <f t="array" aca="1" ref="E171" ca="1">IFERROR(IF($C$3="ALL",SUMPRODUCT(SUMIF(INDIRECT("'"&amp;Sheets&amp;"'!"&amp;"$A$23:$A$350"),$D171,INDIRECT("'"&amp;Sheets&amp;"'!"&amp;"$H$23:$H$350"))),VLOOKUP($D171,INDIRECT("'"&amp;$C$3&amp;"'!$A$23:$N$350"),8,FALSE)),"Day Not Worked")</f>
        <v>71</v>
      </c>
      <c r="F171" s="29" cm="1">
        <f t="array" aca="1" ref="F171" ca="1">IFERROR(IF($C$3="ALL",SUMPRODUCT(SUMIF(INDIRECT("'"&amp;Sheets&amp;"'!"&amp;"$A$23:$A$350"),$D171,INDIRECT("'"&amp;Sheets&amp;"'!"&amp;"$N$23:$N$350"))),VLOOKUP($D171,INDIRECT("'"&amp;$C$3&amp;"'!$A$23:$N$350"),14,FALSE)),"Day Not Worked")</f>
        <v>48</v>
      </c>
      <c r="G171" s="29" cm="1">
        <f t="array" aca="1" ref="G171" ca="1">IFERROR(IF($C$3="ALL",SUMPRODUCT(SUMIF(INDIRECT("'"&amp;Sheets&amp;"'!"&amp;"$A$23:$A$350"),$D171,INDIRECT("'"&amp;Sheets&amp;"'!"&amp;"$C$23:$C$350"))),VLOOKUP($D171,INDIRECT("'"&amp;$C$3&amp;"'!$A$23:$N$350"),3,FALSE)),"Day Not Worked")</f>
        <v>119</v>
      </c>
    </row>
    <row r="172" spans="3:7" x14ac:dyDescent="0.2">
      <c r="C172" t="s">
        <v>2508</v>
      </c>
      <c r="D172" s="33">
        <v>43631</v>
      </c>
      <c r="E172" s="29" cm="1">
        <f t="array" aca="1" ref="E172" ca="1">IFERROR(IF($C$3="ALL",SUMPRODUCT(SUMIF(INDIRECT("'"&amp;Sheets&amp;"'!"&amp;"$A$23:$A$350"),$D172,INDIRECT("'"&amp;Sheets&amp;"'!"&amp;"$H$23:$H$350"))),VLOOKUP($D172,INDIRECT("'"&amp;$C$3&amp;"'!$A$23:$N$350"),8,FALSE)),"Day Not Worked")</f>
        <v>47</v>
      </c>
      <c r="F172" s="29" cm="1">
        <f t="array" aca="1" ref="F172" ca="1">IFERROR(IF($C$3="ALL",SUMPRODUCT(SUMIF(INDIRECT("'"&amp;Sheets&amp;"'!"&amp;"$A$23:$A$350"),$D172,INDIRECT("'"&amp;Sheets&amp;"'!"&amp;"$N$23:$N$350"))),VLOOKUP($D172,INDIRECT("'"&amp;$C$3&amp;"'!$A$23:$N$350"),14,FALSE)),"Day Not Worked")</f>
        <v>15</v>
      </c>
      <c r="G172" s="29" cm="1">
        <f t="array" aca="1" ref="G172" ca="1">IFERROR(IF($C$3="ALL",SUMPRODUCT(SUMIF(INDIRECT("'"&amp;Sheets&amp;"'!"&amp;"$A$23:$A$350"),$D172,INDIRECT("'"&amp;Sheets&amp;"'!"&amp;"$C$23:$C$350"))),VLOOKUP($D172,INDIRECT("'"&amp;$C$3&amp;"'!$A$23:$N$350"),3,FALSE)),"Day Not Worked")</f>
        <v>62</v>
      </c>
    </row>
    <row r="173" spans="3:7" x14ac:dyDescent="0.2">
      <c r="C173" t="s">
        <v>2503</v>
      </c>
      <c r="D173" s="33">
        <v>43632</v>
      </c>
      <c r="E173" s="29" cm="1">
        <f t="array" aca="1" ref="E173" ca="1">IFERROR(IF($C$3="ALL",SUMPRODUCT(SUMIF(INDIRECT("'"&amp;Sheets&amp;"'!"&amp;"$A$23:$A$350"),$D173,INDIRECT("'"&amp;Sheets&amp;"'!"&amp;"$H$23:$H$350"))),VLOOKUP($D173,INDIRECT("'"&amp;$C$3&amp;"'!$A$23:$N$350"),8,FALSE)),"Day Not Worked")</f>
        <v>0</v>
      </c>
      <c r="F173" s="29" cm="1">
        <f t="array" aca="1" ref="F173" ca="1">IFERROR(IF($C$3="ALL",SUMPRODUCT(SUMIF(INDIRECT("'"&amp;Sheets&amp;"'!"&amp;"$A$23:$A$350"),$D173,INDIRECT("'"&amp;Sheets&amp;"'!"&amp;"$N$23:$N$350"))),VLOOKUP($D173,INDIRECT("'"&amp;$C$3&amp;"'!$A$23:$N$350"),14,FALSE)),"Day Not Worked")</f>
        <v>0</v>
      </c>
      <c r="G173" s="29" cm="1">
        <f t="array" aca="1" ref="G173" ca="1">IFERROR(IF($C$3="ALL",SUMPRODUCT(SUMIF(INDIRECT("'"&amp;Sheets&amp;"'!"&amp;"$A$23:$A$350"),$D173,INDIRECT("'"&amp;Sheets&amp;"'!"&amp;"$C$23:$C$350"))),VLOOKUP($D173,INDIRECT("'"&amp;$C$3&amp;"'!$A$23:$N$350"),3,FALSE)),"Day Not Worked")</f>
        <v>0</v>
      </c>
    </row>
    <row r="174" spans="3:7" x14ac:dyDescent="0.2">
      <c r="C174" t="s">
        <v>2509</v>
      </c>
      <c r="D174" s="33">
        <v>43633</v>
      </c>
      <c r="E174" s="29" cm="1">
        <f t="array" aca="1" ref="E174" ca="1">IFERROR(IF($C$3="ALL",SUMPRODUCT(SUMIF(INDIRECT("'"&amp;Sheets&amp;"'!"&amp;"$A$23:$A$350"),$D174,INDIRECT("'"&amp;Sheets&amp;"'!"&amp;"$H$23:$H$350"))),VLOOKUP($D174,INDIRECT("'"&amp;$C$3&amp;"'!$A$23:$N$350"),8,FALSE)),"Day Not Worked")</f>
        <v>108</v>
      </c>
      <c r="F174" s="29" cm="1">
        <f t="array" aca="1" ref="F174" ca="1">IFERROR(IF($C$3="ALL",SUMPRODUCT(SUMIF(INDIRECT("'"&amp;Sheets&amp;"'!"&amp;"$A$23:$A$350"),$D174,INDIRECT("'"&amp;Sheets&amp;"'!"&amp;"$N$23:$N$350"))),VLOOKUP($D174,INDIRECT("'"&amp;$C$3&amp;"'!$A$23:$N$350"),14,FALSE)),"Day Not Worked")</f>
        <v>66</v>
      </c>
      <c r="G174" s="29" cm="1">
        <f t="array" aca="1" ref="G174" ca="1">IFERROR(IF($C$3="ALL",SUMPRODUCT(SUMIF(INDIRECT("'"&amp;Sheets&amp;"'!"&amp;"$A$23:$A$350"),$D174,INDIRECT("'"&amp;Sheets&amp;"'!"&amp;"$C$23:$C$350"))),VLOOKUP($D174,INDIRECT("'"&amp;$C$3&amp;"'!$A$23:$N$350"),3,FALSE)),"Day Not Worked")</f>
        <v>176</v>
      </c>
    </row>
    <row r="175" spans="3:7" x14ac:dyDescent="0.2">
      <c r="C175" s="31" t="s">
        <v>2504</v>
      </c>
      <c r="D175" s="33">
        <v>43634</v>
      </c>
      <c r="E175" s="29" cm="1">
        <f t="array" aca="1" ref="E175" ca="1">IFERROR(IF($C$3="ALL",SUMPRODUCT(SUMIF(INDIRECT("'"&amp;Sheets&amp;"'!"&amp;"$A$23:$A$350"),$D175,INDIRECT("'"&amp;Sheets&amp;"'!"&amp;"$H$23:$H$350"))),VLOOKUP($D175,INDIRECT("'"&amp;$C$3&amp;"'!$A$23:$N$350"),8,FALSE)),"Day Not Worked")</f>
        <v>65</v>
      </c>
      <c r="F175" s="29" cm="1">
        <f t="array" aca="1" ref="F175" ca="1">IFERROR(IF($C$3="ALL",SUMPRODUCT(SUMIF(INDIRECT("'"&amp;Sheets&amp;"'!"&amp;"$A$23:$A$350"),$D175,INDIRECT("'"&amp;Sheets&amp;"'!"&amp;"$N$23:$N$350"))),VLOOKUP($D175,INDIRECT("'"&amp;$C$3&amp;"'!$A$23:$N$350"),14,FALSE)),"Day Not Worked")</f>
        <v>26</v>
      </c>
      <c r="G175" s="29" cm="1">
        <f t="array" aca="1" ref="G175" ca="1">IFERROR(IF($C$3="ALL",SUMPRODUCT(SUMIF(INDIRECT("'"&amp;Sheets&amp;"'!"&amp;"$A$23:$A$350"),$D175,INDIRECT("'"&amp;Sheets&amp;"'!"&amp;"$C$23:$C$350"))),VLOOKUP($D175,INDIRECT("'"&amp;$C$3&amp;"'!$A$23:$N$350"),3,FALSE)),"Day Not Worked")</f>
        <v>91</v>
      </c>
    </row>
    <row r="176" spans="3:7" x14ac:dyDescent="0.2">
      <c r="C176" t="s">
        <v>2505</v>
      </c>
      <c r="D176" s="33">
        <v>43635</v>
      </c>
      <c r="E176" s="29" cm="1">
        <f t="array" aca="1" ref="E176" ca="1">IFERROR(IF($C$3="ALL",SUMPRODUCT(SUMIF(INDIRECT("'"&amp;Sheets&amp;"'!"&amp;"$A$23:$A$350"),$D176,INDIRECT("'"&amp;Sheets&amp;"'!"&amp;"$H$23:$H$350"))),VLOOKUP($D176,INDIRECT("'"&amp;$C$3&amp;"'!$A$23:$N$350"),8,FALSE)),"Day Not Worked")</f>
        <v>56</v>
      </c>
      <c r="F176" s="29" cm="1">
        <f t="array" aca="1" ref="F176" ca="1">IFERROR(IF($C$3="ALL",SUMPRODUCT(SUMIF(INDIRECT("'"&amp;Sheets&amp;"'!"&amp;"$A$23:$A$350"),$D176,INDIRECT("'"&amp;Sheets&amp;"'!"&amp;"$N$23:$N$350"))),VLOOKUP($D176,INDIRECT("'"&amp;$C$3&amp;"'!$A$23:$N$350"),14,FALSE)),"Day Not Worked")</f>
        <v>43</v>
      </c>
      <c r="G176" s="29" cm="1">
        <f t="array" aca="1" ref="G176" ca="1">IFERROR(IF($C$3="ALL",SUMPRODUCT(SUMIF(INDIRECT("'"&amp;Sheets&amp;"'!"&amp;"$A$23:$A$350"),$D176,INDIRECT("'"&amp;Sheets&amp;"'!"&amp;"$C$23:$C$350"))),VLOOKUP($D176,INDIRECT("'"&amp;$C$3&amp;"'!$A$23:$N$350"),3,FALSE)),"Day Not Worked")</f>
        <v>102</v>
      </c>
    </row>
    <row r="177" spans="3:7" x14ac:dyDescent="0.2">
      <c r="C177" t="s">
        <v>2506</v>
      </c>
      <c r="D177" s="33">
        <v>43636</v>
      </c>
      <c r="E177" s="29" cm="1">
        <f t="array" aca="1" ref="E177" ca="1">IFERROR(IF($C$3="ALL",SUMPRODUCT(SUMIF(INDIRECT("'"&amp;Sheets&amp;"'!"&amp;"$A$23:$A$350"),$D177,INDIRECT("'"&amp;Sheets&amp;"'!"&amp;"$H$23:$H$350"))),VLOOKUP($D177,INDIRECT("'"&amp;$C$3&amp;"'!$A$23:$N$350"),8,FALSE)),"Day Not Worked")</f>
        <v>50</v>
      </c>
      <c r="F177" s="29" cm="1">
        <f t="array" aca="1" ref="F177" ca="1">IFERROR(IF($C$3="ALL",SUMPRODUCT(SUMIF(INDIRECT("'"&amp;Sheets&amp;"'!"&amp;"$A$23:$A$350"),$D177,INDIRECT("'"&amp;Sheets&amp;"'!"&amp;"$N$23:$N$350"))),VLOOKUP($D177,INDIRECT("'"&amp;$C$3&amp;"'!$A$23:$N$350"),14,FALSE)),"Day Not Worked")</f>
        <v>42</v>
      </c>
      <c r="G177" s="29" cm="1">
        <f t="array" aca="1" ref="G177" ca="1">IFERROR(IF($C$3="ALL",SUMPRODUCT(SUMIF(INDIRECT("'"&amp;Sheets&amp;"'!"&amp;"$A$23:$A$350"),$D177,INDIRECT("'"&amp;Sheets&amp;"'!"&amp;"$C$23:$C$350"))),VLOOKUP($D177,INDIRECT("'"&amp;$C$3&amp;"'!$A$23:$N$350"),3,FALSE)),"Day Not Worked")</f>
        <v>92</v>
      </c>
    </row>
    <row r="178" spans="3:7" x14ac:dyDescent="0.2">
      <c r="C178" t="s">
        <v>2507</v>
      </c>
      <c r="D178" s="33">
        <v>43637</v>
      </c>
      <c r="E178" s="29" cm="1">
        <f t="array" aca="1" ref="E178" ca="1">IFERROR(IF($C$3="ALL",SUMPRODUCT(SUMIF(INDIRECT("'"&amp;Sheets&amp;"'!"&amp;"$A$23:$A$350"),$D178,INDIRECT("'"&amp;Sheets&amp;"'!"&amp;"$H$23:$H$350"))),VLOOKUP($D178,INDIRECT("'"&amp;$C$3&amp;"'!$A$23:$N$350"),8,FALSE)),"Day Not Worked")</f>
        <v>69</v>
      </c>
      <c r="F178" s="29" cm="1">
        <f t="array" aca="1" ref="F178" ca="1">IFERROR(IF($C$3="ALL",SUMPRODUCT(SUMIF(INDIRECT("'"&amp;Sheets&amp;"'!"&amp;"$A$23:$A$350"),$D178,INDIRECT("'"&amp;Sheets&amp;"'!"&amp;"$N$23:$N$350"))),VLOOKUP($D178,INDIRECT("'"&amp;$C$3&amp;"'!$A$23:$N$350"),14,FALSE)),"Day Not Worked")</f>
        <v>49</v>
      </c>
      <c r="G178" s="29" cm="1">
        <f t="array" aca="1" ref="G178" ca="1">IFERROR(IF($C$3="ALL",SUMPRODUCT(SUMIF(INDIRECT("'"&amp;Sheets&amp;"'!"&amp;"$A$23:$A$350"),$D178,INDIRECT("'"&amp;Sheets&amp;"'!"&amp;"$C$23:$C$350"))),VLOOKUP($D178,INDIRECT("'"&amp;$C$3&amp;"'!$A$23:$N$350"),3,FALSE)),"Day Not Worked")</f>
        <v>119</v>
      </c>
    </row>
    <row r="179" spans="3:7" x14ac:dyDescent="0.2">
      <c r="C179" t="s">
        <v>2508</v>
      </c>
      <c r="D179" s="33">
        <v>43638</v>
      </c>
      <c r="E179" s="29" cm="1">
        <f t="array" aca="1" ref="E179" ca="1">IFERROR(IF($C$3="ALL",SUMPRODUCT(SUMIF(INDIRECT("'"&amp;Sheets&amp;"'!"&amp;"$A$23:$A$350"),$D179,INDIRECT("'"&amp;Sheets&amp;"'!"&amp;"$H$23:$H$350"))),VLOOKUP($D179,INDIRECT("'"&amp;$C$3&amp;"'!$A$23:$N$350"),8,FALSE)),"Day Not Worked")</f>
        <v>0</v>
      </c>
      <c r="F179" s="29" cm="1">
        <f t="array" aca="1" ref="F179" ca="1">IFERROR(IF($C$3="ALL",SUMPRODUCT(SUMIF(INDIRECT("'"&amp;Sheets&amp;"'!"&amp;"$A$23:$A$350"),$D179,INDIRECT("'"&amp;Sheets&amp;"'!"&amp;"$N$23:$N$350"))),VLOOKUP($D179,INDIRECT("'"&amp;$C$3&amp;"'!$A$23:$N$350"),14,FALSE)),"Day Not Worked")</f>
        <v>8</v>
      </c>
      <c r="G179" s="29" cm="1">
        <f t="array" aca="1" ref="G179" ca="1">IFERROR(IF($C$3="ALL",SUMPRODUCT(SUMIF(INDIRECT("'"&amp;Sheets&amp;"'!"&amp;"$A$23:$A$350"),$D179,INDIRECT("'"&amp;Sheets&amp;"'!"&amp;"$C$23:$C$350"))),VLOOKUP($D179,INDIRECT("'"&amp;$C$3&amp;"'!$A$23:$N$350"),3,FALSE)),"Day Not Worked")</f>
        <v>8</v>
      </c>
    </row>
    <row r="180" spans="3:7" x14ac:dyDescent="0.2">
      <c r="C180" t="s">
        <v>2503</v>
      </c>
      <c r="D180" s="33">
        <v>43639</v>
      </c>
      <c r="E180" s="29" cm="1">
        <f t="array" aca="1" ref="E180" ca="1">IFERROR(IF($C$3="ALL",SUMPRODUCT(SUMIF(INDIRECT("'"&amp;Sheets&amp;"'!"&amp;"$A$23:$A$350"),$D180,INDIRECT("'"&amp;Sheets&amp;"'!"&amp;"$H$23:$H$350"))),VLOOKUP($D180,INDIRECT("'"&amp;$C$3&amp;"'!$A$23:$N$350"),8,FALSE)),"Day Not Worked")</f>
        <v>0</v>
      </c>
      <c r="F180" s="29" cm="1">
        <f t="array" aca="1" ref="F180" ca="1">IFERROR(IF($C$3="ALL",SUMPRODUCT(SUMIF(INDIRECT("'"&amp;Sheets&amp;"'!"&amp;"$A$23:$A$350"),$D180,INDIRECT("'"&amp;Sheets&amp;"'!"&amp;"$N$23:$N$350"))),VLOOKUP($D180,INDIRECT("'"&amp;$C$3&amp;"'!$A$23:$N$350"),14,FALSE)),"Day Not Worked")</f>
        <v>3</v>
      </c>
      <c r="G180" s="29" cm="1">
        <f t="array" aca="1" ref="G180" ca="1">IFERROR(IF($C$3="ALL",SUMPRODUCT(SUMIF(INDIRECT("'"&amp;Sheets&amp;"'!"&amp;"$A$23:$A$350"),$D180,INDIRECT("'"&amp;Sheets&amp;"'!"&amp;"$C$23:$C$350"))),VLOOKUP($D180,INDIRECT("'"&amp;$C$3&amp;"'!$A$23:$N$350"),3,FALSE)),"Day Not Worked")</f>
        <v>3</v>
      </c>
    </row>
    <row r="181" spans="3:7" x14ac:dyDescent="0.2">
      <c r="C181" t="s">
        <v>2509</v>
      </c>
      <c r="D181" s="33">
        <v>43640</v>
      </c>
      <c r="E181" s="29" cm="1">
        <f t="array" aca="1" ref="E181" ca="1">IFERROR(IF($C$3="ALL",SUMPRODUCT(SUMIF(INDIRECT("'"&amp;Sheets&amp;"'!"&amp;"$A$23:$A$350"),$D181,INDIRECT("'"&amp;Sheets&amp;"'!"&amp;"$H$23:$H$350"))),VLOOKUP($D181,INDIRECT("'"&amp;$C$3&amp;"'!$A$23:$N$350"),8,FALSE)),"Day Not Worked")</f>
        <v>97</v>
      </c>
      <c r="F181" s="29" cm="1">
        <f t="array" aca="1" ref="F181" ca="1">IFERROR(IF($C$3="ALL",SUMPRODUCT(SUMIF(INDIRECT("'"&amp;Sheets&amp;"'!"&amp;"$A$23:$A$350"),$D181,INDIRECT("'"&amp;Sheets&amp;"'!"&amp;"$N$23:$N$350"))),VLOOKUP($D181,INDIRECT("'"&amp;$C$3&amp;"'!$A$23:$N$350"),14,FALSE)),"Day Not Worked")</f>
        <v>55</v>
      </c>
      <c r="G181" s="29" cm="1">
        <f t="array" aca="1" ref="G181" ca="1">IFERROR(IF($C$3="ALL",SUMPRODUCT(SUMIF(INDIRECT("'"&amp;Sheets&amp;"'!"&amp;"$A$23:$A$350"),$D181,INDIRECT("'"&amp;Sheets&amp;"'!"&amp;"$C$23:$C$350"))),VLOOKUP($D181,INDIRECT("'"&amp;$C$3&amp;"'!$A$23:$N$350"),3,FALSE)),"Day Not Worked")</f>
        <v>152</v>
      </c>
    </row>
    <row r="182" spans="3:7" x14ac:dyDescent="0.2">
      <c r="C182" s="31" t="s">
        <v>2504</v>
      </c>
      <c r="D182" s="33">
        <v>43641</v>
      </c>
      <c r="E182" s="29" cm="1">
        <f t="array" aca="1" ref="E182" ca="1">IFERROR(IF($C$3="ALL",SUMPRODUCT(SUMIF(INDIRECT("'"&amp;Sheets&amp;"'!"&amp;"$A$23:$A$350"),$D182,INDIRECT("'"&amp;Sheets&amp;"'!"&amp;"$H$23:$H$350"))),VLOOKUP($D182,INDIRECT("'"&amp;$C$3&amp;"'!$A$23:$N$350"),8,FALSE)),"Day Not Worked")</f>
        <v>85</v>
      </c>
      <c r="F182" s="29" cm="1">
        <f t="array" aca="1" ref="F182" ca="1">IFERROR(IF($C$3="ALL",SUMPRODUCT(SUMIF(INDIRECT("'"&amp;Sheets&amp;"'!"&amp;"$A$23:$A$350"),$D182,INDIRECT("'"&amp;Sheets&amp;"'!"&amp;"$N$23:$N$350"))),VLOOKUP($D182,INDIRECT("'"&amp;$C$3&amp;"'!$A$23:$N$350"),14,FALSE)),"Day Not Worked")</f>
        <v>43</v>
      </c>
      <c r="G182" s="29" cm="1">
        <f t="array" aca="1" ref="G182" ca="1">IFERROR(IF($C$3="ALL",SUMPRODUCT(SUMIF(INDIRECT("'"&amp;Sheets&amp;"'!"&amp;"$A$23:$A$350"),$D182,INDIRECT("'"&amp;Sheets&amp;"'!"&amp;"$C$23:$C$350"))),VLOOKUP($D182,INDIRECT("'"&amp;$C$3&amp;"'!$A$23:$N$350"),3,FALSE)),"Day Not Worked")</f>
        <v>128</v>
      </c>
    </row>
    <row r="183" spans="3:7" x14ac:dyDescent="0.2">
      <c r="C183" t="s">
        <v>2505</v>
      </c>
      <c r="D183" s="33">
        <v>43642</v>
      </c>
      <c r="E183" s="29" cm="1">
        <f t="array" aca="1" ref="E183" ca="1">IFERROR(IF($C$3="ALL",SUMPRODUCT(SUMIF(INDIRECT("'"&amp;Sheets&amp;"'!"&amp;"$A$23:$A$350"),$D183,INDIRECT("'"&amp;Sheets&amp;"'!"&amp;"$H$23:$H$350"))),VLOOKUP($D183,INDIRECT("'"&amp;$C$3&amp;"'!$A$23:$N$350"),8,FALSE)),"Day Not Worked")</f>
        <v>85</v>
      </c>
      <c r="F183" s="29" cm="1">
        <f t="array" aca="1" ref="F183" ca="1">IFERROR(IF($C$3="ALL",SUMPRODUCT(SUMIF(INDIRECT("'"&amp;Sheets&amp;"'!"&amp;"$A$23:$A$350"),$D183,INDIRECT("'"&amp;Sheets&amp;"'!"&amp;"$N$23:$N$350"))),VLOOKUP($D183,INDIRECT("'"&amp;$C$3&amp;"'!$A$23:$N$350"),14,FALSE)),"Day Not Worked")</f>
        <v>60</v>
      </c>
      <c r="G183" s="29" cm="1">
        <f t="array" aca="1" ref="G183" ca="1">IFERROR(IF($C$3="ALL",SUMPRODUCT(SUMIF(INDIRECT("'"&amp;Sheets&amp;"'!"&amp;"$A$23:$A$350"),$D183,INDIRECT("'"&amp;Sheets&amp;"'!"&amp;"$C$23:$C$350"))),VLOOKUP($D183,INDIRECT("'"&amp;$C$3&amp;"'!$A$23:$N$350"),3,FALSE)),"Day Not Worked")</f>
        <v>145</v>
      </c>
    </row>
    <row r="184" spans="3:7" x14ac:dyDescent="0.2">
      <c r="C184" t="s">
        <v>2506</v>
      </c>
      <c r="D184" s="33">
        <v>43643</v>
      </c>
      <c r="E184" s="29" cm="1">
        <f t="array" aca="1" ref="E184" ca="1">IFERROR(IF($C$3="ALL",SUMPRODUCT(SUMIF(INDIRECT("'"&amp;Sheets&amp;"'!"&amp;"$A$23:$A$350"),$D184,INDIRECT("'"&amp;Sheets&amp;"'!"&amp;"$H$23:$H$350"))),VLOOKUP($D184,INDIRECT("'"&amp;$C$3&amp;"'!$A$23:$N$350"),8,FALSE)),"Day Not Worked")</f>
        <v>73</v>
      </c>
      <c r="F184" s="29" cm="1">
        <f t="array" aca="1" ref="F184" ca="1">IFERROR(IF($C$3="ALL",SUMPRODUCT(SUMIF(INDIRECT("'"&amp;Sheets&amp;"'!"&amp;"$A$23:$A$350"),$D184,INDIRECT("'"&amp;Sheets&amp;"'!"&amp;"$N$23:$N$350"))),VLOOKUP($D184,INDIRECT("'"&amp;$C$3&amp;"'!$A$23:$N$350"),14,FALSE)),"Day Not Worked")</f>
        <v>41</v>
      </c>
      <c r="G184" s="29" cm="1">
        <f t="array" aca="1" ref="G184" ca="1">IFERROR(IF($C$3="ALL",SUMPRODUCT(SUMIF(INDIRECT("'"&amp;Sheets&amp;"'!"&amp;"$A$23:$A$350"),$D184,INDIRECT("'"&amp;Sheets&amp;"'!"&amp;"$C$23:$C$350"))),VLOOKUP($D184,INDIRECT("'"&amp;$C$3&amp;"'!$A$23:$N$350"),3,FALSE)),"Day Not Worked")</f>
        <v>114</v>
      </c>
    </row>
    <row r="185" spans="3:7" x14ac:dyDescent="0.2">
      <c r="C185" t="s">
        <v>2507</v>
      </c>
      <c r="D185" s="33">
        <v>43644</v>
      </c>
      <c r="E185" s="29" cm="1">
        <f t="array" aca="1" ref="E185" ca="1">IFERROR(IF($C$3="ALL",SUMPRODUCT(SUMIF(INDIRECT("'"&amp;Sheets&amp;"'!"&amp;"$A$23:$A$350"),$D185,INDIRECT("'"&amp;Sheets&amp;"'!"&amp;"$H$23:$H$350"))),VLOOKUP($D185,INDIRECT("'"&amp;$C$3&amp;"'!$A$23:$N$350"),8,FALSE)),"Day Not Worked")</f>
        <v>87</v>
      </c>
      <c r="F185" s="29" cm="1">
        <f t="array" aca="1" ref="F185" ca="1">IFERROR(IF($C$3="ALL",SUMPRODUCT(SUMIF(INDIRECT("'"&amp;Sheets&amp;"'!"&amp;"$A$23:$A$350"),$D185,INDIRECT("'"&amp;Sheets&amp;"'!"&amp;"$N$23:$N$350"))),VLOOKUP($D185,INDIRECT("'"&amp;$C$3&amp;"'!$A$23:$N$350"),14,FALSE)),"Day Not Worked")</f>
        <v>56</v>
      </c>
      <c r="G185" s="29" cm="1">
        <f t="array" aca="1" ref="G185" ca="1">IFERROR(IF($C$3="ALL",SUMPRODUCT(SUMIF(INDIRECT("'"&amp;Sheets&amp;"'!"&amp;"$A$23:$A$350"),$D185,INDIRECT("'"&amp;Sheets&amp;"'!"&amp;"$C$23:$C$350"))),VLOOKUP($D185,INDIRECT("'"&amp;$C$3&amp;"'!$A$23:$N$350"),3,FALSE)),"Day Not Worked")</f>
        <v>145</v>
      </c>
    </row>
    <row r="186" spans="3:7" x14ac:dyDescent="0.2">
      <c r="C186" t="s">
        <v>2508</v>
      </c>
      <c r="D186" s="33">
        <v>43645</v>
      </c>
      <c r="E186" s="29" cm="1">
        <f t="array" aca="1" ref="E186" ca="1">IFERROR(IF($C$3="ALL",SUMPRODUCT(SUMIF(INDIRECT("'"&amp;Sheets&amp;"'!"&amp;"$A$23:$A$350"),$D186,INDIRECT("'"&amp;Sheets&amp;"'!"&amp;"$H$23:$H$350"))),VLOOKUP($D186,INDIRECT("'"&amp;$C$3&amp;"'!$A$23:$N$350"),8,FALSE)),"Day Not Worked")</f>
        <v>17</v>
      </c>
      <c r="F186" s="29" cm="1">
        <f t="array" aca="1" ref="F186" ca="1">IFERROR(IF($C$3="ALL",SUMPRODUCT(SUMIF(INDIRECT("'"&amp;Sheets&amp;"'!"&amp;"$A$23:$A$350"),$D186,INDIRECT("'"&amp;Sheets&amp;"'!"&amp;"$N$23:$N$350"))),VLOOKUP($D186,INDIRECT("'"&amp;$C$3&amp;"'!$A$23:$N$350"),14,FALSE)),"Day Not Worked")</f>
        <v>20</v>
      </c>
      <c r="G186" s="29" cm="1">
        <f t="array" aca="1" ref="G186" ca="1">IFERROR(IF($C$3="ALL",SUMPRODUCT(SUMIF(INDIRECT("'"&amp;Sheets&amp;"'!"&amp;"$A$23:$A$350"),$D186,INDIRECT("'"&amp;Sheets&amp;"'!"&amp;"$C$23:$C$350"))),VLOOKUP($D186,INDIRECT("'"&amp;$C$3&amp;"'!$A$23:$N$350"),3,FALSE)),"Day Not Worked")</f>
        <v>37</v>
      </c>
    </row>
    <row r="187" spans="3:7" x14ac:dyDescent="0.2">
      <c r="C187" t="s">
        <v>2503</v>
      </c>
      <c r="D187" s="33">
        <v>43646</v>
      </c>
      <c r="E187" s="29" cm="1">
        <f t="array" aca="1" ref="E187" ca="1">IFERROR(IF($C$3="ALL",SUMPRODUCT(SUMIF(INDIRECT("'"&amp;Sheets&amp;"'!"&amp;"$A$23:$A$350"),$D187,INDIRECT("'"&amp;Sheets&amp;"'!"&amp;"$H$23:$H$350"))),VLOOKUP($D187,INDIRECT("'"&amp;$C$3&amp;"'!$A$23:$N$350"),8,FALSE)),"Day Not Worked")</f>
        <v>0</v>
      </c>
      <c r="F187" s="29" cm="1">
        <f t="array" aca="1" ref="F187" ca="1">IFERROR(IF($C$3="ALL",SUMPRODUCT(SUMIF(INDIRECT("'"&amp;Sheets&amp;"'!"&amp;"$A$23:$A$350"),$D187,INDIRECT("'"&amp;Sheets&amp;"'!"&amp;"$N$23:$N$350"))),VLOOKUP($D187,INDIRECT("'"&amp;$C$3&amp;"'!$A$23:$N$350"),14,FALSE)),"Day Not Worked")</f>
        <v>1</v>
      </c>
      <c r="G187" s="29" cm="1">
        <f t="array" aca="1" ref="G187" ca="1">IFERROR(IF($C$3="ALL",SUMPRODUCT(SUMIF(INDIRECT("'"&amp;Sheets&amp;"'!"&amp;"$A$23:$A$350"),$D187,INDIRECT("'"&amp;Sheets&amp;"'!"&amp;"$C$23:$C$350"))),VLOOKUP($D187,INDIRECT("'"&amp;$C$3&amp;"'!$A$23:$N$350"),3,FALSE)),"Day Not Worked")</f>
        <v>1</v>
      </c>
    </row>
    <row r="188" spans="3:7" x14ac:dyDescent="0.2">
      <c r="C188" t="s">
        <v>2509</v>
      </c>
      <c r="D188" s="33">
        <v>43647</v>
      </c>
      <c r="E188" s="29" cm="1">
        <f t="array" aca="1" ref="E188" ca="1">IFERROR(IF($C$3="ALL",SUMPRODUCT(SUMIF(INDIRECT("'"&amp;Sheets&amp;"'!"&amp;"$A$23:$A$350"),$D188,INDIRECT("'"&amp;Sheets&amp;"'!"&amp;"$H$23:$H$350"))),VLOOKUP($D188,INDIRECT("'"&amp;$C$3&amp;"'!$A$23:$N$350"),8,FALSE)),"Day Not Worked")</f>
        <v>82</v>
      </c>
      <c r="F188" s="29" cm="1">
        <f t="array" aca="1" ref="F188" ca="1">IFERROR(IF($C$3="ALL",SUMPRODUCT(SUMIF(INDIRECT("'"&amp;Sheets&amp;"'!"&amp;"$A$23:$A$350"),$D188,INDIRECT("'"&amp;Sheets&amp;"'!"&amp;"$N$23:$N$350"))),VLOOKUP($D188,INDIRECT("'"&amp;$C$3&amp;"'!$A$23:$N$350"),14,FALSE)),"Day Not Worked")</f>
        <v>72</v>
      </c>
      <c r="G188" s="29" cm="1">
        <f t="array" aca="1" ref="G188" ca="1">IFERROR(IF($C$3="ALL",SUMPRODUCT(SUMIF(INDIRECT("'"&amp;Sheets&amp;"'!"&amp;"$A$23:$A$350"),$D188,INDIRECT("'"&amp;Sheets&amp;"'!"&amp;"$C$23:$C$350"))),VLOOKUP($D188,INDIRECT("'"&amp;$C$3&amp;"'!$A$23:$N$350"),3,FALSE)),"Day Not Worked")</f>
        <v>154</v>
      </c>
    </row>
    <row r="189" spans="3:7" x14ac:dyDescent="0.2">
      <c r="C189" s="31" t="s">
        <v>2504</v>
      </c>
      <c r="D189" s="33">
        <v>43648</v>
      </c>
      <c r="E189" s="29" cm="1">
        <f t="array" aca="1" ref="E189" ca="1">IFERROR(IF($C$3="ALL",SUMPRODUCT(SUMIF(INDIRECT("'"&amp;Sheets&amp;"'!"&amp;"$A$23:$A$350"),$D189,INDIRECT("'"&amp;Sheets&amp;"'!"&amp;"$H$23:$H$350"))),VLOOKUP($D189,INDIRECT("'"&amp;$C$3&amp;"'!$A$23:$N$350"),8,FALSE)),"Day Not Worked")</f>
        <v>94</v>
      </c>
      <c r="F189" s="29" cm="1">
        <f t="array" aca="1" ref="F189" ca="1">IFERROR(IF($C$3="ALL",SUMPRODUCT(SUMIF(INDIRECT("'"&amp;Sheets&amp;"'!"&amp;"$A$23:$A$350"),$D189,INDIRECT("'"&amp;Sheets&amp;"'!"&amp;"$N$23:$N$350"))),VLOOKUP($D189,INDIRECT("'"&amp;$C$3&amp;"'!$A$23:$N$350"),14,FALSE)),"Day Not Worked")</f>
        <v>59</v>
      </c>
      <c r="G189" s="29" cm="1">
        <f t="array" aca="1" ref="G189" ca="1">IFERROR(IF($C$3="ALL",SUMPRODUCT(SUMIF(INDIRECT("'"&amp;Sheets&amp;"'!"&amp;"$A$23:$A$350"),$D189,INDIRECT("'"&amp;Sheets&amp;"'!"&amp;"$C$23:$C$350"))),VLOOKUP($D189,INDIRECT("'"&amp;$C$3&amp;"'!$A$23:$N$350"),3,FALSE)),"Day Not Worked")</f>
        <v>153</v>
      </c>
    </row>
    <row r="190" spans="3:7" x14ac:dyDescent="0.2">
      <c r="C190" t="s">
        <v>2505</v>
      </c>
      <c r="D190" s="33">
        <v>43649</v>
      </c>
      <c r="E190" s="29" cm="1">
        <f t="array" aca="1" ref="E190" ca="1">IFERROR(IF($C$3="ALL",SUMPRODUCT(SUMIF(INDIRECT("'"&amp;Sheets&amp;"'!"&amp;"$A$23:$A$350"),$D190,INDIRECT("'"&amp;Sheets&amp;"'!"&amp;"$H$23:$H$350"))),VLOOKUP($D190,INDIRECT("'"&amp;$C$3&amp;"'!$A$23:$N$350"),8,FALSE)),"Day Not Worked")</f>
        <v>89</v>
      </c>
      <c r="F190" s="29" cm="1">
        <f t="array" aca="1" ref="F190" ca="1">IFERROR(IF($C$3="ALL",SUMPRODUCT(SUMIF(INDIRECT("'"&amp;Sheets&amp;"'!"&amp;"$A$23:$A$350"),$D190,INDIRECT("'"&amp;Sheets&amp;"'!"&amp;"$N$23:$N$350"))),VLOOKUP($D190,INDIRECT("'"&amp;$C$3&amp;"'!$A$23:$N$350"),14,FALSE)),"Day Not Worked")</f>
        <v>50</v>
      </c>
      <c r="G190" s="29" cm="1">
        <f t="array" aca="1" ref="G190" ca="1">IFERROR(IF($C$3="ALL",SUMPRODUCT(SUMIF(INDIRECT("'"&amp;Sheets&amp;"'!"&amp;"$A$23:$A$350"),$D190,INDIRECT("'"&amp;Sheets&amp;"'!"&amp;"$C$23:$C$350"))),VLOOKUP($D190,INDIRECT("'"&amp;$C$3&amp;"'!$A$23:$N$350"),3,FALSE)),"Day Not Worked")</f>
        <v>139</v>
      </c>
    </row>
    <row r="191" spans="3:7" x14ac:dyDescent="0.2">
      <c r="C191" t="s">
        <v>2506</v>
      </c>
      <c r="D191" s="33">
        <v>43650</v>
      </c>
      <c r="E191" s="29" cm="1">
        <f t="array" aca="1" ref="E191" ca="1">IFERROR(IF($C$3="ALL",SUMPRODUCT(SUMIF(INDIRECT("'"&amp;Sheets&amp;"'!"&amp;"$A$23:$A$350"),$D191,INDIRECT("'"&amp;Sheets&amp;"'!"&amp;"$H$23:$H$350"))),VLOOKUP($D191,INDIRECT("'"&amp;$C$3&amp;"'!$A$23:$N$350"),8,FALSE)),"Day Not Worked")</f>
        <v>0</v>
      </c>
      <c r="F191" s="29" cm="1">
        <f t="array" aca="1" ref="F191" ca="1">IFERROR(IF($C$3="ALL",SUMPRODUCT(SUMIF(INDIRECT("'"&amp;Sheets&amp;"'!"&amp;"$A$23:$A$350"),$D191,INDIRECT("'"&amp;Sheets&amp;"'!"&amp;"$N$23:$N$350"))),VLOOKUP($D191,INDIRECT("'"&amp;$C$3&amp;"'!$A$23:$N$350"),14,FALSE)),"Day Not Worked")</f>
        <v>3</v>
      </c>
      <c r="G191" s="29" cm="1">
        <f t="array" aca="1" ref="G191" ca="1">IFERROR(IF($C$3="ALL",SUMPRODUCT(SUMIF(INDIRECT("'"&amp;Sheets&amp;"'!"&amp;"$A$23:$A$350"),$D191,INDIRECT("'"&amp;Sheets&amp;"'!"&amp;"$C$23:$C$350"))),VLOOKUP($D191,INDIRECT("'"&amp;$C$3&amp;"'!$A$23:$N$350"),3,FALSE)),"Day Not Worked")</f>
        <v>3</v>
      </c>
    </row>
    <row r="192" spans="3:7" x14ac:dyDescent="0.2">
      <c r="C192" t="s">
        <v>2507</v>
      </c>
      <c r="D192" s="33">
        <v>43651</v>
      </c>
      <c r="E192" s="29" cm="1">
        <f t="array" aca="1" ref="E192" ca="1">IFERROR(IF($C$3="ALL",SUMPRODUCT(SUMIF(INDIRECT("'"&amp;Sheets&amp;"'!"&amp;"$A$23:$A$350"),$D192,INDIRECT("'"&amp;Sheets&amp;"'!"&amp;"$H$23:$H$350"))),VLOOKUP($D192,INDIRECT("'"&amp;$C$3&amp;"'!$A$23:$N$350"),8,FALSE)),"Day Not Worked")</f>
        <v>54</v>
      </c>
      <c r="F192" s="29" cm="1">
        <f t="array" aca="1" ref="F192" ca="1">IFERROR(IF($C$3="ALL",SUMPRODUCT(SUMIF(INDIRECT("'"&amp;Sheets&amp;"'!"&amp;"$A$23:$A$350"),$D192,INDIRECT("'"&amp;Sheets&amp;"'!"&amp;"$N$23:$N$350"))),VLOOKUP($D192,INDIRECT("'"&amp;$C$3&amp;"'!$A$23:$N$350"),14,FALSE)),"Day Not Worked")</f>
        <v>36</v>
      </c>
      <c r="G192" s="29" cm="1">
        <f t="array" aca="1" ref="G192" ca="1">IFERROR(IF($C$3="ALL",SUMPRODUCT(SUMIF(INDIRECT("'"&amp;Sheets&amp;"'!"&amp;"$A$23:$A$350"),$D192,INDIRECT("'"&amp;Sheets&amp;"'!"&amp;"$C$23:$C$350"))),VLOOKUP($D192,INDIRECT("'"&amp;$C$3&amp;"'!$A$23:$N$350"),3,FALSE)),"Day Not Worked")</f>
        <v>90</v>
      </c>
    </row>
    <row r="193" spans="3:7" x14ac:dyDescent="0.2">
      <c r="C193" t="s">
        <v>2508</v>
      </c>
      <c r="D193" s="33">
        <v>43652</v>
      </c>
      <c r="E193" s="29" cm="1">
        <f t="array" aca="1" ref="E193" ca="1">IFERROR(IF($C$3="ALL",SUMPRODUCT(SUMIF(INDIRECT("'"&amp;Sheets&amp;"'!"&amp;"$A$23:$A$350"),$D193,INDIRECT("'"&amp;Sheets&amp;"'!"&amp;"$H$23:$H$350"))),VLOOKUP($D193,INDIRECT("'"&amp;$C$3&amp;"'!$A$23:$N$350"),8,FALSE)),"Day Not Worked")</f>
        <v>0</v>
      </c>
      <c r="F193" s="29" cm="1">
        <f t="array" aca="1" ref="F193" ca="1">IFERROR(IF($C$3="ALL",SUMPRODUCT(SUMIF(INDIRECT("'"&amp;Sheets&amp;"'!"&amp;"$A$23:$A$350"),$D193,INDIRECT("'"&amp;Sheets&amp;"'!"&amp;"$N$23:$N$350"))),VLOOKUP($D193,INDIRECT("'"&amp;$C$3&amp;"'!$A$23:$N$350"),14,FALSE)),"Day Not Worked")</f>
        <v>1</v>
      </c>
      <c r="G193" s="29" cm="1">
        <f t="array" aca="1" ref="G193" ca="1">IFERROR(IF($C$3="ALL",SUMPRODUCT(SUMIF(INDIRECT("'"&amp;Sheets&amp;"'!"&amp;"$A$23:$A$350"),$D193,INDIRECT("'"&amp;Sheets&amp;"'!"&amp;"$C$23:$C$350"))),VLOOKUP($D193,INDIRECT("'"&amp;$C$3&amp;"'!$A$23:$N$350"),3,FALSE)),"Day Not Worked")</f>
        <v>1</v>
      </c>
    </row>
    <row r="194" spans="3:7" x14ac:dyDescent="0.2">
      <c r="C194" t="s">
        <v>2503</v>
      </c>
      <c r="D194" s="33">
        <v>43653</v>
      </c>
      <c r="E194" s="29" cm="1">
        <f t="array" aca="1" ref="E194" ca="1">IFERROR(IF($C$3="ALL",SUMPRODUCT(SUMIF(INDIRECT("'"&amp;Sheets&amp;"'!"&amp;"$A$23:$A$350"),$D194,INDIRECT("'"&amp;Sheets&amp;"'!"&amp;"$H$23:$H$350"))),VLOOKUP($D194,INDIRECT("'"&amp;$C$3&amp;"'!$A$23:$N$350"),8,FALSE)),"Day Not Worked")</f>
        <v>0</v>
      </c>
      <c r="F194" s="29" cm="1">
        <f t="array" aca="1" ref="F194" ca="1">IFERROR(IF($C$3="ALL",SUMPRODUCT(SUMIF(INDIRECT("'"&amp;Sheets&amp;"'!"&amp;"$A$23:$A$350"),$D194,INDIRECT("'"&amp;Sheets&amp;"'!"&amp;"$N$23:$N$350"))),VLOOKUP($D194,INDIRECT("'"&amp;$C$3&amp;"'!$A$23:$N$350"),14,FALSE)),"Day Not Worked")</f>
        <v>2</v>
      </c>
      <c r="G194" s="29" cm="1">
        <f t="array" aca="1" ref="G194" ca="1">IFERROR(IF($C$3="ALL",SUMPRODUCT(SUMIF(INDIRECT("'"&amp;Sheets&amp;"'!"&amp;"$A$23:$A$350"),$D194,INDIRECT("'"&amp;Sheets&amp;"'!"&amp;"$C$23:$C$350"))),VLOOKUP($D194,INDIRECT("'"&amp;$C$3&amp;"'!$A$23:$N$350"),3,FALSE)),"Day Not Worked")</f>
        <v>2</v>
      </c>
    </row>
    <row r="195" spans="3:7" x14ac:dyDescent="0.2">
      <c r="C195" t="s">
        <v>2509</v>
      </c>
      <c r="D195" s="33">
        <v>43654</v>
      </c>
      <c r="E195" s="29" cm="1">
        <f t="array" aca="1" ref="E195" ca="1">IFERROR(IF($C$3="ALL",SUMPRODUCT(SUMIF(INDIRECT("'"&amp;Sheets&amp;"'!"&amp;"$A$23:$A$350"),$D195,INDIRECT("'"&amp;Sheets&amp;"'!"&amp;"$H$23:$H$350"))),VLOOKUP($D195,INDIRECT("'"&amp;$C$3&amp;"'!$A$23:$N$350"),8,FALSE)),"Day Not Worked")</f>
        <v>90</v>
      </c>
      <c r="F195" s="29" cm="1">
        <f t="array" aca="1" ref="F195" ca="1">IFERROR(IF($C$3="ALL",SUMPRODUCT(SUMIF(INDIRECT("'"&amp;Sheets&amp;"'!"&amp;"$A$23:$A$350"),$D195,INDIRECT("'"&amp;Sheets&amp;"'!"&amp;"$N$23:$N$350"))),VLOOKUP($D195,INDIRECT("'"&amp;$C$3&amp;"'!$A$23:$N$350"),14,FALSE)),"Day Not Worked")</f>
        <v>92</v>
      </c>
      <c r="G195" s="29" cm="1">
        <f t="array" aca="1" ref="G195" ca="1">IFERROR(IF($C$3="ALL",SUMPRODUCT(SUMIF(INDIRECT("'"&amp;Sheets&amp;"'!"&amp;"$A$23:$A$350"),$D195,INDIRECT("'"&amp;Sheets&amp;"'!"&amp;"$C$23:$C$350"))),VLOOKUP($D195,INDIRECT("'"&amp;$C$3&amp;"'!$A$23:$N$350"),3,FALSE)),"Day Not Worked")</f>
        <v>182</v>
      </c>
    </row>
    <row r="196" spans="3:7" x14ac:dyDescent="0.2">
      <c r="C196" s="31" t="s">
        <v>2504</v>
      </c>
      <c r="D196" s="33">
        <v>43655</v>
      </c>
      <c r="E196" s="29" cm="1">
        <f t="array" aca="1" ref="E196" ca="1">IFERROR(IF($C$3="ALL",SUMPRODUCT(SUMIF(INDIRECT("'"&amp;Sheets&amp;"'!"&amp;"$A$23:$A$350"),$D196,INDIRECT("'"&amp;Sheets&amp;"'!"&amp;"$H$23:$H$350"))),VLOOKUP($D196,INDIRECT("'"&amp;$C$3&amp;"'!$A$23:$N$350"),8,FALSE)),"Day Not Worked")</f>
        <v>91</v>
      </c>
      <c r="F196" s="29" cm="1">
        <f t="array" aca="1" ref="F196" ca="1">IFERROR(IF($C$3="ALL",SUMPRODUCT(SUMIF(INDIRECT("'"&amp;Sheets&amp;"'!"&amp;"$A$23:$A$350"),$D196,INDIRECT("'"&amp;Sheets&amp;"'!"&amp;"$N$23:$N$350"))),VLOOKUP($D196,INDIRECT("'"&amp;$C$3&amp;"'!$A$23:$N$350"),14,FALSE)),"Day Not Worked")</f>
        <v>73</v>
      </c>
      <c r="G196" s="29" cm="1">
        <f t="array" aca="1" ref="G196" ca="1">IFERROR(IF($C$3="ALL",SUMPRODUCT(SUMIF(INDIRECT("'"&amp;Sheets&amp;"'!"&amp;"$A$23:$A$350"),$D196,INDIRECT("'"&amp;Sheets&amp;"'!"&amp;"$C$23:$C$350"))),VLOOKUP($D196,INDIRECT("'"&amp;$C$3&amp;"'!$A$23:$N$350"),3,FALSE)),"Day Not Worked")</f>
        <v>164</v>
      </c>
    </row>
    <row r="197" spans="3:7" x14ac:dyDescent="0.2">
      <c r="C197" t="s">
        <v>2505</v>
      </c>
      <c r="D197" s="33">
        <v>43656</v>
      </c>
      <c r="E197" s="29" cm="1">
        <f t="array" aca="1" ref="E197" ca="1">IFERROR(IF($C$3="ALL",SUMPRODUCT(SUMIF(INDIRECT("'"&amp;Sheets&amp;"'!"&amp;"$A$23:$A$350"),$D197,INDIRECT("'"&amp;Sheets&amp;"'!"&amp;"$H$23:$H$350"))),VLOOKUP($D197,INDIRECT("'"&amp;$C$3&amp;"'!$A$23:$N$350"),8,FALSE)),"Day Not Worked")</f>
        <v>93</v>
      </c>
      <c r="F197" s="29" cm="1">
        <f t="array" aca="1" ref="F197" ca="1">IFERROR(IF($C$3="ALL",SUMPRODUCT(SUMIF(INDIRECT("'"&amp;Sheets&amp;"'!"&amp;"$A$23:$A$350"),$D197,INDIRECT("'"&amp;Sheets&amp;"'!"&amp;"$N$23:$N$350"))),VLOOKUP($D197,INDIRECT("'"&amp;$C$3&amp;"'!$A$23:$N$350"),14,FALSE)),"Day Not Worked")</f>
        <v>55</v>
      </c>
      <c r="G197" s="29" cm="1">
        <f t="array" aca="1" ref="G197" ca="1">IFERROR(IF($C$3="ALL",SUMPRODUCT(SUMIF(INDIRECT("'"&amp;Sheets&amp;"'!"&amp;"$A$23:$A$350"),$D197,INDIRECT("'"&amp;Sheets&amp;"'!"&amp;"$C$23:$C$350"))),VLOOKUP($D197,INDIRECT("'"&amp;$C$3&amp;"'!$A$23:$N$350"),3,FALSE)),"Day Not Worked")</f>
        <v>148</v>
      </c>
    </row>
    <row r="198" spans="3:7" x14ac:dyDescent="0.2">
      <c r="C198" t="s">
        <v>2506</v>
      </c>
      <c r="D198" s="33">
        <v>43657</v>
      </c>
      <c r="E198" s="29" cm="1">
        <f t="array" aca="1" ref="E198" ca="1">IFERROR(IF($C$3="ALL",SUMPRODUCT(SUMIF(INDIRECT("'"&amp;Sheets&amp;"'!"&amp;"$A$23:$A$350"),$D198,INDIRECT("'"&amp;Sheets&amp;"'!"&amp;"$H$23:$H$350"))),VLOOKUP($D198,INDIRECT("'"&amp;$C$3&amp;"'!$A$23:$N$350"),8,FALSE)),"Day Not Worked")</f>
        <v>64</v>
      </c>
      <c r="F198" s="29" cm="1">
        <f t="array" aca="1" ref="F198" ca="1">IFERROR(IF($C$3="ALL",SUMPRODUCT(SUMIF(INDIRECT("'"&amp;Sheets&amp;"'!"&amp;"$A$23:$A$350"),$D198,INDIRECT("'"&amp;Sheets&amp;"'!"&amp;"$N$23:$N$350"))),VLOOKUP($D198,INDIRECT("'"&amp;$C$3&amp;"'!$A$23:$N$350"),14,FALSE)),"Day Not Worked")</f>
        <v>50</v>
      </c>
      <c r="G198" s="29" cm="1">
        <f t="array" aca="1" ref="G198" ca="1">IFERROR(IF($C$3="ALL",SUMPRODUCT(SUMIF(INDIRECT("'"&amp;Sheets&amp;"'!"&amp;"$A$23:$A$350"),$D198,INDIRECT("'"&amp;Sheets&amp;"'!"&amp;"$C$23:$C$350"))),VLOOKUP($D198,INDIRECT("'"&amp;$C$3&amp;"'!$A$23:$N$350"),3,FALSE)),"Day Not Worked")</f>
        <v>114</v>
      </c>
    </row>
    <row r="199" spans="3:7" x14ac:dyDescent="0.2">
      <c r="C199" t="s">
        <v>2507</v>
      </c>
      <c r="D199" s="33">
        <v>43658</v>
      </c>
      <c r="E199" s="29" cm="1">
        <f t="array" aca="1" ref="E199" ca="1">IFERROR(IF($C$3="ALL",SUMPRODUCT(SUMIF(INDIRECT("'"&amp;Sheets&amp;"'!"&amp;"$A$23:$A$350"),$D199,INDIRECT("'"&amp;Sheets&amp;"'!"&amp;"$H$23:$H$350"))),VLOOKUP($D199,INDIRECT("'"&amp;$C$3&amp;"'!$A$23:$N$350"),8,FALSE)),"Day Not Worked")</f>
        <v>82</v>
      </c>
      <c r="F199" s="29" cm="1">
        <f t="array" aca="1" ref="F199" ca="1">IFERROR(IF($C$3="ALL",SUMPRODUCT(SUMIF(INDIRECT("'"&amp;Sheets&amp;"'!"&amp;"$A$23:$A$350"),$D199,INDIRECT("'"&amp;Sheets&amp;"'!"&amp;"$N$23:$N$350"))),VLOOKUP($D199,INDIRECT("'"&amp;$C$3&amp;"'!$A$23:$N$350"),14,FALSE)),"Day Not Worked")</f>
        <v>58</v>
      </c>
      <c r="G199" s="29" cm="1">
        <f t="array" aca="1" ref="G199" ca="1">IFERROR(IF($C$3="ALL",SUMPRODUCT(SUMIF(INDIRECT("'"&amp;Sheets&amp;"'!"&amp;"$A$23:$A$350"),$D199,INDIRECT("'"&amp;Sheets&amp;"'!"&amp;"$C$23:$C$350"))),VLOOKUP($D199,INDIRECT("'"&amp;$C$3&amp;"'!$A$23:$N$350"),3,FALSE)),"Day Not Worked")</f>
        <v>140</v>
      </c>
    </row>
    <row r="200" spans="3:7" x14ac:dyDescent="0.2">
      <c r="C200" t="s">
        <v>2508</v>
      </c>
      <c r="D200" s="33">
        <v>43659</v>
      </c>
      <c r="E200" s="29" cm="1">
        <f t="array" aca="1" ref="E200" ca="1">IFERROR(IF($C$3="ALL",SUMPRODUCT(SUMIF(INDIRECT("'"&amp;Sheets&amp;"'!"&amp;"$A$23:$A$350"),$D200,INDIRECT("'"&amp;Sheets&amp;"'!"&amp;"$H$23:$H$350"))),VLOOKUP($D200,INDIRECT("'"&amp;$C$3&amp;"'!$A$23:$N$350"),8,FALSE)),"Day Not Worked")</f>
        <v>0</v>
      </c>
      <c r="F200" s="29" cm="1">
        <f t="array" aca="1" ref="F200" ca="1">IFERROR(IF($C$3="ALL",SUMPRODUCT(SUMIF(INDIRECT("'"&amp;Sheets&amp;"'!"&amp;"$A$23:$A$350"),$D200,INDIRECT("'"&amp;Sheets&amp;"'!"&amp;"$N$23:$N$350"))),VLOOKUP($D200,INDIRECT("'"&amp;$C$3&amp;"'!$A$23:$N$350"),14,FALSE)),"Day Not Worked")</f>
        <v>4</v>
      </c>
      <c r="G200" s="29" cm="1">
        <f t="array" aca="1" ref="G200" ca="1">IFERROR(IF($C$3="ALL",SUMPRODUCT(SUMIF(INDIRECT("'"&amp;Sheets&amp;"'!"&amp;"$A$23:$A$350"),$D200,INDIRECT("'"&amp;Sheets&amp;"'!"&amp;"$C$23:$C$350"))),VLOOKUP($D200,INDIRECT("'"&amp;$C$3&amp;"'!$A$23:$N$350"),3,FALSE)),"Day Not Worked")</f>
        <v>4</v>
      </c>
    </row>
    <row r="201" spans="3:7" x14ac:dyDescent="0.2">
      <c r="C201" t="s">
        <v>2503</v>
      </c>
      <c r="D201" s="33">
        <v>43660</v>
      </c>
      <c r="E201" s="29" cm="1">
        <f t="array" aca="1" ref="E201" ca="1">IFERROR(IF($C$3="ALL",SUMPRODUCT(SUMIF(INDIRECT("'"&amp;Sheets&amp;"'!"&amp;"$A$23:$A$350"),$D201,INDIRECT("'"&amp;Sheets&amp;"'!"&amp;"$H$23:$H$350"))),VLOOKUP($D201,INDIRECT("'"&amp;$C$3&amp;"'!$A$23:$N$350"),8,FALSE)),"Day Not Worked")</f>
        <v>0</v>
      </c>
      <c r="F201" s="29" cm="1">
        <f t="array" aca="1" ref="F201" ca="1">IFERROR(IF($C$3="ALL",SUMPRODUCT(SUMIF(INDIRECT("'"&amp;Sheets&amp;"'!"&amp;"$A$23:$A$350"),$D201,INDIRECT("'"&amp;Sheets&amp;"'!"&amp;"$N$23:$N$350"))),VLOOKUP($D201,INDIRECT("'"&amp;$C$3&amp;"'!$A$23:$N$350"),14,FALSE)),"Day Not Worked")</f>
        <v>0</v>
      </c>
      <c r="G201" s="29" cm="1">
        <f t="array" aca="1" ref="G201" ca="1">IFERROR(IF($C$3="ALL",SUMPRODUCT(SUMIF(INDIRECT("'"&amp;Sheets&amp;"'!"&amp;"$A$23:$A$350"),$D201,INDIRECT("'"&amp;Sheets&amp;"'!"&amp;"$C$23:$C$350"))),VLOOKUP($D201,INDIRECT("'"&amp;$C$3&amp;"'!$A$23:$N$350"),3,FALSE)),"Day Not Worked")</f>
        <v>0</v>
      </c>
    </row>
    <row r="202" spans="3:7" x14ac:dyDescent="0.2">
      <c r="C202" t="s">
        <v>2509</v>
      </c>
      <c r="D202" s="33">
        <v>43661</v>
      </c>
      <c r="E202" s="29" cm="1">
        <f t="array" aca="1" ref="E202" ca="1">IFERROR(IF($C$3="ALL",SUMPRODUCT(SUMIF(INDIRECT("'"&amp;Sheets&amp;"'!"&amp;"$A$23:$A$350"),$D202,INDIRECT("'"&amp;Sheets&amp;"'!"&amp;"$H$23:$H$350"))),VLOOKUP($D202,INDIRECT("'"&amp;$C$3&amp;"'!$A$23:$N$350"),8,FALSE)),"Day Not Worked")</f>
        <v>91</v>
      </c>
      <c r="F202" s="29" cm="1">
        <f t="array" aca="1" ref="F202" ca="1">IFERROR(IF($C$3="ALL",SUMPRODUCT(SUMIF(INDIRECT("'"&amp;Sheets&amp;"'!"&amp;"$A$23:$A$350"),$D202,INDIRECT("'"&amp;Sheets&amp;"'!"&amp;"$N$23:$N$350"))),VLOOKUP($D202,INDIRECT("'"&amp;$C$3&amp;"'!$A$23:$N$350"),14,FALSE)),"Day Not Worked")</f>
        <v>50</v>
      </c>
      <c r="G202" s="29" cm="1">
        <f t="array" aca="1" ref="G202" ca="1">IFERROR(IF($C$3="ALL",SUMPRODUCT(SUMIF(INDIRECT("'"&amp;Sheets&amp;"'!"&amp;"$A$23:$A$350"),$D202,INDIRECT("'"&amp;Sheets&amp;"'!"&amp;"$C$23:$C$350"))),VLOOKUP($D202,INDIRECT("'"&amp;$C$3&amp;"'!$A$23:$N$350"),3,FALSE)),"Day Not Worked")</f>
        <v>141</v>
      </c>
    </row>
    <row r="203" spans="3:7" x14ac:dyDescent="0.2">
      <c r="C203" s="31" t="s">
        <v>2504</v>
      </c>
      <c r="D203" s="33">
        <v>43662</v>
      </c>
      <c r="E203" s="29" cm="1">
        <f t="array" aca="1" ref="E203" ca="1">IFERROR(IF($C$3="ALL",SUMPRODUCT(SUMIF(INDIRECT("'"&amp;Sheets&amp;"'!"&amp;"$A$23:$A$350"),$D203,INDIRECT("'"&amp;Sheets&amp;"'!"&amp;"$H$23:$H$350"))),VLOOKUP($D203,INDIRECT("'"&amp;$C$3&amp;"'!$A$23:$N$350"),8,FALSE)),"Day Not Worked")</f>
        <v>96</v>
      </c>
      <c r="F203" s="29" cm="1">
        <f t="array" aca="1" ref="F203" ca="1">IFERROR(IF($C$3="ALL",SUMPRODUCT(SUMIF(INDIRECT("'"&amp;Sheets&amp;"'!"&amp;"$A$23:$A$350"),$D203,INDIRECT("'"&amp;Sheets&amp;"'!"&amp;"$N$23:$N$350"))),VLOOKUP($D203,INDIRECT("'"&amp;$C$3&amp;"'!$A$23:$N$350"),14,FALSE)),"Day Not Worked")</f>
        <v>44</v>
      </c>
      <c r="G203" s="29" cm="1">
        <f t="array" aca="1" ref="G203" ca="1">IFERROR(IF($C$3="ALL",SUMPRODUCT(SUMIF(INDIRECT("'"&amp;Sheets&amp;"'!"&amp;"$A$23:$A$350"),$D203,INDIRECT("'"&amp;Sheets&amp;"'!"&amp;"$C$23:$C$350"))),VLOOKUP($D203,INDIRECT("'"&amp;$C$3&amp;"'!$A$23:$N$350"),3,FALSE)),"Day Not Worked")</f>
        <v>141</v>
      </c>
    </row>
    <row r="204" spans="3:7" x14ac:dyDescent="0.2">
      <c r="C204" t="s">
        <v>2505</v>
      </c>
      <c r="D204" s="33">
        <v>43663</v>
      </c>
      <c r="E204" s="29" cm="1">
        <f t="array" aca="1" ref="E204" ca="1">IFERROR(IF($C$3="ALL",SUMPRODUCT(SUMIF(INDIRECT("'"&amp;Sheets&amp;"'!"&amp;"$A$23:$A$350"),$D204,INDIRECT("'"&amp;Sheets&amp;"'!"&amp;"$H$23:$H$350"))),VLOOKUP($D204,INDIRECT("'"&amp;$C$3&amp;"'!$A$23:$N$350"),8,FALSE)),"Day Not Worked")</f>
        <v>108</v>
      </c>
      <c r="F204" s="29" cm="1">
        <f t="array" aca="1" ref="F204" ca="1">IFERROR(IF($C$3="ALL",SUMPRODUCT(SUMIF(INDIRECT("'"&amp;Sheets&amp;"'!"&amp;"$A$23:$A$350"),$D204,INDIRECT("'"&amp;Sheets&amp;"'!"&amp;"$N$23:$N$350"))),VLOOKUP($D204,INDIRECT("'"&amp;$C$3&amp;"'!$A$23:$N$350"),14,FALSE)),"Day Not Worked")</f>
        <v>52</v>
      </c>
      <c r="G204" s="29" cm="1">
        <f t="array" aca="1" ref="G204" ca="1">IFERROR(IF($C$3="ALL",SUMPRODUCT(SUMIF(INDIRECT("'"&amp;Sheets&amp;"'!"&amp;"$A$23:$A$350"),$D204,INDIRECT("'"&amp;Sheets&amp;"'!"&amp;"$C$23:$C$350"))),VLOOKUP($D204,INDIRECT("'"&amp;$C$3&amp;"'!$A$23:$N$350"),3,FALSE)),"Day Not Worked")</f>
        <v>160</v>
      </c>
    </row>
    <row r="205" spans="3:7" x14ac:dyDescent="0.2">
      <c r="C205" t="s">
        <v>2506</v>
      </c>
      <c r="D205" s="33">
        <v>43664</v>
      </c>
      <c r="E205" s="29" cm="1">
        <f t="array" aca="1" ref="E205" ca="1">IFERROR(IF($C$3="ALL",SUMPRODUCT(SUMIF(INDIRECT("'"&amp;Sheets&amp;"'!"&amp;"$A$23:$A$350"),$D205,INDIRECT("'"&amp;Sheets&amp;"'!"&amp;"$H$23:$H$350"))),VLOOKUP($D205,INDIRECT("'"&amp;$C$3&amp;"'!$A$23:$N$350"),8,FALSE)),"Day Not Worked")</f>
        <v>79</v>
      </c>
      <c r="F205" s="29" cm="1">
        <f t="array" aca="1" ref="F205" ca="1">IFERROR(IF($C$3="ALL",SUMPRODUCT(SUMIF(INDIRECT("'"&amp;Sheets&amp;"'!"&amp;"$A$23:$A$350"),$D205,INDIRECT("'"&amp;Sheets&amp;"'!"&amp;"$N$23:$N$350"))),VLOOKUP($D205,INDIRECT("'"&amp;$C$3&amp;"'!$A$23:$N$350"),14,FALSE)),"Day Not Worked")</f>
        <v>57</v>
      </c>
      <c r="G205" s="29" cm="1">
        <f t="array" aca="1" ref="G205" ca="1">IFERROR(IF($C$3="ALL",SUMPRODUCT(SUMIF(INDIRECT("'"&amp;Sheets&amp;"'!"&amp;"$A$23:$A$350"),$D205,INDIRECT("'"&amp;Sheets&amp;"'!"&amp;"$C$23:$C$350"))),VLOOKUP($D205,INDIRECT("'"&amp;$C$3&amp;"'!$A$23:$N$350"),3,FALSE)),"Day Not Worked")</f>
        <v>137</v>
      </c>
    </row>
    <row r="206" spans="3:7" x14ac:dyDescent="0.2">
      <c r="C206" t="s">
        <v>2507</v>
      </c>
      <c r="D206" s="33">
        <v>43665</v>
      </c>
      <c r="E206" s="29" cm="1">
        <f t="array" aca="1" ref="E206" ca="1">IFERROR(IF($C$3="ALL",SUMPRODUCT(SUMIF(INDIRECT("'"&amp;Sheets&amp;"'!"&amp;"$A$23:$A$350"),$D206,INDIRECT("'"&amp;Sheets&amp;"'!"&amp;"$H$23:$H$350"))),VLOOKUP($D206,INDIRECT("'"&amp;$C$3&amp;"'!$A$23:$N$350"),8,FALSE)),"Day Not Worked")</f>
        <v>85</v>
      </c>
      <c r="F206" s="29" cm="1">
        <f t="array" aca="1" ref="F206" ca="1">IFERROR(IF($C$3="ALL",SUMPRODUCT(SUMIF(INDIRECT("'"&amp;Sheets&amp;"'!"&amp;"$A$23:$A$350"),$D206,INDIRECT("'"&amp;Sheets&amp;"'!"&amp;"$N$23:$N$350"))),VLOOKUP($D206,INDIRECT("'"&amp;$C$3&amp;"'!$A$23:$N$350"),14,FALSE)),"Day Not Worked")</f>
        <v>70</v>
      </c>
      <c r="G206" s="29" cm="1">
        <f t="array" aca="1" ref="G206" ca="1">IFERROR(IF($C$3="ALL",SUMPRODUCT(SUMIF(INDIRECT("'"&amp;Sheets&amp;"'!"&amp;"$A$23:$A$350"),$D206,INDIRECT("'"&amp;Sheets&amp;"'!"&amp;"$C$23:$C$350"))),VLOOKUP($D206,INDIRECT("'"&amp;$C$3&amp;"'!$A$23:$N$350"),3,FALSE)),"Day Not Worked")</f>
        <v>155</v>
      </c>
    </row>
    <row r="207" spans="3:7" x14ac:dyDescent="0.2">
      <c r="C207" t="s">
        <v>2508</v>
      </c>
      <c r="D207" s="33">
        <v>43666</v>
      </c>
      <c r="E207" s="29" cm="1">
        <f t="array" aca="1" ref="E207" ca="1">IFERROR(IF($C$3="ALL",SUMPRODUCT(SUMIF(INDIRECT("'"&amp;Sheets&amp;"'!"&amp;"$A$23:$A$350"),$D207,INDIRECT("'"&amp;Sheets&amp;"'!"&amp;"$H$23:$H$350"))),VLOOKUP($D207,INDIRECT("'"&amp;$C$3&amp;"'!$A$23:$N$350"),8,FALSE)),"Day Not Worked")</f>
        <v>0</v>
      </c>
      <c r="F207" s="29" cm="1">
        <f t="array" aca="1" ref="F207" ca="1">IFERROR(IF($C$3="ALL",SUMPRODUCT(SUMIF(INDIRECT("'"&amp;Sheets&amp;"'!"&amp;"$A$23:$A$350"),$D207,INDIRECT("'"&amp;Sheets&amp;"'!"&amp;"$N$23:$N$350"))),VLOOKUP($D207,INDIRECT("'"&amp;$C$3&amp;"'!$A$23:$N$350"),14,FALSE)),"Day Not Worked")</f>
        <v>6</v>
      </c>
      <c r="G207" s="29" cm="1">
        <f t="array" aca="1" ref="G207" ca="1">IFERROR(IF($C$3="ALL",SUMPRODUCT(SUMIF(INDIRECT("'"&amp;Sheets&amp;"'!"&amp;"$A$23:$A$350"),$D207,INDIRECT("'"&amp;Sheets&amp;"'!"&amp;"$C$23:$C$350"))),VLOOKUP($D207,INDIRECT("'"&amp;$C$3&amp;"'!$A$23:$N$350"),3,FALSE)),"Day Not Worked")</f>
        <v>6</v>
      </c>
    </row>
    <row r="208" spans="3:7" x14ac:dyDescent="0.2">
      <c r="C208" t="s">
        <v>2503</v>
      </c>
      <c r="D208" s="33">
        <v>43667</v>
      </c>
      <c r="E208" s="29" cm="1">
        <f t="array" aca="1" ref="E208" ca="1">IFERROR(IF($C$3="ALL",SUMPRODUCT(SUMIF(INDIRECT("'"&amp;Sheets&amp;"'!"&amp;"$A$23:$A$350"),$D208,INDIRECT("'"&amp;Sheets&amp;"'!"&amp;"$H$23:$H$350"))),VLOOKUP($D208,INDIRECT("'"&amp;$C$3&amp;"'!$A$23:$N$350"),8,FALSE)),"Day Not Worked")</f>
        <v>0</v>
      </c>
      <c r="F208" s="29" cm="1">
        <f t="array" aca="1" ref="F208" ca="1">IFERROR(IF($C$3="ALL",SUMPRODUCT(SUMIF(INDIRECT("'"&amp;Sheets&amp;"'!"&amp;"$A$23:$A$350"),$D208,INDIRECT("'"&amp;Sheets&amp;"'!"&amp;"$N$23:$N$350"))),VLOOKUP($D208,INDIRECT("'"&amp;$C$3&amp;"'!$A$23:$N$350"),14,FALSE)),"Day Not Worked")</f>
        <v>0</v>
      </c>
      <c r="G208" s="29" cm="1">
        <f t="array" aca="1" ref="G208" ca="1">IFERROR(IF($C$3="ALL",SUMPRODUCT(SUMIF(INDIRECT("'"&amp;Sheets&amp;"'!"&amp;"$A$23:$A$350"),$D208,INDIRECT("'"&amp;Sheets&amp;"'!"&amp;"$C$23:$C$350"))),VLOOKUP($D208,INDIRECT("'"&amp;$C$3&amp;"'!$A$23:$N$350"),3,FALSE)),"Day Not Worked")</f>
        <v>0</v>
      </c>
    </row>
    <row r="209" spans="3:7" x14ac:dyDescent="0.2">
      <c r="C209" t="s">
        <v>2509</v>
      </c>
      <c r="D209" s="33">
        <v>43668</v>
      </c>
      <c r="E209" s="29" cm="1">
        <f t="array" aca="1" ref="E209" ca="1">IFERROR(IF($C$3="ALL",SUMPRODUCT(SUMIF(INDIRECT("'"&amp;Sheets&amp;"'!"&amp;"$A$23:$A$350"),$D209,INDIRECT("'"&amp;Sheets&amp;"'!"&amp;"$H$23:$H$350"))),VLOOKUP($D209,INDIRECT("'"&amp;$C$3&amp;"'!$A$23:$N$350"),8,FALSE)),"Day Not Worked")</f>
        <v>118</v>
      </c>
      <c r="F209" s="29" cm="1">
        <f t="array" aca="1" ref="F209" ca="1">IFERROR(IF($C$3="ALL",SUMPRODUCT(SUMIF(INDIRECT("'"&amp;Sheets&amp;"'!"&amp;"$A$23:$A$350"),$D209,INDIRECT("'"&amp;Sheets&amp;"'!"&amp;"$N$23:$N$350"))),VLOOKUP($D209,INDIRECT("'"&amp;$C$3&amp;"'!$A$23:$N$350"),14,FALSE)),"Day Not Worked")</f>
        <v>102</v>
      </c>
      <c r="G209" s="29" cm="1">
        <f t="array" aca="1" ref="G209" ca="1">IFERROR(IF($C$3="ALL",SUMPRODUCT(SUMIF(INDIRECT("'"&amp;Sheets&amp;"'!"&amp;"$A$23:$A$350"),$D209,INDIRECT("'"&amp;Sheets&amp;"'!"&amp;"$C$23:$C$350"))),VLOOKUP($D209,INDIRECT("'"&amp;$C$3&amp;"'!$A$23:$N$350"),3,FALSE)),"Day Not Worked")</f>
        <v>220</v>
      </c>
    </row>
    <row r="210" spans="3:7" x14ac:dyDescent="0.2">
      <c r="C210" s="31" t="s">
        <v>2504</v>
      </c>
      <c r="D210" s="33">
        <v>43669</v>
      </c>
      <c r="E210" s="29" cm="1">
        <f t="array" aca="1" ref="E210" ca="1">IFERROR(IF($C$3="ALL",SUMPRODUCT(SUMIF(INDIRECT("'"&amp;Sheets&amp;"'!"&amp;"$A$23:$A$350"),$D210,INDIRECT("'"&amp;Sheets&amp;"'!"&amp;"$H$23:$H$350"))),VLOOKUP($D210,INDIRECT("'"&amp;$C$3&amp;"'!$A$23:$N$350"),8,FALSE)),"Day Not Worked")</f>
        <v>105</v>
      </c>
      <c r="F210" s="29" cm="1">
        <f t="array" aca="1" ref="F210" ca="1">IFERROR(IF($C$3="ALL",SUMPRODUCT(SUMIF(INDIRECT("'"&amp;Sheets&amp;"'!"&amp;"$A$23:$A$350"),$D210,INDIRECT("'"&amp;Sheets&amp;"'!"&amp;"$N$23:$N$350"))),VLOOKUP($D210,INDIRECT("'"&amp;$C$3&amp;"'!$A$23:$N$350"),14,FALSE)),"Day Not Worked")</f>
        <v>39</v>
      </c>
      <c r="G210" s="29" cm="1">
        <f t="array" aca="1" ref="G210" ca="1">IFERROR(IF($C$3="ALL",SUMPRODUCT(SUMIF(INDIRECT("'"&amp;Sheets&amp;"'!"&amp;"$A$23:$A$350"),$D210,INDIRECT("'"&amp;Sheets&amp;"'!"&amp;"$C$23:$C$350"))),VLOOKUP($D210,INDIRECT("'"&amp;$C$3&amp;"'!$A$23:$N$350"),3,FALSE)),"Day Not Worked")</f>
        <v>144</v>
      </c>
    </row>
    <row r="211" spans="3:7" x14ac:dyDescent="0.2">
      <c r="C211" t="s">
        <v>2505</v>
      </c>
      <c r="D211" s="33">
        <v>43670</v>
      </c>
      <c r="E211" s="29" cm="1">
        <f t="array" aca="1" ref="E211" ca="1">IFERROR(IF($C$3="ALL",SUMPRODUCT(SUMIF(INDIRECT("'"&amp;Sheets&amp;"'!"&amp;"$A$23:$A$350"),$D211,INDIRECT("'"&amp;Sheets&amp;"'!"&amp;"$H$23:$H$350"))),VLOOKUP($D211,INDIRECT("'"&amp;$C$3&amp;"'!$A$23:$N$350"),8,FALSE)),"Day Not Worked")</f>
        <v>90</v>
      </c>
      <c r="F211" s="29" cm="1">
        <f t="array" aca="1" ref="F211" ca="1">IFERROR(IF($C$3="ALL",SUMPRODUCT(SUMIF(INDIRECT("'"&amp;Sheets&amp;"'!"&amp;"$A$23:$A$350"),$D211,INDIRECT("'"&amp;Sheets&amp;"'!"&amp;"$N$23:$N$350"))),VLOOKUP($D211,INDIRECT("'"&amp;$C$3&amp;"'!$A$23:$N$350"),14,FALSE)),"Day Not Worked")</f>
        <v>59</v>
      </c>
      <c r="G211" s="29" cm="1">
        <f t="array" aca="1" ref="G211" ca="1">IFERROR(IF($C$3="ALL",SUMPRODUCT(SUMIF(INDIRECT("'"&amp;Sheets&amp;"'!"&amp;"$A$23:$A$350"),$D211,INDIRECT("'"&amp;Sheets&amp;"'!"&amp;"$C$23:$C$350"))),VLOOKUP($D211,INDIRECT("'"&amp;$C$3&amp;"'!$A$23:$N$350"),3,FALSE)),"Day Not Worked")</f>
        <v>150</v>
      </c>
    </row>
    <row r="212" spans="3:7" x14ac:dyDescent="0.2">
      <c r="C212" t="s">
        <v>2506</v>
      </c>
      <c r="D212" s="33">
        <v>43671</v>
      </c>
      <c r="E212" s="29" cm="1">
        <f t="array" aca="1" ref="E212" ca="1">IFERROR(IF($C$3="ALL",SUMPRODUCT(SUMIF(INDIRECT("'"&amp;Sheets&amp;"'!"&amp;"$A$23:$A$350"),$D212,INDIRECT("'"&amp;Sheets&amp;"'!"&amp;"$H$23:$H$350"))),VLOOKUP($D212,INDIRECT("'"&amp;$C$3&amp;"'!$A$23:$N$350"),8,FALSE)),"Day Not Worked")</f>
        <v>84</v>
      </c>
      <c r="F212" s="29" cm="1">
        <f t="array" aca="1" ref="F212" ca="1">IFERROR(IF($C$3="ALL",SUMPRODUCT(SUMIF(INDIRECT("'"&amp;Sheets&amp;"'!"&amp;"$A$23:$A$350"),$D212,INDIRECT("'"&amp;Sheets&amp;"'!"&amp;"$N$23:$N$350"))),VLOOKUP($D212,INDIRECT("'"&amp;$C$3&amp;"'!$A$23:$N$350"),14,FALSE)),"Day Not Worked")</f>
        <v>69</v>
      </c>
      <c r="G212" s="29" cm="1">
        <f t="array" aca="1" ref="G212" ca="1">IFERROR(IF($C$3="ALL",SUMPRODUCT(SUMIF(INDIRECT("'"&amp;Sheets&amp;"'!"&amp;"$A$23:$A$350"),$D212,INDIRECT("'"&amp;Sheets&amp;"'!"&amp;"$C$23:$C$350"))),VLOOKUP($D212,INDIRECT("'"&amp;$C$3&amp;"'!$A$23:$N$350"),3,FALSE)),"Day Not Worked")</f>
        <v>153</v>
      </c>
    </row>
    <row r="213" spans="3:7" x14ac:dyDescent="0.2">
      <c r="C213" t="s">
        <v>2507</v>
      </c>
      <c r="D213" s="33">
        <v>43672</v>
      </c>
      <c r="E213" s="29" cm="1">
        <f t="array" aca="1" ref="E213" ca="1">IFERROR(IF($C$3="ALL",SUMPRODUCT(SUMIF(INDIRECT("'"&amp;Sheets&amp;"'!"&amp;"$A$23:$A$350"),$D213,INDIRECT("'"&amp;Sheets&amp;"'!"&amp;"$H$23:$H$350"))),VLOOKUP($D213,INDIRECT("'"&amp;$C$3&amp;"'!$A$23:$N$350"),8,FALSE)),"Day Not Worked")</f>
        <v>66</v>
      </c>
      <c r="F213" s="29" cm="1">
        <f t="array" aca="1" ref="F213" ca="1">IFERROR(IF($C$3="ALL",SUMPRODUCT(SUMIF(INDIRECT("'"&amp;Sheets&amp;"'!"&amp;"$A$23:$A$350"),$D213,INDIRECT("'"&amp;Sheets&amp;"'!"&amp;"$N$23:$N$350"))),VLOOKUP($D213,INDIRECT("'"&amp;$C$3&amp;"'!$A$23:$N$350"),14,FALSE)),"Day Not Worked")</f>
        <v>41</v>
      </c>
      <c r="G213" s="29" cm="1">
        <f t="array" aca="1" ref="G213" ca="1">IFERROR(IF($C$3="ALL",SUMPRODUCT(SUMIF(INDIRECT("'"&amp;Sheets&amp;"'!"&amp;"$A$23:$A$350"),$D213,INDIRECT("'"&amp;Sheets&amp;"'!"&amp;"$C$23:$C$350"))),VLOOKUP($D213,INDIRECT("'"&amp;$C$3&amp;"'!$A$23:$N$350"),3,FALSE)),"Day Not Worked")</f>
        <v>108</v>
      </c>
    </row>
    <row r="214" spans="3:7" x14ac:dyDescent="0.2">
      <c r="C214" t="s">
        <v>2508</v>
      </c>
      <c r="D214" s="33">
        <v>43673</v>
      </c>
      <c r="E214" s="29" cm="1">
        <f t="array" aca="1" ref="E214" ca="1">IFERROR(IF($C$3="ALL",SUMPRODUCT(SUMIF(INDIRECT("'"&amp;Sheets&amp;"'!"&amp;"$A$23:$A$350"),$D214,INDIRECT("'"&amp;Sheets&amp;"'!"&amp;"$H$23:$H$350"))),VLOOKUP($D214,INDIRECT("'"&amp;$C$3&amp;"'!$A$23:$N$350"),8,FALSE)),"Day Not Worked")</f>
        <v>48</v>
      </c>
      <c r="F214" s="29" cm="1">
        <f t="array" aca="1" ref="F214" ca="1">IFERROR(IF($C$3="ALL",SUMPRODUCT(SUMIF(INDIRECT("'"&amp;Sheets&amp;"'!"&amp;"$A$23:$A$350"),$D214,INDIRECT("'"&amp;Sheets&amp;"'!"&amp;"$N$23:$N$350"))),VLOOKUP($D214,INDIRECT("'"&amp;$C$3&amp;"'!$A$23:$N$350"),14,FALSE)),"Day Not Worked")</f>
        <v>27</v>
      </c>
      <c r="G214" s="29" cm="1">
        <f t="array" aca="1" ref="G214" ca="1">IFERROR(IF($C$3="ALL",SUMPRODUCT(SUMIF(INDIRECT("'"&amp;Sheets&amp;"'!"&amp;"$A$23:$A$350"),$D214,INDIRECT("'"&amp;Sheets&amp;"'!"&amp;"$C$23:$C$350"))),VLOOKUP($D214,INDIRECT("'"&amp;$C$3&amp;"'!$A$23:$N$350"),3,FALSE)),"Day Not Worked")</f>
        <v>75</v>
      </c>
    </row>
    <row r="215" spans="3:7" x14ac:dyDescent="0.2">
      <c r="C215" t="s">
        <v>2503</v>
      </c>
      <c r="D215" s="33">
        <v>43674</v>
      </c>
      <c r="E215" s="29" cm="1">
        <f t="array" aca="1" ref="E215" ca="1">IFERROR(IF($C$3="ALL",SUMPRODUCT(SUMIF(INDIRECT("'"&amp;Sheets&amp;"'!"&amp;"$A$23:$A$350"),$D215,INDIRECT("'"&amp;Sheets&amp;"'!"&amp;"$H$23:$H$350"))),VLOOKUP($D215,INDIRECT("'"&amp;$C$3&amp;"'!$A$23:$N$350"),8,FALSE)),"Day Not Worked")</f>
        <v>0</v>
      </c>
      <c r="F215" s="29" cm="1">
        <f t="array" aca="1" ref="F215" ca="1">IFERROR(IF($C$3="ALL",SUMPRODUCT(SUMIF(INDIRECT("'"&amp;Sheets&amp;"'!"&amp;"$A$23:$A$350"),$D215,INDIRECT("'"&amp;Sheets&amp;"'!"&amp;"$N$23:$N$350"))),VLOOKUP($D215,INDIRECT("'"&amp;$C$3&amp;"'!$A$23:$N$350"),14,FALSE)),"Day Not Worked")</f>
        <v>2</v>
      </c>
      <c r="G215" s="29" cm="1">
        <f t="array" aca="1" ref="G215" ca="1">IFERROR(IF($C$3="ALL",SUMPRODUCT(SUMIF(INDIRECT("'"&amp;Sheets&amp;"'!"&amp;"$A$23:$A$350"),$D215,INDIRECT("'"&amp;Sheets&amp;"'!"&amp;"$C$23:$C$350"))),VLOOKUP($D215,INDIRECT("'"&amp;$C$3&amp;"'!$A$23:$N$350"),3,FALSE)),"Day Not Worked")</f>
        <v>2</v>
      </c>
    </row>
    <row r="216" spans="3:7" x14ac:dyDescent="0.2">
      <c r="C216" t="s">
        <v>2509</v>
      </c>
      <c r="D216" s="33">
        <v>43675</v>
      </c>
      <c r="E216" s="29" cm="1">
        <f t="array" aca="1" ref="E216" ca="1">IFERROR(IF($C$3="ALL",SUMPRODUCT(SUMIF(INDIRECT("'"&amp;Sheets&amp;"'!"&amp;"$A$23:$A$350"),$D216,INDIRECT("'"&amp;Sheets&amp;"'!"&amp;"$H$23:$H$350"))),VLOOKUP($D216,INDIRECT("'"&amp;$C$3&amp;"'!$A$23:$N$350"),8,FALSE)),"Day Not Worked")</f>
        <v>133</v>
      </c>
      <c r="F216" s="29" cm="1">
        <f t="array" aca="1" ref="F216" ca="1">IFERROR(IF($C$3="ALL",SUMPRODUCT(SUMIF(INDIRECT("'"&amp;Sheets&amp;"'!"&amp;"$A$23:$A$350"),$D216,INDIRECT("'"&amp;Sheets&amp;"'!"&amp;"$N$23:$N$350"))),VLOOKUP($D216,INDIRECT("'"&amp;$C$3&amp;"'!$A$23:$N$350"),14,FALSE)),"Day Not Worked")</f>
        <v>61</v>
      </c>
      <c r="G216" s="29" cm="1">
        <f t="array" aca="1" ref="G216" ca="1">IFERROR(IF($C$3="ALL",SUMPRODUCT(SUMIF(INDIRECT("'"&amp;Sheets&amp;"'!"&amp;"$A$23:$A$350"),$D216,INDIRECT("'"&amp;Sheets&amp;"'!"&amp;"$C$23:$C$350"))),VLOOKUP($D216,INDIRECT("'"&amp;$C$3&amp;"'!$A$23:$N$350"),3,FALSE)),"Day Not Worked")</f>
        <v>196</v>
      </c>
    </row>
    <row r="217" spans="3:7" x14ac:dyDescent="0.2">
      <c r="C217" s="31" t="s">
        <v>2504</v>
      </c>
      <c r="D217" s="33">
        <v>43676</v>
      </c>
      <c r="E217" s="29" cm="1">
        <f t="array" aca="1" ref="E217" ca="1">IFERROR(IF($C$3="ALL",SUMPRODUCT(SUMIF(INDIRECT("'"&amp;Sheets&amp;"'!"&amp;"$A$23:$A$350"),$D217,INDIRECT("'"&amp;Sheets&amp;"'!"&amp;"$H$23:$H$350"))),VLOOKUP($D217,INDIRECT("'"&amp;$C$3&amp;"'!$A$23:$N$350"),8,FALSE)),"Day Not Worked")</f>
        <v>85</v>
      </c>
      <c r="F217" s="29" cm="1">
        <f t="array" aca="1" ref="F217" ca="1">IFERROR(IF($C$3="ALL",SUMPRODUCT(SUMIF(INDIRECT("'"&amp;Sheets&amp;"'!"&amp;"$A$23:$A$350"),$D217,INDIRECT("'"&amp;Sheets&amp;"'!"&amp;"$N$23:$N$350"))),VLOOKUP($D217,INDIRECT("'"&amp;$C$3&amp;"'!$A$23:$N$350"),14,FALSE)),"Day Not Worked")</f>
        <v>54</v>
      </c>
      <c r="G217" s="29" cm="1">
        <f t="array" aca="1" ref="G217" ca="1">IFERROR(IF($C$3="ALL",SUMPRODUCT(SUMIF(INDIRECT("'"&amp;Sheets&amp;"'!"&amp;"$A$23:$A$350"),$D217,INDIRECT("'"&amp;Sheets&amp;"'!"&amp;"$C$23:$C$350"))),VLOOKUP($D217,INDIRECT("'"&amp;$C$3&amp;"'!$A$23:$N$350"),3,FALSE)),"Day Not Worked")</f>
        <v>141</v>
      </c>
    </row>
    <row r="218" spans="3:7" x14ac:dyDescent="0.2">
      <c r="C218" t="s">
        <v>2505</v>
      </c>
      <c r="D218" s="33">
        <v>43677</v>
      </c>
      <c r="E218" s="29" cm="1">
        <f t="array" aca="1" ref="E218" ca="1">IFERROR(IF($C$3="ALL",SUMPRODUCT(SUMIF(INDIRECT("'"&amp;Sheets&amp;"'!"&amp;"$A$23:$A$350"),$D218,INDIRECT("'"&amp;Sheets&amp;"'!"&amp;"$H$23:$H$350"))),VLOOKUP($D218,INDIRECT("'"&amp;$C$3&amp;"'!$A$23:$N$350"),8,FALSE)),"Day Not Worked")</f>
        <v>117</v>
      </c>
      <c r="F218" s="29" cm="1">
        <f t="array" aca="1" ref="F218" ca="1">IFERROR(IF($C$3="ALL",SUMPRODUCT(SUMIF(INDIRECT("'"&amp;Sheets&amp;"'!"&amp;"$A$23:$A$350"),$D218,INDIRECT("'"&amp;Sheets&amp;"'!"&amp;"$N$23:$N$350"))),VLOOKUP($D218,INDIRECT("'"&amp;$C$3&amp;"'!$A$23:$N$350"),14,FALSE)),"Day Not Worked")</f>
        <v>58</v>
      </c>
      <c r="G218" s="29" cm="1">
        <f t="array" aca="1" ref="G218" ca="1">IFERROR(IF($C$3="ALL",SUMPRODUCT(SUMIF(INDIRECT("'"&amp;Sheets&amp;"'!"&amp;"$A$23:$A$350"),$D218,INDIRECT("'"&amp;Sheets&amp;"'!"&amp;"$C$23:$C$350"))),VLOOKUP($D218,INDIRECT("'"&amp;$C$3&amp;"'!$A$23:$N$350"),3,FALSE)),"Day Not Worked")</f>
        <v>176</v>
      </c>
    </row>
    <row r="219" spans="3:7" x14ac:dyDescent="0.2">
      <c r="C219" t="s">
        <v>2506</v>
      </c>
      <c r="D219" s="33">
        <v>43678</v>
      </c>
      <c r="E219" s="29" cm="1">
        <f t="array" aca="1" ref="E219" ca="1">IFERROR(IF($C$3="ALL",SUMPRODUCT(SUMIF(INDIRECT("'"&amp;Sheets&amp;"'!"&amp;"$A$23:$A$350"),$D219,INDIRECT("'"&amp;Sheets&amp;"'!"&amp;"$H$23:$H$350"))),VLOOKUP($D219,INDIRECT("'"&amp;$C$3&amp;"'!$A$23:$N$350"),8,FALSE)),"Day Not Worked")</f>
        <v>59</v>
      </c>
      <c r="F219" s="29" cm="1">
        <f t="array" aca="1" ref="F219" ca="1">IFERROR(IF($C$3="ALL",SUMPRODUCT(SUMIF(INDIRECT("'"&amp;Sheets&amp;"'!"&amp;"$A$23:$A$350"),$D219,INDIRECT("'"&amp;Sheets&amp;"'!"&amp;"$N$23:$N$350"))),VLOOKUP($D219,INDIRECT("'"&amp;$C$3&amp;"'!$A$23:$N$350"),14,FALSE)),"Day Not Worked")</f>
        <v>45</v>
      </c>
      <c r="G219" s="29" cm="1">
        <f t="array" aca="1" ref="G219" ca="1">IFERROR(IF($C$3="ALL",SUMPRODUCT(SUMIF(INDIRECT("'"&amp;Sheets&amp;"'!"&amp;"$A$23:$A$350"),$D219,INDIRECT("'"&amp;Sheets&amp;"'!"&amp;"$C$23:$C$350"))),VLOOKUP($D219,INDIRECT("'"&amp;$C$3&amp;"'!$A$23:$N$350"),3,FALSE)),"Day Not Worked")</f>
        <v>105</v>
      </c>
    </row>
    <row r="220" spans="3:7" x14ac:dyDescent="0.2">
      <c r="C220" t="s">
        <v>2507</v>
      </c>
      <c r="D220" s="33">
        <v>43679</v>
      </c>
      <c r="E220" s="29" cm="1">
        <f t="array" aca="1" ref="E220" ca="1">IFERROR(IF($C$3="ALL",SUMPRODUCT(SUMIF(INDIRECT("'"&amp;Sheets&amp;"'!"&amp;"$A$23:$A$350"),$D220,INDIRECT("'"&amp;Sheets&amp;"'!"&amp;"$H$23:$H$350"))),VLOOKUP($D220,INDIRECT("'"&amp;$C$3&amp;"'!$A$23:$N$350"),8,FALSE)),"Day Not Worked")</f>
        <v>90</v>
      </c>
      <c r="F220" s="29" cm="1">
        <f t="array" aca="1" ref="F220" ca="1">IFERROR(IF($C$3="ALL",SUMPRODUCT(SUMIF(INDIRECT("'"&amp;Sheets&amp;"'!"&amp;"$A$23:$A$350"),$D220,INDIRECT("'"&amp;Sheets&amp;"'!"&amp;"$N$23:$N$350"))),VLOOKUP($D220,INDIRECT("'"&amp;$C$3&amp;"'!$A$23:$N$350"),14,FALSE)),"Day Not Worked")</f>
        <v>50</v>
      </c>
      <c r="G220" s="29" cm="1">
        <f t="array" aca="1" ref="G220" ca="1">IFERROR(IF($C$3="ALL",SUMPRODUCT(SUMIF(INDIRECT("'"&amp;Sheets&amp;"'!"&amp;"$A$23:$A$350"),$D220,INDIRECT("'"&amp;Sheets&amp;"'!"&amp;"$C$23:$C$350"))),VLOOKUP($D220,INDIRECT("'"&amp;$C$3&amp;"'!$A$23:$N$350"),3,FALSE)),"Day Not Worked")</f>
        <v>140</v>
      </c>
    </row>
    <row r="221" spans="3:7" x14ac:dyDescent="0.2">
      <c r="C221" t="s">
        <v>2508</v>
      </c>
      <c r="D221" s="33">
        <v>43680</v>
      </c>
      <c r="E221" s="29" cm="1">
        <f t="array" aca="1" ref="E221" ca="1">IFERROR(IF($C$3="ALL",SUMPRODUCT(SUMIF(INDIRECT("'"&amp;Sheets&amp;"'!"&amp;"$A$23:$A$350"),$D221,INDIRECT("'"&amp;Sheets&amp;"'!"&amp;"$H$23:$H$350"))),VLOOKUP($D221,INDIRECT("'"&amp;$C$3&amp;"'!$A$23:$N$350"),8,FALSE)),"Day Not Worked")</f>
        <v>0</v>
      </c>
      <c r="F221" s="29" cm="1">
        <f t="array" aca="1" ref="F221" ca="1">IFERROR(IF($C$3="ALL",SUMPRODUCT(SUMIF(INDIRECT("'"&amp;Sheets&amp;"'!"&amp;"$A$23:$A$350"),$D221,INDIRECT("'"&amp;Sheets&amp;"'!"&amp;"$N$23:$N$350"))),VLOOKUP($D221,INDIRECT("'"&amp;$C$3&amp;"'!$A$23:$N$350"),14,FALSE)),"Day Not Worked")</f>
        <v>2</v>
      </c>
      <c r="G221" s="29" cm="1">
        <f t="array" aca="1" ref="G221" ca="1">IFERROR(IF($C$3="ALL",SUMPRODUCT(SUMIF(INDIRECT("'"&amp;Sheets&amp;"'!"&amp;"$A$23:$A$350"),$D221,INDIRECT("'"&amp;Sheets&amp;"'!"&amp;"$C$23:$C$350"))),VLOOKUP($D221,INDIRECT("'"&amp;$C$3&amp;"'!$A$23:$N$350"),3,FALSE)),"Day Not Worked")</f>
        <v>2</v>
      </c>
    </row>
    <row r="222" spans="3:7" x14ac:dyDescent="0.2">
      <c r="C222" t="s">
        <v>2503</v>
      </c>
      <c r="D222" s="33">
        <v>43681</v>
      </c>
      <c r="E222" s="29" cm="1">
        <f t="array" aca="1" ref="E222" ca="1">IFERROR(IF($C$3="ALL",SUMPRODUCT(SUMIF(INDIRECT("'"&amp;Sheets&amp;"'!"&amp;"$A$23:$A$350"),$D222,INDIRECT("'"&amp;Sheets&amp;"'!"&amp;"$H$23:$H$350"))),VLOOKUP($D222,INDIRECT("'"&amp;$C$3&amp;"'!$A$23:$N$350"),8,FALSE)),"Day Not Worked")</f>
        <v>0</v>
      </c>
      <c r="F222" s="29" cm="1">
        <f t="array" aca="1" ref="F222" ca="1">IFERROR(IF($C$3="ALL",SUMPRODUCT(SUMIF(INDIRECT("'"&amp;Sheets&amp;"'!"&amp;"$A$23:$A$350"),$D222,INDIRECT("'"&amp;Sheets&amp;"'!"&amp;"$N$23:$N$350"))),VLOOKUP($D222,INDIRECT("'"&amp;$C$3&amp;"'!$A$23:$N$350"),14,FALSE)),"Day Not Worked")</f>
        <v>2</v>
      </c>
      <c r="G222" s="29" cm="1">
        <f t="array" aca="1" ref="G222" ca="1">IFERROR(IF($C$3="ALL",SUMPRODUCT(SUMIF(INDIRECT("'"&amp;Sheets&amp;"'!"&amp;"$A$23:$A$350"),$D222,INDIRECT("'"&amp;Sheets&amp;"'!"&amp;"$C$23:$C$350"))),VLOOKUP($D222,INDIRECT("'"&amp;$C$3&amp;"'!$A$23:$N$350"),3,FALSE)),"Day Not Worked")</f>
        <v>2</v>
      </c>
    </row>
    <row r="223" spans="3:7" x14ac:dyDescent="0.2">
      <c r="C223" t="s">
        <v>2509</v>
      </c>
      <c r="D223" s="33">
        <v>43682</v>
      </c>
      <c r="E223" s="29" cm="1">
        <f t="array" aca="1" ref="E223" ca="1">IFERROR(IF($C$3="ALL",SUMPRODUCT(SUMIF(INDIRECT("'"&amp;Sheets&amp;"'!"&amp;"$A$23:$A$350"),$D223,INDIRECT("'"&amp;Sheets&amp;"'!"&amp;"$H$23:$H$350"))),VLOOKUP($D223,INDIRECT("'"&amp;$C$3&amp;"'!$A$23:$N$350"),8,FALSE)),"Day Not Worked")</f>
        <v>129</v>
      </c>
      <c r="F223" s="29" cm="1">
        <f t="array" aca="1" ref="F223" ca="1">IFERROR(IF($C$3="ALL",SUMPRODUCT(SUMIF(INDIRECT("'"&amp;Sheets&amp;"'!"&amp;"$A$23:$A$350"),$D223,INDIRECT("'"&amp;Sheets&amp;"'!"&amp;"$N$23:$N$350"))),VLOOKUP($D223,INDIRECT("'"&amp;$C$3&amp;"'!$A$23:$N$350"),14,FALSE)),"Day Not Worked")</f>
        <v>51</v>
      </c>
      <c r="G223" s="29" cm="1">
        <f t="array" aca="1" ref="G223" ca="1">IFERROR(IF($C$3="ALL",SUMPRODUCT(SUMIF(INDIRECT("'"&amp;Sheets&amp;"'!"&amp;"$A$23:$A$350"),$D223,INDIRECT("'"&amp;Sheets&amp;"'!"&amp;"$C$23:$C$350"))),VLOOKUP($D223,INDIRECT("'"&amp;$C$3&amp;"'!$A$23:$N$350"),3,FALSE)),"Day Not Worked")</f>
        <v>180</v>
      </c>
    </row>
    <row r="224" spans="3:7" x14ac:dyDescent="0.2">
      <c r="C224" s="31" t="s">
        <v>2504</v>
      </c>
      <c r="D224" s="33">
        <v>43683</v>
      </c>
      <c r="E224" s="29" cm="1">
        <f t="array" aca="1" ref="E224" ca="1">IFERROR(IF($C$3="ALL",SUMPRODUCT(SUMIF(INDIRECT("'"&amp;Sheets&amp;"'!"&amp;"$A$23:$A$350"),$D224,INDIRECT("'"&amp;Sheets&amp;"'!"&amp;"$H$23:$H$350"))),VLOOKUP($D224,INDIRECT("'"&amp;$C$3&amp;"'!$A$23:$N$350"),8,FALSE)),"Day Not Worked")</f>
        <v>93</v>
      </c>
      <c r="F224" s="29" cm="1">
        <f t="array" aca="1" ref="F224" ca="1">IFERROR(IF($C$3="ALL",SUMPRODUCT(SUMIF(INDIRECT("'"&amp;Sheets&amp;"'!"&amp;"$A$23:$A$350"),$D224,INDIRECT("'"&amp;Sheets&amp;"'!"&amp;"$N$23:$N$350"))),VLOOKUP($D224,INDIRECT("'"&amp;$C$3&amp;"'!$A$23:$N$350"),14,FALSE)),"Day Not Worked")</f>
        <v>40</v>
      </c>
      <c r="G224" s="29" cm="1">
        <f t="array" aca="1" ref="G224" ca="1">IFERROR(IF($C$3="ALL",SUMPRODUCT(SUMIF(INDIRECT("'"&amp;Sheets&amp;"'!"&amp;"$A$23:$A$350"),$D224,INDIRECT("'"&amp;Sheets&amp;"'!"&amp;"$C$23:$C$350"))),VLOOKUP($D224,INDIRECT("'"&amp;$C$3&amp;"'!$A$23:$N$350"),3,FALSE)),"Day Not Worked")</f>
        <v>133</v>
      </c>
    </row>
    <row r="225" spans="3:7" x14ac:dyDescent="0.2">
      <c r="C225" t="s">
        <v>2505</v>
      </c>
      <c r="D225" s="33">
        <v>43684</v>
      </c>
      <c r="E225" s="29" cm="1">
        <f t="array" aca="1" ref="E225" ca="1">IFERROR(IF($C$3="ALL",SUMPRODUCT(SUMIF(INDIRECT("'"&amp;Sheets&amp;"'!"&amp;"$A$23:$A$350"),$D225,INDIRECT("'"&amp;Sheets&amp;"'!"&amp;"$H$23:$H$350"))),VLOOKUP($D225,INDIRECT("'"&amp;$C$3&amp;"'!$A$23:$N$350"),8,FALSE)),"Day Not Worked")</f>
        <v>86</v>
      </c>
      <c r="F225" s="29" cm="1">
        <f t="array" aca="1" ref="F225" ca="1">IFERROR(IF($C$3="ALL",SUMPRODUCT(SUMIF(INDIRECT("'"&amp;Sheets&amp;"'!"&amp;"$A$23:$A$350"),$D225,INDIRECT("'"&amp;Sheets&amp;"'!"&amp;"$N$23:$N$350"))),VLOOKUP($D225,INDIRECT("'"&amp;$C$3&amp;"'!$A$23:$N$350"),14,FALSE)),"Day Not Worked")</f>
        <v>38</v>
      </c>
      <c r="G225" s="29" cm="1">
        <f t="array" aca="1" ref="G225" ca="1">IFERROR(IF($C$3="ALL",SUMPRODUCT(SUMIF(INDIRECT("'"&amp;Sheets&amp;"'!"&amp;"$A$23:$A$350"),$D225,INDIRECT("'"&amp;Sheets&amp;"'!"&amp;"$C$23:$C$350"))),VLOOKUP($D225,INDIRECT("'"&amp;$C$3&amp;"'!$A$23:$N$350"),3,FALSE)),"Day Not Worked")</f>
        <v>124</v>
      </c>
    </row>
    <row r="226" spans="3:7" x14ac:dyDescent="0.2">
      <c r="C226" t="s">
        <v>2506</v>
      </c>
      <c r="D226" s="33">
        <v>43685</v>
      </c>
      <c r="E226" s="29" cm="1">
        <f t="array" aca="1" ref="E226" ca="1">IFERROR(IF($C$3="ALL",SUMPRODUCT(SUMIF(INDIRECT("'"&amp;Sheets&amp;"'!"&amp;"$A$23:$A$350"),$D226,INDIRECT("'"&amp;Sheets&amp;"'!"&amp;"$H$23:$H$350"))),VLOOKUP($D226,INDIRECT("'"&amp;$C$3&amp;"'!$A$23:$N$350"),8,FALSE)),"Day Not Worked")</f>
        <v>50</v>
      </c>
      <c r="F226" s="29" cm="1">
        <f t="array" aca="1" ref="F226" ca="1">IFERROR(IF($C$3="ALL",SUMPRODUCT(SUMIF(INDIRECT("'"&amp;Sheets&amp;"'!"&amp;"$A$23:$A$350"),$D226,INDIRECT("'"&amp;Sheets&amp;"'!"&amp;"$N$23:$N$350"))),VLOOKUP($D226,INDIRECT("'"&amp;$C$3&amp;"'!$A$23:$N$350"),14,FALSE)),"Day Not Worked")</f>
        <v>28</v>
      </c>
      <c r="G226" s="29" cm="1">
        <f t="array" aca="1" ref="G226" ca="1">IFERROR(IF($C$3="ALL",SUMPRODUCT(SUMIF(INDIRECT("'"&amp;Sheets&amp;"'!"&amp;"$A$23:$A$350"),$D226,INDIRECT("'"&amp;Sheets&amp;"'!"&amp;"$C$23:$C$350"))),VLOOKUP($D226,INDIRECT("'"&amp;$C$3&amp;"'!$A$23:$N$350"),3,FALSE)),"Day Not Worked")</f>
        <v>78</v>
      </c>
    </row>
    <row r="227" spans="3:7" x14ac:dyDescent="0.2">
      <c r="C227" t="s">
        <v>2507</v>
      </c>
      <c r="D227" s="33">
        <v>43686</v>
      </c>
      <c r="E227" s="29" cm="1">
        <f t="array" aca="1" ref="E227" ca="1">IFERROR(IF($C$3="ALL",SUMPRODUCT(SUMIF(INDIRECT("'"&amp;Sheets&amp;"'!"&amp;"$A$23:$A$350"),$D227,INDIRECT("'"&amp;Sheets&amp;"'!"&amp;"$H$23:$H$350"))),VLOOKUP($D227,INDIRECT("'"&amp;$C$3&amp;"'!$A$23:$N$350"),8,FALSE)),"Day Not Worked")</f>
        <v>104</v>
      </c>
      <c r="F227" s="29" cm="1">
        <f t="array" aca="1" ref="F227" ca="1">IFERROR(IF($C$3="ALL",SUMPRODUCT(SUMIF(INDIRECT("'"&amp;Sheets&amp;"'!"&amp;"$A$23:$A$350"),$D227,INDIRECT("'"&amp;Sheets&amp;"'!"&amp;"$N$23:$N$350"))),VLOOKUP($D227,INDIRECT("'"&amp;$C$3&amp;"'!$A$23:$N$350"),14,FALSE)),"Day Not Worked")</f>
        <v>43</v>
      </c>
      <c r="G227" s="29" cm="1">
        <f t="array" aca="1" ref="G227" ca="1">IFERROR(IF($C$3="ALL",SUMPRODUCT(SUMIF(INDIRECT("'"&amp;Sheets&amp;"'!"&amp;"$A$23:$A$350"),$D227,INDIRECT("'"&amp;Sheets&amp;"'!"&amp;"$C$23:$C$350"))),VLOOKUP($D227,INDIRECT("'"&amp;$C$3&amp;"'!$A$23:$N$350"),3,FALSE)),"Day Not Worked")</f>
        <v>147</v>
      </c>
    </row>
    <row r="228" spans="3:7" x14ac:dyDescent="0.2">
      <c r="C228" t="s">
        <v>2508</v>
      </c>
      <c r="D228" s="33">
        <v>43687</v>
      </c>
      <c r="E228" s="29" cm="1">
        <f t="array" aca="1" ref="E228" ca="1">IFERROR(IF($C$3="ALL",SUMPRODUCT(SUMIF(INDIRECT("'"&amp;Sheets&amp;"'!"&amp;"$A$23:$A$350"),$D228,INDIRECT("'"&amp;Sheets&amp;"'!"&amp;"$H$23:$H$350"))),VLOOKUP($D228,INDIRECT("'"&amp;$C$3&amp;"'!$A$23:$N$350"),8,FALSE)),"Day Not Worked")</f>
        <v>0</v>
      </c>
      <c r="F228" s="29" cm="1">
        <f t="array" aca="1" ref="F228" ca="1">IFERROR(IF($C$3="ALL",SUMPRODUCT(SUMIF(INDIRECT("'"&amp;Sheets&amp;"'!"&amp;"$A$23:$A$350"),$D228,INDIRECT("'"&amp;Sheets&amp;"'!"&amp;"$N$23:$N$350"))),VLOOKUP($D228,INDIRECT("'"&amp;$C$3&amp;"'!$A$23:$N$350"),14,FALSE)),"Day Not Worked")</f>
        <v>3</v>
      </c>
      <c r="G228" s="29" cm="1">
        <f t="array" aca="1" ref="G228" ca="1">IFERROR(IF($C$3="ALL",SUMPRODUCT(SUMIF(INDIRECT("'"&amp;Sheets&amp;"'!"&amp;"$A$23:$A$350"),$D228,INDIRECT("'"&amp;Sheets&amp;"'!"&amp;"$C$23:$C$350"))),VLOOKUP($D228,INDIRECT("'"&amp;$C$3&amp;"'!$A$23:$N$350"),3,FALSE)),"Day Not Worked")</f>
        <v>3</v>
      </c>
    </row>
    <row r="229" spans="3:7" x14ac:dyDescent="0.2">
      <c r="C229" t="s">
        <v>2503</v>
      </c>
      <c r="D229" s="33">
        <v>43688</v>
      </c>
      <c r="E229" s="29" cm="1">
        <f t="array" aca="1" ref="E229" ca="1">IFERROR(IF($C$3="ALL",SUMPRODUCT(SUMIF(INDIRECT("'"&amp;Sheets&amp;"'!"&amp;"$A$23:$A$350"),$D229,INDIRECT("'"&amp;Sheets&amp;"'!"&amp;"$H$23:$H$350"))),VLOOKUP($D229,INDIRECT("'"&amp;$C$3&amp;"'!$A$23:$N$350"),8,FALSE)),"Day Not Worked")</f>
        <v>0</v>
      </c>
      <c r="F229" s="29" cm="1">
        <f t="array" aca="1" ref="F229" ca="1">IFERROR(IF($C$3="ALL",SUMPRODUCT(SUMIF(INDIRECT("'"&amp;Sheets&amp;"'!"&amp;"$A$23:$A$350"),$D229,INDIRECT("'"&amp;Sheets&amp;"'!"&amp;"$N$23:$N$350"))),VLOOKUP($D229,INDIRECT("'"&amp;$C$3&amp;"'!$A$23:$N$350"),14,FALSE)),"Day Not Worked")</f>
        <v>2</v>
      </c>
      <c r="G229" s="29" cm="1">
        <f t="array" aca="1" ref="G229" ca="1">IFERROR(IF($C$3="ALL",SUMPRODUCT(SUMIF(INDIRECT("'"&amp;Sheets&amp;"'!"&amp;"$A$23:$A$350"),$D229,INDIRECT("'"&amp;Sheets&amp;"'!"&amp;"$C$23:$C$350"))),VLOOKUP($D229,INDIRECT("'"&amp;$C$3&amp;"'!$A$23:$N$350"),3,FALSE)),"Day Not Worked")</f>
        <v>2</v>
      </c>
    </row>
    <row r="230" spans="3:7" x14ac:dyDescent="0.2">
      <c r="C230" t="s">
        <v>2509</v>
      </c>
      <c r="D230" s="33">
        <v>43689</v>
      </c>
      <c r="E230" s="29" cm="1">
        <f t="array" aca="1" ref="E230" ca="1">IFERROR(IF($C$3="ALL",SUMPRODUCT(SUMIF(INDIRECT("'"&amp;Sheets&amp;"'!"&amp;"$A$23:$A$350"),$D230,INDIRECT("'"&amp;Sheets&amp;"'!"&amp;"$H$23:$H$350"))),VLOOKUP($D230,INDIRECT("'"&amp;$C$3&amp;"'!$A$23:$N$350"),8,FALSE)),"Day Not Worked")</f>
        <v>97</v>
      </c>
      <c r="F230" s="29" cm="1">
        <f t="array" aca="1" ref="F230" ca="1">IFERROR(IF($C$3="ALL",SUMPRODUCT(SUMIF(INDIRECT("'"&amp;Sheets&amp;"'!"&amp;"$A$23:$A$350"),$D230,INDIRECT("'"&amp;Sheets&amp;"'!"&amp;"$N$23:$N$350"))),VLOOKUP($D230,INDIRECT("'"&amp;$C$3&amp;"'!$A$23:$N$350"),14,FALSE)),"Day Not Worked")</f>
        <v>85</v>
      </c>
      <c r="G230" s="29" cm="1">
        <f t="array" aca="1" ref="G230" ca="1">IFERROR(IF($C$3="ALL",SUMPRODUCT(SUMIF(INDIRECT("'"&amp;Sheets&amp;"'!"&amp;"$A$23:$A$350"),$D230,INDIRECT("'"&amp;Sheets&amp;"'!"&amp;"$C$23:$C$350"))),VLOOKUP($D230,INDIRECT("'"&amp;$C$3&amp;"'!$A$23:$N$350"),3,FALSE)),"Day Not Worked")</f>
        <v>183</v>
      </c>
    </row>
    <row r="231" spans="3:7" x14ac:dyDescent="0.2">
      <c r="C231" s="31" t="s">
        <v>2504</v>
      </c>
      <c r="D231" s="33">
        <v>43690</v>
      </c>
      <c r="E231" s="29" cm="1">
        <f t="array" aca="1" ref="E231" ca="1">IFERROR(IF($C$3="ALL",SUMPRODUCT(SUMIF(INDIRECT("'"&amp;Sheets&amp;"'!"&amp;"$A$23:$A$350"),$D231,INDIRECT("'"&amp;Sheets&amp;"'!"&amp;"$H$23:$H$350"))),VLOOKUP($D231,INDIRECT("'"&amp;$C$3&amp;"'!$A$23:$N$350"),8,FALSE)),"Day Not Worked")</f>
        <v>60</v>
      </c>
      <c r="F231" s="29" cm="1">
        <f t="array" aca="1" ref="F231" ca="1">IFERROR(IF($C$3="ALL",SUMPRODUCT(SUMIF(INDIRECT("'"&amp;Sheets&amp;"'!"&amp;"$A$23:$A$350"),$D231,INDIRECT("'"&amp;Sheets&amp;"'!"&amp;"$N$23:$N$350"))),VLOOKUP($D231,INDIRECT("'"&amp;$C$3&amp;"'!$A$23:$N$350"),14,FALSE)),"Day Not Worked")</f>
        <v>42</v>
      </c>
      <c r="G231" s="29" cm="1">
        <f t="array" aca="1" ref="G231" ca="1">IFERROR(IF($C$3="ALL",SUMPRODUCT(SUMIF(INDIRECT("'"&amp;Sheets&amp;"'!"&amp;"$A$23:$A$350"),$D231,INDIRECT("'"&amp;Sheets&amp;"'!"&amp;"$C$23:$C$350"))),VLOOKUP($D231,INDIRECT("'"&amp;$C$3&amp;"'!$A$23:$N$350"),3,FALSE)),"Day Not Worked")</f>
        <v>103</v>
      </c>
    </row>
    <row r="232" spans="3:7" x14ac:dyDescent="0.2">
      <c r="C232" t="s">
        <v>2505</v>
      </c>
      <c r="D232" s="33">
        <v>43691</v>
      </c>
      <c r="E232" s="29" cm="1">
        <f t="array" aca="1" ref="E232" ca="1">IFERROR(IF($C$3="ALL",SUMPRODUCT(SUMIF(INDIRECT("'"&amp;Sheets&amp;"'!"&amp;"$A$23:$A$350"),$D232,INDIRECT("'"&amp;Sheets&amp;"'!"&amp;"$H$23:$H$350"))),VLOOKUP($D232,INDIRECT("'"&amp;$C$3&amp;"'!$A$23:$N$350"),8,FALSE)),"Day Not Worked")</f>
        <v>40</v>
      </c>
      <c r="F232" s="29" cm="1">
        <f t="array" aca="1" ref="F232" ca="1">IFERROR(IF($C$3="ALL",SUMPRODUCT(SUMIF(INDIRECT("'"&amp;Sheets&amp;"'!"&amp;"$A$23:$A$350"),$D232,INDIRECT("'"&amp;Sheets&amp;"'!"&amp;"$N$23:$N$350"))),VLOOKUP($D232,INDIRECT("'"&amp;$C$3&amp;"'!$A$23:$N$350"),14,FALSE)),"Day Not Worked")</f>
        <v>45</v>
      </c>
      <c r="G232" s="29" cm="1">
        <f t="array" aca="1" ref="G232" ca="1">IFERROR(IF($C$3="ALL",SUMPRODUCT(SUMIF(INDIRECT("'"&amp;Sheets&amp;"'!"&amp;"$A$23:$A$350"),$D232,INDIRECT("'"&amp;Sheets&amp;"'!"&amp;"$C$23:$C$350"))),VLOOKUP($D232,INDIRECT("'"&amp;$C$3&amp;"'!$A$23:$N$350"),3,FALSE)),"Day Not Worked")</f>
        <v>86</v>
      </c>
    </row>
    <row r="233" spans="3:7" x14ac:dyDescent="0.2">
      <c r="C233" t="s">
        <v>2506</v>
      </c>
      <c r="D233" s="33">
        <v>43692</v>
      </c>
      <c r="E233" s="29" cm="1">
        <f t="array" aca="1" ref="E233" ca="1">IFERROR(IF($C$3="ALL",SUMPRODUCT(SUMIF(INDIRECT("'"&amp;Sheets&amp;"'!"&amp;"$A$23:$A$350"),$D233,INDIRECT("'"&amp;Sheets&amp;"'!"&amp;"$H$23:$H$350"))),VLOOKUP($D233,INDIRECT("'"&amp;$C$3&amp;"'!$A$23:$N$350"),8,FALSE)),"Day Not Worked")</f>
        <v>84</v>
      </c>
      <c r="F233" s="29" cm="1">
        <f t="array" aca="1" ref="F233" ca="1">IFERROR(IF($C$3="ALL",SUMPRODUCT(SUMIF(INDIRECT("'"&amp;Sheets&amp;"'!"&amp;"$A$23:$A$350"),$D233,INDIRECT("'"&amp;Sheets&amp;"'!"&amp;"$N$23:$N$350"))),VLOOKUP($D233,INDIRECT("'"&amp;$C$3&amp;"'!$A$23:$N$350"),14,FALSE)),"Day Not Worked")</f>
        <v>68</v>
      </c>
      <c r="G233" s="29" cm="1">
        <f t="array" aca="1" ref="G233" ca="1">IFERROR(IF($C$3="ALL",SUMPRODUCT(SUMIF(INDIRECT("'"&amp;Sheets&amp;"'!"&amp;"$A$23:$A$350"),$D233,INDIRECT("'"&amp;Sheets&amp;"'!"&amp;"$C$23:$C$350"))),VLOOKUP($D233,INDIRECT("'"&amp;$C$3&amp;"'!$A$23:$N$350"),3,FALSE)),"Day Not Worked")</f>
        <v>153</v>
      </c>
    </row>
    <row r="234" spans="3:7" x14ac:dyDescent="0.2">
      <c r="C234" t="s">
        <v>2507</v>
      </c>
      <c r="D234" s="33">
        <v>43693</v>
      </c>
      <c r="E234" s="29" cm="1">
        <f t="array" aca="1" ref="E234" ca="1">IFERROR(IF($C$3="ALL",SUMPRODUCT(SUMIF(INDIRECT("'"&amp;Sheets&amp;"'!"&amp;"$A$23:$A$350"),$D234,INDIRECT("'"&amp;Sheets&amp;"'!"&amp;"$H$23:$H$350"))),VLOOKUP($D234,INDIRECT("'"&amp;$C$3&amp;"'!$A$23:$N$350"),8,FALSE)),"Day Not Worked")</f>
        <v>132</v>
      </c>
      <c r="F234" s="29" cm="1">
        <f t="array" aca="1" ref="F234" ca="1">IFERROR(IF($C$3="ALL",SUMPRODUCT(SUMIF(INDIRECT("'"&amp;Sheets&amp;"'!"&amp;"$A$23:$A$350"),$D234,INDIRECT("'"&amp;Sheets&amp;"'!"&amp;"$N$23:$N$350"))),VLOOKUP($D234,INDIRECT("'"&amp;$C$3&amp;"'!$A$23:$N$350"),14,FALSE)),"Day Not Worked")</f>
        <v>43</v>
      </c>
      <c r="G234" s="29" cm="1">
        <f t="array" aca="1" ref="G234" ca="1">IFERROR(IF($C$3="ALL",SUMPRODUCT(SUMIF(INDIRECT("'"&amp;Sheets&amp;"'!"&amp;"$A$23:$A$350"),$D234,INDIRECT("'"&amp;Sheets&amp;"'!"&amp;"$C$23:$C$350"))),VLOOKUP($D234,INDIRECT("'"&amp;$C$3&amp;"'!$A$23:$N$350"),3,FALSE)),"Day Not Worked")</f>
        <v>175</v>
      </c>
    </row>
    <row r="235" spans="3:7" x14ac:dyDescent="0.2">
      <c r="C235" t="s">
        <v>2508</v>
      </c>
      <c r="D235" s="33">
        <v>43694</v>
      </c>
      <c r="E235" s="29" cm="1">
        <f t="array" aca="1" ref="E235" ca="1">IFERROR(IF($C$3="ALL",SUMPRODUCT(SUMIF(INDIRECT("'"&amp;Sheets&amp;"'!"&amp;"$A$23:$A$350"),$D235,INDIRECT("'"&amp;Sheets&amp;"'!"&amp;"$H$23:$H$350"))),VLOOKUP($D235,INDIRECT("'"&amp;$C$3&amp;"'!$A$23:$N$350"),8,FALSE)),"Day Not Worked")</f>
        <v>0</v>
      </c>
      <c r="F235" s="29" cm="1">
        <f t="array" aca="1" ref="F235" ca="1">IFERROR(IF($C$3="ALL",SUMPRODUCT(SUMIF(INDIRECT("'"&amp;Sheets&amp;"'!"&amp;"$A$23:$A$350"),$D235,INDIRECT("'"&amp;Sheets&amp;"'!"&amp;"$N$23:$N$350"))),VLOOKUP($D235,INDIRECT("'"&amp;$C$3&amp;"'!$A$23:$N$350"),14,FALSE)),"Day Not Worked")</f>
        <v>1</v>
      </c>
      <c r="G235" s="29" cm="1">
        <f t="array" aca="1" ref="G235" ca="1">IFERROR(IF($C$3="ALL",SUMPRODUCT(SUMIF(INDIRECT("'"&amp;Sheets&amp;"'!"&amp;"$A$23:$A$350"),$D235,INDIRECT("'"&amp;Sheets&amp;"'!"&amp;"$C$23:$C$350"))),VLOOKUP($D235,INDIRECT("'"&amp;$C$3&amp;"'!$A$23:$N$350"),3,FALSE)),"Day Not Worked")</f>
        <v>1</v>
      </c>
    </row>
    <row r="236" spans="3:7" x14ac:dyDescent="0.2">
      <c r="C236" t="s">
        <v>2503</v>
      </c>
      <c r="D236" s="33">
        <v>43695</v>
      </c>
      <c r="E236" s="29" cm="1">
        <f t="array" aca="1" ref="E236" ca="1">IFERROR(IF($C$3="ALL",SUMPRODUCT(SUMIF(INDIRECT("'"&amp;Sheets&amp;"'!"&amp;"$A$23:$A$350"),$D236,INDIRECT("'"&amp;Sheets&amp;"'!"&amp;"$H$23:$H$350"))),VLOOKUP($D236,INDIRECT("'"&amp;$C$3&amp;"'!$A$23:$N$350"),8,FALSE)),"Day Not Worked")</f>
        <v>0</v>
      </c>
      <c r="F236" s="29" cm="1">
        <f t="array" aca="1" ref="F236" ca="1">IFERROR(IF($C$3="ALL",SUMPRODUCT(SUMIF(INDIRECT("'"&amp;Sheets&amp;"'!"&amp;"$A$23:$A$350"),$D236,INDIRECT("'"&amp;Sheets&amp;"'!"&amp;"$N$23:$N$350"))),VLOOKUP($D236,INDIRECT("'"&amp;$C$3&amp;"'!$A$23:$N$350"),14,FALSE)),"Day Not Worked")</f>
        <v>0</v>
      </c>
      <c r="G236" s="29" cm="1">
        <f t="array" aca="1" ref="G236" ca="1">IFERROR(IF($C$3="ALL",SUMPRODUCT(SUMIF(INDIRECT("'"&amp;Sheets&amp;"'!"&amp;"$A$23:$A$350"),$D236,INDIRECT("'"&amp;Sheets&amp;"'!"&amp;"$C$23:$C$350"))),VLOOKUP($D236,INDIRECT("'"&amp;$C$3&amp;"'!$A$23:$N$350"),3,FALSE)),"Day Not Worked")</f>
        <v>0</v>
      </c>
    </row>
    <row r="237" spans="3:7" x14ac:dyDescent="0.2">
      <c r="C237" t="s">
        <v>2509</v>
      </c>
      <c r="D237" s="33">
        <v>43696</v>
      </c>
      <c r="E237" s="29" cm="1">
        <f t="array" aca="1" ref="E237" ca="1">IFERROR(IF($C$3="ALL",SUMPRODUCT(SUMIF(INDIRECT("'"&amp;Sheets&amp;"'!"&amp;"$A$23:$A$350"),$D237,INDIRECT("'"&amp;Sheets&amp;"'!"&amp;"$H$23:$H$350"))),VLOOKUP($D237,INDIRECT("'"&amp;$C$3&amp;"'!$A$23:$N$350"),8,FALSE)),"Day Not Worked")</f>
        <v>35</v>
      </c>
      <c r="F237" s="29" cm="1">
        <f t="array" aca="1" ref="F237" ca="1">IFERROR(IF($C$3="ALL",SUMPRODUCT(SUMIF(INDIRECT("'"&amp;Sheets&amp;"'!"&amp;"$A$23:$A$350"),$D237,INDIRECT("'"&amp;Sheets&amp;"'!"&amp;"$N$23:$N$350"))),VLOOKUP($D237,INDIRECT("'"&amp;$C$3&amp;"'!$A$23:$N$350"),14,FALSE)),"Day Not Worked")</f>
        <v>42</v>
      </c>
      <c r="G237" s="29" cm="1">
        <f t="array" aca="1" ref="G237" ca="1">IFERROR(IF($C$3="ALL",SUMPRODUCT(SUMIF(INDIRECT("'"&amp;Sheets&amp;"'!"&amp;"$A$23:$A$350"),$D237,INDIRECT("'"&amp;Sheets&amp;"'!"&amp;"$C$23:$C$350"))),VLOOKUP($D237,INDIRECT("'"&amp;$C$3&amp;"'!$A$23:$N$350"),3,FALSE)),"Day Not Worked")</f>
        <v>77</v>
      </c>
    </row>
    <row r="238" spans="3:7" x14ac:dyDescent="0.2">
      <c r="C238" s="31" t="s">
        <v>2504</v>
      </c>
      <c r="D238" s="33">
        <v>43697</v>
      </c>
      <c r="E238" s="29" cm="1">
        <f t="array" aca="1" ref="E238" ca="1">IFERROR(IF($C$3="ALL",SUMPRODUCT(SUMIF(INDIRECT("'"&amp;Sheets&amp;"'!"&amp;"$A$23:$A$350"),$D238,INDIRECT("'"&amp;Sheets&amp;"'!"&amp;"$H$23:$H$350"))),VLOOKUP($D238,INDIRECT("'"&amp;$C$3&amp;"'!$A$23:$N$350"),8,FALSE)),"Day Not Worked")</f>
        <v>108</v>
      </c>
      <c r="F238" s="29" cm="1">
        <f t="array" aca="1" ref="F238" ca="1">IFERROR(IF($C$3="ALL",SUMPRODUCT(SUMIF(INDIRECT("'"&amp;Sheets&amp;"'!"&amp;"$A$23:$A$350"),$D238,INDIRECT("'"&amp;Sheets&amp;"'!"&amp;"$N$23:$N$350"))),VLOOKUP($D238,INDIRECT("'"&amp;$C$3&amp;"'!$A$23:$N$350"),14,FALSE)),"Day Not Worked")</f>
        <v>68</v>
      </c>
      <c r="G238" s="29" cm="1">
        <f t="array" aca="1" ref="G238" ca="1">IFERROR(IF($C$3="ALL",SUMPRODUCT(SUMIF(INDIRECT("'"&amp;Sheets&amp;"'!"&amp;"$A$23:$A$350"),$D238,INDIRECT("'"&amp;Sheets&amp;"'!"&amp;"$C$23:$C$350"))),VLOOKUP($D238,INDIRECT("'"&amp;$C$3&amp;"'!$A$23:$N$350"),3,FALSE)),"Day Not Worked")</f>
        <v>177</v>
      </c>
    </row>
    <row r="239" spans="3:7" x14ac:dyDescent="0.2">
      <c r="C239" t="s">
        <v>2505</v>
      </c>
      <c r="D239" s="33">
        <v>43698</v>
      </c>
      <c r="E239" s="29" cm="1">
        <f t="array" aca="1" ref="E239" ca="1">IFERROR(IF($C$3="ALL",SUMPRODUCT(SUMIF(INDIRECT("'"&amp;Sheets&amp;"'!"&amp;"$A$23:$A$350"),$D239,INDIRECT("'"&amp;Sheets&amp;"'!"&amp;"$H$23:$H$350"))),VLOOKUP($D239,INDIRECT("'"&amp;$C$3&amp;"'!$A$23:$N$350"),8,FALSE)),"Day Not Worked")</f>
        <v>69</v>
      </c>
      <c r="F239" s="29" cm="1">
        <f t="array" aca="1" ref="F239" ca="1">IFERROR(IF($C$3="ALL",SUMPRODUCT(SUMIF(INDIRECT("'"&amp;Sheets&amp;"'!"&amp;"$A$23:$A$350"),$D239,INDIRECT("'"&amp;Sheets&amp;"'!"&amp;"$N$23:$N$350"))),VLOOKUP($D239,INDIRECT("'"&amp;$C$3&amp;"'!$A$23:$N$350"),14,FALSE)),"Day Not Worked")</f>
        <v>61</v>
      </c>
      <c r="G239" s="29" cm="1">
        <f t="array" aca="1" ref="G239" ca="1">IFERROR(IF($C$3="ALL",SUMPRODUCT(SUMIF(INDIRECT("'"&amp;Sheets&amp;"'!"&amp;"$A$23:$A$350"),$D239,INDIRECT("'"&amp;Sheets&amp;"'!"&amp;"$C$23:$C$350"))),VLOOKUP($D239,INDIRECT("'"&amp;$C$3&amp;"'!$A$23:$N$350"),3,FALSE)),"Day Not Worked")</f>
        <v>132</v>
      </c>
    </row>
    <row r="240" spans="3:7" x14ac:dyDescent="0.2">
      <c r="C240" t="s">
        <v>2506</v>
      </c>
      <c r="D240" s="33">
        <v>43699</v>
      </c>
      <c r="E240" s="29" cm="1">
        <f t="array" aca="1" ref="E240" ca="1">IFERROR(IF($C$3="ALL",SUMPRODUCT(SUMIF(INDIRECT("'"&amp;Sheets&amp;"'!"&amp;"$A$23:$A$350"),$D240,INDIRECT("'"&amp;Sheets&amp;"'!"&amp;"$H$23:$H$350"))),VLOOKUP($D240,INDIRECT("'"&amp;$C$3&amp;"'!$A$23:$N$350"),8,FALSE)),"Day Not Worked")</f>
        <v>92</v>
      </c>
      <c r="F240" s="29" cm="1">
        <f t="array" aca="1" ref="F240" ca="1">IFERROR(IF($C$3="ALL",SUMPRODUCT(SUMIF(INDIRECT("'"&amp;Sheets&amp;"'!"&amp;"$A$23:$A$350"),$D240,INDIRECT("'"&amp;Sheets&amp;"'!"&amp;"$N$23:$N$350"))),VLOOKUP($D240,INDIRECT("'"&amp;$C$3&amp;"'!$A$23:$N$350"),14,FALSE)),"Day Not Worked")</f>
        <v>56</v>
      </c>
      <c r="G240" s="29" cm="1">
        <f t="array" aca="1" ref="G240" ca="1">IFERROR(IF($C$3="ALL",SUMPRODUCT(SUMIF(INDIRECT("'"&amp;Sheets&amp;"'!"&amp;"$A$23:$A$350"),$D240,INDIRECT("'"&amp;Sheets&amp;"'!"&amp;"$C$23:$C$350"))),VLOOKUP($D240,INDIRECT("'"&amp;$C$3&amp;"'!$A$23:$N$350"),3,FALSE)),"Day Not Worked")</f>
        <v>148</v>
      </c>
    </row>
    <row r="241" spans="3:7" x14ac:dyDescent="0.2">
      <c r="C241" t="s">
        <v>2507</v>
      </c>
      <c r="D241" s="33">
        <v>43700</v>
      </c>
      <c r="E241" s="29" cm="1">
        <f t="array" aca="1" ref="E241" ca="1">IFERROR(IF($C$3="ALL",SUMPRODUCT(SUMIF(INDIRECT("'"&amp;Sheets&amp;"'!"&amp;"$A$23:$A$350"),$D241,INDIRECT("'"&amp;Sheets&amp;"'!"&amp;"$H$23:$H$350"))),VLOOKUP($D241,INDIRECT("'"&amp;$C$3&amp;"'!$A$23:$N$350"),8,FALSE)),"Day Not Worked")</f>
        <v>79</v>
      </c>
      <c r="F241" s="29" cm="1">
        <f t="array" aca="1" ref="F241" ca="1">IFERROR(IF($C$3="ALL",SUMPRODUCT(SUMIF(INDIRECT("'"&amp;Sheets&amp;"'!"&amp;"$A$23:$A$350"),$D241,INDIRECT("'"&amp;Sheets&amp;"'!"&amp;"$N$23:$N$350"))),VLOOKUP($D241,INDIRECT("'"&amp;$C$3&amp;"'!$A$23:$N$350"),14,FALSE)),"Day Not Worked")</f>
        <v>48</v>
      </c>
      <c r="G241" s="29" cm="1">
        <f t="array" aca="1" ref="G241" ca="1">IFERROR(IF($C$3="ALL",SUMPRODUCT(SUMIF(INDIRECT("'"&amp;Sheets&amp;"'!"&amp;"$A$23:$A$350"),$D241,INDIRECT("'"&amp;Sheets&amp;"'!"&amp;"$C$23:$C$350"))),VLOOKUP($D241,INDIRECT("'"&amp;$C$3&amp;"'!$A$23:$N$350"),3,FALSE)),"Day Not Worked")</f>
        <v>129</v>
      </c>
    </row>
    <row r="242" spans="3:7" x14ac:dyDescent="0.2">
      <c r="C242" t="s">
        <v>2508</v>
      </c>
      <c r="D242" s="33">
        <v>43701</v>
      </c>
      <c r="E242" s="29" cm="1">
        <f t="array" aca="1" ref="E242" ca="1">IFERROR(IF($C$3="ALL",SUMPRODUCT(SUMIF(INDIRECT("'"&amp;Sheets&amp;"'!"&amp;"$A$23:$A$350"),$D242,INDIRECT("'"&amp;Sheets&amp;"'!"&amp;"$H$23:$H$350"))),VLOOKUP($D242,INDIRECT("'"&amp;$C$3&amp;"'!$A$23:$N$350"),8,FALSE)),"Day Not Worked")</f>
        <v>0</v>
      </c>
      <c r="F242" s="29" cm="1">
        <f t="array" aca="1" ref="F242" ca="1">IFERROR(IF($C$3="ALL",SUMPRODUCT(SUMIF(INDIRECT("'"&amp;Sheets&amp;"'!"&amp;"$A$23:$A$350"),$D242,INDIRECT("'"&amp;Sheets&amp;"'!"&amp;"$N$23:$N$350"))),VLOOKUP($D242,INDIRECT("'"&amp;$C$3&amp;"'!$A$23:$N$350"),14,FALSE)),"Day Not Worked")</f>
        <v>5</v>
      </c>
      <c r="G242" s="29" cm="1">
        <f t="array" aca="1" ref="G242" ca="1">IFERROR(IF($C$3="ALL",SUMPRODUCT(SUMIF(INDIRECT("'"&amp;Sheets&amp;"'!"&amp;"$A$23:$A$350"),$D242,INDIRECT("'"&amp;Sheets&amp;"'!"&amp;"$C$23:$C$350"))),VLOOKUP($D242,INDIRECT("'"&amp;$C$3&amp;"'!$A$23:$N$350"),3,FALSE)),"Day Not Worked")</f>
        <v>5</v>
      </c>
    </row>
    <row r="243" spans="3:7" x14ac:dyDescent="0.2">
      <c r="C243" t="s">
        <v>2503</v>
      </c>
      <c r="D243" s="33">
        <v>43702</v>
      </c>
      <c r="E243" s="29" cm="1">
        <f t="array" aca="1" ref="E243" ca="1">IFERROR(IF($C$3="ALL",SUMPRODUCT(SUMIF(INDIRECT("'"&amp;Sheets&amp;"'!"&amp;"$A$23:$A$350"),$D243,INDIRECT("'"&amp;Sheets&amp;"'!"&amp;"$H$23:$H$350"))),VLOOKUP($D243,INDIRECT("'"&amp;$C$3&amp;"'!$A$23:$N$350"),8,FALSE)),"Day Not Worked")</f>
        <v>0</v>
      </c>
      <c r="F243" s="29" cm="1">
        <f t="array" aca="1" ref="F243" ca="1">IFERROR(IF($C$3="ALL",SUMPRODUCT(SUMIF(INDIRECT("'"&amp;Sheets&amp;"'!"&amp;"$A$23:$A$350"),$D243,INDIRECT("'"&amp;Sheets&amp;"'!"&amp;"$N$23:$N$350"))),VLOOKUP($D243,INDIRECT("'"&amp;$C$3&amp;"'!$A$23:$N$350"),14,FALSE)),"Day Not Worked")</f>
        <v>6</v>
      </c>
      <c r="G243" s="29" cm="1">
        <f t="array" aca="1" ref="G243" ca="1">IFERROR(IF($C$3="ALL",SUMPRODUCT(SUMIF(INDIRECT("'"&amp;Sheets&amp;"'!"&amp;"$A$23:$A$350"),$D243,INDIRECT("'"&amp;Sheets&amp;"'!"&amp;"$C$23:$C$350"))),VLOOKUP($D243,INDIRECT("'"&amp;$C$3&amp;"'!$A$23:$N$350"),3,FALSE)),"Day Not Worked")</f>
        <v>6</v>
      </c>
    </row>
    <row r="244" spans="3:7" x14ac:dyDescent="0.2">
      <c r="C244" t="s">
        <v>2509</v>
      </c>
      <c r="D244" s="33">
        <v>43703</v>
      </c>
      <c r="E244" s="29" cm="1">
        <f t="array" aca="1" ref="E244" ca="1">IFERROR(IF($C$3="ALL",SUMPRODUCT(SUMIF(INDIRECT("'"&amp;Sheets&amp;"'!"&amp;"$A$23:$A$350"),$D244,INDIRECT("'"&amp;Sheets&amp;"'!"&amp;"$H$23:$H$350"))),VLOOKUP($D244,INDIRECT("'"&amp;$C$3&amp;"'!$A$23:$N$350"),8,FALSE)),"Day Not Worked")</f>
        <v>74</v>
      </c>
      <c r="F244" s="29" cm="1">
        <f t="array" aca="1" ref="F244" ca="1">IFERROR(IF($C$3="ALL",SUMPRODUCT(SUMIF(INDIRECT("'"&amp;Sheets&amp;"'!"&amp;"$A$23:$A$350"),$D244,INDIRECT("'"&amp;Sheets&amp;"'!"&amp;"$N$23:$N$350"))),VLOOKUP($D244,INDIRECT("'"&amp;$C$3&amp;"'!$A$23:$N$350"),14,FALSE)),"Day Not Worked")</f>
        <v>56</v>
      </c>
      <c r="G244" s="29" cm="1">
        <f t="array" aca="1" ref="G244" ca="1">IFERROR(IF($C$3="ALL",SUMPRODUCT(SUMIF(INDIRECT("'"&amp;Sheets&amp;"'!"&amp;"$A$23:$A$350"),$D244,INDIRECT("'"&amp;Sheets&amp;"'!"&amp;"$C$23:$C$350"))),VLOOKUP($D244,INDIRECT("'"&amp;$C$3&amp;"'!$A$23:$N$350"),3,FALSE)),"Day Not Worked")</f>
        <v>130</v>
      </c>
    </row>
    <row r="245" spans="3:7" x14ac:dyDescent="0.2">
      <c r="C245" s="31" t="s">
        <v>2504</v>
      </c>
      <c r="D245" s="33">
        <v>43704</v>
      </c>
      <c r="E245" s="29" cm="1">
        <f t="array" aca="1" ref="E245" ca="1">IFERROR(IF($C$3="ALL",SUMPRODUCT(SUMIF(INDIRECT("'"&amp;Sheets&amp;"'!"&amp;"$A$23:$A$350"),$D245,INDIRECT("'"&amp;Sheets&amp;"'!"&amp;"$H$23:$H$350"))),VLOOKUP($D245,INDIRECT("'"&amp;$C$3&amp;"'!$A$23:$N$350"),8,FALSE)),"Day Not Worked")</f>
        <v>71</v>
      </c>
      <c r="F245" s="29" cm="1">
        <f t="array" aca="1" ref="F245" ca="1">IFERROR(IF($C$3="ALL",SUMPRODUCT(SUMIF(INDIRECT("'"&amp;Sheets&amp;"'!"&amp;"$A$23:$A$350"),$D245,INDIRECT("'"&amp;Sheets&amp;"'!"&amp;"$N$23:$N$350"))),VLOOKUP($D245,INDIRECT("'"&amp;$C$3&amp;"'!$A$23:$N$350"),14,FALSE)),"Day Not Worked")</f>
        <v>75</v>
      </c>
      <c r="G245" s="29" cm="1">
        <f t="array" aca="1" ref="G245" ca="1">IFERROR(IF($C$3="ALL",SUMPRODUCT(SUMIF(INDIRECT("'"&amp;Sheets&amp;"'!"&amp;"$A$23:$A$350"),$D245,INDIRECT("'"&amp;Sheets&amp;"'!"&amp;"$C$23:$C$350"))),VLOOKUP($D245,INDIRECT("'"&amp;$C$3&amp;"'!$A$23:$N$350"),3,FALSE)),"Day Not Worked")</f>
        <v>146</v>
      </c>
    </row>
    <row r="246" spans="3:7" x14ac:dyDescent="0.2">
      <c r="C246" t="s">
        <v>2505</v>
      </c>
      <c r="D246" s="33">
        <v>43705</v>
      </c>
      <c r="E246" s="29" cm="1">
        <f t="array" aca="1" ref="E246" ca="1">IFERROR(IF($C$3="ALL",SUMPRODUCT(SUMIF(INDIRECT("'"&amp;Sheets&amp;"'!"&amp;"$A$23:$A$350"),$D246,INDIRECT("'"&amp;Sheets&amp;"'!"&amp;"$H$23:$H$350"))),VLOOKUP($D246,INDIRECT("'"&amp;$C$3&amp;"'!$A$23:$N$350"),8,FALSE)),"Day Not Worked")</f>
        <v>82</v>
      </c>
      <c r="F246" s="29" cm="1">
        <f t="array" aca="1" ref="F246" ca="1">IFERROR(IF($C$3="ALL",SUMPRODUCT(SUMIF(INDIRECT("'"&amp;Sheets&amp;"'!"&amp;"$A$23:$A$350"),$D246,INDIRECT("'"&amp;Sheets&amp;"'!"&amp;"$N$23:$N$350"))),VLOOKUP($D246,INDIRECT("'"&amp;$C$3&amp;"'!$A$23:$N$350"),14,FALSE)),"Day Not Worked")</f>
        <v>50</v>
      </c>
      <c r="G246" s="29" cm="1">
        <f t="array" aca="1" ref="G246" ca="1">IFERROR(IF($C$3="ALL",SUMPRODUCT(SUMIF(INDIRECT("'"&amp;Sheets&amp;"'!"&amp;"$A$23:$A$350"),$D246,INDIRECT("'"&amp;Sheets&amp;"'!"&amp;"$C$23:$C$350"))),VLOOKUP($D246,INDIRECT("'"&amp;$C$3&amp;"'!$A$23:$N$350"),3,FALSE)),"Day Not Worked")</f>
        <v>132</v>
      </c>
    </row>
    <row r="247" spans="3:7" x14ac:dyDescent="0.2">
      <c r="C247" t="s">
        <v>2506</v>
      </c>
      <c r="D247" s="33">
        <v>43706</v>
      </c>
      <c r="E247" s="29" cm="1">
        <f t="array" aca="1" ref="E247" ca="1">IFERROR(IF($C$3="ALL",SUMPRODUCT(SUMIF(INDIRECT("'"&amp;Sheets&amp;"'!"&amp;"$A$23:$A$350"),$D247,INDIRECT("'"&amp;Sheets&amp;"'!"&amp;"$H$23:$H$350"))),VLOOKUP($D247,INDIRECT("'"&amp;$C$3&amp;"'!$A$23:$N$350"),8,FALSE)),"Day Not Worked")</f>
        <v>57</v>
      </c>
      <c r="F247" s="29" cm="1">
        <f t="array" aca="1" ref="F247" ca="1">IFERROR(IF($C$3="ALL",SUMPRODUCT(SUMIF(INDIRECT("'"&amp;Sheets&amp;"'!"&amp;"$A$23:$A$350"),$D247,INDIRECT("'"&amp;Sheets&amp;"'!"&amp;"$N$23:$N$350"))),VLOOKUP($D247,INDIRECT("'"&amp;$C$3&amp;"'!$A$23:$N$350"),14,FALSE)),"Day Not Worked")</f>
        <v>45</v>
      </c>
      <c r="G247" s="29" cm="1">
        <f t="array" aca="1" ref="G247" ca="1">IFERROR(IF($C$3="ALL",SUMPRODUCT(SUMIF(INDIRECT("'"&amp;Sheets&amp;"'!"&amp;"$A$23:$A$350"),$D247,INDIRECT("'"&amp;Sheets&amp;"'!"&amp;"$C$23:$C$350"))),VLOOKUP($D247,INDIRECT("'"&amp;$C$3&amp;"'!$A$23:$N$350"),3,FALSE)),"Day Not Worked")</f>
        <v>102</v>
      </c>
    </row>
    <row r="248" spans="3:7" x14ac:dyDescent="0.2">
      <c r="C248" t="s">
        <v>2507</v>
      </c>
      <c r="D248" s="33">
        <v>43707</v>
      </c>
      <c r="E248" s="29" cm="1">
        <f t="array" aca="1" ref="E248" ca="1">IFERROR(IF($C$3="ALL",SUMPRODUCT(SUMIF(INDIRECT("'"&amp;Sheets&amp;"'!"&amp;"$A$23:$A$350"),$D248,INDIRECT("'"&amp;Sheets&amp;"'!"&amp;"$H$23:$H$350"))),VLOOKUP($D248,INDIRECT("'"&amp;$C$3&amp;"'!$A$23:$N$350"),8,FALSE)),"Day Not Worked")</f>
        <v>54</v>
      </c>
      <c r="F248" s="29" cm="1">
        <f t="array" aca="1" ref="F248" ca="1">IFERROR(IF($C$3="ALL",SUMPRODUCT(SUMIF(INDIRECT("'"&amp;Sheets&amp;"'!"&amp;"$A$23:$A$350"),$D248,INDIRECT("'"&amp;Sheets&amp;"'!"&amp;"$N$23:$N$350"))),VLOOKUP($D248,INDIRECT("'"&amp;$C$3&amp;"'!$A$23:$N$350"),14,FALSE)),"Day Not Worked")</f>
        <v>53</v>
      </c>
      <c r="G248" s="29" cm="1">
        <f t="array" aca="1" ref="G248" ca="1">IFERROR(IF($C$3="ALL",SUMPRODUCT(SUMIF(INDIRECT("'"&amp;Sheets&amp;"'!"&amp;"$A$23:$A$350"),$D248,INDIRECT("'"&amp;Sheets&amp;"'!"&amp;"$C$23:$C$350"))),VLOOKUP($D248,INDIRECT("'"&amp;$C$3&amp;"'!$A$23:$N$350"),3,FALSE)),"Day Not Worked")</f>
        <v>107</v>
      </c>
    </row>
    <row r="249" spans="3:7" x14ac:dyDescent="0.2">
      <c r="C249" t="s">
        <v>2508</v>
      </c>
      <c r="D249" s="33">
        <v>43708</v>
      </c>
      <c r="E249" s="29" cm="1">
        <f t="array" aca="1" ref="E249" ca="1">IFERROR(IF($C$3="ALL",SUMPRODUCT(SUMIF(INDIRECT("'"&amp;Sheets&amp;"'!"&amp;"$A$23:$A$350"),$D249,INDIRECT("'"&amp;Sheets&amp;"'!"&amp;"$H$23:$H$350"))),VLOOKUP($D249,INDIRECT("'"&amp;$C$3&amp;"'!$A$23:$N$350"),8,FALSE)),"Day Not Worked")</f>
        <v>39</v>
      </c>
      <c r="F249" s="29" cm="1">
        <f t="array" aca="1" ref="F249" ca="1">IFERROR(IF($C$3="ALL",SUMPRODUCT(SUMIF(INDIRECT("'"&amp;Sheets&amp;"'!"&amp;"$A$23:$A$350"),$D249,INDIRECT("'"&amp;Sheets&amp;"'!"&amp;"$N$23:$N$350"))),VLOOKUP($D249,INDIRECT("'"&amp;$C$3&amp;"'!$A$23:$N$350"),14,FALSE)),"Day Not Worked")</f>
        <v>37</v>
      </c>
      <c r="G249" s="29" cm="1">
        <f t="array" aca="1" ref="G249" ca="1">IFERROR(IF($C$3="ALL",SUMPRODUCT(SUMIF(INDIRECT("'"&amp;Sheets&amp;"'!"&amp;"$A$23:$A$350"),$D249,INDIRECT("'"&amp;Sheets&amp;"'!"&amp;"$C$23:$C$350"))),VLOOKUP($D249,INDIRECT("'"&amp;$C$3&amp;"'!$A$23:$N$350"),3,FALSE)),"Day Not Worked")</f>
        <v>76</v>
      </c>
    </row>
    <row r="250" spans="3:7" x14ac:dyDescent="0.2">
      <c r="C250" t="s">
        <v>2503</v>
      </c>
      <c r="D250" s="33">
        <v>43709</v>
      </c>
      <c r="E250" s="29" cm="1">
        <f t="array" aca="1" ref="E250" ca="1">IFERROR(IF($C$3="ALL",SUMPRODUCT(SUMIF(INDIRECT("'"&amp;Sheets&amp;"'!"&amp;"$A$23:$A$350"),$D250,INDIRECT("'"&amp;Sheets&amp;"'!"&amp;"$H$23:$H$350"))),VLOOKUP($D250,INDIRECT("'"&amp;$C$3&amp;"'!$A$23:$N$350"),8,FALSE)),"Day Not Worked")</f>
        <v>0</v>
      </c>
      <c r="F250" s="29" cm="1">
        <f t="array" aca="1" ref="F250" ca="1">IFERROR(IF($C$3="ALL",SUMPRODUCT(SUMIF(INDIRECT("'"&amp;Sheets&amp;"'!"&amp;"$A$23:$A$350"),$D250,INDIRECT("'"&amp;Sheets&amp;"'!"&amp;"$N$23:$N$350"))),VLOOKUP($D250,INDIRECT("'"&amp;$C$3&amp;"'!$A$23:$N$350"),14,FALSE)),"Day Not Worked")</f>
        <v>3</v>
      </c>
      <c r="G250" s="29" cm="1">
        <f t="array" aca="1" ref="G250" ca="1">IFERROR(IF($C$3="ALL",SUMPRODUCT(SUMIF(INDIRECT("'"&amp;Sheets&amp;"'!"&amp;"$A$23:$A$350"),$D250,INDIRECT("'"&amp;Sheets&amp;"'!"&amp;"$C$23:$C$350"))),VLOOKUP($D250,INDIRECT("'"&amp;$C$3&amp;"'!$A$23:$N$350"),3,FALSE)),"Day Not Worked")</f>
        <v>3</v>
      </c>
    </row>
    <row r="251" spans="3:7" x14ac:dyDescent="0.2">
      <c r="C251" t="s">
        <v>2509</v>
      </c>
      <c r="D251" s="33">
        <v>43710</v>
      </c>
      <c r="E251" s="29" cm="1">
        <f t="array" aca="1" ref="E251" ca="1">IFERROR(IF($C$3="ALL",SUMPRODUCT(SUMIF(INDIRECT("'"&amp;Sheets&amp;"'!"&amp;"$A$23:$A$350"),$D251,INDIRECT("'"&amp;Sheets&amp;"'!"&amp;"$H$23:$H$350"))),VLOOKUP($D251,INDIRECT("'"&amp;$C$3&amp;"'!$A$23:$N$350"),8,FALSE)),"Day Not Worked")</f>
        <v>45</v>
      </c>
      <c r="F251" s="29" cm="1">
        <f t="array" aca="1" ref="F251" ca="1">IFERROR(IF($C$3="ALL",SUMPRODUCT(SUMIF(INDIRECT("'"&amp;Sheets&amp;"'!"&amp;"$A$23:$A$350"),$D251,INDIRECT("'"&amp;Sheets&amp;"'!"&amp;"$N$23:$N$350"))),VLOOKUP($D251,INDIRECT("'"&amp;$C$3&amp;"'!$A$23:$N$350"),14,FALSE)),"Day Not Worked")</f>
        <v>25</v>
      </c>
      <c r="G251" s="29" cm="1">
        <f t="array" aca="1" ref="G251" ca="1">IFERROR(IF($C$3="ALL",SUMPRODUCT(SUMIF(INDIRECT("'"&amp;Sheets&amp;"'!"&amp;"$A$23:$A$350"),$D251,INDIRECT("'"&amp;Sheets&amp;"'!"&amp;"$C$23:$C$350"))),VLOOKUP($D251,INDIRECT("'"&amp;$C$3&amp;"'!$A$23:$N$350"),3,FALSE)),"Day Not Worked")</f>
        <v>70</v>
      </c>
    </row>
    <row r="252" spans="3:7" x14ac:dyDescent="0.2">
      <c r="C252" s="31" t="s">
        <v>2504</v>
      </c>
      <c r="D252" s="33">
        <v>43711</v>
      </c>
      <c r="E252" s="29" cm="1">
        <f t="array" aca="1" ref="E252" ca="1">IFERROR(IF($C$3="ALL",SUMPRODUCT(SUMIF(INDIRECT("'"&amp;Sheets&amp;"'!"&amp;"$A$23:$A$350"),$D252,INDIRECT("'"&amp;Sheets&amp;"'!"&amp;"$H$23:$H$350"))),VLOOKUP($D252,INDIRECT("'"&amp;$C$3&amp;"'!$A$23:$N$350"),8,FALSE)),"Day Not Worked")</f>
        <v>53</v>
      </c>
      <c r="F252" s="29" cm="1">
        <f t="array" aca="1" ref="F252" ca="1">IFERROR(IF($C$3="ALL",SUMPRODUCT(SUMIF(INDIRECT("'"&amp;Sheets&amp;"'!"&amp;"$A$23:$A$350"),$D252,INDIRECT("'"&amp;Sheets&amp;"'!"&amp;"$N$23:$N$350"))),VLOOKUP($D252,INDIRECT("'"&amp;$C$3&amp;"'!$A$23:$N$350"),14,FALSE)),"Day Not Worked")</f>
        <v>62</v>
      </c>
      <c r="G252" s="29" cm="1">
        <f t="array" aca="1" ref="G252" ca="1">IFERROR(IF($C$3="ALL",SUMPRODUCT(SUMIF(INDIRECT("'"&amp;Sheets&amp;"'!"&amp;"$A$23:$A$350"),$D252,INDIRECT("'"&amp;Sheets&amp;"'!"&amp;"$C$23:$C$350"))),VLOOKUP($D252,INDIRECT("'"&amp;$C$3&amp;"'!$A$23:$N$350"),3,FALSE)),"Day Not Worked")</f>
        <v>115</v>
      </c>
    </row>
    <row r="253" spans="3:7" x14ac:dyDescent="0.2">
      <c r="C253" t="s">
        <v>2505</v>
      </c>
      <c r="D253" s="33">
        <v>43712</v>
      </c>
      <c r="E253" s="29" cm="1">
        <f t="array" aca="1" ref="E253" ca="1">IFERROR(IF($C$3="ALL",SUMPRODUCT(SUMIF(INDIRECT("'"&amp;Sheets&amp;"'!"&amp;"$A$23:$A$350"),$D253,INDIRECT("'"&amp;Sheets&amp;"'!"&amp;"$H$23:$H$350"))),VLOOKUP($D253,INDIRECT("'"&amp;$C$3&amp;"'!$A$23:$N$350"),8,FALSE)),"Day Not Worked")</f>
        <v>55</v>
      </c>
      <c r="F253" s="29" cm="1">
        <f t="array" aca="1" ref="F253" ca="1">IFERROR(IF($C$3="ALL",SUMPRODUCT(SUMIF(INDIRECT("'"&amp;Sheets&amp;"'!"&amp;"$A$23:$A$350"),$D253,INDIRECT("'"&amp;Sheets&amp;"'!"&amp;"$N$23:$N$350"))),VLOOKUP($D253,INDIRECT("'"&amp;$C$3&amp;"'!$A$23:$N$350"),14,FALSE)),"Day Not Worked")</f>
        <v>59</v>
      </c>
      <c r="G253" s="29" cm="1">
        <f t="array" aca="1" ref="G253" ca="1">IFERROR(IF($C$3="ALL",SUMPRODUCT(SUMIF(INDIRECT("'"&amp;Sheets&amp;"'!"&amp;"$A$23:$A$350"),$D253,INDIRECT("'"&amp;Sheets&amp;"'!"&amp;"$C$23:$C$350"))),VLOOKUP($D253,INDIRECT("'"&amp;$C$3&amp;"'!$A$23:$N$350"),3,FALSE)),"Day Not Worked")</f>
        <v>114</v>
      </c>
    </row>
    <row r="254" spans="3:7" x14ac:dyDescent="0.2">
      <c r="C254" t="s">
        <v>2506</v>
      </c>
      <c r="D254" s="33">
        <v>43713</v>
      </c>
      <c r="E254" s="29" cm="1">
        <f t="array" aca="1" ref="E254" ca="1">IFERROR(IF($C$3="ALL",SUMPRODUCT(SUMIF(INDIRECT("'"&amp;Sheets&amp;"'!"&amp;"$A$23:$A$350"),$D254,INDIRECT("'"&amp;Sheets&amp;"'!"&amp;"$H$23:$H$350"))),VLOOKUP($D254,INDIRECT("'"&amp;$C$3&amp;"'!$A$23:$N$350"),8,FALSE)),"Day Not Worked")</f>
        <v>57</v>
      </c>
      <c r="F254" s="29" cm="1">
        <f t="array" aca="1" ref="F254" ca="1">IFERROR(IF($C$3="ALL",SUMPRODUCT(SUMIF(INDIRECT("'"&amp;Sheets&amp;"'!"&amp;"$A$23:$A$350"),$D254,INDIRECT("'"&amp;Sheets&amp;"'!"&amp;"$N$23:$N$350"))),VLOOKUP($D254,INDIRECT("'"&amp;$C$3&amp;"'!$A$23:$N$350"),14,FALSE)),"Day Not Worked")</f>
        <v>63</v>
      </c>
      <c r="G254" s="29" cm="1">
        <f t="array" aca="1" ref="G254" ca="1">IFERROR(IF($C$3="ALL",SUMPRODUCT(SUMIF(INDIRECT("'"&amp;Sheets&amp;"'!"&amp;"$A$23:$A$350"),$D254,INDIRECT("'"&amp;Sheets&amp;"'!"&amp;"$C$23:$C$350"))),VLOOKUP($D254,INDIRECT("'"&amp;$C$3&amp;"'!$A$23:$N$350"),3,FALSE)),"Day Not Worked")</f>
        <v>120</v>
      </c>
    </row>
    <row r="255" spans="3:7" x14ac:dyDescent="0.2">
      <c r="C255" t="s">
        <v>2507</v>
      </c>
      <c r="D255" s="33">
        <v>43714</v>
      </c>
      <c r="E255" s="29" cm="1">
        <f t="array" aca="1" ref="E255" ca="1">IFERROR(IF($C$3="ALL",SUMPRODUCT(SUMIF(INDIRECT("'"&amp;Sheets&amp;"'!"&amp;"$A$23:$A$350"),$D255,INDIRECT("'"&amp;Sheets&amp;"'!"&amp;"$H$23:$H$350"))),VLOOKUP($D255,INDIRECT("'"&amp;$C$3&amp;"'!$A$23:$N$350"),8,FALSE)),"Day Not Worked")</f>
        <v>42</v>
      </c>
      <c r="F255" s="29" cm="1">
        <f t="array" aca="1" ref="F255" ca="1">IFERROR(IF($C$3="ALL",SUMPRODUCT(SUMIF(INDIRECT("'"&amp;Sheets&amp;"'!"&amp;"$A$23:$A$350"),$D255,INDIRECT("'"&amp;Sheets&amp;"'!"&amp;"$N$23:$N$350"))),VLOOKUP($D255,INDIRECT("'"&amp;$C$3&amp;"'!$A$23:$N$350"),14,FALSE)),"Day Not Worked")</f>
        <v>45</v>
      </c>
      <c r="G255" s="29" cm="1">
        <f t="array" aca="1" ref="G255" ca="1">IFERROR(IF($C$3="ALL",SUMPRODUCT(SUMIF(INDIRECT("'"&amp;Sheets&amp;"'!"&amp;"$A$23:$A$350"),$D255,INDIRECT("'"&amp;Sheets&amp;"'!"&amp;"$C$23:$C$350"))),VLOOKUP($D255,INDIRECT("'"&amp;$C$3&amp;"'!$A$23:$N$350"),3,FALSE)),"Day Not Worked")</f>
        <v>89</v>
      </c>
    </row>
    <row r="256" spans="3:7" x14ac:dyDescent="0.2">
      <c r="C256" t="s">
        <v>2508</v>
      </c>
      <c r="D256" s="33">
        <v>43715</v>
      </c>
      <c r="E256" s="29" cm="1">
        <f t="array" aca="1" ref="E256" ca="1">IFERROR(IF($C$3="ALL",SUMPRODUCT(SUMIF(INDIRECT("'"&amp;Sheets&amp;"'!"&amp;"$A$23:$A$350"),$D256,INDIRECT("'"&amp;Sheets&amp;"'!"&amp;"$H$23:$H$350"))),VLOOKUP($D256,INDIRECT("'"&amp;$C$3&amp;"'!$A$23:$N$350"),8,FALSE)),"Day Not Worked")</f>
        <v>0</v>
      </c>
      <c r="F256" s="29" cm="1">
        <f t="array" aca="1" ref="F256" ca="1">IFERROR(IF($C$3="ALL",SUMPRODUCT(SUMIF(INDIRECT("'"&amp;Sheets&amp;"'!"&amp;"$A$23:$A$350"),$D256,INDIRECT("'"&amp;Sheets&amp;"'!"&amp;"$N$23:$N$350"))),VLOOKUP($D256,INDIRECT("'"&amp;$C$3&amp;"'!$A$23:$N$350"),14,FALSE)),"Day Not Worked")</f>
        <v>3</v>
      </c>
      <c r="G256" s="29" cm="1">
        <f t="array" aca="1" ref="G256" ca="1">IFERROR(IF($C$3="ALL",SUMPRODUCT(SUMIF(INDIRECT("'"&amp;Sheets&amp;"'!"&amp;"$A$23:$A$350"),$D256,INDIRECT("'"&amp;Sheets&amp;"'!"&amp;"$C$23:$C$350"))),VLOOKUP($D256,INDIRECT("'"&amp;$C$3&amp;"'!$A$23:$N$350"),3,FALSE)),"Day Not Worked")</f>
        <v>3</v>
      </c>
    </row>
    <row r="257" spans="3:7" x14ac:dyDescent="0.2">
      <c r="C257" t="s">
        <v>2503</v>
      </c>
      <c r="D257" s="33">
        <v>43716</v>
      </c>
      <c r="E257" s="29" cm="1">
        <f t="array" aca="1" ref="E257" ca="1">IFERROR(IF($C$3="ALL",SUMPRODUCT(SUMIF(INDIRECT("'"&amp;Sheets&amp;"'!"&amp;"$A$23:$A$350"),$D257,INDIRECT("'"&amp;Sheets&amp;"'!"&amp;"$H$23:$H$350"))),VLOOKUP($D257,INDIRECT("'"&amp;$C$3&amp;"'!$A$23:$N$350"),8,FALSE)),"Day Not Worked")</f>
        <v>0</v>
      </c>
      <c r="F257" s="29" cm="1">
        <f t="array" aca="1" ref="F257" ca="1">IFERROR(IF($C$3="ALL",SUMPRODUCT(SUMIF(INDIRECT("'"&amp;Sheets&amp;"'!"&amp;"$A$23:$A$350"),$D257,INDIRECT("'"&amp;Sheets&amp;"'!"&amp;"$N$23:$N$350"))),VLOOKUP($D257,INDIRECT("'"&amp;$C$3&amp;"'!$A$23:$N$350"),14,FALSE)),"Day Not Worked")</f>
        <v>5</v>
      </c>
      <c r="G257" s="29" cm="1">
        <f t="array" aca="1" ref="G257" ca="1">IFERROR(IF($C$3="ALL",SUMPRODUCT(SUMIF(INDIRECT("'"&amp;Sheets&amp;"'!"&amp;"$A$23:$A$350"),$D257,INDIRECT("'"&amp;Sheets&amp;"'!"&amp;"$C$23:$C$350"))),VLOOKUP($D257,INDIRECT("'"&amp;$C$3&amp;"'!$A$23:$N$350"),3,FALSE)),"Day Not Worked")</f>
        <v>5</v>
      </c>
    </row>
    <row r="258" spans="3:7" x14ac:dyDescent="0.2">
      <c r="C258" t="s">
        <v>2509</v>
      </c>
      <c r="D258" s="33">
        <v>43717</v>
      </c>
      <c r="E258" s="29" cm="1">
        <f t="array" aca="1" ref="E258" ca="1">IFERROR(IF($C$3="ALL",SUMPRODUCT(SUMIF(INDIRECT("'"&amp;Sheets&amp;"'!"&amp;"$A$23:$A$350"),$D258,INDIRECT("'"&amp;Sheets&amp;"'!"&amp;"$H$23:$H$350"))),VLOOKUP($D258,INDIRECT("'"&amp;$C$3&amp;"'!$A$23:$N$350"),8,FALSE)),"Day Not Worked")</f>
        <v>88</v>
      </c>
      <c r="F258" s="29" cm="1">
        <f t="array" aca="1" ref="F258" ca="1">IFERROR(IF($C$3="ALL",SUMPRODUCT(SUMIF(INDIRECT("'"&amp;Sheets&amp;"'!"&amp;"$A$23:$A$350"),$D258,INDIRECT("'"&amp;Sheets&amp;"'!"&amp;"$N$23:$N$350"))),VLOOKUP($D258,INDIRECT("'"&amp;$C$3&amp;"'!$A$23:$N$350"),14,FALSE)),"Day Not Worked")</f>
        <v>83</v>
      </c>
      <c r="G258" s="29" cm="1">
        <f t="array" aca="1" ref="G258" ca="1">IFERROR(IF($C$3="ALL",SUMPRODUCT(SUMIF(INDIRECT("'"&amp;Sheets&amp;"'!"&amp;"$A$23:$A$350"),$D258,INDIRECT("'"&amp;Sheets&amp;"'!"&amp;"$C$23:$C$350"))),VLOOKUP($D258,INDIRECT("'"&amp;$C$3&amp;"'!$A$23:$N$350"),3,FALSE)),"Day Not Worked")</f>
        <v>171</v>
      </c>
    </row>
    <row r="259" spans="3:7" x14ac:dyDescent="0.2">
      <c r="C259" s="31" t="s">
        <v>2504</v>
      </c>
      <c r="D259" s="33">
        <v>43718</v>
      </c>
      <c r="E259" s="29" cm="1">
        <f t="array" aca="1" ref="E259" ca="1">IFERROR(IF($C$3="ALL",SUMPRODUCT(SUMIF(INDIRECT("'"&amp;Sheets&amp;"'!"&amp;"$A$23:$A$350"),$D259,INDIRECT("'"&amp;Sheets&amp;"'!"&amp;"$H$23:$H$350"))),VLOOKUP($D259,INDIRECT("'"&amp;$C$3&amp;"'!$A$23:$N$350"),8,FALSE)),"Day Not Worked")</f>
        <v>95</v>
      </c>
      <c r="F259" s="29" cm="1">
        <f t="array" aca="1" ref="F259" ca="1">IFERROR(IF($C$3="ALL",SUMPRODUCT(SUMIF(INDIRECT("'"&amp;Sheets&amp;"'!"&amp;"$A$23:$A$350"),$D259,INDIRECT("'"&amp;Sheets&amp;"'!"&amp;"$N$23:$N$350"))),VLOOKUP($D259,INDIRECT("'"&amp;$C$3&amp;"'!$A$23:$N$350"),14,FALSE)),"Day Not Worked")</f>
        <v>61</v>
      </c>
      <c r="G259" s="29" cm="1">
        <f t="array" aca="1" ref="G259" ca="1">IFERROR(IF($C$3="ALL",SUMPRODUCT(SUMIF(INDIRECT("'"&amp;Sheets&amp;"'!"&amp;"$A$23:$A$350"),$D259,INDIRECT("'"&amp;Sheets&amp;"'!"&amp;"$C$23:$C$350"))),VLOOKUP($D259,INDIRECT("'"&amp;$C$3&amp;"'!$A$23:$N$350"),3,FALSE)),"Day Not Worked")</f>
        <v>156</v>
      </c>
    </row>
    <row r="260" spans="3:7" x14ac:dyDescent="0.2">
      <c r="C260" t="s">
        <v>2505</v>
      </c>
      <c r="D260" s="33">
        <v>43719</v>
      </c>
      <c r="E260" s="29" cm="1">
        <f t="array" aca="1" ref="E260" ca="1">IFERROR(IF($C$3="ALL",SUMPRODUCT(SUMIF(INDIRECT("'"&amp;Sheets&amp;"'!"&amp;"$A$23:$A$350"),$D260,INDIRECT("'"&amp;Sheets&amp;"'!"&amp;"$H$23:$H$350"))),VLOOKUP($D260,INDIRECT("'"&amp;$C$3&amp;"'!$A$23:$N$350"),8,FALSE)),"Day Not Worked")</f>
        <v>130</v>
      </c>
      <c r="F260" s="29" cm="1">
        <f t="array" aca="1" ref="F260" ca="1">IFERROR(IF($C$3="ALL",SUMPRODUCT(SUMIF(INDIRECT("'"&amp;Sheets&amp;"'!"&amp;"$A$23:$A$350"),$D260,INDIRECT("'"&amp;Sheets&amp;"'!"&amp;"$N$23:$N$350"))),VLOOKUP($D260,INDIRECT("'"&amp;$C$3&amp;"'!$A$23:$N$350"),14,FALSE)),"Day Not Worked")</f>
        <v>75</v>
      </c>
      <c r="G260" s="29" cm="1">
        <f t="array" aca="1" ref="G260" ca="1">IFERROR(IF($C$3="ALL",SUMPRODUCT(SUMIF(INDIRECT("'"&amp;Sheets&amp;"'!"&amp;"$A$23:$A$350"),$D260,INDIRECT("'"&amp;Sheets&amp;"'!"&amp;"$C$23:$C$350"))),VLOOKUP($D260,INDIRECT("'"&amp;$C$3&amp;"'!$A$23:$N$350"),3,FALSE)),"Day Not Worked")</f>
        <v>207</v>
      </c>
    </row>
    <row r="261" spans="3:7" x14ac:dyDescent="0.2">
      <c r="C261" t="s">
        <v>2506</v>
      </c>
      <c r="D261" s="33">
        <v>43720</v>
      </c>
      <c r="E261" s="29" cm="1">
        <f t="array" aca="1" ref="E261" ca="1">IFERROR(IF($C$3="ALL",SUMPRODUCT(SUMIF(INDIRECT("'"&amp;Sheets&amp;"'!"&amp;"$A$23:$A$350"),$D261,INDIRECT("'"&amp;Sheets&amp;"'!"&amp;"$H$23:$H$350"))),VLOOKUP($D261,INDIRECT("'"&amp;$C$3&amp;"'!$A$23:$N$350"),8,FALSE)),"Day Not Worked")</f>
        <v>83</v>
      </c>
      <c r="F261" s="29" cm="1">
        <f t="array" aca="1" ref="F261" ca="1">IFERROR(IF($C$3="ALL",SUMPRODUCT(SUMIF(INDIRECT("'"&amp;Sheets&amp;"'!"&amp;"$A$23:$A$350"),$D261,INDIRECT("'"&amp;Sheets&amp;"'!"&amp;"$N$23:$N$350"))),VLOOKUP($D261,INDIRECT("'"&amp;$C$3&amp;"'!$A$23:$N$350"),14,FALSE)),"Day Not Worked")</f>
        <v>50</v>
      </c>
      <c r="G261" s="29" cm="1">
        <f t="array" aca="1" ref="G261" ca="1">IFERROR(IF($C$3="ALL",SUMPRODUCT(SUMIF(INDIRECT("'"&amp;Sheets&amp;"'!"&amp;"$A$23:$A$350"),$D261,INDIRECT("'"&amp;Sheets&amp;"'!"&amp;"$C$23:$C$350"))),VLOOKUP($D261,INDIRECT("'"&amp;$C$3&amp;"'!$A$23:$N$350"),3,FALSE)),"Day Not Worked")</f>
        <v>133</v>
      </c>
    </row>
    <row r="262" spans="3:7" x14ac:dyDescent="0.2">
      <c r="C262" t="s">
        <v>2507</v>
      </c>
      <c r="D262" s="33">
        <v>43721</v>
      </c>
      <c r="E262" s="29" cm="1">
        <f t="array" aca="1" ref="E262" ca="1">IFERROR(IF($C$3="ALL",SUMPRODUCT(SUMIF(INDIRECT("'"&amp;Sheets&amp;"'!"&amp;"$A$23:$A$350"),$D262,INDIRECT("'"&amp;Sheets&amp;"'!"&amp;"$H$23:$H$350"))),VLOOKUP($D262,INDIRECT("'"&amp;$C$3&amp;"'!$A$23:$N$350"),8,FALSE)),"Day Not Worked")</f>
        <v>71</v>
      </c>
      <c r="F262" s="29" cm="1">
        <f t="array" aca="1" ref="F262" ca="1">IFERROR(IF($C$3="ALL",SUMPRODUCT(SUMIF(INDIRECT("'"&amp;Sheets&amp;"'!"&amp;"$A$23:$A$350"),$D262,INDIRECT("'"&amp;Sheets&amp;"'!"&amp;"$N$23:$N$350"))),VLOOKUP($D262,INDIRECT("'"&amp;$C$3&amp;"'!$A$23:$N$350"),14,FALSE)),"Day Not Worked")</f>
        <v>40</v>
      </c>
      <c r="G262" s="29" cm="1">
        <f t="array" aca="1" ref="G262" ca="1">IFERROR(IF($C$3="ALL",SUMPRODUCT(SUMIF(INDIRECT("'"&amp;Sheets&amp;"'!"&amp;"$A$23:$A$350"),$D262,INDIRECT("'"&amp;Sheets&amp;"'!"&amp;"$C$23:$C$350"))),VLOOKUP($D262,INDIRECT("'"&amp;$C$3&amp;"'!$A$23:$N$350"),3,FALSE)),"Day Not Worked")</f>
        <v>111</v>
      </c>
    </row>
    <row r="263" spans="3:7" x14ac:dyDescent="0.2">
      <c r="C263" t="s">
        <v>2508</v>
      </c>
      <c r="D263" s="33">
        <v>43722</v>
      </c>
      <c r="E263" s="29" cm="1">
        <f t="array" aca="1" ref="E263" ca="1">IFERROR(IF($C$3="ALL",SUMPRODUCT(SUMIF(INDIRECT("'"&amp;Sheets&amp;"'!"&amp;"$A$23:$A$350"),$D263,INDIRECT("'"&amp;Sheets&amp;"'!"&amp;"$H$23:$H$350"))),VLOOKUP($D263,INDIRECT("'"&amp;$C$3&amp;"'!$A$23:$N$350"),8,FALSE)),"Day Not Worked")</f>
        <v>25</v>
      </c>
      <c r="F263" s="29" cm="1">
        <f t="array" aca="1" ref="F263" ca="1">IFERROR(IF($C$3="ALL",SUMPRODUCT(SUMIF(INDIRECT("'"&amp;Sheets&amp;"'!"&amp;"$A$23:$A$350"),$D263,INDIRECT("'"&amp;Sheets&amp;"'!"&amp;"$N$23:$N$350"))),VLOOKUP($D263,INDIRECT("'"&amp;$C$3&amp;"'!$A$23:$N$350"),14,FALSE)),"Day Not Worked")</f>
        <v>30</v>
      </c>
      <c r="G263" s="29" cm="1">
        <f t="array" aca="1" ref="G263" ca="1">IFERROR(IF($C$3="ALL",SUMPRODUCT(SUMIF(INDIRECT("'"&amp;Sheets&amp;"'!"&amp;"$A$23:$A$350"),$D263,INDIRECT("'"&amp;Sheets&amp;"'!"&amp;"$C$23:$C$350"))),VLOOKUP($D263,INDIRECT("'"&amp;$C$3&amp;"'!$A$23:$N$350"),3,FALSE)),"Day Not Worked")</f>
        <v>55</v>
      </c>
    </row>
    <row r="264" spans="3:7" x14ac:dyDescent="0.2">
      <c r="C264" t="s">
        <v>2503</v>
      </c>
      <c r="D264" s="33">
        <v>43723</v>
      </c>
      <c r="E264" s="29" cm="1">
        <f t="array" aca="1" ref="E264" ca="1">IFERROR(IF($C$3="ALL",SUMPRODUCT(SUMIF(INDIRECT("'"&amp;Sheets&amp;"'!"&amp;"$A$23:$A$350"),$D264,INDIRECT("'"&amp;Sheets&amp;"'!"&amp;"$H$23:$H$350"))),VLOOKUP($D264,INDIRECT("'"&amp;$C$3&amp;"'!$A$23:$N$350"),8,FALSE)),"Day Not Worked")</f>
        <v>0</v>
      </c>
      <c r="F264" s="29" cm="1">
        <f t="array" aca="1" ref="F264" ca="1">IFERROR(IF($C$3="ALL",SUMPRODUCT(SUMIF(INDIRECT("'"&amp;Sheets&amp;"'!"&amp;"$A$23:$A$350"),$D264,INDIRECT("'"&amp;Sheets&amp;"'!"&amp;"$N$23:$N$350"))),VLOOKUP($D264,INDIRECT("'"&amp;$C$3&amp;"'!$A$23:$N$350"),14,FALSE)),"Day Not Worked")</f>
        <v>3</v>
      </c>
      <c r="G264" s="29" cm="1">
        <f t="array" aca="1" ref="G264" ca="1">IFERROR(IF($C$3="ALL",SUMPRODUCT(SUMIF(INDIRECT("'"&amp;Sheets&amp;"'!"&amp;"$A$23:$A$350"),$D264,INDIRECT("'"&amp;Sheets&amp;"'!"&amp;"$C$23:$C$350"))),VLOOKUP($D264,INDIRECT("'"&amp;$C$3&amp;"'!$A$23:$N$350"),3,FALSE)),"Day Not Worked")</f>
        <v>3</v>
      </c>
    </row>
    <row r="265" spans="3:7" x14ac:dyDescent="0.2">
      <c r="C265" t="s">
        <v>2509</v>
      </c>
      <c r="D265" s="33">
        <v>43724</v>
      </c>
      <c r="E265" s="29" cm="1">
        <f t="array" aca="1" ref="E265" ca="1">IFERROR(IF($C$3="ALL",SUMPRODUCT(SUMIF(INDIRECT("'"&amp;Sheets&amp;"'!"&amp;"$A$23:$A$350"),$D265,INDIRECT("'"&amp;Sheets&amp;"'!"&amp;"$H$23:$H$350"))),VLOOKUP($D265,INDIRECT("'"&amp;$C$3&amp;"'!$A$23:$N$350"),8,FALSE)),"Day Not Worked")</f>
        <v>117</v>
      </c>
      <c r="F265" s="29" cm="1">
        <f t="array" aca="1" ref="F265" ca="1">IFERROR(IF($C$3="ALL",SUMPRODUCT(SUMIF(INDIRECT("'"&amp;Sheets&amp;"'!"&amp;"$A$23:$A$350"),$D265,INDIRECT("'"&amp;Sheets&amp;"'!"&amp;"$N$23:$N$350"))),VLOOKUP($D265,INDIRECT("'"&amp;$C$3&amp;"'!$A$23:$N$350"),14,FALSE)),"Day Not Worked")</f>
        <v>73</v>
      </c>
      <c r="G265" s="29" cm="1">
        <f t="array" aca="1" ref="G265" ca="1">IFERROR(IF($C$3="ALL",SUMPRODUCT(SUMIF(INDIRECT("'"&amp;Sheets&amp;"'!"&amp;"$A$23:$A$350"),$D265,INDIRECT("'"&amp;Sheets&amp;"'!"&amp;"$C$23:$C$350"))),VLOOKUP($D265,INDIRECT("'"&amp;$C$3&amp;"'!$A$23:$N$350"),3,FALSE)),"Day Not Worked")</f>
        <v>193</v>
      </c>
    </row>
    <row r="266" spans="3:7" x14ac:dyDescent="0.2">
      <c r="C266" s="31" t="s">
        <v>2504</v>
      </c>
      <c r="D266" s="33">
        <v>43725</v>
      </c>
      <c r="E266" s="29" cm="1">
        <f t="array" aca="1" ref="E266" ca="1">IFERROR(IF($C$3="ALL",SUMPRODUCT(SUMIF(INDIRECT("'"&amp;Sheets&amp;"'!"&amp;"$A$23:$A$350"),$D266,INDIRECT("'"&amp;Sheets&amp;"'!"&amp;"$H$23:$H$350"))),VLOOKUP($D266,INDIRECT("'"&amp;$C$3&amp;"'!$A$23:$N$350"),8,FALSE)),"Day Not Worked")</f>
        <v>107</v>
      </c>
      <c r="F266" s="29" cm="1">
        <f t="array" aca="1" ref="F266" ca="1">IFERROR(IF($C$3="ALL",SUMPRODUCT(SUMIF(INDIRECT("'"&amp;Sheets&amp;"'!"&amp;"$A$23:$A$350"),$D266,INDIRECT("'"&amp;Sheets&amp;"'!"&amp;"$N$23:$N$350"))),VLOOKUP($D266,INDIRECT("'"&amp;$C$3&amp;"'!$A$23:$N$350"),14,FALSE)),"Day Not Worked")</f>
        <v>57</v>
      </c>
      <c r="G266" s="29" cm="1">
        <f t="array" aca="1" ref="G266" ca="1">IFERROR(IF($C$3="ALL",SUMPRODUCT(SUMIF(INDIRECT("'"&amp;Sheets&amp;"'!"&amp;"$A$23:$A$350"),$D266,INDIRECT("'"&amp;Sheets&amp;"'!"&amp;"$C$23:$C$350"))),VLOOKUP($D266,INDIRECT("'"&amp;$C$3&amp;"'!$A$23:$N$350"),3,FALSE)),"Day Not Worked")</f>
        <v>164</v>
      </c>
    </row>
    <row r="267" spans="3:7" x14ac:dyDescent="0.2">
      <c r="C267" t="s">
        <v>2505</v>
      </c>
      <c r="D267" s="33">
        <v>43726</v>
      </c>
      <c r="E267" s="29" cm="1">
        <f t="array" aca="1" ref="E267" ca="1">IFERROR(IF($C$3="ALL",SUMPRODUCT(SUMIF(INDIRECT("'"&amp;Sheets&amp;"'!"&amp;"$A$23:$A$350"),$D267,INDIRECT("'"&amp;Sheets&amp;"'!"&amp;"$H$23:$H$350"))),VLOOKUP($D267,INDIRECT("'"&amp;$C$3&amp;"'!$A$23:$N$350"),8,FALSE)),"Day Not Worked")</f>
        <v>116</v>
      </c>
      <c r="F267" s="29" cm="1">
        <f t="array" aca="1" ref="F267" ca="1">IFERROR(IF($C$3="ALL",SUMPRODUCT(SUMIF(INDIRECT("'"&amp;Sheets&amp;"'!"&amp;"$A$23:$A$350"),$D267,INDIRECT("'"&amp;Sheets&amp;"'!"&amp;"$N$23:$N$350"))),VLOOKUP($D267,INDIRECT("'"&amp;$C$3&amp;"'!$A$23:$N$350"),14,FALSE)),"Day Not Worked")</f>
        <v>48</v>
      </c>
      <c r="G267" s="29" cm="1">
        <f t="array" aca="1" ref="G267" ca="1">IFERROR(IF($C$3="ALL",SUMPRODUCT(SUMIF(INDIRECT("'"&amp;Sheets&amp;"'!"&amp;"$A$23:$A$350"),$D267,INDIRECT("'"&amp;Sheets&amp;"'!"&amp;"$C$23:$C$350"))),VLOOKUP($D267,INDIRECT("'"&amp;$C$3&amp;"'!$A$23:$N$350"),3,FALSE)),"Day Not Worked")</f>
        <v>165</v>
      </c>
    </row>
    <row r="268" spans="3:7" x14ac:dyDescent="0.2">
      <c r="C268" t="s">
        <v>2506</v>
      </c>
      <c r="D268" s="33">
        <v>43727</v>
      </c>
      <c r="E268" s="29" cm="1">
        <f t="array" aca="1" ref="E268" ca="1">IFERROR(IF($C$3="ALL",SUMPRODUCT(SUMIF(INDIRECT("'"&amp;Sheets&amp;"'!"&amp;"$A$23:$A$350"),$D268,INDIRECT("'"&amp;Sheets&amp;"'!"&amp;"$H$23:$H$350"))),VLOOKUP($D268,INDIRECT("'"&amp;$C$3&amp;"'!$A$23:$N$350"),8,FALSE)),"Day Not Worked")</f>
        <v>72</v>
      </c>
      <c r="F268" s="29" cm="1">
        <f t="array" aca="1" ref="F268" ca="1">IFERROR(IF($C$3="ALL",SUMPRODUCT(SUMIF(INDIRECT("'"&amp;Sheets&amp;"'!"&amp;"$A$23:$A$350"),$D268,INDIRECT("'"&amp;Sheets&amp;"'!"&amp;"$N$23:$N$350"))),VLOOKUP($D268,INDIRECT("'"&amp;$C$3&amp;"'!$A$23:$N$350"),14,FALSE)),"Day Not Worked")</f>
        <v>50</v>
      </c>
      <c r="G268" s="29" cm="1">
        <f t="array" aca="1" ref="G268" ca="1">IFERROR(IF($C$3="ALL",SUMPRODUCT(SUMIF(INDIRECT("'"&amp;Sheets&amp;"'!"&amp;"$A$23:$A$350"),$D268,INDIRECT("'"&amp;Sheets&amp;"'!"&amp;"$C$23:$C$350"))),VLOOKUP($D268,INDIRECT("'"&amp;$C$3&amp;"'!$A$23:$N$350"),3,FALSE)),"Day Not Worked")</f>
        <v>122</v>
      </c>
    </row>
    <row r="269" spans="3:7" x14ac:dyDescent="0.2">
      <c r="C269" t="s">
        <v>2507</v>
      </c>
      <c r="D269" s="33">
        <v>43728</v>
      </c>
      <c r="E269" s="29" cm="1">
        <f t="array" aca="1" ref="E269" ca="1">IFERROR(IF($C$3="ALL",SUMPRODUCT(SUMIF(INDIRECT("'"&amp;Sheets&amp;"'!"&amp;"$A$23:$A$350"),$D269,INDIRECT("'"&amp;Sheets&amp;"'!"&amp;"$H$23:$H$350"))),VLOOKUP($D269,INDIRECT("'"&amp;$C$3&amp;"'!$A$23:$N$350"),8,FALSE)),"Day Not Worked")</f>
        <v>76</v>
      </c>
      <c r="F269" s="29" cm="1">
        <f t="array" aca="1" ref="F269" ca="1">IFERROR(IF($C$3="ALL",SUMPRODUCT(SUMIF(INDIRECT("'"&amp;Sheets&amp;"'!"&amp;"$A$23:$A$350"),$D269,INDIRECT("'"&amp;Sheets&amp;"'!"&amp;"$N$23:$N$350"))),VLOOKUP($D269,INDIRECT("'"&amp;$C$3&amp;"'!$A$23:$N$350"),14,FALSE)),"Day Not Worked")</f>
        <v>41</v>
      </c>
      <c r="G269" s="29" cm="1">
        <f t="array" aca="1" ref="G269" ca="1">IFERROR(IF($C$3="ALL",SUMPRODUCT(SUMIF(INDIRECT("'"&amp;Sheets&amp;"'!"&amp;"$A$23:$A$350"),$D269,INDIRECT("'"&amp;Sheets&amp;"'!"&amp;"$C$23:$C$350"))),VLOOKUP($D269,INDIRECT("'"&amp;$C$3&amp;"'!$A$23:$N$350"),3,FALSE)),"Day Not Worked")</f>
        <v>118</v>
      </c>
    </row>
    <row r="270" spans="3:7" x14ac:dyDescent="0.2">
      <c r="C270" t="s">
        <v>2508</v>
      </c>
      <c r="D270" s="33">
        <v>43729</v>
      </c>
      <c r="E270" s="29" cm="1">
        <f t="array" aca="1" ref="E270" ca="1">IFERROR(IF($C$3="ALL",SUMPRODUCT(SUMIF(INDIRECT("'"&amp;Sheets&amp;"'!"&amp;"$A$23:$A$350"),$D270,INDIRECT("'"&amp;Sheets&amp;"'!"&amp;"$H$23:$H$350"))),VLOOKUP($D270,INDIRECT("'"&amp;$C$3&amp;"'!$A$23:$N$350"),8,FALSE)),"Day Not Worked")</f>
        <v>0</v>
      </c>
      <c r="F270" s="29" cm="1">
        <f t="array" aca="1" ref="F270" ca="1">IFERROR(IF($C$3="ALL",SUMPRODUCT(SUMIF(INDIRECT("'"&amp;Sheets&amp;"'!"&amp;"$A$23:$A$350"),$D270,INDIRECT("'"&amp;Sheets&amp;"'!"&amp;"$N$23:$N$350"))),VLOOKUP($D270,INDIRECT("'"&amp;$C$3&amp;"'!$A$23:$N$350"),14,FALSE)),"Day Not Worked")</f>
        <v>6</v>
      </c>
      <c r="G270" s="29" cm="1">
        <f t="array" aca="1" ref="G270" ca="1">IFERROR(IF($C$3="ALL",SUMPRODUCT(SUMIF(INDIRECT("'"&amp;Sheets&amp;"'!"&amp;"$A$23:$A$350"),$D270,INDIRECT("'"&amp;Sheets&amp;"'!"&amp;"$C$23:$C$350"))),VLOOKUP($D270,INDIRECT("'"&amp;$C$3&amp;"'!$A$23:$N$350"),3,FALSE)),"Day Not Worked")</f>
        <v>6</v>
      </c>
    </row>
    <row r="271" spans="3:7" x14ac:dyDescent="0.2">
      <c r="C271" t="s">
        <v>2503</v>
      </c>
      <c r="D271" s="33">
        <v>43730</v>
      </c>
      <c r="E271" s="29" cm="1">
        <f t="array" aca="1" ref="E271" ca="1">IFERROR(IF($C$3="ALL",SUMPRODUCT(SUMIF(INDIRECT("'"&amp;Sheets&amp;"'!"&amp;"$A$23:$A$350"),$D271,INDIRECT("'"&amp;Sheets&amp;"'!"&amp;"$H$23:$H$350"))),VLOOKUP($D271,INDIRECT("'"&amp;$C$3&amp;"'!$A$23:$N$350"),8,FALSE)),"Day Not Worked")</f>
        <v>0</v>
      </c>
      <c r="F271" s="29" cm="1">
        <f t="array" aca="1" ref="F271" ca="1">IFERROR(IF($C$3="ALL",SUMPRODUCT(SUMIF(INDIRECT("'"&amp;Sheets&amp;"'!"&amp;"$A$23:$A$350"),$D271,INDIRECT("'"&amp;Sheets&amp;"'!"&amp;"$N$23:$N$350"))),VLOOKUP($D271,INDIRECT("'"&amp;$C$3&amp;"'!$A$23:$N$350"),14,FALSE)),"Day Not Worked")</f>
        <v>0</v>
      </c>
      <c r="G271" s="29" cm="1">
        <f t="array" aca="1" ref="G271" ca="1">IFERROR(IF($C$3="ALL",SUMPRODUCT(SUMIF(INDIRECT("'"&amp;Sheets&amp;"'!"&amp;"$A$23:$A$350"),$D271,INDIRECT("'"&amp;Sheets&amp;"'!"&amp;"$C$23:$C$350"))),VLOOKUP($D271,INDIRECT("'"&amp;$C$3&amp;"'!$A$23:$N$350"),3,FALSE)),"Day Not Worked")</f>
        <v>0</v>
      </c>
    </row>
    <row r="272" spans="3:7" x14ac:dyDescent="0.2">
      <c r="C272" t="s">
        <v>2509</v>
      </c>
      <c r="D272" s="33">
        <v>43731</v>
      </c>
      <c r="E272" s="29" cm="1">
        <f t="array" aca="1" ref="E272" ca="1">IFERROR(IF($C$3="ALL",SUMPRODUCT(SUMIF(INDIRECT("'"&amp;Sheets&amp;"'!"&amp;"$A$23:$A$350"),$D272,INDIRECT("'"&amp;Sheets&amp;"'!"&amp;"$H$23:$H$350"))),VLOOKUP($D272,INDIRECT("'"&amp;$C$3&amp;"'!$A$23:$N$350"),8,FALSE)),"Day Not Worked")</f>
        <v>107</v>
      </c>
      <c r="F272" s="29" cm="1">
        <f t="array" aca="1" ref="F272" ca="1">IFERROR(IF($C$3="ALL",SUMPRODUCT(SUMIF(INDIRECT("'"&amp;Sheets&amp;"'!"&amp;"$A$23:$A$350"),$D272,INDIRECT("'"&amp;Sheets&amp;"'!"&amp;"$N$23:$N$350"))),VLOOKUP($D272,INDIRECT("'"&amp;$C$3&amp;"'!$A$23:$N$350"),14,FALSE)),"Day Not Worked")</f>
        <v>63</v>
      </c>
      <c r="G272" s="29" cm="1">
        <f t="array" aca="1" ref="G272" ca="1">IFERROR(IF($C$3="ALL",SUMPRODUCT(SUMIF(INDIRECT("'"&amp;Sheets&amp;"'!"&amp;"$A$23:$A$350"),$D272,INDIRECT("'"&amp;Sheets&amp;"'!"&amp;"$C$23:$C$350"))),VLOOKUP($D272,INDIRECT("'"&amp;$C$3&amp;"'!$A$23:$N$350"),3,FALSE)),"Day Not Worked")</f>
        <v>170</v>
      </c>
    </row>
    <row r="273" spans="3:7" x14ac:dyDescent="0.2">
      <c r="C273" s="31" t="s">
        <v>2504</v>
      </c>
      <c r="D273" s="33">
        <v>43732</v>
      </c>
      <c r="E273" s="29" cm="1">
        <f t="array" aca="1" ref="E273" ca="1">IFERROR(IF($C$3="ALL",SUMPRODUCT(SUMIF(INDIRECT("'"&amp;Sheets&amp;"'!"&amp;"$A$23:$A$350"),$D273,INDIRECT("'"&amp;Sheets&amp;"'!"&amp;"$H$23:$H$350"))),VLOOKUP($D273,INDIRECT("'"&amp;$C$3&amp;"'!$A$23:$N$350"),8,FALSE)),"Day Not Worked")</f>
        <v>79</v>
      </c>
      <c r="F273" s="29" cm="1">
        <f t="array" aca="1" ref="F273" ca="1">IFERROR(IF($C$3="ALL",SUMPRODUCT(SUMIF(INDIRECT("'"&amp;Sheets&amp;"'!"&amp;"$A$23:$A$350"),$D273,INDIRECT("'"&amp;Sheets&amp;"'!"&amp;"$N$23:$N$350"))),VLOOKUP($D273,INDIRECT("'"&amp;$C$3&amp;"'!$A$23:$N$350"),14,FALSE)),"Day Not Worked")</f>
        <v>49</v>
      </c>
      <c r="G273" s="29" cm="1">
        <f t="array" aca="1" ref="G273" ca="1">IFERROR(IF($C$3="ALL",SUMPRODUCT(SUMIF(INDIRECT("'"&amp;Sheets&amp;"'!"&amp;"$A$23:$A$350"),$D273,INDIRECT("'"&amp;Sheets&amp;"'!"&amp;"$C$23:$C$350"))),VLOOKUP($D273,INDIRECT("'"&amp;$C$3&amp;"'!$A$23:$N$350"),3,FALSE)),"Day Not Worked")</f>
        <v>128</v>
      </c>
    </row>
    <row r="274" spans="3:7" x14ac:dyDescent="0.2">
      <c r="C274" t="s">
        <v>2505</v>
      </c>
      <c r="D274" s="33">
        <v>43733</v>
      </c>
      <c r="E274" s="29" cm="1">
        <f t="array" aca="1" ref="E274" ca="1">IFERROR(IF($C$3="ALL",SUMPRODUCT(SUMIF(INDIRECT("'"&amp;Sheets&amp;"'!"&amp;"$A$23:$A$350"),$D274,INDIRECT("'"&amp;Sheets&amp;"'!"&amp;"$H$23:$H$350"))),VLOOKUP($D274,INDIRECT("'"&amp;$C$3&amp;"'!$A$23:$N$350"),8,FALSE)),"Day Not Worked")</f>
        <v>150</v>
      </c>
      <c r="F274" s="29" cm="1">
        <f t="array" aca="1" ref="F274" ca="1">IFERROR(IF($C$3="ALL",SUMPRODUCT(SUMIF(INDIRECT("'"&amp;Sheets&amp;"'!"&amp;"$A$23:$A$350"),$D274,INDIRECT("'"&amp;Sheets&amp;"'!"&amp;"$N$23:$N$350"))),VLOOKUP($D274,INDIRECT("'"&amp;$C$3&amp;"'!$A$23:$N$350"),14,FALSE)),"Day Not Worked")</f>
        <v>70</v>
      </c>
      <c r="G274" s="29" cm="1">
        <f t="array" aca="1" ref="G274" ca="1">IFERROR(IF($C$3="ALL",SUMPRODUCT(SUMIF(INDIRECT("'"&amp;Sheets&amp;"'!"&amp;"$A$23:$A$350"),$D274,INDIRECT("'"&amp;Sheets&amp;"'!"&amp;"$C$23:$C$350"))),VLOOKUP($D274,INDIRECT("'"&amp;$C$3&amp;"'!$A$23:$N$350"),3,FALSE)),"Day Not Worked")</f>
        <v>221</v>
      </c>
    </row>
    <row r="275" spans="3:7" x14ac:dyDescent="0.2">
      <c r="C275" t="s">
        <v>2506</v>
      </c>
      <c r="D275" s="33">
        <v>43734</v>
      </c>
      <c r="E275" s="29" cm="1">
        <f t="array" aca="1" ref="E275" ca="1">IFERROR(IF($C$3="ALL",SUMPRODUCT(SUMIF(INDIRECT("'"&amp;Sheets&amp;"'!"&amp;"$A$23:$A$350"),$D275,INDIRECT("'"&amp;Sheets&amp;"'!"&amp;"$H$23:$H$350"))),VLOOKUP($D275,INDIRECT("'"&amp;$C$3&amp;"'!$A$23:$N$350"),8,FALSE)),"Day Not Worked")</f>
        <v>77</v>
      </c>
      <c r="F275" s="29" cm="1">
        <f t="array" aca="1" ref="F275" ca="1">IFERROR(IF($C$3="ALL",SUMPRODUCT(SUMIF(INDIRECT("'"&amp;Sheets&amp;"'!"&amp;"$A$23:$A$350"),$D275,INDIRECT("'"&amp;Sheets&amp;"'!"&amp;"$N$23:$N$350"))),VLOOKUP($D275,INDIRECT("'"&amp;$C$3&amp;"'!$A$23:$N$350"),14,FALSE)),"Day Not Worked")</f>
        <v>52</v>
      </c>
      <c r="G275" s="29" cm="1">
        <f t="array" aca="1" ref="G275" ca="1">IFERROR(IF($C$3="ALL",SUMPRODUCT(SUMIF(INDIRECT("'"&amp;Sheets&amp;"'!"&amp;"$A$23:$A$350"),$D275,INDIRECT("'"&amp;Sheets&amp;"'!"&amp;"$C$23:$C$350"))),VLOOKUP($D275,INDIRECT("'"&amp;$C$3&amp;"'!$A$23:$N$350"),3,FALSE)),"Day Not Worked")</f>
        <v>129</v>
      </c>
    </row>
    <row r="276" spans="3:7" x14ac:dyDescent="0.2">
      <c r="C276" t="s">
        <v>2507</v>
      </c>
      <c r="D276" s="33">
        <v>43735</v>
      </c>
      <c r="E276" s="29" cm="1">
        <f t="array" aca="1" ref="E276" ca="1">IFERROR(IF($C$3="ALL",SUMPRODUCT(SUMIF(INDIRECT("'"&amp;Sheets&amp;"'!"&amp;"$A$23:$A$350"),$D276,INDIRECT("'"&amp;Sheets&amp;"'!"&amp;"$H$23:$H$350"))),VLOOKUP($D276,INDIRECT("'"&amp;$C$3&amp;"'!$A$23:$N$350"),8,FALSE)),"Day Not Worked")</f>
        <v>75</v>
      </c>
      <c r="F276" s="29" cm="1">
        <f t="array" aca="1" ref="F276" ca="1">IFERROR(IF($C$3="ALL",SUMPRODUCT(SUMIF(INDIRECT("'"&amp;Sheets&amp;"'!"&amp;"$A$23:$A$350"),$D276,INDIRECT("'"&amp;Sheets&amp;"'!"&amp;"$N$23:$N$350"))),VLOOKUP($D276,INDIRECT("'"&amp;$C$3&amp;"'!$A$23:$N$350"),14,FALSE)),"Day Not Worked")</f>
        <v>63</v>
      </c>
      <c r="G276" s="29" cm="1">
        <f t="array" aca="1" ref="G276" ca="1">IFERROR(IF($C$3="ALL",SUMPRODUCT(SUMIF(INDIRECT("'"&amp;Sheets&amp;"'!"&amp;"$A$23:$A$350"),$D276,INDIRECT("'"&amp;Sheets&amp;"'!"&amp;"$C$23:$C$350"))),VLOOKUP($D276,INDIRECT("'"&amp;$C$3&amp;"'!$A$23:$N$350"),3,FALSE)),"Day Not Worked")</f>
        <v>138</v>
      </c>
    </row>
    <row r="277" spans="3:7" x14ac:dyDescent="0.2">
      <c r="C277" t="s">
        <v>2508</v>
      </c>
      <c r="D277" s="33">
        <v>43736</v>
      </c>
      <c r="E277" s="29" cm="1">
        <f t="array" aca="1" ref="E277" ca="1">IFERROR(IF($C$3="ALL",SUMPRODUCT(SUMIF(INDIRECT("'"&amp;Sheets&amp;"'!"&amp;"$A$23:$A$350"),$D277,INDIRECT("'"&amp;Sheets&amp;"'!"&amp;"$H$23:$H$350"))),VLOOKUP($D277,INDIRECT("'"&amp;$C$3&amp;"'!$A$23:$N$350"),8,FALSE)),"Day Not Worked")</f>
        <v>46</v>
      </c>
      <c r="F277" s="29" cm="1">
        <f t="array" aca="1" ref="F277" ca="1">IFERROR(IF($C$3="ALL",SUMPRODUCT(SUMIF(INDIRECT("'"&amp;Sheets&amp;"'!"&amp;"$A$23:$A$350"),$D277,INDIRECT("'"&amp;Sheets&amp;"'!"&amp;"$N$23:$N$350"))),VLOOKUP($D277,INDIRECT("'"&amp;$C$3&amp;"'!$A$23:$N$350"),14,FALSE)),"Day Not Worked")</f>
        <v>21</v>
      </c>
      <c r="G277" s="29" cm="1">
        <f t="array" aca="1" ref="G277" ca="1">IFERROR(IF($C$3="ALL",SUMPRODUCT(SUMIF(INDIRECT("'"&amp;Sheets&amp;"'!"&amp;"$A$23:$A$350"),$D277,INDIRECT("'"&amp;Sheets&amp;"'!"&amp;"$C$23:$C$350"))),VLOOKUP($D277,INDIRECT("'"&amp;$C$3&amp;"'!$A$23:$N$350"),3,FALSE)),"Day Not Worked")</f>
        <v>67</v>
      </c>
    </row>
    <row r="278" spans="3:7" x14ac:dyDescent="0.2">
      <c r="C278" t="s">
        <v>2503</v>
      </c>
      <c r="D278" s="33">
        <v>43737</v>
      </c>
      <c r="E278" s="29" cm="1">
        <f t="array" aca="1" ref="E278" ca="1">IFERROR(IF($C$3="ALL",SUMPRODUCT(SUMIF(INDIRECT("'"&amp;Sheets&amp;"'!"&amp;"$A$23:$A$350"),$D278,INDIRECT("'"&amp;Sheets&amp;"'!"&amp;"$H$23:$H$350"))),VLOOKUP($D278,INDIRECT("'"&amp;$C$3&amp;"'!$A$23:$N$350"),8,FALSE)),"Day Not Worked")</f>
        <v>0</v>
      </c>
      <c r="F278" s="29" cm="1">
        <f t="array" aca="1" ref="F278" ca="1">IFERROR(IF($C$3="ALL",SUMPRODUCT(SUMIF(INDIRECT("'"&amp;Sheets&amp;"'!"&amp;"$A$23:$A$350"),$D278,INDIRECT("'"&amp;Sheets&amp;"'!"&amp;"$N$23:$N$350"))),VLOOKUP($D278,INDIRECT("'"&amp;$C$3&amp;"'!$A$23:$N$350"),14,FALSE)),"Day Not Worked")</f>
        <v>2</v>
      </c>
      <c r="G278" s="29" cm="1">
        <f t="array" aca="1" ref="G278" ca="1">IFERROR(IF($C$3="ALL",SUMPRODUCT(SUMIF(INDIRECT("'"&amp;Sheets&amp;"'!"&amp;"$A$23:$A$350"),$D278,INDIRECT("'"&amp;Sheets&amp;"'!"&amp;"$C$23:$C$350"))),VLOOKUP($D278,INDIRECT("'"&amp;$C$3&amp;"'!$A$23:$N$350"),3,FALSE)),"Day Not Worked")</f>
        <v>2</v>
      </c>
    </row>
    <row r="279" spans="3:7" x14ac:dyDescent="0.2">
      <c r="C279" t="s">
        <v>2509</v>
      </c>
      <c r="D279" s="33">
        <v>43738</v>
      </c>
      <c r="E279" s="29" cm="1">
        <f t="array" aca="1" ref="E279" ca="1">IFERROR(IF($C$3="ALL",SUMPRODUCT(SUMIF(INDIRECT("'"&amp;Sheets&amp;"'!"&amp;"$A$23:$A$350"),$D279,INDIRECT("'"&amp;Sheets&amp;"'!"&amp;"$H$23:$H$350"))),VLOOKUP($D279,INDIRECT("'"&amp;$C$3&amp;"'!$A$23:$N$350"),8,FALSE)),"Day Not Worked")</f>
        <v>49</v>
      </c>
      <c r="F279" s="29" cm="1">
        <f t="array" aca="1" ref="F279" ca="1">IFERROR(IF($C$3="ALL",SUMPRODUCT(SUMIF(INDIRECT("'"&amp;Sheets&amp;"'!"&amp;"$A$23:$A$350"),$D279,INDIRECT("'"&amp;Sheets&amp;"'!"&amp;"$N$23:$N$350"))),VLOOKUP($D279,INDIRECT("'"&amp;$C$3&amp;"'!$A$23:$N$350"),14,FALSE)),"Day Not Worked")</f>
        <v>86</v>
      </c>
      <c r="G279" s="29" cm="1">
        <f t="array" aca="1" ref="G279" ca="1">IFERROR(IF($C$3="ALL",SUMPRODUCT(SUMIF(INDIRECT("'"&amp;Sheets&amp;"'!"&amp;"$A$23:$A$350"),$D279,INDIRECT("'"&amp;Sheets&amp;"'!"&amp;"$C$23:$C$350"))),VLOOKUP($D279,INDIRECT("'"&amp;$C$3&amp;"'!$A$23:$N$350"),3,FALSE)),"Day Not Worked")</f>
        <v>136</v>
      </c>
    </row>
    <row r="280" spans="3:7" x14ac:dyDescent="0.2">
      <c r="C280" s="31" t="s">
        <v>2504</v>
      </c>
      <c r="D280" s="33">
        <v>43739</v>
      </c>
      <c r="E280" s="29" cm="1">
        <f t="array" aca="1" ref="E280" ca="1">IFERROR(IF($C$3="ALL",SUMPRODUCT(SUMIF(INDIRECT("'"&amp;Sheets&amp;"'!"&amp;"$A$23:$A$350"),$D280,INDIRECT("'"&amp;Sheets&amp;"'!"&amp;"$H$23:$H$350"))),VLOOKUP($D280,INDIRECT("'"&amp;$C$3&amp;"'!$A$23:$N$350"),8,FALSE)),"Day Not Worked")</f>
        <v>60</v>
      </c>
      <c r="F280" s="29" cm="1">
        <f t="array" aca="1" ref="F280" ca="1">IFERROR(IF($C$3="ALL",SUMPRODUCT(SUMIF(INDIRECT("'"&amp;Sheets&amp;"'!"&amp;"$A$23:$A$350"),$D280,INDIRECT("'"&amp;Sheets&amp;"'!"&amp;"$N$23:$N$350"))),VLOOKUP($D280,INDIRECT("'"&amp;$C$3&amp;"'!$A$23:$N$350"),14,FALSE)),"Day Not Worked")</f>
        <v>62</v>
      </c>
      <c r="G280" s="29" cm="1">
        <f t="array" aca="1" ref="G280" ca="1">IFERROR(IF($C$3="ALL",SUMPRODUCT(SUMIF(INDIRECT("'"&amp;Sheets&amp;"'!"&amp;"$A$23:$A$350"),$D280,INDIRECT("'"&amp;Sheets&amp;"'!"&amp;"$C$23:$C$350"))),VLOOKUP($D280,INDIRECT("'"&amp;$C$3&amp;"'!$A$23:$N$350"),3,FALSE)),"Day Not Worked")</f>
        <v>122</v>
      </c>
    </row>
    <row r="281" spans="3:7" x14ac:dyDescent="0.2">
      <c r="C281" t="s">
        <v>2505</v>
      </c>
      <c r="D281" s="33">
        <v>43740</v>
      </c>
      <c r="E281" s="29" cm="1">
        <f t="array" aca="1" ref="E281" ca="1">IFERROR(IF($C$3="ALL",SUMPRODUCT(SUMIF(INDIRECT("'"&amp;Sheets&amp;"'!"&amp;"$A$23:$A$350"),$D281,INDIRECT("'"&amp;Sheets&amp;"'!"&amp;"$H$23:$H$350"))),VLOOKUP($D281,INDIRECT("'"&amp;$C$3&amp;"'!$A$23:$N$350"),8,FALSE)),"Day Not Worked")</f>
        <v>47</v>
      </c>
      <c r="F281" s="29" cm="1">
        <f t="array" aca="1" ref="F281" ca="1">IFERROR(IF($C$3="ALL",SUMPRODUCT(SUMIF(INDIRECT("'"&amp;Sheets&amp;"'!"&amp;"$A$23:$A$350"),$D281,INDIRECT("'"&amp;Sheets&amp;"'!"&amp;"$N$23:$N$350"))),VLOOKUP($D281,INDIRECT("'"&amp;$C$3&amp;"'!$A$23:$N$350"),14,FALSE)),"Day Not Worked")</f>
        <v>323</v>
      </c>
      <c r="G281" s="29" cm="1">
        <f t="array" aca="1" ref="G281" ca="1">IFERROR(IF($C$3="ALL",SUMPRODUCT(SUMIF(INDIRECT("'"&amp;Sheets&amp;"'!"&amp;"$A$23:$A$350"),$D281,INDIRECT("'"&amp;Sheets&amp;"'!"&amp;"$C$23:$C$350"))),VLOOKUP($D281,INDIRECT("'"&amp;$C$3&amp;"'!$A$23:$N$350"),3,FALSE)),"Day Not Worked")</f>
        <v>370</v>
      </c>
    </row>
    <row r="282" spans="3:7" x14ac:dyDescent="0.2">
      <c r="C282" t="s">
        <v>2506</v>
      </c>
      <c r="D282" s="33">
        <v>43741</v>
      </c>
      <c r="E282" s="29" cm="1">
        <f t="array" aca="1" ref="E282" ca="1">IFERROR(IF($C$3="ALL",SUMPRODUCT(SUMIF(INDIRECT("'"&amp;Sheets&amp;"'!"&amp;"$A$23:$A$350"),$D282,INDIRECT("'"&amp;Sheets&amp;"'!"&amp;"$H$23:$H$350"))),VLOOKUP($D282,INDIRECT("'"&amp;$C$3&amp;"'!$A$23:$N$350"),8,FALSE)),"Day Not Worked")</f>
        <v>57</v>
      </c>
      <c r="F282" s="29" cm="1">
        <f t="array" aca="1" ref="F282" ca="1">IFERROR(IF($C$3="ALL",SUMPRODUCT(SUMIF(INDIRECT("'"&amp;Sheets&amp;"'!"&amp;"$A$23:$A$350"),$D282,INDIRECT("'"&amp;Sheets&amp;"'!"&amp;"$N$23:$N$350"))),VLOOKUP($D282,INDIRECT("'"&amp;$C$3&amp;"'!$A$23:$N$350"),14,FALSE)),"Day Not Worked")</f>
        <v>89</v>
      </c>
      <c r="G282" s="29" cm="1">
        <f t="array" aca="1" ref="G282" ca="1">IFERROR(IF($C$3="ALL",SUMPRODUCT(SUMIF(INDIRECT("'"&amp;Sheets&amp;"'!"&amp;"$A$23:$A$350"),$D282,INDIRECT("'"&amp;Sheets&amp;"'!"&amp;"$C$23:$C$350"))),VLOOKUP($D282,INDIRECT("'"&amp;$C$3&amp;"'!$A$23:$N$350"),3,FALSE)),"Day Not Worked")</f>
        <v>146</v>
      </c>
    </row>
    <row r="283" spans="3:7" x14ac:dyDescent="0.2">
      <c r="C283" t="s">
        <v>2507</v>
      </c>
      <c r="D283" s="33">
        <v>43742</v>
      </c>
      <c r="E283" s="29" cm="1">
        <f t="array" aca="1" ref="E283" ca="1">IFERROR(IF($C$3="ALL",SUMPRODUCT(SUMIF(INDIRECT("'"&amp;Sheets&amp;"'!"&amp;"$A$23:$A$350"),$D283,INDIRECT("'"&amp;Sheets&amp;"'!"&amp;"$H$23:$H$350"))),VLOOKUP($D283,INDIRECT("'"&amp;$C$3&amp;"'!$A$23:$N$350"),8,FALSE)),"Day Not Worked")</f>
        <v>49</v>
      </c>
      <c r="F283" s="29" cm="1">
        <f t="array" aca="1" ref="F283" ca="1">IFERROR(IF($C$3="ALL",SUMPRODUCT(SUMIF(INDIRECT("'"&amp;Sheets&amp;"'!"&amp;"$A$23:$A$350"),$D283,INDIRECT("'"&amp;Sheets&amp;"'!"&amp;"$N$23:$N$350"))),VLOOKUP($D283,INDIRECT("'"&amp;$C$3&amp;"'!$A$23:$N$350"),14,FALSE)),"Day Not Worked")</f>
        <v>57</v>
      </c>
      <c r="G283" s="29" cm="1">
        <f t="array" aca="1" ref="G283" ca="1">IFERROR(IF($C$3="ALL",SUMPRODUCT(SUMIF(INDIRECT("'"&amp;Sheets&amp;"'!"&amp;"$A$23:$A$350"),$D283,INDIRECT("'"&amp;Sheets&amp;"'!"&amp;"$C$23:$C$350"))),VLOOKUP($D283,INDIRECT("'"&amp;$C$3&amp;"'!$A$23:$N$350"),3,FALSE)),"Day Not Worked")</f>
        <v>106</v>
      </c>
    </row>
    <row r="284" spans="3:7" x14ac:dyDescent="0.2">
      <c r="C284" t="s">
        <v>2508</v>
      </c>
      <c r="D284" s="33">
        <v>43743</v>
      </c>
      <c r="E284" s="29" cm="1">
        <f t="array" aca="1" ref="E284" ca="1">IFERROR(IF($C$3="ALL",SUMPRODUCT(SUMIF(INDIRECT("'"&amp;Sheets&amp;"'!"&amp;"$A$23:$A$350"),$D284,INDIRECT("'"&amp;Sheets&amp;"'!"&amp;"$H$23:$H$350"))),VLOOKUP($D284,INDIRECT("'"&amp;$C$3&amp;"'!$A$23:$N$350"),8,FALSE)),"Day Not Worked")</f>
        <v>0</v>
      </c>
      <c r="F284" s="29" cm="1">
        <f t="array" aca="1" ref="F284" ca="1">IFERROR(IF($C$3="ALL",SUMPRODUCT(SUMIF(INDIRECT("'"&amp;Sheets&amp;"'!"&amp;"$A$23:$A$350"),$D284,INDIRECT("'"&amp;Sheets&amp;"'!"&amp;"$N$23:$N$350"))),VLOOKUP($D284,INDIRECT("'"&amp;$C$3&amp;"'!$A$23:$N$350"),14,FALSE)),"Day Not Worked")</f>
        <v>4</v>
      </c>
      <c r="G284" s="29" cm="1">
        <f t="array" aca="1" ref="G284" ca="1">IFERROR(IF($C$3="ALL",SUMPRODUCT(SUMIF(INDIRECT("'"&amp;Sheets&amp;"'!"&amp;"$A$23:$A$350"),$D284,INDIRECT("'"&amp;Sheets&amp;"'!"&amp;"$C$23:$C$350"))),VLOOKUP($D284,INDIRECT("'"&amp;$C$3&amp;"'!$A$23:$N$350"),3,FALSE)),"Day Not Worked")</f>
        <v>4</v>
      </c>
    </row>
    <row r="285" spans="3:7" x14ac:dyDescent="0.2">
      <c r="C285" t="s">
        <v>2503</v>
      </c>
      <c r="D285" s="33">
        <v>43744</v>
      </c>
      <c r="E285" s="29" cm="1">
        <f t="array" aca="1" ref="E285" ca="1">IFERROR(IF($C$3="ALL",SUMPRODUCT(SUMIF(INDIRECT("'"&amp;Sheets&amp;"'!"&amp;"$A$23:$A$350"),$D285,INDIRECT("'"&amp;Sheets&amp;"'!"&amp;"$H$23:$H$350"))),VLOOKUP($D285,INDIRECT("'"&amp;$C$3&amp;"'!$A$23:$N$350"),8,FALSE)),"Day Not Worked")</f>
        <v>0</v>
      </c>
      <c r="F285" s="29" cm="1">
        <f t="array" aca="1" ref="F285" ca="1">IFERROR(IF($C$3="ALL",SUMPRODUCT(SUMIF(INDIRECT("'"&amp;Sheets&amp;"'!"&amp;"$A$23:$A$350"),$D285,INDIRECT("'"&amp;Sheets&amp;"'!"&amp;"$N$23:$N$350"))),VLOOKUP($D285,INDIRECT("'"&amp;$C$3&amp;"'!$A$23:$N$350"),14,FALSE)),"Day Not Worked")</f>
        <v>2</v>
      </c>
      <c r="G285" s="29" cm="1">
        <f t="array" aca="1" ref="G285" ca="1">IFERROR(IF($C$3="ALL",SUMPRODUCT(SUMIF(INDIRECT("'"&amp;Sheets&amp;"'!"&amp;"$A$23:$A$350"),$D285,INDIRECT("'"&amp;Sheets&amp;"'!"&amp;"$C$23:$C$350"))),VLOOKUP($D285,INDIRECT("'"&amp;$C$3&amp;"'!$A$23:$N$350"),3,FALSE)),"Day Not Worked")</f>
        <v>2</v>
      </c>
    </row>
    <row r="286" spans="3:7" x14ac:dyDescent="0.2">
      <c r="C286" t="s">
        <v>2509</v>
      </c>
      <c r="D286" s="33">
        <v>43745</v>
      </c>
      <c r="E286" s="29" cm="1">
        <f t="array" aca="1" ref="E286" ca="1">IFERROR(IF($C$3="ALL",SUMPRODUCT(SUMIF(INDIRECT("'"&amp;Sheets&amp;"'!"&amp;"$A$23:$A$350"),$D286,INDIRECT("'"&amp;Sheets&amp;"'!"&amp;"$H$23:$H$350"))),VLOOKUP($D286,INDIRECT("'"&amp;$C$3&amp;"'!$A$23:$N$350"),8,FALSE)),"Day Not Worked")</f>
        <v>131</v>
      </c>
      <c r="F286" s="29" cm="1">
        <f t="array" aca="1" ref="F286" ca="1">IFERROR(IF($C$3="ALL",SUMPRODUCT(SUMIF(INDIRECT("'"&amp;Sheets&amp;"'!"&amp;"$A$23:$A$350"),$D286,INDIRECT("'"&amp;Sheets&amp;"'!"&amp;"$N$23:$N$350"))),VLOOKUP($D286,INDIRECT("'"&amp;$C$3&amp;"'!$A$23:$N$350"),14,FALSE)),"Day Not Worked")</f>
        <v>75</v>
      </c>
      <c r="G286" s="29" cm="1">
        <f t="array" aca="1" ref="G286" ca="1">IFERROR(IF($C$3="ALL",SUMPRODUCT(SUMIF(INDIRECT("'"&amp;Sheets&amp;"'!"&amp;"$A$23:$A$350"),$D286,INDIRECT("'"&amp;Sheets&amp;"'!"&amp;"$C$23:$C$350"))),VLOOKUP($D286,INDIRECT("'"&amp;$C$3&amp;"'!$A$23:$N$350"),3,FALSE)),"Day Not Worked")</f>
        <v>210</v>
      </c>
    </row>
    <row r="287" spans="3:7" x14ac:dyDescent="0.2">
      <c r="C287" s="31" t="s">
        <v>2504</v>
      </c>
      <c r="D287" s="33">
        <v>43746</v>
      </c>
      <c r="E287" s="29" cm="1">
        <f t="array" aca="1" ref="E287" ca="1">IFERROR(IF($C$3="ALL",SUMPRODUCT(SUMIF(INDIRECT("'"&amp;Sheets&amp;"'!"&amp;"$A$23:$A$350"),$D287,INDIRECT("'"&amp;Sheets&amp;"'!"&amp;"$H$23:$H$350"))),VLOOKUP($D287,INDIRECT("'"&amp;$C$3&amp;"'!$A$23:$N$350"),8,FALSE)),"Day Not Worked")</f>
        <v>87</v>
      </c>
      <c r="F287" s="29" cm="1">
        <f t="array" aca="1" ref="F287" ca="1">IFERROR(IF($C$3="ALL",SUMPRODUCT(SUMIF(INDIRECT("'"&amp;Sheets&amp;"'!"&amp;"$A$23:$A$350"),$D287,INDIRECT("'"&amp;Sheets&amp;"'!"&amp;"$N$23:$N$350"))),VLOOKUP($D287,INDIRECT("'"&amp;$C$3&amp;"'!$A$23:$N$350"),14,FALSE)),"Day Not Worked")</f>
        <v>50</v>
      </c>
      <c r="G287" s="29" cm="1">
        <f t="array" aca="1" ref="G287" ca="1">IFERROR(IF($C$3="ALL",SUMPRODUCT(SUMIF(INDIRECT("'"&amp;Sheets&amp;"'!"&amp;"$A$23:$A$350"),$D287,INDIRECT("'"&amp;Sheets&amp;"'!"&amp;"$C$23:$C$350"))),VLOOKUP($D287,INDIRECT("'"&amp;$C$3&amp;"'!$A$23:$N$350"),3,FALSE)),"Day Not Worked")</f>
        <v>137</v>
      </c>
    </row>
    <row r="288" spans="3:7" x14ac:dyDescent="0.2">
      <c r="C288" t="s">
        <v>2505</v>
      </c>
      <c r="D288" s="33">
        <v>43747</v>
      </c>
      <c r="E288" s="29" cm="1">
        <f t="array" aca="1" ref="E288" ca="1">IFERROR(IF($C$3="ALL",SUMPRODUCT(SUMIF(INDIRECT("'"&amp;Sheets&amp;"'!"&amp;"$A$23:$A$350"),$D288,INDIRECT("'"&amp;Sheets&amp;"'!"&amp;"$H$23:$H$350"))),VLOOKUP($D288,INDIRECT("'"&amp;$C$3&amp;"'!$A$23:$N$350"),8,FALSE)),"Day Not Worked")</f>
        <v>84</v>
      </c>
      <c r="F288" s="29" cm="1">
        <f t="array" aca="1" ref="F288" ca="1">IFERROR(IF($C$3="ALL",SUMPRODUCT(SUMIF(INDIRECT("'"&amp;Sheets&amp;"'!"&amp;"$A$23:$A$350"),$D288,INDIRECT("'"&amp;Sheets&amp;"'!"&amp;"$N$23:$N$350"))),VLOOKUP($D288,INDIRECT("'"&amp;$C$3&amp;"'!$A$23:$N$350"),14,FALSE)),"Day Not Worked")</f>
        <v>69</v>
      </c>
      <c r="G288" s="29" cm="1">
        <f t="array" aca="1" ref="G288" ca="1">IFERROR(IF($C$3="ALL",SUMPRODUCT(SUMIF(INDIRECT("'"&amp;Sheets&amp;"'!"&amp;"$A$23:$A$350"),$D288,INDIRECT("'"&amp;Sheets&amp;"'!"&amp;"$C$23:$C$350"))),VLOOKUP($D288,INDIRECT("'"&amp;$C$3&amp;"'!$A$23:$N$350"),3,FALSE)),"Day Not Worked")</f>
        <v>154</v>
      </c>
    </row>
    <row r="289" spans="3:7" x14ac:dyDescent="0.2">
      <c r="C289" t="s">
        <v>2506</v>
      </c>
      <c r="D289" s="33">
        <v>43748</v>
      </c>
      <c r="E289" s="29" cm="1">
        <f t="array" aca="1" ref="E289" ca="1">IFERROR(IF($C$3="ALL",SUMPRODUCT(SUMIF(INDIRECT("'"&amp;Sheets&amp;"'!"&amp;"$A$23:$A$350"),$D289,INDIRECT("'"&amp;Sheets&amp;"'!"&amp;"$H$23:$H$350"))),VLOOKUP($D289,INDIRECT("'"&amp;$C$3&amp;"'!$A$23:$N$350"),8,FALSE)),"Day Not Worked")</f>
        <v>101</v>
      </c>
      <c r="F289" s="29" cm="1">
        <f t="array" aca="1" ref="F289" ca="1">IFERROR(IF($C$3="ALL",SUMPRODUCT(SUMIF(INDIRECT("'"&amp;Sheets&amp;"'!"&amp;"$A$23:$A$350"),$D289,INDIRECT("'"&amp;Sheets&amp;"'!"&amp;"$N$23:$N$350"))),VLOOKUP($D289,INDIRECT("'"&amp;$C$3&amp;"'!$A$23:$N$350"),14,FALSE)),"Day Not Worked")</f>
        <v>50</v>
      </c>
      <c r="G289" s="29" cm="1">
        <f t="array" aca="1" ref="G289" ca="1">IFERROR(IF($C$3="ALL",SUMPRODUCT(SUMIF(INDIRECT("'"&amp;Sheets&amp;"'!"&amp;"$A$23:$A$350"),$D289,INDIRECT("'"&amp;Sheets&amp;"'!"&amp;"$C$23:$C$350"))),VLOOKUP($D289,INDIRECT("'"&amp;$C$3&amp;"'!$A$23:$N$350"),3,FALSE)),"Day Not Worked")</f>
        <v>151</v>
      </c>
    </row>
    <row r="290" spans="3:7" x14ac:dyDescent="0.2">
      <c r="C290" t="s">
        <v>2507</v>
      </c>
      <c r="D290" s="33">
        <v>43749</v>
      </c>
      <c r="E290" s="29" cm="1">
        <f t="array" aca="1" ref="E290" ca="1">IFERROR(IF($C$3="ALL",SUMPRODUCT(SUMIF(INDIRECT("'"&amp;Sheets&amp;"'!"&amp;"$A$23:$A$350"),$D290,INDIRECT("'"&amp;Sheets&amp;"'!"&amp;"$H$23:$H$350"))),VLOOKUP($D290,INDIRECT("'"&amp;$C$3&amp;"'!$A$23:$N$350"),8,FALSE)),"Day Not Worked")</f>
        <v>121</v>
      </c>
      <c r="F290" s="29" cm="1">
        <f t="array" aca="1" ref="F290" ca="1">IFERROR(IF($C$3="ALL",SUMPRODUCT(SUMIF(INDIRECT("'"&amp;Sheets&amp;"'!"&amp;"$A$23:$A$350"),$D290,INDIRECT("'"&amp;Sheets&amp;"'!"&amp;"$N$23:$N$350"))),VLOOKUP($D290,INDIRECT("'"&amp;$C$3&amp;"'!$A$23:$N$350"),14,FALSE)),"Day Not Worked")</f>
        <v>64</v>
      </c>
      <c r="G290" s="29" cm="1">
        <f t="array" aca="1" ref="G290" ca="1">IFERROR(IF($C$3="ALL",SUMPRODUCT(SUMIF(INDIRECT("'"&amp;Sheets&amp;"'!"&amp;"$A$23:$A$350"),$D290,INDIRECT("'"&amp;Sheets&amp;"'!"&amp;"$C$23:$C$350"))),VLOOKUP($D290,INDIRECT("'"&amp;$C$3&amp;"'!$A$23:$N$350"),3,FALSE)),"Day Not Worked")</f>
        <v>185</v>
      </c>
    </row>
    <row r="291" spans="3:7" x14ac:dyDescent="0.2">
      <c r="C291" t="s">
        <v>2508</v>
      </c>
      <c r="D291" s="33">
        <v>43750</v>
      </c>
      <c r="E291" s="29" cm="1">
        <f t="array" aca="1" ref="E291" ca="1">IFERROR(IF($C$3="ALL",SUMPRODUCT(SUMIF(INDIRECT("'"&amp;Sheets&amp;"'!"&amp;"$A$23:$A$350"),$D291,INDIRECT("'"&amp;Sheets&amp;"'!"&amp;"$H$23:$H$350"))),VLOOKUP($D291,INDIRECT("'"&amp;$C$3&amp;"'!$A$23:$N$350"),8,FALSE)),"Day Not Worked")</f>
        <v>52</v>
      </c>
      <c r="F291" s="29" cm="1">
        <f t="array" aca="1" ref="F291" ca="1">IFERROR(IF($C$3="ALL",SUMPRODUCT(SUMIF(INDIRECT("'"&amp;Sheets&amp;"'!"&amp;"$A$23:$A$350"),$D291,INDIRECT("'"&amp;Sheets&amp;"'!"&amp;"$N$23:$N$350"))),VLOOKUP($D291,INDIRECT("'"&amp;$C$3&amp;"'!$A$23:$N$350"),14,FALSE)),"Day Not Worked")</f>
        <v>38</v>
      </c>
      <c r="G291" s="29" cm="1">
        <f t="array" aca="1" ref="G291" ca="1">IFERROR(IF($C$3="ALL",SUMPRODUCT(SUMIF(INDIRECT("'"&amp;Sheets&amp;"'!"&amp;"$A$23:$A$350"),$D291,INDIRECT("'"&amp;Sheets&amp;"'!"&amp;"$C$23:$C$350"))),VLOOKUP($D291,INDIRECT("'"&amp;$C$3&amp;"'!$A$23:$N$350"),3,FALSE)),"Day Not Worked")</f>
        <v>90</v>
      </c>
    </row>
    <row r="292" spans="3:7" x14ac:dyDescent="0.2">
      <c r="C292" t="s">
        <v>2503</v>
      </c>
      <c r="D292" s="33">
        <v>43751</v>
      </c>
      <c r="E292" s="29" cm="1">
        <f t="array" aca="1" ref="E292" ca="1">IFERROR(IF($C$3="ALL",SUMPRODUCT(SUMIF(INDIRECT("'"&amp;Sheets&amp;"'!"&amp;"$A$23:$A$350"),$D292,INDIRECT("'"&amp;Sheets&amp;"'!"&amp;"$H$23:$H$350"))),VLOOKUP($D292,INDIRECT("'"&amp;$C$3&amp;"'!$A$23:$N$350"),8,FALSE)),"Day Not Worked")</f>
        <v>0</v>
      </c>
      <c r="F292" s="29" cm="1">
        <f t="array" aca="1" ref="F292" ca="1">IFERROR(IF($C$3="ALL",SUMPRODUCT(SUMIF(INDIRECT("'"&amp;Sheets&amp;"'!"&amp;"$A$23:$A$350"),$D292,INDIRECT("'"&amp;Sheets&amp;"'!"&amp;"$N$23:$N$350"))),VLOOKUP($D292,INDIRECT("'"&amp;$C$3&amp;"'!$A$23:$N$350"),14,FALSE)),"Day Not Worked")</f>
        <v>4</v>
      </c>
      <c r="G292" s="29" cm="1">
        <f t="array" aca="1" ref="G292" ca="1">IFERROR(IF($C$3="ALL",SUMPRODUCT(SUMIF(INDIRECT("'"&amp;Sheets&amp;"'!"&amp;"$A$23:$A$350"),$D292,INDIRECT("'"&amp;Sheets&amp;"'!"&amp;"$C$23:$C$350"))),VLOOKUP($D292,INDIRECT("'"&amp;$C$3&amp;"'!$A$23:$N$350"),3,FALSE)),"Day Not Worked")</f>
        <v>4</v>
      </c>
    </row>
    <row r="293" spans="3:7" x14ac:dyDescent="0.2">
      <c r="C293" t="s">
        <v>2509</v>
      </c>
      <c r="D293" s="33">
        <v>43752</v>
      </c>
      <c r="E293" s="29" cm="1">
        <f t="array" aca="1" ref="E293" ca="1">IFERROR(IF($C$3="ALL",SUMPRODUCT(SUMIF(INDIRECT("'"&amp;Sheets&amp;"'!"&amp;"$A$23:$A$350"),$D293,INDIRECT("'"&amp;Sheets&amp;"'!"&amp;"$H$23:$H$350"))),VLOOKUP($D293,INDIRECT("'"&amp;$C$3&amp;"'!$A$23:$N$350"),8,FALSE)),"Day Not Worked")</f>
        <v>95</v>
      </c>
      <c r="F293" s="29" cm="1">
        <f t="array" aca="1" ref="F293" ca="1">IFERROR(IF($C$3="ALL",SUMPRODUCT(SUMIF(INDIRECT("'"&amp;Sheets&amp;"'!"&amp;"$A$23:$A$350"),$D293,INDIRECT("'"&amp;Sheets&amp;"'!"&amp;"$N$23:$N$350"))),VLOOKUP($D293,INDIRECT("'"&amp;$C$3&amp;"'!$A$23:$N$350"),14,FALSE)),"Day Not Worked")</f>
        <v>69</v>
      </c>
      <c r="G293" s="29" cm="1">
        <f t="array" aca="1" ref="G293" ca="1">IFERROR(IF($C$3="ALL",SUMPRODUCT(SUMIF(INDIRECT("'"&amp;Sheets&amp;"'!"&amp;"$A$23:$A$350"),$D293,INDIRECT("'"&amp;Sheets&amp;"'!"&amp;"$C$23:$C$350"))),VLOOKUP($D293,INDIRECT("'"&amp;$C$3&amp;"'!$A$23:$N$350"),3,FALSE)),"Day Not Worked")</f>
        <v>166</v>
      </c>
    </row>
    <row r="294" spans="3:7" x14ac:dyDescent="0.2">
      <c r="C294" s="31" t="s">
        <v>2504</v>
      </c>
      <c r="D294" s="33">
        <v>43753</v>
      </c>
      <c r="E294" s="29" cm="1">
        <f t="array" aca="1" ref="E294" ca="1">IFERROR(IF($C$3="ALL",SUMPRODUCT(SUMIF(INDIRECT("'"&amp;Sheets&amp;"'!"&amp;"$A$23:$A$350"),$D294,INDIRECT("'"&amp;Sheets&amp;"'!"&amp;"$H$23:$H$350"))),VLOOKUP($D294,INDIRECT("'"&amp;$C$3&amp;"'!$A$23:$N$350"),8,FALSE)),"Day Not Worked")</f>
        <v>150</v>
      </c>
      <c r="F294" s="29" cm="1">
        <f t="array" aca="1" ref="F294" ca="1">IFERROR(IF($C$3="ALL",SUMPRODUCT(SUMIF(INDIRECT("'"&amp;Sheets&amp;"'!"&amp;"$A$23:$A$350"),$D294,INDIRECT("'"&amp;Sheets&amp;"'!"&amp;"$N$23:$N$350"))),VLOOKUP($D294,INDIRECT("'"&amp;$C$3&amp;"'!$A$23:$N$350"),14,FALSE)),"Day Not Worked")</f>
        <v>62</v>
      </c>
      <c r="G294" s="29" cm="1">
        <f t="array" aca="1" ref="G294" ca="1">IFERROR(IF($C$3="ALL",SUMPRODUCT(SUMIF(INDIRECT("'"&amp;Sheets&amp;"'!"&amp;"$A$23:$A$350"),$D294,INDIRECT("'"&amp;Sheets&amp;"'!"&amp;"$C$23:$C$350"))),VLOOKUP($D294,INDIRECT("'"&amp;$C$3&amp;"'!$A$23:$N$350"),3,FALSE)),"Day Not Worked")</f>
        <v>215</v>
      </c>
    </row>
    <row r="295" spans="3:7" x14ac:dyDescent="0.2">
      <c r="C295" t="s">
        <v>2505</v>
      </c>
      <c r="D295" s="33">
        <v>43754</v>
      </c>
      <c r="E295" s="29" cm="1">
        <f t="array" aca="1" ref="E295" ca="1">IFERROR(IF($C$3="ALL",SUMPRODUCT(SUMIF(INDIRECT("'"&amp;Sheets&amp;"'!"&amp;"$A$23:$A$350"),$D295,INDIRECT("'"&amp;Sheets&amp;"'!"&amp;"$H$23:$H$350"))),VLOOKUP($D295,INDIRECT("'"&amp;$C$3&amp;"'!$A$23:$N$350"),8,FALSE)),"Day Not Worked")</f>
        <v>65</v>
      </c>
      <c r="F295" s="29" cm="1">
        <f t="array" aca="1" ref="F295" ca="1">IFERROR(IF($C$3="ALL",SUMPRODUCT(SUMIF(INDIRECT("'"&amp;Sheets&amp;"'!"&amp;"$A$23:$A$350"),$D295,INDIRECT("'"&amp;Sheets&amp;"'!"&amp;"$N$23:$N$350"))),VLOOKUP($D295,INDIRECT("'"&amp;$C$3&amp;"'!$A$23:$N$350"),14,FALSE)),"Day Not Worked")</f>
        <v>54</v>
      </c>
      <c r="G295" s="29" cm="1">
        <f t="array" aca="1" ref="G295" ca="1">IFERROR(IF($C$3="ALL",SUMPRODUCT(SUMIF(INDIRECT("'"&amp;Sheets&amp;"'!"&amp;"$A$23:$A$350"),$D295,INDIRECT("'"&amp;Sheets&amp;"'!"&amp;"$C$23:$C$350"))),VLOOKUP($D295,INDIRECT("'"&amp;$C$3&amp;"'!$A$23:$N$350"),3,FALSE)),"Day Not Worked")</f>
        <v>119</v>
      </c>
    </row>
    <row r="296" spans="3:7" x14ac:dyDescent="0.2">
      <c r="C296" t="s">
        <v>2506</v>
      </c>
      <c r="D296" s="33">
        <v>43755</v>
      </c>
      <c r="E296" s="29" cm="1">
        <f t="array" aca="1" ref="E296" ca="1">IFERROR(IF($C$3="ALL",SUMPRODUCT(SUMIF(INDIRECT("'"&amp;Sheets&amp;"'!"&amp;"$A$23:$A$350"),$D296,INDIRECT("'"&amp;Sheets&amp;"'!"&amp;"$H$23:$H$350"))),VLOOKUP($D296,INDIRECT("'"&amp;$C$3&amp;"'!$A$23:$N$350"),8,FALSE)),"Day Not Worked")</f>
        <v>110</v>
      </c>
      <c r="F296" s="29" cm="1">
        <f t="array" aca="1" ref="F296" ca="1">IFERROR(IF($C$3="ALL",SUMPRODUCT(SUMIF(INDIRECT("'"&amp;Sheets&amp;"'!"&amp;"$A$23:$A$350"),$D296,INDIRECT("'"&amp;Sheets&amp;"'!"&amp;"$N$23:$N$350"))),VLOOKUP($D296,INDIRECT("'"&amp;$C$3&amp;"'!$A$23:$N$350"),14,FALSE)),"Day Not Worked")</f>
        <v>55</v>
      </c>
      <c r="G296" s="29" cm="1">
        <f t="array" aca="1" ref="G296" ca="1">IFERROR(IF($C$3="ALL",SUMPRODUCT(SUMIF(INDIRECT("'"&amp;Sheets&amp;"'!"&amp;"$A$23:$A$350"),$D296,INDIRECT("'"&amp;Sheets&amp;"'!"&amp;"$C$23:$C$350"))),VLOOKUP($D296,INDIRECT("'"&amp;$C$3&amp;"'!$A$23:$N$350"),3,FALSE)),"Day Not Worked")</f>
        <v>167</v>
      </c>
    </row>
    <row r="297" spans="3:7" x14ac:dyDescent="0.2">
      <c r="C297" t="s">
        <v>2507</v>
      </c>
      <c r="D297" s="33">
        <v>43756</v>
      </c>
      <c r="E297" s="29" cm="1">
        <f t="array" aca="1" ref="E297" ca="1">IFERROR(IF($C$3="ALL",SUMPRODUCT(SUMIF(INDIRECT("'"&amp;Sheets&amp;"'!"&amp;"$A$23:$A$350"),$D297,INDIRECT("'"&amp;Sheets&amp;"'!"&amp;"$H$23:$H$350"))),VLOOKUP($D297,INDIRECT("'"&amp;$C$3&amp;"'!$A$23:$N$350"),8,FALSE)),"Day Not Worked")</f>
        <v>130</v>
      </c>
      <c r="F297" s="29" cm="1">
        <f t="array" aca="1" ref="F297" ca="1">IFERROR(IF($C$3="ALL",SUMPRODUCT(SUMIF(INDIRECT("'"&amp;Sheets&amp;"'!"&amp;"$A$23:$A$350"),$D297,INDIRECT("'"&amp;Sheets&amp;"'!"&amp;"$N$23:$N$350"))),VLOOKUP($D297,INDIRECT("'"&amp;$C$3&amp;"'!$A$23:$N$350"),14,FALSE)),"Day Not Worked")</f>
        <v>81</v>
      </c>
      <c r="G297" s="29" cm="1">
        <f t="array" aca="1" ref="G297" ca="1">IFERROR(IF($C$3="ALL",SUMPRODUCT(SUMIF(INDIRECT("'"&amp;Sheets&amp;"'!"&amp;"$A$23:$A$350"),$D297,INDIRECT("'"&amp;Sheets&amp;"'!"&amp;"$C$23:$C$350"))),VLOOKUP($D297,INDIRECT("'"&amp;$C$3&amp;"'!$A$23:$N$350"),3,FALSE)),"Day Not Worked")</f>
        <v>213</v>
      </c>
    </row>
    <row r="298" spans="3:7" x14ac:dyDescent="0.2">
      <c r="C298" t="s">
        <v>2508</v>
      </c>
      <c r="D298" s="33">
        <v>43757</v>
      </c>
      <c r="E298" s="29" cm="1">
        <f t="array" aca="1" ref="E298" ca="1">IFERROR(IF($C$3="ALL",SUMPRODUCT(SUMIF(INDIRECT("'"&amp;Sheets&amp;"'!"&amp;"$A$23:$A$350"),$D298,INDIRECT("'"&amp;Sheets&amp;"'!"&amp;"$H$23:$H$350"))),VLOOKUP($D298,INDIRECT("'"&amp;$C$3&amp;"'!$A$23:$N$350"),8,FALSE)),"Day Not Worked")</f>
        <v>30</v>
      </c>
      <c r="F298" s="29" cm="1">
        <f t="array" aca="1" ref="F298" ca="1">IFERROR(IF($C$3="ALL",SUMPRODUCT(SUMIF(INDIRECT("'"&amp;Sheets&amp;"'!"&amp;"$A$23:$A$350"),$D298,INDIRECT("'"&amp;Sheets&amp;"'!"&amp;"$N$23:$N$350"))),VLOOKUP($D298,INDIRECT("'"&amp;$C$3&amp;"'!$A$23:$N$350"),14,FALSE)),"Day Not Worked")</f>
        <v>11</v>
      </c>
      <c r="G298" s="29" cm="1">
        <f t="array" aca="1" ref="G298" ca="1">IFERROR(IF($C$3="ALL",SUMPRODUCT(SUMIF(INDIRECT("'"&amp;Sheets&amp;"'!"&amp;"$A$23:$A$350"),$D298,INDIRECT("'"&amp;Sheets&amp;"'!"&amp;"$C$23:$C$350"))),VLOOKUP($D298,INDIRECT("'"&amp;$C$3&amp;"'!$A$23:$N$350"),3,FALSE)),"Day Not Worked")</f>
        <v>41</v>
      </c>
    </row>
    <row r="299" spans="3:7" x14ac:dyDescent="0.2">
      <c r="C299" t="s">
        <v>2503</v>
      </c>
      <c r="D299" s="33">
        <v>43758</v>
      </c>
      <c r="E299" s="29" cm="1">
        <f t="array" aca="1" ref="E299" ca="1">IFERROR(IF($C$3="ALL",SUMPRODUCT(SUMIF(INDIRECT("'"&amp;Sheets&amp;"'!"&amp;"$A$23:$A$350"),$D299,INDIRECT("'"&amp;Sheets&amp;"'!"&amp;"$H$23:$H$350"))),VLOOKUP($D299,INDIRECT("'"&amp;$C$3&amp;"'!$A$23:$N$350"),8,FALSE)),"Day Not Worked")</f>
        <v>0</v>
      </c>
      <c r="F299" s="29" cm="1">
        <f t="array" aca="1" ref="F299" ca="1">IFERROR(IF($C$3="ALL",SUMPRODUCT(SUMIF(INDIRECT("'"&amp;Sheets&amp;"'!"&amp;"$A$23:$A$350"),$D299,INDIRECT("'"&amp;Sheets&amp;"'!"&amp;"$N$23:$N$350"))),VLOOKUP($D299,INDIRECT("'"&amp;$C$3&amp;"'!$A$23:$N$350"),14,FALSE)),"Day Not Worked")</f>
        <v>2</v>
      </c>
      <c r="G299" s="29" cm="1">
        <f t="array" aca="1" ref="G299" ca="1">IFERROR(IF($C$3="ALL",SUMPRODUCT(SUMIF(INDIRECT("'"&amp;Sheets&amp;"'!"&amp;"$A$23:$A$350"),$D299,INDIRECT("'"&amp;Sheets&amp;"'!"&amp;"$C$23:$C$350"))),VLOOKUP($D299,INDIRECT("'"&amp;$C$3&amp;"'!$A$23:$N$350"),3,FALSE)),"Day Not Worked")</f>
        <v>2</v>
      </c>
    </row>
    <row r="300" spans="3:7" x14ac:dyDescent="0.2">
      <c r="C300" t="s">
        <v>2509</v>
      </c>
      <c r="D300" s="33">
        <v>43759</v>
      </c>
      <c r="E300" s="29" cm="1">
        <f t="array" aca="1" ref="E300" ca="1">IFERROR(IF($C$3="ALL",SUMPRODUCT(SUMIF(INDIRECT("'"&amp;Sheets&amp;"'!"&amp;"$A$23:$A$350"),$D300,INDIRECT("'"&amp;Sheets&amp;"'!"&amp;"$H$23:$H$350"))),VLOOKUP($D300,INDIRECT("'"&amp;$C$3&amp;"'!$A$23:$N$350"),8,FALSE)),"Day Not Worked")</f>
        <v>79</v>
      </c>
      <c r="F300" s="29" cm="1">
        <f t="array" aca="1" ref="F300" ca="1">IFERROR(IF($C$3="ALL",SUMPRODUCT(SUMIF(INDIRECT("'"&amp;Sheets&amp;"'!"&amp;"$A$23:$A$350"),$D300,INDIRECT("'"&amp;Sheets&amp;"'!"&amp;"$N$23:$N$350"))),VLOOKUP($D300,INDIRECT("'"&amp;$C$3&amp;"'!$A$23:$N$350"),14,FALSE)),"Day Not Worked")</f>
        <v>73</v>
      </c>
      <c r="G300" s="29" cm="1">
        <f t="array" aca="1" ref="G300" ca="1">IFERROR(IF($C$3="ALL",SUMPRODUCT(SUMIF(INDIRECT("'"&amp;Sheets&amp;"'!"&amp;"$A$23:$A$350"),$D300,INDIRECT("'"&amp;Sheets&amp;"'!"&amp;"$C$23:$C$350"))),VLOOKUP($D300,INDIRECT("'"&amp;$C$3&amp;"'!$A$23:$N$350"),3,FALSE)),"Day Not Worked")</f>
        <v>154</v>
      </c>
    </row>
    <row r="301" spans="3:7" x14ac:dyDescent="0.2">
      <c r="C301" s="31" t="s">
        <v>2504</v>
      </c>
      <c r="D301" s="33">
        <v>43760</v>
      </c>
      <c r="E301" s="29" cm="1">
        <f t="array" aca="1" ref="E301" ca="1">IFERROR(IF($C$3="ALL",SUMPRODUCT(SUMIF(INDIRECT("'"&amp;Sheets&amp;"'!"&amp;"$A$23:$A$350"),$D301,INDIRECT("'"&amp;Sheets&amp;"'!"&amp;"$H$23:$H$350"))),VLOOKUP($D301,INDIRECT("'"&amp;$C$3&amp;"'!$A$23:$N$350"),8,FALSE)),"Day Not Worked")</f>
        <v>79</v>
      </c>
      <c r="F301" s="29" cm="1">
        <f t="array" aca="1" ref="F301" ca="1">IFERROR(IF($C$3="ALL",SUMPRODUCT(SUMIF(INDIRECT("'"&amp;Sheets&amp;"'!"&amp;"$A$23:$A$350"),$D301,INDIRECT("'"&amp;Sheets&amp;"'!"&amp;"$N$23:$N$350"))),VLOOKUP($D301,INDIRECT("'"&amp;$C$3&amp;"'!$A$23:$N$350"),14,FALSE)),"Day Not Worked")</f>
        <v>58</v>
      </c>
      <c r="G301" s="29" cm="1">
        <f t="array" aca="1" ref="G301" ca="1">IFERROR(IF($C$3="ALL",SUMPRODUCT(SUMIF(INDIRECT("'"&amp;Sheets&amp;"'!"&amp;"$A$23:$A$350"),$D301,INDIRECT("'"&amp;Sheets&amp;"'!"&amp;"$C$23:$C$350"))),VLOOKUP($D301,INDIRECT("'"&amp;$C$3&amp;"'!$A$23:$N$350"),3,FALSE)),"Day Not Worked")</f>
        <v>137</v>
      </c>
    </row>
    <row r="302" spans="3:7" x14ac:dyDescent="0.2">
      <c r="C302" t="s">
        <v>2505</v>
      </c>
      <c r="D302" s="33">
        <v>43761</v>
      </c>
      <c r="E302" s="29" cm="1">
        <f t="array" aca="1" ref="E302" ca="1">IFERROR(IF($C$3="ALL",SUMPRODUCT(SUMIF(INDIRECT("'"&amp;Sheets&amp;"'!"&amp;"$A$23:$A$350"),$D302,INDIRECT("'"&amp;Sheets&amp;"'!"&amp;"$H$23:$H$350"))),VLOOKUP($D302,INDIRECT("'"&amp;$C$3&amp;"'!$A$23:$N$350"),8,FALSE)),"Day Not Worked")</f>
        <v>85</v>
      </c>
      <c r="F302" s="29" cm="1">
        <f t="array" aca="1" ref="F302" ca="1">IFERROR(IF($C$3="ALL",SUMPRODUCT(SUMIF(INDIRECT("'"&amp;Sheets&amp;"'!"&amp;"$A$23:$A$350"),$D302,INDIRECT("'"&amp;Sheets&amp;"'!"&amp;"$N$23:$N$350"))),VLOOKUP($D302,INDIRECT("'"&amp;$C$3&amp;"'!$A$23:$N$350"),14,FALSE)),"Day Not Worked")</f>
        <v>58</v>
      </c>
      <c r="G302" s="29" cm="1">
        <f t="array" aca="1" ref="G302" ca="1">IFERROR(IF($C$3="ALL",SUMPRODUCT(SUMIF(INDIRECT("'"&amp;Sheets&amp;"'!"&amp;"$A$23:$A$350"),$D302,INDIRECT("'"&amp;Sheets&amp;"'!"&amp;"$C$23:$C$350"))),VLOOKUP($D302,INDIRECT("'"&amp;$C$3&amp;"'!$A$23:$N$350"),3,FALSE)),"Day Not Worked")</f>
        <v>143</v>
      </c>
    </row>
    <row r="303" spans="3:7" x14ac:dyDescent="0.2">
      <c r="C303" t="s">
        <v>2506</v>
      </c>
      <c r="D303" s="33">
        <v>43762</v>
      </c>
      <c r="E303" s="29" cm="1">
        <f t="array" aca="1" ref="E303" ca="1">IFERROR(IF($C$3="ALL",SUMPRODUCT(SUMIF(INDIRECT("'"&amp;Sheets&amp;"'!"&amp;"$A$23:$A$350"),$D303,INDIRECT("'"&amp;Sheets&amp;"'!"&amp;"$H$23:$H$350"))),VLOOKUP($D303,INDIRECT("'"&amp;$C$3&amp;"'!$A$23:$N$350"),8,FALSE)),"Day Not Worked")</f>
        <v>104</v>
      </c>
      <c r="F303" s="29" cm="1">
        <f t="array" aca="1" ref="F303" ca="1">IFERROR(IF($C$3="ALL",SUMPRODUCT(SUMIF(INDIRECT("'"&amp;Sheets&amp;"'!"&amp;"$A$23:$A$350"),$D303,INDIRECT("'"&amp;Sheets&amp;"'!"&amp;"$N$23:$N$350"))),VLOOKUP($D303,INDIRECT("'"&amp;$C$3&amp;"'!$A$23:$N$350"),14,FALSE)),"Day Not Worked")</f>
        <v>48</v>
      </c>
      <c r="G303" s="29" cm="1">
        <f t="array" aca="1" ref="G303" ca="1">IFERROR(IF($C$3="ALL",SUMPRODUCT(SUMIF(INDIRECT("'"&amp;Sheets&amp;"'!"&amp;"$A$23:$A$350"),$D303,INDIRECT("'"&amp;Sheets&amp;"'!"&amp;"$C$23:$C$350"))),VLOOKUP($D303,INDIRECT("'"&amp;$C$3&amp;"'!$A$23:$N$350"),3,FALSE)),"Day Not Worked")</f>
        <v>152</v>
      </c>
    </row>
    <row r="304" spans="3:7" x14ac:dyDescent="0.2">
      <c r="C304" t="s">
        <v>2507</v>
      </c>
      <c r="D304" s="33">
        <v>43763</v>
      </c>
      <c r="E304" s="29" cm="1">
        <f t="array" aca="1" ref="E304" ca="1">IFERROR(IF($C$3="ALL",SUMPRODUCT(SUMIF(INDIRECT("'"&amp;Sheets&amp;"'!"&amp;"$A$23:$A$350"),$D304,INDIRECT("'"&amp;Sheets&amp;"'!"&amp;"$H$23:$H$350"))),VLOOKUP($D304,INDIRECT("'"&amp;$C$3&amp;"'!$A$23:$N$350"),8,FALSE)),"Day Not Worked")</f>
        <v>78</v>
      </c>
      <c r="F304" s="29" cm="1">
        <f t="array" aca="1" ref="F304" ca="1">IFERROR(IF($C$3="ALL",SUMPRODUCT(SUMIF(INDIRECT("'"&amp;Sheets&amp;"'!"&amp;"$A$23:$A$350"),$D304,INDIRECT("'"&amp;Sheets&amp;"'!"&amp;"$N$23:$N$350"))),VLOOKUP($D304,INDIRECT("'"&amp;$C$3&amp;"'!$A$23:$N$350"),14,FALSE)),"Day Not Worked")</f>
        <v>55</v>
      </c>
      <c r="G304" s="29" cm="1">
        <f t="array" aca="1" ref="G304" ca="1">IFERROR(IF($C$3="ALL",SUMPRODUCT(SUMIF(INDIRECT("'"&amp;Sheets&amp;"'!"&amp;"$A$23:$A$350"),$D304,INDIRECT("'"&amp;Sheets&amp;"'!"&amp;"$C$23:$C$350"))),VLOOKUP($D304,INDIRECT("'"&amp;$C$3&amp;"'!$A$23:$N$350"),3,FALSE)),"Day Not Worked")</f>
        <v>134</v>
      </c>
    </row>
    <row r="305" spans="3:7" x14ac:dyDescent="0.2">
      <c r="C305" t="s">
        <v>2508</v>
      </c>
      <c r="D305" s="33">
        <v>43764</v>
      </c>
      <c r="E305" s="29" cm="1">
        <f t="array" aca="1" ref="E305" ca="1">IFERROR(IF($C$3="ALL",SUMPRODUCT(SUMIF(INDIRECT("'"&amp;Sheets&amp;"'!"&amp;"$A$23:$A$350"),$D305,INDIRECT("'"&amp;Sheets&amp;"'!"&amp;"$H$23:$H$350"))),VLOOKUP($D305,INDIRECT("'"&amp;$C$3&amp;"'!$A$23:$N$350"),8,FALSE)),"Day Not Worked")</f>
        <v>0</v>
      </c>
      <c r="F305" s="29" cm="1">
        <f t="array" aca="1" ref="F305" ca="1">IFERROR(IF($C$3="ALL",SUMPRODUCT(SUMIF(INDIRECT("'"&amp;Sheets&amp;"'!"&amp;"$A$23:$A$350"),$D305,INDIRECT("'"&amp;Sheets&amp;"'!"&amp;"$N$23:$N$350"))),VLOOKUP($D305,INDIRECT("'"&amp;$C$3&amp;"'!$A$23:$N$350"),14,FALSE)),"Day Not Worked")</f>
        <v>5</v>
      </c>
      <c r="G305" s="29" cm="1">
        <f t="array" aca="1" ref="G305" ca="1">IFERROR(IF($C$3="ALL",SUMPRODUCT(SUMIF(INDIRECT("'"&amp;Sheets&amp;"'!"&amp;"$A$23:$A$350"),$D305,INDIRECT("'"&amp;Sheets&amp;"'!"&amp;"$C$23:$C$350"))),VLOOKUP($D305,INDIRECT("'"&amp;$C$3&amp;"'!$A$23:$N$350"),3,FALSE)),"Day Not Worked")</f>
        <v>5</v>
      </c>
    </row>
    <row r="306" spans="3:7" x14ac:dyDescent="0.2">
      <c r="C306" t="s">
        <v>2503</v>
      </c>
      <c r="D306" s="33">
        <v>43765</v>
      </c>
      <c r="E306" s="29" cm="1">
        <f t="array" aca="1" ref="E306" ca="1">IFERROR(IF($C$3="ALL",SUMPRODUCT(SUMIF(INDIRECT("'"&amp;Sheets&amp;"'!"&amp;"$A$23:$A$350"),$D306,INDIRECT("'"&amp;Sheets&amp;"'!"&amp;"$H$23:$H$350"))),VLOOKUP($D306,INDIRECT("'"&amp;$C$3&amp;"'!$A$23:$N$350"),8,FALSE)),"Day Not Worked")</f>
        <v>0</v>
      </c>
      <c r="F306" s="29" cm="1">
        <f t="array" aca="1" ref="F306" ca="1">IFERROR(IF($C$3="ALL",SUMPRODUCT(SUMIF(INDIRECT("'"&amp;Sheets&amp;"'!"&amp;"$A$23:$A$350"),$D306,INDIRECT("'"&amp;Sheets&amp;"'!"&amp;"$N$23:$N$350"))),VLOOKUP($D306,INDIRECT("'"&amp;$C$3&amp;"'!$A$23:$N$350"),14,FALSE)),"Day Not Worked")</f>
        <v>0</v>
      </c>
      <c r="G306" s="29" cm="1">
        <f t="array" aca="1" ref="G306" ca="1">IFERROR(IF($C$3="ALL",SUMPRODUCT(SUMIF(INDIRECT("'"&amp;Sheets&amp;"'!"&amp;"$A$23:$A$350"),$D306,INDIRECT("'"&amp;Sheets&amp;"'!"&amp;"$C$23:$C$350"))),VLOOKUP($D306,INDIRECT("'"&amp;$C$3&amp;"'!$A$23:$N$350"),3,FALSE)),"Day Not Worked")</f>
        <v>0</v>
      </c>
    </row>
    <row r="307" spans="3:7" x14ac:dyDescent="0.2">
      <c r="C307" t="s">
        <v>2509</v>
      </c>
      <c r="D307" s="33">
        <v>43766</v>
      </c>
      <c r="E307" s="29" cm="1">
        <f t="array" aca="1" ref="E307" ca="1">IFERROR(IF($C$3="ALL",SUMPRODUCT(SUMIF(INDIRECT("'"&amp;Sheets&amp;"'!"&amp;"$A$23:$A$350"),$D307,INDIRECT("'"&amp;Sheets&amp;"'!"&amp;"$H$23:$H$350"))),VLOOKUP($D307,INDIRECT("'"&amp;$C$3&amp;"'!$A$23:$N$350"),8,FALSE)),"Day Not Worked")</f>
        <v>95</v>
      </c>
      <c r="F307" s="29" cm="1">
        <f t="array" aca="1" ref="F307" ca="1">IFERROR(IF($C$3="ALL",SUMPRODUCT(SUMIF(INDIRECT("'"&amp;Sheets&amp;"'!"&amp;"$A$23:$A$350"),$D307,INDIRECT("'"&amp;Sheets&amp;"'!"&amp;"$N$23:$N$350"))),VLOOKUP($D307,INDIRECT("'"&amp;$C$3&amp;"'!$A$23:$N$350"),14,FALSE)),"Day Not Worked")</f>
        <v>53</v>
      </c>
      <c r="G307" s="29" cm="1">
        <f t="array" aca="1" ref="G307" ca="1">IFERROR(IF($C$3="ALL",SUMPRODUCT(SUMIF(INDIRECT("'"&amp;Sheets&amp;"'!"&amp;"$A$23:$A$350"),$D307,INDIRECT("'"&amp;Sheets&amp;"'!"&amp;"$C$23:$C$350"))),VLOOKUP($D307,INDIRECT("'"&amp;$C$3&amp;"'!$A$23:$N$350"),3,FALSE)),"Day Not Worked")</f>
        <v>148</v>
      </c>
    </row>
    <row r="308" spans="3:7" x14ac:dyDescent="0.2">
      <c r="C308" s="31" t="s">
        <v>2504</v>
      </c>
      <c r="D308" s="33">
        <v>43767</v>
      </c>
      <c r="E308" s="29" cm="1">
        <f t="array" aca="1" ref="E308" ca="1">IFERROR(IF($C$3="ALL",SUMPRODUCT(SUMIF(INDIRECT("'"&amp;Sheets&amp;"'!"&amp;"$A$23:$A$350"),$D308,INDIRECT("'"&amp;Sheets&amp;"'!"&amp;"$H$23:$H$350"))),VLOOKUP($D308,INDIRECT("'"&amp;$C$3&amp;"'!$A$23:$N$350"),8,FALSE)),"Day Not Worked")</f>
        <v>60</v>
      </c>
      <c r="F308" s="29" cm="1">
        <f t="array" aca="1" ref="F308" ca="1">IFERROR(IF($C$3="ALL",SUMPRODUCT(SUMIF(INDIRECT("'"&amp;Sheets&amp;"'!"&amp;"$A$23:$A$350"),$D308,INDIRECT("'"&amp;Sheets&amp;"'!"&amp;"$N$23:$N$350"))),VLOOKUP($D308,INDIRECT("'"&amp;$C$3&amp;"'!$A$23:$N$350"),14,FALSE)),"Day Not Worked")</f>
        <v>47</v>
      </c>
      <c r="G308" s="29" cm="1">
        <f t="array" aca="1" ref="G308" ca="1">IFERROR(IF($C$3="ALL",SUMPRODUCT(SUMIF(INDIRECT("'"&amp;Sheets&amp;"'!"&amp;"$A$23:$A$350"),$D308,INDIRECT("'"&amp;Sheets&amp;"'!"&amp;"$C$23:$C$350"))),VLOOKUP($D308,INDIRECT("'"&amp;$C$3&amp;"'!$A$23:$N$350"),3,FALSE)),"Day Not Worked")</f>
        <v>107</v>
      </c>
    </row>
    <row r="309" spans="3:7" x14ac:dyDescent="0.2">
      <c r="C309" t="s">
        <v>2505</v>
      </c>
      <c r="D309" s="33">
        <v>43768</v>
      </c>
      <c r="E309" s="29" cm="1">
        <f t="array" aca="1" ref="E309" ca="1">IFERROR(IF($C$3="ALL",SUMPRODUCT(SUMIF(INDIRECT("'"&amp;Sheets&amp;"'!"&amp;"$A$23:$A$350"),$D309,INDIRECT("'"&amp;Sheets&amp;"'!"&amp;"$H$23:$H$350"))),VLOOKUP($D309,INDIRECT("'"&amp;$C$3&amp;"'!$A$23:$N$350"),8,FALSE)),"Day Not Worked")</f>
        <v>90</v>
      </c>
      <c r="F309" s="29" cm="1">
        <f t="array" aca="1" ref="F309" ca="1">IFERROR(IF($C$3="ALL",SUMPRODUCT(SUMIF(INDIRECT("'"&amp;Sheets&amp;"'!"&amp;"$A$23:$A$350"),$D309,INDIRECT("'"&amp;Sheets&amp;"'!"&amp;"$N$23:$N$350"))),VLOOKUP($D309,INDIRECT("'"&amp;$C$3&amp;"'!$A$23:$N$350"),14,FALSE)),"Day Not Worked")</f>
        <v>48</v>
      </c>
      <c r="G309" s="29" cm="1">
        <f t="array" aca="1" ref="G309" ca="1">IFERROR(IF($C$3="ALL",SUMPRODUCT(SUMIF(INDIRECT("'"&amp;Sheets&amp;"'!"&amp;"$A$23:$A$350"),$D309,INDIRECT("'"&amp;Sheets&amp;"'!"&amp;"$C$23:$C$350"))),VLOOKUP($D309,INDIRECT("'"&amp;$C$3&amp;"'!$A$23:$N$350"),3,FALSE)),"Day Not Worked")</f>
        <v>138</v>
      </c>
    </row>
    <row r="310" spans="3:7" x14ac:dyDescent="0.2">
      <c r="C310" t="s">
        <v>2506</v>
      </c>
      <c r="D310" s="33">
        <v>43769</v>
      </c>
      <c r="E310" s="29" cm="1">
        <f t="array" aca="1" ref="E310" ca="1">IFERROR(IF($C$3="ALL",SUMPRODUCT(SUMIF(INDIRECT("'"&amp;Sheets&amp;"'!"&amp;"$A$23:$A$350"),$D310,INDIRECT("'"&amp;Sheets&amp;"'!"&amp;"$H$23:$H$350"))),VLOOKUP($D310,INDIRECT("'"&amp;$C$3&amp;"'!$A$23:$N$350"),8,FALSE)),"Day Not Worked")</f>
        <v>65</v>
      </c>
      <c r="F310" s="29" cm="1">
        <f t="array" aca="1" ref="F310" ca="1">IFERROR(IF($C$3="ALL",SUMPRODUCT(SUMIF(INDIRECT("'"&amp;Sheets&amp;"'!"&amp;"$A$23:$A$350"),$D310,INDIRECT("'"&amp;Sheets&amp;"'!"&amp;"$N$23:$N$350"))),VLOOKUP($D310,INDIRECT("'"&amp;$C$3&amp;"'!$A$23:$N$350"),14,FALSE)),"Day Not Worked")</f>
        <v>38</v>
      </c>
      <c r="G310" s="29" cm="1">
        <f t="array" aca="1" ref="G310" ca="1">IFERROR(IF($C$3="ALL",SUMPRODUCT(SUMIF(INDIRECT("'"&amp;Sheets&amp;"'!"&amp;"$A$23:$A$350"),$D310,INDIRECT("'"&amp;Sheets&amp;"'!"&amp;"$C$23:$C$350"))),VLOOKUP($D310,INDIRECT("'"&amp;$C$3&amp;"'!$A$23:$N$350"),3,FALSE)),"Day Not Worked")</f>
        <v>103</v>
      </c>
    </row>
    <row r="311" spans="3:7" x14ac:dyDescent="0.2">
      <c r="C311" t="s">
        <v>2507</v>
      </c>
      <c r="D311" s="33">
        <v>43770</v>
      </c>
      <c r="E311" s="29" cm="1">
        <f t="array" aca="1" ref="E311" ca="1">IFERROR(IF($C$3="ALL",SUMPRODUCT(SUMIF(INDIRECT("'"&amp;Sheets&amp;"'!"&amp;"$A$23:$A$350"),$D311,INDIRECT("'"&amp;Sheets&amp;"'!"&amp;"$H$23:$H$350"))),VLOOKUP($D311,INDIRECT("'"&amp;$C$3&amp;"'!$A$23:$N$350"),8,FALSE)),"Day Not Worked")</f>
        <v>84</v>
      </c>
      <c r="F311" s="29" cm="1">
        <f t="array" aca="1" ref="F311" ca="1">IFERROR(IF($C$3="ALL",SUMPRODUCT(SUMIF(INDIRECT("'"&amp;Sheets&amp;"'!"&amp;"$A$23:$A$350"),$D311,INDIRECT("'"&amp;Sheets&amp;"'!"&amp;"$N$23:$N$350"))),VLOOKUP($D311,INDIRECT("'"&amp;$C$3&amp;"'!$A$23:$N$350"),14,FALSE)),"Day Not Worked")</f>
        <v>44</v>
      </c>
      <c r="G311" s="29" cm="1">
        <f t="array" aca="1" ref="G311" ca="1">IFERROR(IF($C$3="ALL",SUMPRODUCT(SUMIF(INDIRECT("'"&amp;Sheets&amp;"'!"&amp;"$A$23:$A$350"),$D311,INDIRECT("'"&amp;Sheets&amp;"'!"&amp;"$C$23:$C$350"))),VLOOKUP($D311,INDIRECT("'"&amp;$C$3&amp;"'!$A$23:$N$350"),3,FALSE)),"Day Not Worked")</f>
        <v>128</v>
      </c>
    </row>
    <row r="312" spans="3:7" x14ac:dyDescent="0.2">
      <c r="C312" t="s">
        <v>2508</v>
      </c>
      <c r="D312" s="33">
        <v>43771</v>
      </c>
      <c r="E312" s="29" cm="1">
        <f t="array" aca="1" ref="E312" ca="1">IFERROR(IF($C$3="ALL",SUMPRODUCT(SUMIF(INDIRECT("'"&amp;Sheets&amp;"'!"&amp;"$A$23:$A$350"),$D312,INDIRECT("'"&amp;Sheets&amp;"'!"&amp;"$H$23:$H$350"))),VLOOKUP($D312,INDIRECT("'"&amp;$C$3&amp;"'!$A$23:$N$350"),8,FALSE)),"Day Not Worked")</f>
        <v>0</v>
      </c>
      <c r="F312" s="29" cm="1">
        <f t="array" aca="1" ref="F312" ca="1">IFERROR(IF($C$3="ALL",SUMPRODUCT(SUMIF(INDIRECT("'"&amp;Sheets&amp;"'!"&amp;"$A$23:$A$350"),$D312,INDIRECT("'"&amp;Sheets&amp;"'!"&amp;"$N$23:$N$350"))),VLOOKUP($D312,INDIRECT("'"&amp;$C$3&amp;"'!$A$23:$N$350"),14,FALSE)),"Day Not Worked")</f>
        <v>3</v>
      </c>
      <c r="G312" s="29" cm="1">
        <f t="array" aca="1" ref="G312" ca="1">IFERROR(IF($C$3="ALL",SUMPRODUCT(SUMIF(INDIRECT("'"&amp;Sheets&amp;"'!"&amp;"$A$23:$A$350"),$D312,INDIRECT("'"&amp;Sheets&amp;"'!"&amp;"$C$23:$C$350"))),VLOOKUP($D312,INDIRECT("'"&amp;$C$3&amp;"'!$A$23:$N$350"),3,FALSE)),"Day Not Worked")</f>
        <v>3</v>
      </c>
    </row>
    <row r="313" spans="3:7" x14ac:dyDescent="0.2">
      <c r="C313" t="s">
        <v>2503</v>
      </c>
      <c r="D313" s="33">
        <v>43772</v>
      </c>
      <c r="E313" s="29" cm="1">
        <f t="array" aca="1" ref="E313" ca="1">IFERROR(IF($C$3="ALL",SUMPRODUCT(SUMIF(INDIRECT("'"&amp;Sheets&amp;"'!"&amp;"$A$23:$A$350"),$D313,INDIRECT("'"&amp;Sheets&amp;"'!"&amp;"$H$23:$H$350"))),VLOOKUP($D313,INDIRECT("'"&amp;$C$3&amp;"'!$A$23:$N$350"),8,FALSE)),"Day Not Worked")</f>
        <v>0</v>
      </c>
      <c r="F313" s="29" cm="1">
        <f t="array" aca="1" ref="F313" ca="1">IFERROR(IF($C$3="ALL",SUMPRODUCT(SUMIF(INDIRECT("'"&amp;Sheets&amp;"'!"&amp;"$A$23:$A$350"),$D313,INDIRECT("'"&amp;Sheets&amp;"'!"&amp;"$N$23:$N$350"))),VLOOKUP($D313,INDIRECT("'"&amp;$C$3&amp;"'!$A$23:$N$350"),14,FALSE)),"Day Not Worked")</f>
        <v>1</v>
      </c>
      <c r="G313" s="29" cm="1">
        <f t="array" aca="1" ref="G313" ca="1">IFERROR(IF($C$3="ALL",SUMPRODUCT(SUMIF(INDIRECT("'"&amp;Sheets&amp;"'!"&amp;"$A$23:$A$350"),$D313,INDIRECT("'"&amp;Sheets&amp;"'!"&amp;"$C$23:$C$350"))),VLOOKUP($D313,INDIRECT("'"&amp;$C$3&amp;"'!$A$23:$N$350"),3,FALSE)),"Day Not Worked")</f>
        <v>1</v>
      </c>
    </row>
    <row r="314" spans="3:7" x14ac:dyDescent="0.2">
      <c r="C314" t="s">
        <v>2509</v>
      </c>
      <c r="D314" s="33">
        <v>43773</v>
      </c>
      <c r="E314" s="29" cm="1">
        <f t="array" aca="1" ref="E314" ca="1">IFERROR(IF($C$3="ALL",SUMPRODUCT(SUMIF(INDIRECT("'"&amp;Sheets&amp;"'!"&amp;"$A$23:$A$350"),$D314,INDIRECT("'"&amp;Sheets&amp;"'!"&amp;"$H$23:$H$350"))),VLOOKUP($D314,INDIRECT("'"&amp;$C$3&amp;"'!$A$23:$N$350"),8,FALSE)),"Day Not Worked")</f>
        <v>84</v>
      </c>
      <c r="F314" s="29" cm="1">
        <f t="array" aca="1" ref="F314" ca="1">IFERROR(IF($C$3="ALL",SUMPRODUCT(SUMIF(INDIRECT("'"&amp;Sheets&amp;"'!"&amp;"$A$23:$A$350"),$D314,INDIRECT("'"&amp;Sheets&amp;"'!"&amp;"$N$23:$N$350"))),VLOOKUP($D314,INDIRECT("'"&amp;$C$3&amp;"'!$A$23:$N$350"),14,FALSE)),"Day Not Worked")</f>
        <v>57</v>
      </c>
      <c r="G314" s="29" cm="1">
        <f t="array" aca="1" ref="G314" ca="1">IFERROR(IF($C$3="ALL",SUMPRODUCT(SUMIF(INDIRECT("'"&amp;Sheets&amp;"'!"&amp;"$A$23:$A$350"),$D314,INDIRECT("'"&amp;Sheets&amp;"'!"&amp;"$C$23:$C$350"))),VLOOKUP($D314,INDIRECT("'"&amp;$C$3&amp;"'!$A$23:$N$350"),3,FALSE)),"Day Not Worked")</f>
        <v>141</v>
      </c>
    </row>
    <row r="315" spans="3:7" x14ac:dyDescent="0.2">
      <c r="C315" s="31" t="s">
        <v>2504</v>
      </c>
      <c r="D315" s="33">
        <v>43774</v>
      </c>
      <c r="E315" s="29" cm="1">
        <f t="array" aca="1" ref="E315" ca="1">IFERROR(IF($C$3="ALL",SUMPRODUCT(SUMIF(INDIRECT("'"&amp;Sheets&amp;"'!"&amp;"$A$23:$A$350"),$D315,INDIRECT("'"&amp;Sheets&amp;"'!"&amp;"$H$23:$H$350"))),VLOOKUP($D315,INDIRECT("'"&amp;$C$3&amp;"'!$A$23:$N$350"),8,FALSE)),"Day Not Worked")</f>
        <v>108</v>
      </c>
      <c r="F315" s="29" cm="1">
        <f t="array" aca="1" ref="F315" ca="1">IFERROR(IF($C$3="ALL",SUMPRODUCT(SUMIF(INDIRECT("'"&amp;Sheets&amp;"'!"&amp;"$A$23:$A$350"),$D315,INDIRECT("'"&amp;Sheets&amp;"'!"&amp;"$N$23:$N$350"))),VLOOKUP($D315,INDIRECT("'"&amp;$C$3&amp;"'!$A$23:$N$350"),14,FALSE)),"Day Not Worked")</f>
        <v>45</v>
      </c>
      <c r="G315" s="29" cm="1">
        <f t="array" aca="1" ref="G315" ca="1">IFERROR(IF($C$3="ALL",SUMPRODUCT(SUMIF(INDIRECT("'"&amp;Sheets&amp;"'!"&amp;"$A$23:$A$350"),$D315,INDIRECT("'"&amp;Sheets&amp;"'!"&amp;"$C$23:$C$350"))),VLOOKUP($D315,INDIRECT("'"&amp;$C$3&amp;"'!$A$23:$N$350"),3,FALSE)),"Day Not Worked")</f>
        <v>153</v>
      </c>
    </row>
    <row r="316" spans="3:7" x14ac:dyDescent="0.2">
      <c r="C316" t="s">
        <v>2505</v>
      </c>
      <c r="D316" s="33">
        <v>43775</v>
      </c>
      <c r="E316" s="29" cm="1">
        <f t="array" aca="1" ref="E316" ca="1">IFERROR(IF($C$3="ALL",SUMPRODUCT(SUMIF(INDIRECT("'"&amp;Sheets&amp;"'!"&amp;"$A$23:$A$350"),$D316,INDIRECT("'"&amp;Sheets&amp;"'!"&amp;"$H$23:$H$350"))),VLOOKUP($D316,INDIRECT("'"&amp;$C$3&amp;"'!$A$23:$N$350"),8,FALSE)),"Day Not Worked")</f>
        <v>72</v>
      </c>
      <c r="F316" s="29" cm="1">
        <f t="array" aca="1" ref="F316" ca="1">IFERROR(IF($C$3="ALL",SUMPRODUCT(SUMIF(INDIRECT("'"&amp;Sheets&amp;"'!"&amp;"$A$23:$A$350"),$D316,INDIRECT("'"&amp;Sheets&amp;"'!"&amp;"$N$23:$N$350"))),VLOOKUP($D316,INDIRECT("'"&amp;$C$3&amp;"'!$A$23:$N$350"),14,FALSE)),"Day Not Worked")</f>
        <v>34</v>
      </c>
      <c r="G316" s="29" cm="1">
        <f t="array" aca="1" ref="G316" ca="1">IFERROR(IF($C$3="ALL",SUMPRODUCT(SUMIF(INDIRECT("'"&amp;Sheets&amp;"'!"&amp;"$A$23:$A$350"),$D316,INDIRECT("'"&amp;Sheets&amp;"'!"&amp;"$C$23:$C$350"))),VLOOKUP($D316,INDIRECT("'"&amp;$C$3&amp;"'!$A$23:$N$350"),3,FALSE)),"Day Not Worked")</f>
        <v>106</v>
      </c>
    </row>
    <row r="317" spans="3:7" x14ac:dyDescent="0.2">
      <c r="C317" t="s">
        <v>2506</v>
      </c>
      <c r="D317" s="33">
        <v>43776</v>
      </c>
      <c r="E317" s="29" cm="1">
        <f t="array" aca="1" ref="E317" ca="1">IFERROR(IF($C$3="ALL",SUMPRODUCT(SUMIF(INDIRECT("'"&amp;Sheets&amp;"'!"&amp;"$A$23:$A$350"),$D317,INDIRECT("'"&amp;Sheets&amp;"'!"&amp;"$H$23:$H$350"))),VLOOKUP($D317,INDIRECT("'"&amp;$C$3&amp;"'!$A$23:$N$350"),8,FALSE)),"Day Not Worked")</f>
        <v>73</v>
      </c>
      <c r="F317" s="29" cm="1">
        <f t="array" aca="1" ref="F317" ca="1">IFERROR(IF($C$3="ALL",SUMPRODUCT(SUMIF(INDIRECT("'"&amp;Sheets&amp;"'!"&amp;"$A$23:$A$350"),$D317,INDIRECT("'"&amp;Sheets&amp;"'!"&amp;"$N$23:$N$350"))),VLOOKUP($D317,INDIRECT("'"&amp;$C$3&amp;"'!$A$23:$N$350"),14,FALSE)),"Day Not Worked")</f>
        <v>43</v>
      </c>
      <c r="G317" s="29" cm="1">
        <f t="array" aca="1" ref="G317" ca="1">IFERROR(IF($C$3="ALL",SUMPRODUCT(SUMIF(INDIRECT("'"&amp;Sheets&amp;"'!"&amp;"$A$23:$A$350"),$D317,INDIRECT("'"&amp;Sheets&amp;"'!"&amp;"$C$23:$C$350"))),VLOOKUP($D317,INDIRECT("'"&amp;$C$3&amp;"'!$A$23:$N$350"),3,FALSE)),"Day Not Worked")</f>
        <v>116</v>
      </c>
    </row>
    <row r="318" spans="3:7" x14ac:dyDescent="0.2">
      <c r="C318" t="s">
        <v>2507</v>
      </c>
      <c r="D318" s="33">
        <v>43777</v>
      </c>
      <c r="E318" s="29" cm="1">
        <f t="array" aca="1" ref="E318" ca="1">IFERROR(IF($C$3="ALL",SUMPRODUCT(SUMIF(INDIRECT("'"&amp;Sheets&amp;"'!"&amp;"$A$23:$A$350"),$D318,INDIRECT("'"&amp;Sheets&amp;"'!"&amp;"$H$23:$H$350"))),VLOOKUP($D318,INDIRECT("'"&amp;$C$3&amp;"'!$A$23:$N$350"),8,FALSE)),"Day Not Worked")</f>
        <v>67</v>
      </c>
      <c r="F318" s="29" cm="1">
        <f t="array" aca="1" ref="F318" ca="1">IFERROR(IF($C$3="ALL",SUMPRODUCT(SUMIF(INDIRECT("'"&amp;Sheets&amp;"'!"&amp;"$A$23:$A$350"),$D318,INDIRECT("'"&amp;Sheets&amp;"'!"&amp;"$N$23:$N$350"))),VLOOKUP($D318,INDIRECT("'"&amp;$C$3&amp;"'!$A$23:$N$350"),14,FALSE)),"Day Not Worked")</f>
        <v>47</v>
      </c>
      <c r="G318" s="29" cm="1">
        <f t="array" aca="1" ref="G318" ca="1">IFERROR(IF($C$3="ALL",SUMPRODUCT(SUMIF(INDIRECT("'"&amp;Sheets&amp;"'!"&amp;"$A$23:$A$350"),$D318,INDIRECT("'"&amp;Sheets&amp;"'!"&amp;"$C$23:$C$350"))),VLOOKUP($D318,INDIRECT("'"&amp;$C$3&amp;"'!$A$23:$N$350"),3,FALSE)),"Day Not Worked")</f>
        <v>116</v>
      </c>
    </row>
    <row r="319" spans="3:7" x14ac:dyDescent="0.2">
      <c r="C319" t="s">
        <v>2508</v>
      </c>
      <c r="D319" s="33">
        <v>43778</v>
      </c>
      <c r="E319" s="29" cm="1">
        <f t="array" aca="1" ref="E319" ca="1">IFERROR(IF($C$3="ALL",SUMPRODUCT(SUMIF(INDIRECT("'"&amp;Sheets&amp;"'!"&amp;"$A$23:$A$350"),$D319,INDIRECT("'"&amp;Sheets&amp;"'!"&amp;"$H$23:$H$350"))),VLOOKUP($D319,INDIRECT("'"&amp;$C$3&amp;"'!$A$23:$N$350"),8,FALSE)),"Day Not Worked")</f>
        <v>0</v>
      </c>
      <c r="F319" s="29" cm="1">
        <f t="array" aca="1" ref="F319" ca="1">IFERROR(IF($C$3="ALL",SUMPRODUCT(SUMIF(INDIRECT("'"&amp;Sheets&amp;"'!"&amp;"$A$23:$A$350"),$D319,INDIRECT("'"&amp;Sheets&amp;"'!"&amp;"$N$23:$N$350"))),VLOOKUP($D319,INDIRECT("'"&amp;$C$3&amp;"'!$A$23:$N$350"),14,FALSE)),"Day Not Worked")</f>
        <v>1</v>
      </c>
      <c r="G319" s="29" cm="1">
        <f t="array" aca="1" ref="G319" ca="1">IFERROR(IF($C$3="ALL",SUMPRODUCT(SUMIF(INDIRECT("'"&amp;Sheets&amp;"'!"&amp;"$A$23:$A$350"),$D319,INDIRECT("'"&amp;Sheets&amp;"'!"&amp;"$C$23:$C$350"))),VLOOKUP($D319,INDIRECT("'"&amp;$C$3&amp;"'!$A$23:$N$350"),3,FALSE)),"Day Not Worked")</f>
        <v>1</v>
      </c>
    </row>
    <row r="320" spans="3:7" x14ac:dyDescent="0.2">
      <c r="C320" t="s">
        <v>2503</v>
      </c>
      <c r="D320" s="33">
        <v>43779</v>
      </c>
      <c r="E320" s="29" cm="1">
        <f t="array" aca="1" ref="E320" ca="1">IFERROR(IF($C$3="ALL",SUMPRODUCT(SUMIF(INDIRECT("'"&amp;Sheets&amp;"'!"&amp;"$A$23:$A$350"),$D320,INDIRECT("'"&amp;Sheets&amp;"'!"&amp;"$H$23:$H$350"))),VLOOKUP($D320,INDIRECT("'"&amp;$C$3&amp;"'!$A$23:$N$350"),8,FALSE)),"Day Not Worked")</f>
        <v>0</v>
      </c>
      <c r="F320" s="29" cm="1">
        <f t="array" aca="1" ref="F320" ca="1">IFERROR(IF($C$3="ALL",SUMPRODUCT(SUMIF(INDIRECT("'"&amp;Sheets&amp;"'!"&amp;"$A$23:$A$350"),$D320,INDIRECT("'"&amp;Sheets&amp;"'!"&amp;"$N$23:$N$350"))),VLOOKUP($D320,INDIRECT("'"&amp;$C$3&amp;"'!$A$23:$N$350"),14,FALSE)),"Day Not Worked")</f>
        <v>0</v>
      </c>
      <c r="G320" s="29" cm="1">
        <f t="array" aca="1" ref="G320" ca="1">IFERROR(IF($C$3="ALL",SUMPRODUCT(SUMIF(INDIRECT("'"&amp;Sheets&amp;"'!"&amp;"$A$23:$A$350"),$D320,INDIRECT("'"&amp;Sheets&amp;"'!"&amp;"$C$23:$C$350"))),VLOOKUP($D320,INDIRECT("'"&amp;$C$3&amp;"'!$A$23:$N$350"),3,FALSE)),"Day Not Worked")</f>
        <v>0</v>
      </c>
    </row>
    <row r="321" spans="3:7" x14ac:dyDescent="0.2">
      <c r="C321" t="s">
        <v>2509</v>
      </c>
      <c r="D321" s="33">
        <v>43780</v>
      </c>
      <c r="E321" s="29" cm="1">
        <f t="array" aca="1" ref="E321" ca="1">IFERROR(IF($C$3="ALL",SUMPRODUCT(SUMIF(INDIRECT("'"&amp;Sheets&amp;"'!"&amp;"$A$23:$A$350"),$D321,INDIRECT("'"&amp;Sheets&amp;"'!"&amp;"$H$23:$H$350"))),VLOOKUP($D321,INDIRECT("'"&amp;$C$3&amp;"'!$A$23:$N$350"),8,FALSE)),"Day Not Worked")</f>
        <v>57</v>
      </c>
      <c r="F321" s="29" cm="1">
        <f t="array" aca="1" ref="F321" ca="1">IFERROR(IF($C$3="ALL",SUMPRODUCT(SUMIF(INDIRECT("'"&amp;Sheets&amp;"'!"&amp;"$A$23:$A$350"),$D321,INDIRECT("'"&amp;Sheets&amp;"'!"&amp;"$N$23:$N$350"))),VLOOKUP($D321,INDIRECT("'"&amp;$C$3&amp;"'!$A$23:$N$350"),14,FALSE)),"Day Not Worked")</f>
        <v>31</v>
      </c>
      <c r="G321" s="29" cm="1">
        <f t="array" aca="1" ref="G321" ca="1">IFERROR(IF($C$3="ALL",SUMPRODUCT(SUMIF(INDIRECT("'"&amp;Sheets&amp;"'!"&amp;"$A$23:$A$350"),$D321,INDIRECT("'"&amp;Sheets&amp;"'!"&amp;"$C$23:$C$350"))),VLOOKUP($D321,INDIRECT("'"&amp;$C$3&amp;"'!$A$23:$N$350"),3,FALSE)),"Day Not Worked")</f>
        <v>88</v>
      </c>
    </row>
    <row r="322" spans="3:7" x14ac:dyDescent="0.2">
      <c r="C322" s="31" t="s">
        <v>2504</v>
      </c>
      <c r="D322" s="33">
        <v>43781</v>
      </c>
      <c r="E322" s="29" cm="1">
        <f t="array" aca="1" ref="E322" ca="1">IFERROR(IF($C$3="ALL",SUMPRODUCT(SUMIF(INDIRECT("'"&amp;Sheets&amp;"'!"&amp;"$A$23:$A$350"),$D322,INDIRECT("'"&amp;Sheets&amp;"'!"&amp;"$H$23:$H$350"))),VLOOKUP($D322,INDIRECT("'"&amp;$C$3&amp;"'!$A$23:$N$350"),8,FALSE)),"Day Not Worked")</f>
        <v>91</v>
      </c>
      <c r="F322" s="29" cm="1">
        <f t="array" aca="1" ref="F322" ca="1">IFERROR(IF($C$3="ALL",SUMPRODUCT(SUMIF(INDIRECT("'"&amp;Sheets&amp;"'!"&amp;"$A$23:$A$350"),$D322,INDIRECT("'"&amp;Sheets&amp;"'!"&amp;"$N$23:$N$350"))),VLOOKUP($D322,INDIRECT("'"&amp;$C$3&amp;"'!$A$23:$N$350"),14,FALSE)),"Day Not Worked")</f>
        <v>34</v>
      </c>
      <c r="G322" s="29" cm="1">
        <f t="array" aca="1" ref="G322" ca="1">IFERROR(IF($C$3="ALL",SUMPRODUCT(SUMIF(INDIRECT("'"&amp;Sheets&amp;"'!"&amp;"$A$23:$A$350"),$D322,INDIRECT("'"&amp;Sheets&amp;"'!"&amp;"$C$23:$C$350"))),VLOOKUP($D322,INDIRECT("'"&amp;$C$3&amp;"'!$A$23:$N$350"),3,FALSE)),"Day Not Worked")</f>
        <v>125</v>
      </c>
    </row>
    <row r="323" spans="3:7" x14ac:dyDescent="0.2">
      <c r="C323" t="s">
        <v>2505</v>
      </c>
      <c r="D323" s="33">
        <v>43782</v>
      </c>
      <c r="E323" s="29" cm="1">
        <f t="array" aca="1" ref="E323" ca="1">IFERROR(IF($C$3="ALL",SUMPRODUCT(SUMIF(INDIRECT("'"&amp;Sheets&amp;"'!"&amp;"$A$23:$A$350"),$D323,INDIRECT("'"&amp;Sheets&amp;"'!"&amp;"$H$23:$H$350"))),VLOOKUP($D323,INDIRECT("'"&amp;$C$3&amp;"'!$A$23:$N$350"),8,FALSE)),"Day Not Worked")</f>
        <v>83</v>
      </c>
      <c r="F323" s="29" cm="1">
        <f t="array" aca="1" ref="F323" ca="1">IFERROR(IF($C$3="ALL",SUMPRODUCT(SUMIF(INDIRECT("'"&amp;Sheets&amp;"'!"&amp;"$A$23:$A$350"),$D323,INDIRECT("'"&amp;Sheets&amp;"'!"&amp;"$N$23:$N$350"))),VLOOKUP($D323,INDIRECT("'"&amp;$C$3&amp;"'!$A$23:$N$350"),14,FALSE)),"Day Not Worked")</f>
        <v>34</v>
      </c>
      <c r="G323" s="29" cm="1">
        <f t="array" aca="1" ref="G323" ca="1">IFERROR(IF($C$3="ALL",SUMPRODUCT(SUMIF(INDIRECT("'"&amp;Sheets&amp;"'!"&amp;"$A$23:$A$350"),$D323,INDIRECT("'"&amp;Sheets&amp;"'!"&amp;"$C$23:$C$350"))),VLOOKUP($D323,INDIRECT("'"&amp;$C$3&amp;"'!$A$23:$N$350"),3,FALSE)),"Day Not Worked")</f>
        <v>117</v>
      </c>
    </row>
    <row r="324" spans="3:7" x14ac:dyDescent="0.2">
      <c r="C324" t="s">
        <v>2506</v>
      </c>
      <c r="D324" s="33">
        <v>43783</v>
      </c>
      <c r="E324" s="29" cm="1">
        <f t="array" aca="1" ref="E324" ca="1">IFERROR(IF($C$3="ALL",SUMPRODUCT(SUMIF(INDIRECT("'"&amp;Sheets&amp;"'!"&amp;"$A$23:$A$350"),$D324,INDIRECT("'"&amp;Sheets&amp;"'!"&amp;"$H$23:$H$350"))),VLOOKUP($D324,INDIRECT("'"&amp;$C$3&amp;"'!$A$23:$N$350"),8,FALSE)),"Day Not Worked")</f>
        <v>86</v>
      </c>
      <c r="F324" s="29" cm="1">
        <f t="array" aca="1" ref="F324" ca="1">IFERROR(IF($C$3="ALL",SUMPRODUCT(SUMIF(INDIRECT("'"&amp;Sheets&amp;"'!"&amp;"$A$23:$A$350"),$D324,INDIRECT("'"&amp;Sheets&amp;"'!"&amp;"$N$23:$N$350"))),VLOOKUP($D324,INDIRECT("'"&amp;$C$3&amp;"'!$A$23:$N$350"),14,FALSE)),"Day Not Worked")</f>
        <v>58</v>
      </c>
      <c r="G324" s="29" cm="1">
        <f t="array" aca="1" ref="G324" ca="1">IFERROR(IF($C$3="ALL",SUMPRODUCT(SUMIF(INDIRECT("'"&amp;Sheets&amp;"'!"&amp;"$A$23:$A$350"),$D324,INDIRECT("'"&amp;Sheets&amp;"'!"&amp;"$C$23:$C$350"))),VLOOKUP($D324,INDIRECT("'"&amp;$C$3&amp;"'!$A$23:$N$350"),3,FALSE)),"Day Not Worked")</f>
        <v>144</v>
      </c>
    </row>
    <row r="325" spans="3:7" x14ac:dyDescent="0.2">
      <c r="C325" t="s">
        <v>2507</v>
      </c>
      <c r="D325" s="33">
        <v>43784</v>
      </c>
      <c r="E325" s="29" cm="1">
        <f t="array" aca="1" ref="E325" ca="1">IFERROR(IF($C$3="ALL",SUMPRODUCT(SUMIF(INDIRECT("'"&amp;Sheets&amp;"'!"&amp;"$A$23:$A$350"),$D325,INDIRECT("'"&amp;Sheets&amp;"'!"&amp;"$H$23:$H$350"))),VLOOKUP($D325,INDIRECT("'"&amp;$C$3&amp;"'!$A$23:$N$350"),8,FALSE)),"Day Not Worked")</f>
        <v>95</v>
      </c>
      <c r="F325" s="29" cm="1">
        <f t="array" aca="1" ref="F325" ca="1">IFERROR(IF($C$3="ALL",SUMPRODUCT(SUMIF(INDIRECT("'"&amp;Sheets&amp;"'!"&amp;"$A$23:$A$350"),$D325,INDIRECT("'"&amp;Sheets&amp;"'!"&amp;"$N$23:$N$350"))),VLOOKUP($D325,INDIRECT("'"&amp;$C$3&amp;"'!$A$23:$N$350"),14,FALSE)),"Day Not Worked")</f>
        <v>44</v>
      </c>
      <c r="G325" s="29" cm="1">
        <f t="array" aca="1" ref="G325" ca="1">IFERROR(IF($C$3="ALL",SUMPRODUCT(SUMIF(INDIRECT("'"&amp;Sheets&amp;"'!"&amp;"$A$23:$A$350"),$D325,INDIRECT("'"&amp;Sheets&amp;"'!"&amp;"$C$23:$C$350"))),VLOOKUP($D325,INDIRECT("'"&amp;$C$3&amp;"'!$A$23:$N$350"),3,FALSE)),"Day Not Worked")</f>
        <v>139</v>
      </c>
    </row>
    <row r="326" spans="3:7" x14ac:dyDescent="0.2">
      <c r="C326" t="s">
        <v>2508</v>
      </c>
      <c r="D326" s="33">
        <v>43785</v>
      </c>
      <c r="E326" s="29" cm="1">
        <f t="array" aca="1" ref="E326" ca="1">IFERROR(IF($C$3="ALL",SUMPRODUCT(SUMIF(INDIRECT("'"&amp;Sheets&amp;"'!"&amp;"$A$23:$A$350"),$D326,INDIRECT("'"&amp;Sheets&amp;"'!"&amp;"$H$23:$H$350"))),VLOOKUP($D326,INDIRECT("'"&amp;$C$3&amp;"'!$A$23:$N$350"),8,FALSE)),"Day Not Worked")</f>
        <v>55</v>
      </c>
      <c r="F326" s="29" cm="1">
        <f t="array" aca="1" ref="F326" ca="1">IFERROR(IF($C$3="ALL",SUMPRODUCT(SUMIF(INDIRECT("'"&amp;Sheets&amp;"'!"&amp;"$A$23:$A$350"),$D326,INDIRECT("'"&amp;Sheets&amp;"'!"&amp;"$N$23:$N$350"))),VLOOKUP($D326,INDIRECT("'"&amp;$C$3&amp;"'!$A$23:$N$350"),14,FALSE)),"Day Not Worked")</f>
        <v>17</v>
      </c>
      <c r="G326" s="29" cm="1">
        <f t="array" aca="1" ref="G326" ca="1">IFERROR(IF($C$3="ALL",SUMPRODUCT(SUMIF(INDIRECT("'"&amp;Sheets&amp;"'!"&amp;"$A$23:$A$350"),$D326,INDIRECT("'"&amp;Sheets&amp;"'!"&amp;"$C$23:$C$350"))),VLOOKUP($D326,INDIRECT("'"&amp;$C$3&amp;"'!$A$23:$N$350"),3,FALSE)),"Day Not Worked")</f>
        <v>72</v>
      </c>
    </row>
    <row r="327" spans="3:7" x14ac:dyDescent="0.2">
      <c r="C327" t="s">
        <v>2503</v>
      </c>
      <c r="D327" s="33">
        <v>43786</v>
      </c>
      <c r="E327" s="29" cm="1">
        <f t="array" aca="1" ref="E327" ca="1">IFERROR(IF($C$3="ALL",SUMPRODUCT(SUMIF(INDIRECT("'"&amp;Sheets&amp;"'!"&amp;"$A$23:$A$350"),$D327,INDIRECT("'"&amp;Sheets&amp;"'!"&amp;"$H$23:$H$350"))),VLOOKUP($D327,INDIRECT("'"&amp;$C$3&amp;"'!$A$23:$N$350"),8,FALSE)),"Day Not Worked")</f>
        <v>0</v>
      </c>
      <c r="F327" s="29" cm="1">
        <f t="array" aca="1" ref="F327" ca="1">IFERROR(IF($C$3="ALL",SUMPRODUCT(SUMIF(INDIRECT("'"&amp;Sheets&amp;"'!"&amp;"$A$23:$A$350"),$D327,INDIRECT("'"&amp;Sheets&amp;"'!"&amp;"$N$23:$N$350"))),VLOOKUP($D327,INDIRECT("'"&amp;$C$3&amp;"'!$A$23:$N$350"),14,FALSE)),"Day Not Worked")</f>
        <v>0</v>
      </c>
      <c r="G327" s="29" cm="1">
        <f t="array" aca="1" ref="G327" ca="1">IFERROR(IF($C$3="ALL",SUMPRODUCT(SUMIF(INDIRECT("'"&amp;Sheets&amp;"'!"&amp;"$A$23:$A$350"),$D327,INDIRECT("'"&amp;Sheets&amp;"'!"&amp;"$C$23:$C$350"))),VLOOKUP($D327,INDIRECT("'"&amp;$C$3&amp;"'!$A$23:$N$350"),3,FALSE)),"Day Not Worked")</f>
        <v>0</v>
      </c>
    </row>
    <row r="328" spans="3:7" x14ac:dyDescent="0.2">
      <c r="C328" t="s">
        <v>2509</v>
      </c>
      <c r="D328" s="33">
        <v>43787</v>
      </c>
      <c r="E328" s="29" cm="1">
        <f t="array" aca="1" ref="E328" ca="1">IFERROR(IF($C$3="ALL",SUMPRODUCT(SUMIF(INDIRECT("'"&amp;Sheets&amp;"'!"&amp;"$A$23:$A$350"),$D328,INDIRECT("'"&amp;Sheets&amp;"'!"&amp;"$H$23:$H$350"))),VLOOKUP($D328,INDIRECT("'"&amp;$C$3&amp;"'!$A$23:$N$350"),8,FALSE)),"Day Not Worked")</f>
        <v>98</v>
      </c>
      <c r="F328" s="29" cm="1">
        <f t="array" aca="1" ref="F328" ca="1">IFERROR(IF($C$3="ALL",SUMPRODUCT(SUMIF(INDIRECT("'"&amp;Sheets&amp;"'!"&amp;"$A$23:$A$350"),$D328,INDIRECT("'"&amp;Sheets&amp;"'!"&amp;"$N$23:$N$350"))),VLOOKUP($D328,INDIRECT("'"&amp;$C$3&amp;"'!$A$23:$N$350"),14,FALSE)),"Day Not Worked")</f>
        <v>53</v>
      </c>
      <c r="G328" s="29" cm="1">
        <f t="array" aca="1" ref="G328" ca="1">IFERROR(IF($C$3="ALL",SUMPRODUCT(SUMIF(INDIRECT("'"&amp;Sheets&amp;"'!"&amp;"$A$23:$A$350"),$D328,INDIRECT("'"&amp;Sheets&amp;"'!"&amp;"$C$23:$C$350"))),VLOOKUP($D328,INDIRECT("'"&amp;$C$3&amp;"'!$A$23:$N$350"),3,FALSE)),"Day Not Worked")</f>
        <v>151</v>
      </c>
    </row>
    <row r="329" spans="3:7" x14ac:dyDescent="0.2">
      <c r="C329" s="31" t="s">
        <v>2504</v>
      </c>
      <c r="D329" s="33">
        <v>43788</v>
      </c>
      <c r="E329" s="29" cm="1">
        <f t="array" aca="1" ref="E329" ca="1">IFERROR(IF($C$3="ALL",SUMPRODUCT(SUMIF(INDIRECT("'"&amp;Sheets&amp;"'!"&amp;"$A$23:$A$350"),$D329,INDIRECT("'"&amp;Sheets&amp;"'!"&amp;"$H$23:$H$350"))),VLOOKUP($D329,INDIRECT("'"&amp;$C$3&amp;"'!$A$23:$N$350"),8,FALSE)),"Day Not Worked")</f>
        <v>108</v>
      </c>
      <c r="F329" s="29" cm="1">
        <f t="array" aca="1" ref="F329" ca="1">IFERROR(IF($C$3="ALL",SUMPRODUCT(SUMIF(INDIRECT("'"&amp;Sheets&amp;"'!"&amp;"$A$23:$A$350"),$D329,INDIRECT("'"&amp;Sheets&amp;"'!"&amp;"$N$23:$N$350"))),VLOOKUP($D329,INDIRECT("'"&amp;$C$3&amp;"'!$A$23:$N$350"),14,FALSE)),"Day Not Worked")</f>
        <v>29</v>
      </c>
      <c r="G329" s="29" cm="1">
        <f t="array" aca="1" ref="G329" ca="1">IFERROR(IF($C$3="ALL",SUMPRODUCT(SUMIF(INDIRECT("'"&amp;Sheets&amp;"'!"&amp;"$A$23:$A$350"),$D329,INDIRECT("'"&amp;Sheets&amp;"'!"&amp;"$C$23:$C$350"))),VLOOKUP($D329,INDIRECT("'"&amp;$C$3&amp;"'!$A$23:$N$350"),3,FALSE)),"Day Not Worked")</f>
        <v>137</v>
      </c>
    </row>
    <row r="330" spans="3:7" x14ac:dyDescent="0.2">
      <c r="C330" t="s">
        <v>2505</v>
      </c>
      <c r="D330" s="33">
        <v>43789</v>
      </c>
      <c r="E330" s="29" cm="1">
        <f t="array" aca="1" ref="E330" ca="1">IFERROR(IF($C$3="ALL",SUMPRODUCT(SUMIF(INDIRECT("'"&amp;Sheets&amp;"'!"&amp;"$A$23:$A$350"),$D330,INDIRECT("'"&amp;Sheets&amp;"'!"&amp;"$H$23:$H$350"))),VLOOKUP($D330,INDIRECT("'"&amp;$C$3&amp;"'!$A$23:$N$350"),8,FALSE)),"Day Not Worked")</f>
        <v>86</v>
      </c>
      <c r="F330" s="29" cm="1">
        <f t="array" aca="1" ref="F330" ca="1">IFERROR(IF($C$3="ALL",SUMPRODUCT(SUMIF(INDIRECT("'"&amp;Sheets&amp;"'!"&amp;"$A$23:$A$350"),$D330,INDIRECT("'"&amp;Sheets&amp;"'!"&amp;"$N$23:$N$350"))),VLOOKUP($D330,INDIRECT("'"&amp;$C$3&amp;"'!$A$23:$N$350"),14,FALSE)),"Day Not Worked")</f>
        <v>43</v>
      </c>
      <c r="G330" s="29" cm="1">
        <f t="array" aca="1" ref="G330" ca="1">IFERROR(IF($C$3="ALL",SUMPRODUCT(SUMIF(INDIRECT("'"&amp;Sheets&amp;"'!"&amp;"$A$23:$A$350"),$D330,INDIRECT("'"&amp;Sheets&amp;"'!"&amp;"$C$23:$C$350"))),VLOOKUP($D330,INDIRECT("'"&amp;$C$3&amp;"'!$A$23:$N$350"),3,FALSE)),"Day Not Worked")</f>
        <v>130</v>
      </c>
    </row>
    <row r="331" spans="3:7" x14ac:dyDescent="0.2">
      <c r="C331" t="s">
        <v>2506</v>
      </c>
      <c r="D331" s="33">
        <v>43790</v>
      </c>
      <c r="E331" s="29" cm="1">
        <f t="array" aca="1" ref="E331" ca="1">IFERROR(IF($C$3="ALL",SUMPRODUCT(SUMIF(INDIRECT("'"&amp;Sheets&amp;"'!"&amp;"$A$23:$A$350"),$D331,INDIRECT("'"&amp;Sheets&amp;"'!"&amp;"$H$23:$H$350"))),VLOOKUP($D331,INDIRECT("'"&amp;$C$3&amp;"'!$A$23:$N$350"),8,FALSE)),"Day Not Worked")</f>
        <v>70</v>
      </c>
      <c r="F331" s="29" cm="1">
        <f t="array" aca="1" ref="F331" ca="1">IFERROR(IF($C$3="ALL",SUMPRODUCT(SUMIF(INDIRECT("'"&amp;Sheets&amp;"'!"&amp;"$A$23:$A$350"),$D331,INDIRECT("'"&amp;Sheets&amp;"'!"&amp;"$N$23:$N$350"))),VLOOKUP($D331,INDIRECT("'"&amp;$C$3&amp;"'!$A$23:$N$350"),14,FALSE)),"Day Not Worked")</f>
        <v>33</v>
      </c>
      <c r="G331" s="29" cm="1">
        <f t="array" aca="1" ref="G331" ca="1">IFERROR(IF($C$3="ALL",SUMPRODUCT(SUMIF(INDIRECT("'"&amp;Sheets&amp;"'!"&amp;"$A$23:$A$350"),$D331,INDIRECT("'"&amp;Sheets&amp;"'!"&amp;"$C$23:$C$350"))),VLOOKUP($D331,INDIRECT("'"&amp;$C$3&amp;"'!$A$23:$N$350"),3,FALSE)),"Day Not Worked")</f>
        <v>103</v>
      </c>
    </row>
    <row r="332" spans="3:7" x14ac:dyDescent="0.2">
      <c r="C332" t="s">
        <v>2507</v>
      </c>
      <c r="D332" s="33">
        <v>43791</v>
      </c>
      <c r="E332" s="29" cm="1">
        <f t="array" aca="1" ref="E332" ca="1">IFERROR(IF($C$3="ALL",SUMPRODUCT(SUMIF(INDIRECT("'"&amp;Sheets&amp;"'!"&amp;"$A$23:$A$350"),$D332,INDIRECT("'"&amp;Sheets&amp;"'!"&amp;"$H$23:$H$350"))),VLOOKUP($D332,INDIRECT("'"&amp;$C$3&amp;"'!$A$23:$N$350"),8,FALSE)),"Day Not Worked")</f>
        <v>64</v>
      </c>
      <c r="F332" s="29" cm="1">
        <f t="array" aca="1" ref="F332" ca="1">IFERROR(IF($C$3="ALL",SUMPRODUCT(SUMIF(INDIRECT("'"&amp;Sheets&amp;"'!"&amp;"$A$23:$A$350"),$D332,INDIRECT("'"&amp;Sheets&amp;"'!"&amp;"$N$23:$N$350"))),VLOOKUP($D332,INDIRECT("'"&amp;$C$3&amp;"'!$A$23:$N$350"),14,FALSE)),"Day Not Worked")</f>
        <v>57</v>
      </c>
      <c r="G332" s="29" cm="1">
        <f t="array" aca="1" ref="G332" ca="1">IFERROR(IF($C$3="ALL",SUMPRODUCT(SUMIF(INDIRECT("'"&amp;Sheets&amp;"'!"&amp;"$A$23:$A$350"),$D332,INDIRECT("'"&amp;Sheets&amp;"'!"&amp;"$C$23:$C$350"))),VLOOKUP($D332,INDIRECT("'"&amp;$C$3&amp;"'!$A$23:$N$350"),3,FALSE)),"Day Not Worked")</f>
        <v>122</v>
      </c>
    </row>
    <row r="333" spans="3:7" x14ac:dyDescent="0.2">
      <c r="C333" t="s">
        <v>2508</v>
      </c>
      <c r="D333" s="33">
        <v>43792</v>
      </c>
      <c r="E333" s="29" cm="1">
        <f t="array" aca="1" ref="E333" ca="1">IFERROR(IF($C$3="ALL",SUMPRODUCT(SUMIF(INDIRECT("'"&amp;Sheets&amp;"'!"&amp;"$A$23:$A$350"),$D333,INDIRECT("'"&amp;Sheets&amp;"'!"&amp;"$H$23:$H$350"))),VLOOKUP($D333,INDIRECT("'"&amp;$C$3&amp;"'!$A$23:$N$350"),8,FALSE)),"Day Not Worked")</f>
        <v>29</v>
      </c>
      <c r="F333" s="29" cm="1">
        <f t="array" aca="1" ref="F333" ca="1">IFERROR(IF($C$3="ALL",SUMPRODUCT(SUMIF(INDIRECT("'"&amp;Sheets&amp;"'!"&amp;"$A$23:$A$350"),$D333,INDIRECT("'"&amp;Sheets&amp;"'!"&amp;"$N$23:$N$350"))),VLOOKUP($D333,INDIRECT("'"&amp;$C$3&amp;"'!$A$23:$N$350"),14,FALSE)),"Day Not Worked")</f>
        <v>12</v>
      </c>
      <c r="G333" s="29" cm="1">
        <f t="array" aca="1" ref="G333" ca="1">IFERROR(IF($C$3="ALL",SUMPRODUCT(SUMIF(INDIRECT("'"&amp;Sheets&amp;"'!"&amp;"$A$23:$A$350"),$D333,INDIRECT("'"&amp;Sheets&amp;"'!"&amp;"$C$23:$C$350"))),VLOOKUP($D333,INDIRECT("'"&amp;$C$3&amp;"'!$A$23:$N$350"),3,FALSE)),"Day Not Worked")</f>
        <v>41</v>
      </c>
    </row>
    <row r="334" spans="3:7" x14ac:dyDescent="0.2">
      <c r="C334" t="s">
        <v>2503</v>
      </c>
      <c r="D334" s="33">
        <v>43793</v>
      </c>
      <c r="E334" s="29" cm="1">
        <f t="array" aca="1" ref="E334" ca="1">IFERROR(IF($C$3="ALL",SUMPRODUCT(SUMIF(INDIRECT("'"&amp;Sheets&amp;"'!"&amp;"$A$23:$A$350"),$D334,INDIRECT("'"&amp;Sheets&amp;"'!"&amp;"$H$23:$H$350"))),VLOOKUP($D334,INDIRECT("'"&amp;$C$3&amp;"'!$A$23:$N$350"),8,FALSE)),"Day Not Worked")</f>
        <v>0</v>
      </c>
      <c r="F334" s="29" cm="1">
        <f t="array" aca="1" ref="F334" ca="1">IFERROR(IF($C$3="ALL",SUMPRODUCT(SUMIF(INDIRECT("'"&amp;Sheets&amp;"'!"&amp;"$A$23:$A$350"),$D334,INDIRECT("'"&amp;Sheets&amp;"'!"&amp;"$N$23:$N$350"))),VLOOKUP($D334,INDIRECT("'"&amp;$C$3&amp;"'!$A$23:$N$350"),14,FALSE)),"Day Not Worked")</f>
        <v>1</v>
      </c>
      <c r="G334" s="29" cm="1">
        <f t="array" aca="1" ref="G334" ca="1">IFERROR(IF($C$3="ALL",SUMPRODUCT(SUMIF(INDIRECT("'"&amp;Sheets&amp;"'!"&amp;"$A$23:$A$350"),$D334,INDIRECT("'"&amp;Sheets&amp;"'!"&amp;"$C$23:$C$350"))),VLOOKUP($D334,INDIRECT("'"&amp;$C$3&amp;"'!$A$23:$N$350"),3,FALSE)),"Day Not Worked")</f>
        <v>1</v>
      </c>
    </row>
    <row r="335" spans="3:7" x14ac:dyDescent="0.2">
      <c r="C335" t="s">
        <v>2509</v>
      </c>
      <c r="D335" s="33">
        <v>43794</v>
      </c>
      <c r="E335" s="29" cm="1">
        <f t="array" aca="1" ref="E335" ca="1">IFERROR(IF($C$3="ALL",SUMPRODUCT(SUMIF(INDIRECT("'"&amp;Sheets&amp;"'!"&amp;"$A$23:$A$350"),$D335,INDIRECT("'"&amp;Sheets&amp;"'!"&amp;"$H$23:$H$350"))),VLOOKUP($D335,INDIRECT("'"&amp;$C$3&amp;"'!$A$23:$N$350"),8,FALSE)),"Day Not Worked")</f>
        <v>49</v>
      </c>
      <c r="F335" s="29" cm="1">
        <f t="array" aca="1" ref="F335" ca="1">IFERROR(IF($C$3="ALL",SUMPRODUCT(SUMIF(INDIRECT("'"&amp;Sheets&amp;"'!"&amp;"$A$23:$A$350"),$D335,INDIRECT("'"&amp;Sheets&amp;"'!"&amp;"$N$23:$N$350"))),VLOOKUP($D335,INDIRECT("'"&amp;$C$3&amp;"'!$A$23:$N$350"),14,FALSE)),"Day Not Worked")</f>
        <v>30</v>
      </c>
      <c r="G335" s="29" cm="1">
        <f t="array" aca="1" ref="G335" ca="1">IFERROR(IF($C$3="ALL",SUMPRODUCT(SUMIF(INDIRECT("'"&amp;Sheets&amp;"'!"&amp;"$A$23:$A$350"),$D335,INDIRECT("'"&amp;Sheets&amp;"'!"&amp;"$C$23:$C$350"))),VLOOKUP($D335,INDIRECT("'"&amp;$C$3&amp;"'!$A$23:$N$350"),3,FALSE)),"Day Not Worked")</f>
        <v>79</v>
      </c>
    </row>
    <row r="336" spans="3:7" x14ac:dyDescent="0.2">
      <c r="C336" s="31" t="s">
        <v>2504</v>
      </c>
      <c r="D336" s="33">
        <v>43795</v>
      </c>
      <c r="E336" s="29" cm="1">
        <f t="array" aca="1" ref="E336" ca="1">IFERROR(IF($C$3="ALL",SUMPRODUCT(SUMIF(INDIRECT("'"&amp;Sheets&amp;"'!"&amp;"$A$23:$A$350"),$D336,INDIRECT("'"&amp;Sheets&amp;"'!"&amp;"$H$23:$H$350"))),VLOOKUP($D336,INDIRECT("'"&amp;$C$3&amp;"'!$A$23:$N$350"),8,FALSE)),"Day Not Worked")</f>
        <v>47</v>
      </c>
      <c r="F336" s="29" cm="1">
        <f t="array" aca="1" ref="F336" ca="1">IFERROR(IF($C$3="ALL",SUMPRODUCT(SUMIF(INDIRECT("'"&amp;Sheets&amp;"'!"&amp;"$A$23:$A$350"),$D336,INDIRECT("'"&amp;Sheets&amp;"'!"&amp;"$N$23:$N$350"))),VLOOKUP($D336,INDIRECT("'"&amp;$C$3&amp;"'!$A$23:$N$350"),14,FALSE)),"Day Not Worked")</f>
        <v>28</v>
      </c>
      <c r="G336" s="29" cm="1">
        <f t="array" aca="1" ref="G336" ca="1">IFERROR(IF($C$3="ALL",SUMPRODUCT(SUMIF(INDIRECT("'"&amp;Sheets&amp;"'!"&amp;"$A$23:$A$350"),$D336,INDIRECT("'"&amp;Sheets&amp;"'!"&amp;"$C$23:$C$350"))),VLOOKUP($D336,INDIRECT("'"&amp;$C$3&amp;"'!$A$23:$N$350"),3,FALSE)),"Day Not Worked")</f>
        <v>75</v>
      </c>
    </row>
    <row r="337" spans="3:7" x14ac:dyDescent="0.2">
      <c r="C337" t="s">
        <v>2505</v>
      </c>
      <c r="D337" s="33">
        <v>43796</v>
      </c>
      <c r="E337" s="29" cm="1">
        <f t="array" aca="1" ref="E337" ca="1">IFERROR(IF($C$3="ALL",SUMPRODUCT(SUMIF(INDIRECT("'"&amp;Sheets&amp;"'!"&amp;"$A$23:$A$350"),$D337,INDIRECT("'"&amp;Sheets&amp;"'!"&amp;"$H$23:$H$350"))),VLOOKUP($D337,INDIRECT("'"&amp;$C$3&amp;"'!$A$23:$N$350"),8,FALSE)),"Day Not Worked")</f>
        <v>30</v>
      </c>
      <c r="F337" s="29" cm="1">
        <f t="array" aca="1" ref="F337" ca="1">IFERROR(IF($C$3="ALL",SUMPRODUCT(SUMIF(INDIRECT("'"&amp;Sheets&amp;"'!"&amp;"$A$23:$A$350"),$D337,INDIRECT("'"&amp;Sheets&amp;"'!"&amp;"$N$23:$N$350"))),VLOOKUP($D337,INDIRECT("'"&amp;$C$3&amp;"'!$A$23:$N$350"),14,FALSE)),"Day Not Worked")</f>
        <v>33</v>
      </c>
      <c r="G337" s="29" cm="1">
        <f t="array" aca="1" ref="G337" ca="1">IFERROR(IF($C$3="ALL",SUMPRODUCT(SUMIF(INDIRECT("'"&amp;Sheets&amp;"'!"&amp;"$A$23:$A$350"),$D337,INDIRECT("'"&amp;Sheets&amp;"'!"&amp;"$C$23:$C$350"))),VLOOKUP($D337,INDIRECT("'"&amp;$C$3&amp;"'!$A$23:$N$350"),3,FALSE)),"Day Not Worked")</f>
        <v>63</v>
      </c>
    </row>
    <row r="338" spans="3:7" x14ac:dyDescent="0.2">
      <c r="C338" t="s">
        <v>2506</v>
      </c>
      <c r="D338" s="33">
        <v>43797</v>
      </c>
      <c r="E338" s="29" cm="1">
        <f t="array" aca="1" ref="E338" ca="1">IFERROR(IF($C$3="ALL",SUMPRODUCT(SUMIF(INDIRECT("'"&amp;Sheets&amp;"'!"&amp;"$A$23:$A$350"),$D338,INDIRECT("'"&amp;Sheets&amp;"'!"&amp;"$H$23:$H$350"))),VLOOKUP($D338,INDIRECT("'"&amp;$C$3&amp;"'!$A$23:$N$350"),8,FALSE)),"Day Not Worked")</f>
        <v>0</v>
      </c>
      <c r="F338" s="29" cm="1">
        <f t="array" aca="1" ref="F338" ca="1">IFERROR(IF($C$3="ALL",SUMPRODUCT(SUMIF(INDIRECT("'"&amp;Sheets&amp;"'!"&amp;"$A$23:$A$350"),$D338,INDIRECT("'"&amp;Sheets&amp;"'!"&amp;"$N$23:$N$350"))),VLOOKUP($D338,INDIRECT("'"&amp;$C$3&amp;"'!$A$23:$N$350"),14,FALSE)),"Day Not Worked")</f>
        <v>0</v>
      </c>
      <c r="G338" s="29" cm="1">
        <f t="array" aca="1" ref="G338" ca="1">IFERROR(IF($C$3="ALL",SUMPRODUCT(SUMIF(INDIRECT("'"&amp;Sheets&amp;"'!"&amp;"$A$23:$A$350"),$D338,INDIRECT("'"&amp;Sheets&amp;"'!"&amp;"$C$23:$C$350"))),VLOOKUP($D338,INDIRECT("'"&amp;$C$3&amp;"'!$A$23:$N$350"),3,FALSE)),"Day Not Worked")</f>
        <v>0</v>
      </c>
    </row>
    <row r="339" spans="3:7" x14ac:dyDescent="0.2">
      <c r="C339" t="s">
        <v>2507</v>
      </c>
      <c r="D339" s="33">
        <v>43798</v>
      </c>
      <c r="E339" s="29" cm="1">
        <f t="array" aca="1" ref="E339" ca="1">IFERROR(IF($C$3="ALL",SUMPRODUCT(SUMIF(INDIRECT("'"&amp;Sheets&amp;"'!"&amp;"$A$23:$A$350"),$D339,INDIRECT("'"&amp;Sheets&amp;"'!"&amp;"$H$23:$H$350"))),VLOOKUP($D339,INDIRECT("'"&amp;$C$3&amp;"'!$A$23:$N$350"),8,FALSE)),"Day Not Worked")</f>
        <v>53</v>
      </c>
      <c r="F339" s="29" cm="1">
        <f t="array" aca="1" ref="F339" ca="1">IFERROR(IF($C$3="ALL",SUMPRODUCT(SUMIF(INDIRECT("'"&amp;Sheets&amp;"'!"&amp;"$A$23:$A$350"),$D339,INDIRECT("'"&amp;Sheets&amp;"'!"&amp;"$N$23:$N$350"))),VLOOKUP($D339,INDIRECT("'"&amp;$C$3&amp;"'!$A$23:$N$350"),14,FALSE)),"Day Not Worked")</f>
        <v>25</v>
      </c>
      <c r="G339" s="29" cm="1">
        <f t="array" aca="1" ref="G339" ca="1">IFERROR(IF($C$3="ALL",SUMPRODUCT(SUMIF(INDIRECT("'"&amp;Sheets&amp;"'!"&amp;"$A$23:$A$350"),$D339,INDIRECT("'"&amp;Sheets&amp;"'!"&amp;"$C$23:$C$350"))),VLOOKUP($D339,INDIRECT("'"&amp;$C$3&amp;"'!$A$23:$N$350"),3,FALSE)),"Day Not Worked")</f>
        <v>78</v>
      </c>
    </row>
    <row r="340" spans="3:7" x14ac:dyDescent="0.2">
      <c r="C340" t="s">
        <v>2508</v>
      </c>
      <c r="D340" s="33">
        <v>43799</v>
      </c>
      <c r="E340" s="29" cm="1">
        <f t="array" aca="1" ref="E340" ca="1">IFERROR(IF($C$3="ALL",SUMPRODUCT(SUMIF(INDIRECT("'"&amp;Sheets&amp;"'!"&amp;"$A$23:$A$350"),$D340,INDIRECT("'"&amp;Sheets&amp;"'!"&amp;"$H$23:$H$350"))),VLOOKUP($D340,INDIRECT("'"&amp;$C$3&amp;"'!$A$23:$N$350"),8,FALSE)),"Day Not Worked")</f>
        <v>3</v>
      </c>
      <c r="F340" s="29" cm="1">
        <f t="array" aca="1" ref="F340" ca="1">IFERROR(IF($C$3="ALL",SUMPRODUCT(SUMIF(INDIRECT("'"&amp;Sheets&amp;"'!"&amp;"$A$23:$A$350"),$D340,INDIRECT("'"&amp;Sheets&amp;"'!"&amp;"$N$23:$N$350"))),VLOOKUP($D340,INDIRECT("'"&amp;$C$3&amp;"'!$A$23:$N$350"),14,FALSE)),"Day Not Worked")</f>
        <v>6</v>
      </c>
      <c r="G340" s="29" cm="1">
        <f t="array" aca="1" ref="G340" ca="1">IFERROR(IF($C$3="ALL",SUMPRODUCT(SUMIF(INDIRECT("'"&amp;Sheets&amp;"'!"&amp;"$A$23:$A$350"),$D340,INDIRECT("'"&amp;Sheets&amp;"'!"&amp;"$C$23:$C$350"))),VLOOKUP($D340,INDIRECT("'"&amp;$C$3&amp;"'!$A$23:$N$350"),3,FALSE)),"Day Not Worked")</f>
        <v>9</v>
      </c>
    </row>
    <row r="341" spans="3:7" x14ac:dyDescent="0.2">
      <c r="C341" t="s">
        <v>2503</v>
      </c>
      <c r="D341" s="33">
        <v>43800</v>
      </c>
      <c r="E341" s="29" cm="1">
        <f t="array" aca="1" ref="E341" ca="1">IFERROR(IF($C$3="ALL",SUMPRODUCT(SUMIF(INDIRECT("'"&amp;Sheets&amp;"'!"&amp;"$A$23:$A$350"),$D341,INDIRECT("'"&amp;Sheets&amp;"'!"&amp;"$H$23:$H$350"))),VLOOKUP($D341,INDIRECT("'"&amp;$C$3&amp;"'!$A$23:$N$350"),8,FALSE)),"Day Not Worked")</f>
        <v>0</v>
      </c>
      <c r="F341" s="29" cm="1">
        <f t="array" aca="1" ref="F341" ca="1">IFERROR(IF($C$3="ALL",SUMPRODUCT(SUMIF(INDIRECT("'"&amp;Sheets&amp;"'!"&amp;"$A$23:$A$350"),$D341,INDIRECT("'"&amp;Sheets&amp;"'!"&amp;"$N$23:$N$350"))),VLOOKUP($D341,INDIRECT("'"&amp;$C$3&amp;"'!$A$23:$N$350"),14,FALSE)),"Day Not Worked")</f>
        <v>2</v>
      </c>
      <c r="G341" s="29" cm="1">
        <f t="array" aca="1" ref="G341" ca="1">IFERROR(IF($C$3="ALL",SUMPRODUCT(SUMIF(INDIRECT("'"&amp;Sheets&amp;"'!"&amp;"$A$23:$A$350"),$D341,INDIRECT("'"&amp;Sheets&amp;"'!"&amp;"$C$23:$C$350"))),VLOOKUP($D341,INDIRECT("'"&amp;$C$3&amp;"'!$A$23:$N$350"),3,FALSE)),"Day Not Worked")</f>
        <v>2</v>
      </c>
    </row>
    <row r="342" spans="3:7" x14ac:dyDescent="0.2">
      <c r="C342" t="s">
        <v>2509</v>
      </c>
      <c r="D342" s="33">
        <v>43801</v>
      </c>
      <c r="E342" s="29" cm="1">
        <f t="array" aca="1" ref="E342" ca="1">IFERROR(IF($C$3="ALL",SUMPRODUCT(SUMIF(INDIRECT("'"&amp;Sheets&amp;"'!"&amp;"$A$23:$A$350"),$D342,INDIRECT("'"&amp;Sheets&amp;"'!"&amp;"$H$23:$H$350"))),VLOOKUP($D342,INDIRECT("'"&amp;$C$3&amp;"'!$A$23:$N$350"),8,FALSE)),"Day Not Worked")</f>
        <v>107</v>
      </c>
      <c r="F342" s="29" cm="1">
        <f t="array" aca="1" ref="F342" ca="1">IFERROR(IF($C$3="ALL",SUMPRODUCT(SUMIF(INDIRECT("'"&amp;Sheets&amp;"'!"&amp;"$A$23:$A$350"),$D342,INDIRECT("'"&amp;Sheets&amp;"'!"&amp;"$N$23:$N$350"))),VLOOKUP($D342,INDIRECT("'"&amp;$C$3&amp;"'!$A$23:$N$350"),14,FALSE)),"Day Not Worked")</f>
        <v>74</v>
      </c>
      <c r="G342" s="29" cm="1">
        <f t="array" aca="1" ref="G342" ca="1">IFERROR(IF($C$3="ALL",SUMPRODUCT(SUMIF(INDIRECT("'"&amp;Sheets&amp;"'!"&amp;"$A$23:$A$350"),$D342,INDIRECT("'"&amp;Sheets&amp;"'!"&amp;"$C$23:$C$350"))),VLOOKUP($D342,INDIRECT("'"&amp;$C$3&amp;"'!$A$23:$N$350"),3,FALSE)),"Day Not Worked")</f>
        <v>181</v>
      </c>
    </row>
    <row r="343" spans="3:7" x14ac:dyDescent="0.2">
      <c r="C343" s="31" t="s">
        <v>2504</v>
      </c>
      <c r="D343" s="33">
        <v>43802</v>
      </c>
      <c r="E343" s="29" cm="1">
        <f t="array" aca="1" ref="E343" ca="1">IFERROR(IF($C$3="ALL",SUMPRODUCT(SUMIF(INDIRECT("'"&amp;Sheets&amp;"'!"&amp;"$A$23:$A$350"),$D343,INDIRECT("'"&amp;Sheets&amp;"'!"&amp;"$H$23:$H$350"))),VLOOKUP($D343,INDIRECT("'"&amp;$C$3&amp;"'!$A$23:$N$350"),8,FALSE)),"Day Not Worked")</f>
        <v>46</v>
      </c>
      <c r="F343" s="29" cm="1">
        <f t="array" aca="1" ref="F343" ca="1">IFERROR(IF($C$3="ALL",SUMPRODUCT(SUMIF(INDIRECT("'"&amp;Sheets&amp;"'!"&amp;"$A$23:$A$350"),$D343,INDIRECT("'"&amp;Sheets&amp;"'!"&amp;"$N$23:$N$350"))),VLOOKUP($D343,INDIRECT("'"&amp;$C$3&amp;"'!$A$23:$N$350"),14,FALSE)),"Day Not Worked")</f>
        <v>31</v>
      </c>
      <c r="G343" s="29" cm="1">
        <f t="array" aca="1" ref="G343" ca="1">IFERROR(IF($C$3="ALL",SUMPRODUCT(SUMIF(INDIRECT("'"&amp;Sheets&amp;"'!"&amp;"$A$23:$A$350"),$D343,INDIRECT("'"&amp;Sheets&amp;"'!"&amp;"$C$23:$C$350"))),VLOOKUP($D343,INDIRECT("'"&amp;$C$3&amp;"'!$A$23:$N$350"),3,FALSE)),"Day Not Worked")</f>
        <v>79</v>
      </c>
    </row>
    <row r="344" spans="3:7" x14ac:dyDescent="0.2">
      <c r="C344" t="s">
        <v>2505</v>
      </c>
      <c r="D344" s="33">
        <v>43803</v>
      </c>
      <c r="E344" s="29" cm="1">
        <f t="array" aca="1" ref="E344" ca="1">IFERROR(IF($C$3="ALL",SUMPRODUCT(SUMIF(INDIRECT("'"&amp;Sheets&amp;"'!"&amp;"$A$23:$A$350"),$D344,INDIRECT("'"&amp;Sheets&amp;"'!"&amp;"$H$23:$H$350"))),VLOOKUP($D344,INDIRECT("'"&amp;$C$3&amp;"'!$A$23:$N$350"),8,FALSE)),"Day Not Worked")</f>
        <v>39</v>
      </c>
      <c r="F344" s="29" cm="1">
        <f t="array" aca="1" ref="F344" ca="1">IFERROR(IF($C$3="ALL",SUMPRODUCT(SUMIF(INDIRECT("'"&amp;Sheets&amp;"'!"&amp;"$A$23:$A$350"),$D344,INDIRECT("'"&amp;Sheets&amp;"'!"&amp;"$N$23:$N$350"))),VLOOKUP($D344,INDIRECT("'"&amp;$C$3&amp;"'!$A$23:$N$350"),14,FALSE)),"Day Not Worked")</f>
        <v>30</v>
      </c>
      <c r="G344" s="29" cm="1">
        <f t="array" aca="1" ref="G344" ca="1">IFERROR(IF($C$3="ALL",SUMPRODUCT(SUMIF(INDIRECT("'"&amp;Sheets&amp;"'!"&amp;"$A$23:$A$350"),$D344,INDIRECT("'"&amp;Sheets&amp;"'!"&amp;"$C$23:$C$350"))),VLOOKUP($D344,INDIRECT("'"&amp;$C$3&amp;"'!$A$23:$N$350"),3,FALSE)),"Day Not Worked")</f>
        <v>69</v>
      </c>
    </row>
    <row r="345" spans="3:7" x14ac:dyDescent="0.2">
      <c r="C345" t="s">
        <v>2506</v>
      </c>
      <c r="D345" s="33">
        <v>43804</v>
      </c>
      <c r="E345" s="29" cm="1">
        <f t="array" aca="1" ref="E345" ca="1">IFERROR(IF($C$3="ALL",SUMPRODUCT(SUMIF(INDIRECT("'"&amp;Sheets&amp;"'!"&amp;"$A$23:$A$350"),$D345,INDIRECT("'"&amp;Sheets&amp;"'!"&amp;"$H$23:$H$350"))),VLOOKUP($D345,INDIRECT("'"&amp;$C$3&amp;"'!$A$23:$N$350"),8,FALSE)),"Day Not Worked")</f>
        <v>40</v>
      </c>
      <c r="F345" s="29" cm="1">
        <f t="array" aca="1" ref="F345" ca="1">IFERROR(IF($C$3="ALL",SUMPRODUCT(SUMIF(INDIRECT("'"&amp;Sheets&amp;"'!"&amp;"$A$23:$A$350"),$D345,INDIRECT("'"&amp;Sheets&amp;"'!"&amp;"$N$23:$N$350"))),VLOOKUP($D345,INDIRECT("'"&amp;$C$3&amp;"'!$A$23:$N$350"),14,FALSE)),"Day Not Worked")</f>
        <v>28</v>
      </c>
      <c r="G345" s="29" cm="1">
        <f t="array" aca="1" ref="G345" ca="1">IFERROR(IF($C$3="ALL",SUMPRODUCT(SUMIF(INDIRECT("'"&amp;Sheets&amp;"'!"&amp;"$A$23:$A$350"),$D345,INDIRECT("'"&amp;Sheets&amp;"'!"&amp;"$C$23:$C$350"))),VLOOKUP($D345,INDIRECT("'"&amp;$C$3&amp;"'!$A$23:$N$350"),3,FALSE)),"Day Not Worked")</f>
        <v>68</v>
      </c>
    </row>
    <row r="346" spans="3:7" x14ac:dyDescent="0.2">
      <c r="C346" t="s">
        <v>2507</v>
      </c>
      <c r="D346" s="33">
        <v>43805</v>
      </c>
      <c r="E346" s="29" cm="1">
        <f t="array" aca="1" ref="E346" ca="1">IFERROR(IF($C$3="ALL",SUMPRODUCT(SUMIF(INDIRECT("'"&amp;Sheets&amp;"'!"&amp;"$A$23:$A$350"),$D346,INDIRECT("'"&amp;Sheets&amp;"'!"&amp;"$H$23:$H$350"))),VLOOKUP($D346,INDIRECT("'"&amp;$C$3&amp;"'!$A$23:$N$350"),8,FALSE)),"Day Not Worked")</f>
        <v>31</v>
      </c>
      <c r="F346" s="29" cm="1">
        <f t="array" aca="1" ref="F346" ca="1">IFERROR(IF($C$3="ALL",SUMPRODUCT(SUMIF(INDIRECT("'"&amp;Sheets&amp;"'!"&amp;"$A$23:$A$350"),$D346,INDIRECT("'"&amp;Sheets&amp;"'!"&amp;"$N$23:$N$350"))),VLOOKUP($D346,INDIRECT("'"&amp;$C$3&amp;"'!$A$23:$N$350"),14,FALSE)),"Day Not Worked")</f>
        <v>32</v>
      </c>
      <c r="G346" s="29" cm="1">
        <f t="array" aca="1" ref="G346" ca="1">IFERROR(IF($C$3="ALL",SUMPRODUCT(SUMIF(INDIRECT("'"&amp;Sheets&amp;"'!"&amp;"$A$23:$A$350"),$D346,INDIRECT("'"&amp;Sheets&amp;"'!"&amp;"$C$23:$C$350"))),VLOOKUP($D346,INDIRECT("'"&amp;$C$3&amp;"'!$A$23:$N$350"),3,FALSE)),"Day Not Worked")</f>
        <v>63</v>
      </c>
    </row>
    <row r="347" spans="3:7" x14ac:dyDescent="0.2">
      <c r="C347" t="s">
        <v>2508</v>
      </c>
      <c r="D347" s="33">
        <v>43806</v>
      </c>
      <c r="E347" s="29" cm="1">
        <f t="array" aca="1" ref="E347" ca="1">IFERROR(IF($C$3="ALL",SUMPRODUCT(SUMIF(INDIRECT("'"&amp;Sheets&amp;"'!"&amp;"$A$23:$A$350"),$D347,INDIRECT("'"&amp;Sheets&amp;"'!"&amp;"$H$23:$H$350"))),VLOOKUP($D347,INDIRECT("'"&amp;$C$3&amp;"'!$A$23:$N$350"),8,FALSE)),"Day Not Worked")</f>
        <v>0</v>
      </c>
      <c r="F347" s="29" cm="1">
        <f t="array" aca="1" ref="F347" ca="1">IFERROR(IF($C$3="ALL",SUMPRODUCT(SUMIF(INDIRECT("'"&amp;Sheets&amp;"'!"&amp;"$A$23:$A$350"),$D347,INDIRECT("'"&amp;Sheets&amp;"'!"&amp;"$N$23:$N$350"))),VLOOKUP($D347,INDIRECT("'"&amp;$C$3&amp;"'!$A$23:$N$350"),14,FALSE)),"Day Not Worked")</f>
        <v>2</v>
      </c>
      <c r="G347" s="29" cm="1">
        <f t="array" aca="1" ref="G347" ca="1">IFERROR(IF($C$3="ALL",SUMPRODUCT(SUMIF(INDIRECT("'"&amp;Sheets&amp;"'!"&amp;"$A$23:$A$350"),$D347,INDIRECT("'"&amp;Sheets&amp;"'!"&amp;"$C$23:$C$350"))),VLOOKUP($D347,INDIRECT("'"&amp;$C$3&amp;"'!$A$23:$N$350"),3,FALSE)),"Day Not Worked")</f>
        <v>2</v>
      </c>
    </row>
    <row r="348" spans="3:7" x14ac:dyDescent="0.2">
      <c r="C348" t="s">
        <v>2503</v>
      </c>
      <c r="D348" s="33">
        <v>43807</v>
      </c>
      <c r="E348" s="29" cm="1">
        <f t="array" aca="1" ref="E348" ca="1">IFERROR(IF($C$3="ALL",SUMPRODUCT(SUMIF(INDIRECT("'"&amp;Sheets&amp;"'!"&amp;"$A$23:$A$350"),$D348,INDIRECT("'"&amp;Sheets&amp;"'!"&amp;"$H$23:$H$350"))),VLOOKUP($D348,INDIRECT("'"&amp;$C$3&amp;"'!$A$23:$N$350"),8,FALSE)),"Day Not Worked")</f>
        <v>0</v>
      </c>
      <c r="F348" s="29" cm="1">
        <f t="array" aca="1" ref="F348" ca="1">IFERROR(IF($C$3="ALL",SUMPRODUCT(SUMIF(INDIRECT("'"&amp;Sheets&amp;"'!"&amp;"$A$23:$A$350"),$D348,INDIRECT("'"&amp;Sheets&amp;"'!"&amp;"$N$23:$N$350"))),VLOOKUP($D348,INDIRECT("'"&amp;$C$3&amp;"'!$A$23:$N$350"),14,FALSE)),"Day Not Worked")</f>
        <v>1</v>
      </c>
      <c r="G348" s="29" cm="1">
        <f t="array" aca="1" ref="G348" ca="1">IFERROR(IF($C$3="ALL",SUMPRODUCT(SUMIF(INDIRECT("'"&amp;Sheets&amp;"'!"&amp;"$A$23:$A$350"),$D348,INDIRECT("'"&amp;Sheets&amp;"'!"&amp;"$C$23:$C$350"))),VLOOKUP($D348,INDIRECT("'"&amp;$C$3&amp;"'!$A$23:$N$350"),3,FALSE)),"Day Not Worked")</f>
        <v>1</v>
      </c>
    </row>
    <row r="349" spans="3:7" x14ac:dyDescent="0.2">
      <c r="C349" t="s">
        <v>2509</v>
      </c>
      <c r="D349" s="33">
        <v>43808</v>
      </c>
      <c r="E349" s="29" cm="1">
        <f t="array" aca="1" ref="E349" ca="1">IFERROR(IF($C$3="ALL",SUMPRODUCT(SUMIF(INDIRECT("'"&amp;Sheets&amp;"'!"&amp;"$A$23:$A$350"),$D349,INDIRECT("'"&amp;Sheets&amp;"'!"&amp;"$H$23:$H$350"))),VLOOKUP($D349,INDIRECT("'"&amp;$C$3&amp;"'!$A$23:$N$350"),8,FALSE)),"Day Not Worked")</f>
        <v>43</v>
      </c>
      <c r="F349" s="29" cm="1">
        <f t="array" aca="1" ref="F349" ca="1">IFERROR(IF($C$3="ALL",SUMPRODUCT(SUMIF(INDIRECT("'"&amp;Sheets&amp;"'!"&amp;"$A$23:$A$350"),$D349,INDIRECT("'"&amp;Sheets&amp;"'!"&amp;"$N$23:$N$350"))),VLOOKUP($D349,INDIRECT("'"&amp;$C$3&amp;"'!$A$23:$N$350"),14,FALSE)),"Day Not Worked")</f>
        <v>52</v>
      </c>
      <c r="G349" s="29" cm="1">
        <f t="array" aca="1" ref="G349" ca="1">IFERROR(IF($C$3="ALL",SUMPRODUCT(SUMIF(INDIRECT("'"&amp;Sheets&amp;"'!"&amp;"$A$23:$A$350"),$D349,INDIRECT("'"&amp;Sheets&amp;"'!"&amp;"$C$23:$C$350"))),VLOOKUP($D349,INDIRECT("'"&amp;$C$3&amp;"'!$A$23:$N$350"),3,FALSE)),"Day Not Worked")</f>
        <v>95</v>
      </c>
    </row>
    <row r="350" spans="3:7" x14ac:dyDescent="0.2">
      <c r="C350" s="31" t="s">
        <v>2504</v>
      </c>
      <c r="D350" s="33">
        <v>43809</v>
      </c>
      <c r="E350" s="29" cm="1">
        <f t="array" aca="1" ref="E350" ca="1">IFERROR(IF($C$3="ALL",SUMPRODUCT(SUMIF(INDIRECT("'"&amp;Sheets&amp;"'!"&amp;"$A$23:$A$350"),$D350,INDIRECT("'"&amp;Sheets&amp;"'!"&amp;"$H$23:$H$350"))),VLOOKUP($D350,INDIRECT("'"&amp;$C$3&amp;"'!$A$23:$N$350"),8,FALSE)),"Day Not Worked")</f>
        <v>44</v>
      </c>
      <c r="F350" s="29" cm="1">
        <f t="array" aca="1" ref="F350" ca="1">IFERROR(IF($C$3="ALL",SUMPRODUCT(SUMIF(INDIRECT("'"&amp;Sheets&amp;"'!"&amp;"$A$23:$A$350"),$D350,INDIRECT("'"&amp;Sheets&amp;"'!"&amp;"$N$23:$N$350"))),VLOOKUP($D350,INDIRECT("'"&amp;$C$3&amp;"'!$A$23:$N$350"),14,FALSE)),"Day Not Worked")</f>
        <v>34</v>
      </c>
      <c r="G350" s="29" cm="1">
        <f t="array" aca="1" ref="G350" ca="1">IFERROR(IF($C$3="ALL",SUMPRODUCT(SUMIF(INDIRECT("'"&amp;Sheets&amp;"'!"&amp;"$A$23:$A$350"),$D350,INDIRECT("'"&amp;Sheets&amp;"'!"&amp;"$C$23:$C$350"))),VLOOKUP($D350,INDIRECT("'"&amp;$C$3&amp;"'!$A$23:$N$350"),3,FALSE)),"Day Not Worked")</f>
        <v>79</v>
      </c>
    </row>
    <row r="351" spans="3:7" x14ac:dyDescent="0.2">
      <c r="E351" s="29">
        <f ca="1">SUM(E7:E350)</f>
        <v>22122</v>
      </c>
      <c r="F351" s="29">
        <f ca="1">SUM(F7:F350)</f>
        <v>13448</v>
      </c>
      <c r="G351" s="29">
        <f ca="1">SUM(G7:G350)</f>
        <v>35704</v>
      </c>
    </row>
    <row r="354" spans="3:4" x14ac:dyDescent="0.2">
      <c r="C354"/>
      <c r="D354" s="33"/>
    </row>
    <row r="355" spans="3:4" x14ac:dyDescent="0.2">
      <c r="C355"/>
      <c r="D355" s="33"/>
    </row>
    <row r="356" spans="3:4" x14ac:dyDescent="0.2">
      <c r="C356"/>
      <c r="D356" s="33"/>
    </row>
    <row r="357" spans="3:4" x14ac:dyDescent="0.2">
      <c r="C357"/>
      <c r="D357" s="33"/>
    </row>
    <row r="358" spans="3:4" x14ac:dyDescent="0.2">
      <c r="C358"/>
      <c r="D358" s="33"/>
    </row>
    <row r="359" spans="3:4" x14ac:dyDescent="0.2">
      <c r="C359" s="31"/>
      <c r="D359" s="33"/>
    </row>
    <row r="360" spans="3:4" x14ac:dyDescent="0.2">
      <c r="C360"/>
      <c r="D360" s="33"/>
    </row>
    <row r="361" spans="3:4" x14ac:dyDescent="0.2">
      <c r="C361"/>
      <c r="D361" s="33"/>
    </row>
    <row r="362" spans="3:4" x14ac:dyDescent="0.2">
      <c r="C362"/>
      <c r="D362" s="33"/>
    </row>
    <row r="363" spans="3:4" x14ac:dyDescent="0.2">
      <c r="C363"/>
      <c r="D363" s="33"/>
    </row>
    <row r="364" spans="3:4" x14ac:dyDescent="0.2">
      <c r="C364"/>
      <c r="D364" s="33"/>
    </row>
    <row r="365" spans="3:4" x14ac:dyDescent="0.2">
      <c r="C365"/>
      <c r="D365" s="33"/>
    </row>
    <row r="366" spans="3:4" x14ac:dyDescent="0.2">
      <c r="C366" s="31"/>
    </row>
    <row r="367" spans="3:4" x14ac:dyDescent="0.2">
      <c r="C367"/>
    </row>
    <row r="368" spans="3:4" x14ac:dyDescent="0.2">
      <c r="C368"/>
    </row>
    <row r="369" spans="3:3" x14ac:dyDescent="0.2">
      <c r="C369"/>
    </row>
    <row r="370" spans="3:3" x14ac:dyDescent="0.2">
      <c r="C370"/>
    </row>
    <row r="371" spans="3:3" x14ac:dyDescent="0.2">
      <c r="C371"/>
    </row>
    <row r="372" spans="3:3" x14ac:dyDescent="0.2">
      <c r="C372"/>
    </row>
    <row r="373" spans="3:3" x14ac:dyDescent="0.2">
      <c r="C373" s="31"/>
    </row>
    <row r="374" spans="3:3" x14ac:dyDescent="0.2">
      <c r="C374"/>
    </row>
    <row r="375" spans="3:3" x14ac:dyDescent="0.2">
      <c r="C375"/>
    </row>
    <row r="376" spans="3:3" x14ac:dyDescent="0.2">
      <c r="C376"/>
    </row>
    <row r="377" spans="3:3" x14ac:dyDescent="0.2">
      <c r="C377"/>
    </row>
    <row r="378" spans="3:3" x14ac:dyDescent="0.2">
      <c r="C378"/>
    </row>
    <row r="379" spans="3:3" x14ac:dyDescent="0.2">
      <c r="C379"/>
    </row>
    <row r="380" spans="3:3" x14ac:dyDescent="0.2">
      <c r="C380" s="31"/>
    </row>
    <row r="381" spans="3:3" x14ac:dyDescent="0.2">
      <c r="C381"/>
    </row>
    <row r="382" spans="3:3" x14ac:dyDescent="0.2">
      <c r="C382"/>
    </row>
    <row r="383" spans="3:3" x14ac:dyDescent="0.2">
      <c r="C383"/>
    </row>
    <row r="384" spans="3:3" x14ac:dyDescent="0.2">
      <c r="C384"/>
    </row>
    <row r="385" spans="3:3" x14ac:dyDescent="0.2">
      <c r="C385"/>
    </row>
    <row r="386" spans="3:3" x14ac:dyDescent="0.2">
      <c r="C386"/>
    </row>
    <row r="387" spans="3:3" x14ac:dyDescent="0.2">
      <c r="C387" s="31"/>
    </row>
    <row r="388" spans="3:3" x14ac:dyDescent="0.2">
      <c r="C388"/>
    </row>
    <row r="389" spans="3:3" x14ac:dyDescent="0.2">
      <c r="C389"/>
    </row>
    <row r="390" spans="3:3" x14ac:dyDescent="0.2">
      <c r="C390"/>
    </row>
    <row r="391" spans="3:3" x14ac:dyDescent="0.2">
      <c r="C391"/>
    </row>
    <row r="392" spans="3:3" x14ac:dyDescent="0.2">
      <c r="C392"/>
    </row>
    <row r="393" spans="3:3" x14ac:dyDescent="0.2">
      <c r="C393"/>
    </row>
    <row r="394" spans="3:3" x14ac:dyDescent="0.2">
      <c r="C394" s="31"/>
    </row>
    <row r="395" spans="3:3" x14ac:dyDescent="0.2">
      <c r="C395"/>
    </row>
    <row r="396" spans="3:3" x14ac:dyDescent="0.2">
      <c r="C396"/>
    </row>
    <row r="397" spans="3:3" x14ac:dyDescent="0.2">
      <c r="C397"/>
    </row>
    <row r="398" spans="3:3" x14ac:dyDescent="0.2">
      <c r="C398"/>
    </row>
    <row r="399" spans="3:3" x14ac:dyDescent="0.2">
      <c r="C399"/>
    </row>
    <row r="400" spans="3:3" x14ac:dyDescent="0.2">
      <c r="C400"/>
    </row>
    <row r="401" spans="3:3" x14ac:dyDescent="0.2">
      <c r="C401" s="31"/>
    </row>
    <row r="402" spans="3:3" x14ac:dyDescent="0.2">
      <c r="C402"/>
    </row>
    <row r="403" spans="3:3" x14ac:dyDescent="0.2">
      <c r="C403"/>
    </row>
    <row r="404" spans="3:3" x14ac:dyDescent="0.2">
      <c r="C404"/>
    </row>
    <row r="405" spans="3:3" x14ac:dyDescent="0.2">
      <c r="C405"/>
    </row>
    <row r="406" spans="3:3" x14ac:dyDescent="0.2">
      <c r="C406"/>
    </row>
    <row r="407" spans="3:3" x14ac:dyDescent="0.2">
      <c r="C407"/>
    </row>
    <row r="408" spans="3:3" x14ac:dyDescent="0.2">
      <c r="C408" s="31"/>
    </row>
    <row r="409" spans="3:3" x14ac:dyDescent="0.2">
      <c r="C409"/>
    </row>
    <row r="410" spans="3:3" x14ac:dyDescent="0.2">
      <c r="C410"/>
    </row>
    <row r="411" spans="3:3" x14ac:dyDescent="0.2">
      <c r="C411"/>
    </row>
    <row r="412" spans="3:3" x14ac:dyDescent="0.2">
      <c r="C412"/>
    </row>
    <row r="413" spans="3:3" x14ac:dyDescent="0.2">
      <c r="C413"/>
    </row>
    <row r="414" spans="3:3" x14ac:dyDescent="0.2">
      <c r="C414"/>
    </row>
    <row r="415" spans="3:3" x14ac:dyDescent="0.2">
      <c r="C415" s="31"/>
    </row>
    <row r="416" spans="3:3" x14ac:dyDescent="0.2">
      <c r="C416"/>
    </row>
    <row r="417" spans="3:3" x14ac:dyDescent="0.2">
      <c r="C417"/>
    </row>
    <row r="418" spans="3:3" x14ac:dyDescent="0.2">
      <c r="C418"/>
    </row>
    <row r="419" spans="3:3" x14ac:dyDescent="0.2">
      <c r="C419"/>
    </row>
    <row r="420" spans="3:3" x14ac:dyDescent="0.2">
      <c r="C420"/>
    </row>
    <row r="421" spans="3:3" x14ac:dyDescent="0.2">
      <c r="C421"/>
    </row>
    <row r="422" spans="3:3" x14ac:dyDescent="0.2">
      <c r="C422" s="31"/>
    </row>
    <row r="423" spans="3:3" x14ac:dyDescent="0.2">
      <c r="C423"/>
    </row>
    <row r="424" spans="3:3" x14ac:dyDescent="0.2">
      <c r="C424"/>
    </row>
    <row r="425" spans="3:3" x14ac:dyDescent="0.2">
      <c r="C425"/>
    </row>
    <row r="426" spans="3:3" x14ac:dyDescent="0.2">
      <c r="C426"/>
    </row>
    <row r="427" spans="3:3" x14ac:dyDescent="0.2">
      <c r="C427"/>
    </row>
    <row r="428" spans="3:3" x14ac:dyDescent="0.2">
      <c r="C428"/>
    </row>
    <row r="429" spans="3:3" x14ac:dyDescent="0.2">
      <c r="C429" s="31"/>
    </row>
    <row r="430" spans="3:3" x14ac:dyDescent="0.2">
      <c r="C430"/>
    </row>
    <row r="431" spans="3:3" x14ac:dyDescent="0.2">
      <c r="C431"/>
    </row>
    <row r="432" spans="3:3" x14ac:dyDescent="0.2">
      <c r="C432"/>
    </row>
    <row r="433" spans="3:3" x14ac:dyDescent="0.2">
      <c r="C433"/>
    </row>
    <row r="434" spans="3:3" x14ac:dyDescent="0.2">
      <c r="C434"/>
    </row>
    <row r="435" spans="3:3" x14ac:dyDescent="0.2">
      <c r="C435"/>
    </row>
    <row r="436" spans="3:3" x14ac:dyDescent="0.2">
      <c r="C436" s="31"/>
    </row>
    <row r="437" spans="3:3" x14ac:dyDescent="0.2">
      <c r="C437"/>
    </row>
    <row r="438" spans="3:3" x14ac:dyDescent="0.2">
      <c r="C438"/>
    </row>
    <row r="439" spans="3:3" x14ac:dyDescent="0.2">
      <c r="C439"/>
    </row>
    <row r="440" spans="3:3" x14ac:dyDescent="0.2">
      <c r="C440"/>
    </row>
    <row r="441" spans="3:3" x14ac:dyDescent="0.2">
      <c r="C441"/>
    </row>
    <row r="442" spans="3:3" x14ac:dyDescent="0.2">
      <c r="C442"/>
    </row>
    <row r="443" spans="3:3" x14ac:dyDescent="0.2">
      <c r="C443" s="31"/>
    </row>
    <row r="444" spans="3:3" x14ac:dyDescent="0.2">
      <c r="C444"/>
    </row>
    <row r="445" spans="3:3" x14ac:dyDescent="0.2">
      <c r="C445"/>
    </row>
    <row r="446" spans="3:3" x14ac:dyDescent="0.2">
      <c r="C446"/>
    </row>
    <row r="447" spans="3:3" x14ac:dyDescent="0.2">
      <c r="C447"/>
    </row>
    <row r="448" spans="3:3" x14ac:dyDescent="0.2">
      <c r="C448"/>
    </row>
    <row r="449" spans="3:3" x14ac:dyDescent="0.2">
      <c r="C449"/>
    </row>
    <row r="450" spans="3:3" x14ac:dyDescent="0.2">
      <c r="C450" s="31"/>
    </row>
    <row r="451" spans="3:3" x14ac:dyDescent="0.2">
      <c r="C451"/>
    </row>
    <row r="452" spans="3:3" x14ac:dyDescent="0.2">
      <c r="C452"/>
    </row>
    <row r="453" spans="3:3" x14ac:dyDescent="0.2">
      <c r="C453"/>
    </row>
    <row r="454" spans="3:3" x14ac:dyDescent="0.2">
      <c r="C454"/>
    </row>
    <row r="455" spans="3:3" x14ac:dyDescent="0.2">
      <c r="C455"/>
    </row>
    <row r="456" spans="3:3" x14ac:dyDescent="0.2">
      <c r="C456"/>
    </row>
  </sheetData>
  <mergeCells count="2">
    <mergeCell ref="C5:G5"/>
    <mergeCell ref="I5:L5"/>
  </mergeCells>
  <dataValidations count="1">
    <dataValidation type="list" allowBlank="1" showInputMessage="1" showErrorMessage="1" sqref="C3" xr:uid="{818B87A6-8CB8-4AFB-816B-8C5A51129441}">
      <formula1>$A$6:$A$9</formula1>
    </dataValidation>
  </dataValidations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D4DD9-B1B1-4CAB-8B8E-577038F68A1B}">
  <sheetPr>
    <outlinePr summaryBelow="0"/>
    <pageSetUpPr autoPageBreaks="0"/>
  </sheetPr>
  <dimension ref="A1:W629"/>
  <sheetViews>
    <sheetView showGridLines="0" topLeftCell="A292" workbookViewId="0">
      <selection activeCell="I308" sqref="I308"/>
    </sheetView>
  </sheetViews>
  <sheetFormatPr defaultRowHeight="12.75" customHeight="1" x14ac:dyDescent="0.2"/>
  <cols>
    <col min="1" max="1" width="9" bestFit="1" customWidth="1"/>
    <col min="2" max="256" width="6.85546875" customWidth="1"/>
  </cols>
  <sheetData>
    <row r="1" spans="1:16" ht="21.75" customHeight="1" x14ac:dyDescent="0.2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</row>
    <row r="2" spans="1:16" ht="11.25" customHeight="1" x14ac:dyDescent="0.2"/>
    <row r="3" spans="1:16" ht="13.15" customHeight="1" x14ac:dyDescent="0.2">
      <c r="A3" s="37"/>
      <c r="B3" s="37"/>
      <c r="C3" s="37"/>
      <c r="D3" s="38"/>
      <c r="E3" s="38"/>
      <c r="F3" s="38"/>
      <c r="G3" s="38"/>
      <c r="H3" s="38"/>
      <c r="I3" s="38"/>
    </row>
    <row r="4" spans="1:16" ht="10.5" customHeight="1" x14ac:dyDescent="0.2"/>
    <row r="5" spans="1:16" ht="15.75" customHeight="1" x14ac:dyDescent="0.2">
      <c r="A5" s="37"/>
      <c r="B5" s="37"/>
      <c r="C5" s="37"/>
      <c r="D5" s="38"/>
      <c r="E5" s="38"/>
      <c r="F5" s="38"/>
      <c r="G5" s="38"/>
      <c r="H5" s="38"/>
      <c r="I5" s="38"/>
    </row>
    <row r="6" spans="1:16" ht="6.75" customHeight="1" x14ac:dyDescent="0.2"/>
    <row r="7" spans="1:16" ht="13.5" customHeight="1" x14ac:dyDescent="0.2">
      <c r="A7" s="37"/>
      <c r="B7" s="37"/>
      <c r="C7" s="37"/>
      <c r="D7" s="38"/>
      <c r="E7" s="38"/>
      <c r="F7" s="38"/>
      <c r="G7" s="38"/>
      <c r="H7" s="38"/>
      <c r="I7" s="38"/>
    </row>
    <row r="8" spans="1:16" ht="6" customHeight="1" x14ac:dyDescent="0.2"/>
    <row r="9" spans="1:16" ht="13.15" customHeight="1" x14ac:dyDescent="0.2">
      <c r="A9" s="37"/>
      <c r="B9" s="37"/>
      <c r="C9" s="37"/>
      <c r="D9" s="38"/>
      <c r="E9" s="38"/>
      <c r="F9" s="38"/>
      <c r="G9" s="38"/>
      <c r="H9" s="38"/>
      <c r="I9" s="38"/>
    </row>
    <row r="10" spans="1:16" ht="6" customHeight="1" x14ac:dyDescent="0.2">
      <c r="A10" s="37"/>
      <c r="B10" s="37"/>
      <c r="C10" s="37"/>
    </row>
    <row r="11" spans="1:16" ht="15.75" customHeight="1" x14ac:dyDescent="0.2"/>
    <row r="12" spans="1:16" ht="9.75" customHeight="1" x14ac:dyDescent="0.2"/>
    <row r="13" spans="1:16" ht="16.5" customHeight="1" x14ac:dyDescent="0.2">
      <c r="A13" s="39"/>
      <c r="B13" s="39"/>
      <c r="C13" s="40"/>
      <c r="D13" s="40"/>
      <c r="E13" s="40"/>
      <c r="F13" s="40"/>
      <c r="G13" s="40"/>
      <c r="H13" s="40"/>
      <c r="I13" s="40"/>
      <c r="J13" s="40"/>
      <c r="K13" s="40"/>
    </row>
    <row r="14" spans="1:16" ht="16.5" customHeight="1" x14ac:dyDescent="0.2">
      <c r="C14" s="40"/>
      <c r="D14" s="40"/>
      <c r="E14" s="40"/>
      <c r="F14" s="40"/>
      <c r="G14" s="40"/>
      <c r="H14" s="40"/>
      <c r="I14" s="40"/>
      <c r="J14" s="40"/>
      <c r="K14" s="40"/>
    </row>
    <row r="15" spans="1:16" ht="16.5" customHeight="1" x14ac:dyDescent="0.2">
      <c r="A15" s="37"/>
      <c r="B15" s="37"/>
      <c r="C15" s="41"/>
      <c r="D15" s="41"/>
      <c r="E15" s="41"/>
      <c r="F15" s="41"/>
      <c r="G15" s="41"/>
      <c r="H15" s="41"/>
      <c r="I15" s="41"/>
      <c r="J15" s="41"/>
      <c r="K15" s="41"/>
    </row>
    <row r="16" spans="1:16" ht="16.5" customHeight="1" x14ac:dyDescent="0.2"/>
    <row r="17" spans="1:20" ht="16.5" customHeight="1" x14ac:dyDescent="0.2"/>
    <row r="18" spans="1:20" ht="16.5" customHeight="1" x14ac:dyDescent="0.2">
      <c r="D18" s="42" t="s">
        <v>0</v>
      </c>
      <c r="E18" s="42"/>
      <c r="F18" s="42" t="s">
        <v>1</v>
      </c>
      <c r="G18" s="42"/>
      <c r="J18" s="42" t="s">
        <v>2</v>
      </c>
      <c r="K18" s="42"/>
      <c r="L18" s="42" t="s">
        <v>3</v>
      </c>
      <c r="M18" s="42"/>
      <c r="P18" s="42" t="s">
        <v>4</v>
      </c>
      <c r="Q18" s="42"/>
      <c r="R18" s="42" t="s">
        <v>5</v>
      </c>
      <c r="S18" s="42"/>
    </row>
    <row r="19" spans="1:20" ht="16.5" customHeight="1" x14ac:dyDescent="0.2">
      <c r="A19" s="43" t="s">
        <v>6</v>
      </c>
      <c r="B19" s="42" t="s">
        <v>7</v>
      </c>
      <c r="D19" s="42"/>
      <c r="E19" s="42"/>
      <c r="F19" s="42"/>
      <c r="G19" s="42"/>
      <c r="H19" s="42" t="s">
        <v>8</v>
      </c>
      <c r="I19" s="42"/>
      <c r="J19" s="42"/>
      <c r="K19" s="42"/>
      <c r="L19" s="42"/>
      <c r="M19" s="42"/>
      <c r="N19" s="42" t="s">
        <v>9</v>
      </c>
      <c r="O19" s="42"/>
      <c r="P19" s="42"/>
      <c r="Q19" s="42"/>
      <c r="R19" s="42"/>
      <c r="S19" s="42"/>
    </row>
    <row r="20" spans="1:20" ht="16.5" customHeight="1" x14ac:dyDescent="0.2">
      <c r="A20" s="43"/>
      <c r="B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</row>
    <row r="21" spans="1:20" ht="16.5" customHeight="1" x14ac:dyDescent="0.2">
      <c r="A21" s="43"/>
      <c r="B21" s="42"/>
      <c r="H21" s="42"/>
      <c r="I21" s="42"/>
    </row>
    <row r="22" spans="1:20" ht="16.5" customHeight="1" x14ac:dyDescent="0.2"/>
    <row r="23" spans="1:20" ht="16.5" customHeight="1" x14ac:dyDescent="0.2">
      <c r="A23" s="34">
        <v>43466</v>
      </c>
      <c r="B23" s="51">
        <v>2</v>
      </c>
      <c r="C23" s="44">
        <v>1</v>
      </c>
      <c r="D23" s="47" t="s">
        <v>906</v>
      </c>
      <c r="F23" s="47" t="s">
        <v>906</v>
      </c>
      <c r="H23" s="44">
        <v>0</v>
      </c>
      <c r="J23" s="47" t="s">
        <v>11</v>
      </c>
      <c r="L23" s="47" t="s">
        <v>11</v>
      </c>
      <c r="N23" s="44">
        <v>1</v>
      </c>
      <c r="P23" s="47" t="s">
        <v>906</v>
      </c>
      <c r="Q23" s="47" t="s">
        <v>906</v>
      </c>
      <c r="R23" s="47"/>
      <c r="T23" t="b">
        <f>(N23+H23)=C23</f>
        <v>1</v>
      </c>
    </row>
    <row r="24" spans="1:20" ht="16.5" customHeight="1" x14ac:dyDescent="0.2">
      <c r="A24" s="34">
        <v>43467</v>
      </c>
      <c r="C24" s="44">
        <v>88</v>
      </c>
      <c r="D24" s="47" t="s">
        <v>1985</v>
      </c>
      <c r="E24" s="46"/>
      <c r="F24" s="47" t="s">
        <v>36</v>
      </c>
      <c r="G24" s="46" t="s">
        <v>1086</v>
      </c>
      <c r="H24" s="44">
        <v>64</v>
      </c>
      <c r="I24" s="46" t="s">
        <v>1087</v>
      </c>
      <c r="J24" s="47" t="s">
        <v>1984</v>
      </c>
      <c r="K24" s="46" t="s">
        <v>1088</v>
      </c>
      <c r="L24" s="47" t="s">
        <v>733</v>
      </c>
      <c r="N24" s="44">
        <v>24</v>
      </c>
      <c r="P24" s="47" t="s">
        <v>368</v>
      </c>
      <c r="Q24" s="47" t="s">
        <v>360</v>
      </c>
      <c r="T24" t="b">
        <f t="shared" ref="T24:T87" si="0">(N24+H24)=C24</f>
        <v>1</v>
      </c>
    </row>
    <row r="25" spans="1:20" ht="16.5" customHeight="1" x14ac:dyDescent="0.2">
      <c r="A25" s="34">
        <v>43468</v>
      </c>
      <c r="C25" s="44">
        <v>54</v>
      </c>
      <c r="D25" s="47" t="s">
        <v>1371</v>
      </c>
      <c r="F25" s="47" t="s">
        <v>283</v>
      </c>
      <c r="H25" s="44">
        <v>37</v>
      </c>
      <c r="J25" s="47" t="s">
        <v>1983</v>
      </c>
      <c r="L25" s="47" t="s">
        <v>460</v>
      </c>
      <c r="N25" s="44">
        <v>16</v>
      </c>
      <c r="P25" s="47" t="s">
        <v>1820</v>
      </c>
      <c r="Q25" s="47" t="s">
        <v>683</v>
      </c>
      <c r="R25" s="47"/>
      <c r="T25" t="b">
        <f t="shared" si="0"/>
        <v>0</v>
      </c>
    </row>
    <row r="26" spans="1:20" ht="16.5" customHeight="1" x14ac:dyDescent="0.2">
      <c r="A26" s="34">
        <v>43469</v>
      </c>
      <c r="C26" s="44">
        <v>51</v>
      </c>
      <c r="D26" s="47" t="s">
        <v>1982</v>
      </c>
      <c r="E26" s="44"/>
      <c r="F26" s="47" t="s">
        <v>283</v>
      </c>
      <c r="G26" s="44"/>
      <c r="H26" s="44">
        <v>40</v>
      </c>
      <c r="I26" s="45">
        <v>8735</v>
      </c>
      <c r="J26" s="47" t="s">
        <v>1981</v>
      </c>
      <c r="K26" s="44">
        <v>13649</v>
      </c>
      <c r="L26" s="47" t="s">
        <v>325</v>
      </c>
      <c r="N26" s="44">
        <v>11</v>
      </c>
      <c r="P26" s="47" t="s">
        <v>1980</v>
      </c>
      <c r="Q26" s="47" t="s">
        <v>405</v>
      </c>
      <c r="T26" t="b">
        <f t="shared" si="0"/>
        <v>1</v>
      </c>
    </row>
    <row r="27" spans="1:20" ht="16.5" customHeight="1" x14ac:dyDescent="0.2">
      <c r="A27" s="34">
        <v>43470</v>
      </c>
      <c r="B27" s="43" t="s">
        <v>1089</v>
      </c>
      <c r="C27" s="44">
        <v>2</v>
      </c>
      <c r="D27" s="47" t="s">
        <v>788</v>
      </c>
      <c r="E27" s="47"/>
      <c r="F27" s="47" t="s">
        <v>211</v>
      </c>
      <c r="G27" s="47"/>
      <c r="H27" s="44">
        <v>0</v>
      </c>
      <c r="I27" s="47" t="s">
        <v>40</v>
      </c>
      <c r="J27" s="47" t="s">
        <v>11</v>
      </c>
      <c r="K27" s="47" t="s">
        <v>296</v>
      </c>
      <c r="L27" s="47" t="s">
        <v>11</v>
      </c>
      <c r="N27" s="44">
        <v>2</v>
      </c>
      <c r="P27" s="47" t="s">
        <v>788</v>
      </c>
      <c r="Q27" s="47" t="s">
        <v>211</v>
      </c>
      <c r="R27" s="47"/>
      <c r="T27" t="b">
        <f t="shared" si="0"/>
        <v>1</v>
      </c>
    </row>
    <row r="28" spans="1:20" ht="16.5" customHeight="1" x14ac:dyDescent="0.2">
      <c r="A28" s="34">
        <v>43472</v>
      </c>
      <c r="B28" s="43" t="s">
        <v>1090</v>
      </c>
      <c r="C28" s="44">
        <v>58</v>
      </c>
      <c r="D28" s="47" t="s">
        <v>1352</v>
      </c>
      <c r="F28" s="47" t="s">
        <v>762</v>
      </c>
      <c r="H28" s="44">
        <v>44</v>
      </c>
      <c r="J28" s="47" t="s">
        <v>1979</v>
      </c>
      <c r="L28" s="47" t="s">
        <v>1168</v>
      </c>
      <c r="N28" s="44">
        <v>14</v>
      </c>
      <c r="P28" s="47" t="s">
        <v>1978</v>
      </c>
      <c r="Q28" s="47" t="s">
        <v>1132</v>
      </c>
      <c r="T28" t="b">
        <f t="shared" si="0"/>
        <v>1</v>
      </c>
    </row>
    <row r="29" spans="1:20" ht="16.5" customHeight="1" x14ac:dyDescent="0.2">
      <c r="A29" s="34">
        <v>43473</v>
      </c>
      <c r="C29" s="44">
        <v>67</v>
      </c>
      <c r="D29" s="47" t="s">
        <v>1977</v>
      </c>
      <c r="F29" s="47" t="s">
        <v>307</v>
      </c>
      <c r="H29" s="44">
        <v>50</v>
      </c>
      <c r="J29" s="47" t="s">
        <v>1976</v>
      </c>
      <c r="L29" s="47" t="s">
        <v>15</v>
      </c>
      <c r="N29" s="44">
        <v>17</v>
      </c>
      <c r="P29" s="47" t="s">
        <v>1975</v>
      </c>
      <c r="Q29" s="47" t="s">
        <v>34</v>
      </c>
      <c r="R29" s="47"/>
      <c r="T29" t="b">
        <f t="shared" si="0"/>
        <v>1</v>
      </c>
    </row>
    <row r="30" spans="1:20" ht="16.5" customHeight="1" x14ac:dyDescent="0.2">
      <c r="A30" s="34">
        <v>43474</v>
      </c>
      <c r="C30" s="44">
        <v>43</v>
      </c>
      <c r="D30" s="47" t="s">
        <v>1974</v>
      </c>
      <c r="F30" s="47" t="s">
        <v>178</v>
      </c>
      <c r="H30" s="44">
        <v>28</v>
      </c>
      <c r="J30" s="47" t="s">
        <v>1973</v>
      </c>
      <c r="L30" s="47" t="s">
        <v>472</v>
      </c>
      <c r="N30" s="44">
        <v>15</v>
      </c>
      <c r="P30" s="47" t="s">
        <v>995</v>
      </c>
      <c r="Q30" s="47" t="s">
        <v>1104</v>
      </c>
      <c r="T30" t="b">
        <f t="shared" si="0"/>
        <v>1</v>
      </c>
    </row>
    <row r="31" spans="1:20" ht="16.5" customHeight="1" x14ac:dyDescent="0.2">
      <c r="A31" s="34">
        <v>43475</v>
      </c>
      <c r="B31" s="37"/>
      <c r="C31" s="44">
        <v>61</v>
      </c>
      <c r="D31" s="47" t="s">
        <v>1972</v>
      </c>
      <c r="E31" s="46"/>
      <c r="F31" s="47" t="s">
        <v>1002</v>
      </c>
      <c r="G31" s="46" t="s">
        <v>1086</v>
      </c>
      <c r="H31" s="44">
        <v>43</v>
      </c>
      <c r="I31" s="46" t="s">
        <v>1087</v>
      </c>
      <c r="J31" s="47" t="s">
        <v>1971</v>
      </c>
      <c r="K31" s="46" t="s">
        <v>1088</v>
      </c>
      <c r="L31" s="47" t="s">
        <v>15</v>
      </c>
      <c r="N31" s="44">
        <v>18</v>
      </c>
      <c r="P31" s="47" t="s">
        <v>1272</v>
      </c>
      <c r="Q31" s="47" t="s">
        <v>36</v>
      </c>
      <c r="R31" s="47"/>
      <c r="T31" t="b">
        <f t="shared" si="0"/>
        <v>1</v>
      </c>
    </row>
    <row r="32" spans="1:20" ht="16.5" customHeight="1" x14ac:dyDescent="0.2">
      <c r="A32" s="34">
        <v>43476</v>
      </c>
      <c r="B32" s="37"/>
      <c r="C32" s="44">
        <v>47</v>
      </c>
      <c r="D32" s="47" t="s">
        <v>1970</v>
      </c>
      <c r="E32" s="46"/>
      <c r="F32" s="47" t="s">
        <v>36</v>
      </c>
      <c r="G32" s="46"/>
      <c r="H32" s="44">
        <v>32</v>
      </c>
      <c r="I32" s="46"/>
      <c r="J32" s="47" t="s">
        <v>1801</v>
      </c>
      <c r="K32" s="46"/>
      <c r="L32" s="47" t="s">
        <v>108</v>
      </c>
      <c r="N32" s="44">
        <v>15</v>
      </c>
      <c r="P32" s="47" t="s">
        <v>1969</v>
      </c>
      <c r="Q32" s="47" t="s">
        <v>1327</v>
      </c>
      <c r="T32" t="b">
        <f t="shared" si="0"/>
        <v>1</v>
      </c>
    </row>
    <row r="33" spans="1:20" ht="16.5" customHeight="1" x14ac:dyDescent="0.2">
      <c r="A33" s="34">
        <v>43478</v>
      </c>
      <c r="C33" s="44">
        <v>2</v>
      </c>
      <c r="D33" s="47" t="s">
        <v>236</v>
      </c>
      <c r="F33" s="47" t="s">
        <v>1073</v>
      </c>
      <c r="H33" s="44">
        <v>0</v>
      </c>
      <c r="J33" s="47" t="s">
        <v>11</v>
      </c>
      <c r="L33" s="47" t="s">
        <v>11</v>
      </c>
      <c r="N33" s="44">
        <v>2</v>
      </c>
      <c r="P33" s="47" t="s">
        <v>236</v>
      </c>
      <c r="Q33" s="47" t="s">
        <v>1073</v>
      </c>
      <c r="R33" s="47"/>
      <c r="T33" t="b">
        <f t="shared" si="0"/>
        <v>1</v>
      </c>
    </row>
    <row r="34" spans="1:20" ht="16.5" customHeight="1" x14ac:dyDescent="0.2">
      <c r="A34" s="34">
        <v>43479</v>
      </c>
      <c r="C34" s="44">
        <v>82</v>
      </c>
      <c r="D34" s="47" t="s">
        <v>1968</v>
      </c>
      <c r="E34" s="44"/>
      <c r="F34" s="47" t="s">
        <v>168</v>
      </c>
      <c r="G34" s="44"/>
      <c r="H34" s="44">
        <v>59</v>
      </c>
      <c r="I34" s="45">
        <v>8735</v>
      </c>
      <c r="J34" s="47" t="s">
        <v>1967</v>
      </c>
      <c r="K34" s="44">
        <v>13649</v>
      </c>
      <c r="L34" s="47" t="s">
        <v>80</v>
      </c>
      <c r="N34" s="44">
        <v>22</v>
      </c>
      <c r="P34" s="47" t="s">
        <v>1966</v>
      </c>
      <c r="Q34" s="47" t="s">
        <v>419</v>
      </c>
      <c r="T34" t="b">
        <f t="shared" si="0"/>
        <v>0</v>
      </c>
    </row>
    <row r="35" spans="1:20" ht="16.5" customHeight="1" x14ac:dyDescent="0.2">
      <c r="A35" s="34">
        <v>43480</v>
      </c>
      <c r="B35" s="43" t="s">
        <v>1089</v>
      </c>
      <c r="C35" s="44">
        <v>81</v>
      </c>
      <c r="D35" s="47" t="s">
        <v>1965</v>
      </c>
      <c r="F35" s="47" t="s">
        <v>36</v>
      </c>
      <c r="H35" s="44">
        <v>62</v>
      </c>
      <c r="J35" s="47" t="s">
        <v>1964</v>
      </c>
      <c r="L35" s="47" t="s">
        <v>52</v>
      </c>
      <c r="N35" s="44">
        <v>19</v>
      </c>
      <c r="P35" s="47" t="s">
        <v>1517</v>
      </c>
      <c r="Q35" s="47" t="s">
        <v>196</v>
      </c>
      <c r="R35" s="47"/>
      <c r="T35" t="b">
        <f t="shared" si="0"/>
        <v>1</v>
      </c>
    </row>
    <row r="36" spans="1:20" ht="16.5" customHeight="1" x14ac:dyDescent="0.2">
      <c r="A36" s="34">
        <v>43481</v>
      </c>
      <c r="B36" s="43"/>
      <c r="C36" s="44">
        <v>10</v>
      </c>
      <c r="D36" s="47" t="s">
        <v>1963</v>
      </c>
      <c r="E36" s="47"/>
      <c r="F36" s="47" t="s">
        <v>98</v>
      </c>
      <c r="G36" s="47"/>
      <c r="H36" s="44">
        <v>0</v>
      </c>
      <c r="I36" s="47" t="s">
        <v>40</v>
      </c>
      <c r="J36" s="47" t="s">
        <v>11</v>
      </c>
      <c r="K36" s="47" t="s">
        <v>296</v>
      </c>
      <c r="L36" s="47" t="s">
        <v>11</v>
      </c>
      <c r="N36" s="44">
        <v>10</v>
      </c>
      <c r="P36" s="47" t="s">
        <v>1963</v>
      </c>
      <c r="Q36" s="47" t="s">
        <v>98</v>
      </c>
      <c r="T36" t="b">
        <f t="shared" si="0"/>
        <v>1</v>
      </c>
    </row>
    <row r="37" spans="1:20" ht="16.5" customHeight="1" x14ac:dyDescent="0.2">
      <c r="A37" s="34">
        <v>43482</v>
      </c>
      <c r="B37" s="43" t="s">
        <v>1090</v>
      </c>
      <c r="C37" s="44">
        <v>76</v>
      </c>
      <c r="D37" s="47" t="s">
        <v>1962</v>
      </c>
      <c r="F37" s="47" t="s">
        <v>1187</v>
      </c>
      <c r="H37" s="44">
        <v>58</v>
      </c>
      <c r="J37" s="47" t="s">
        <v>1961</v>
      </c>
      <c r="L37" s="47" t="s">
        <v>928</v>
      </c>
      <c r="N37" s="44">
        <v>18</v>
      </c>
      <c r="P37" s="47" t="s">
        <v>1960</v>
      </c>
      <c r="Q37" s="47" t="s">
        <v>17</v>
      </c>
      <c r="R37" s="47"/>
      <c r="T37" t="b">
        <f t="shared" si="0"/>
        <v>1</v>
      </c>
    </row>
    <row r="38" spans="1:20" ht="16.5" customHeight="1" x14ac:dyDescent="0.2">
      <c r="A38" s="34">
        <v>43483</v>
      </c>
      <c r="B38" s="43"/>
      <c r="C38" s="44">
        <v>57</v>
      </c>
      <c r="D38" s="47" t="s">
        <v>1959</v>
      </c>
      <c r="F38" s="47" t="s">
        <v>1042</v>
      </c>
      <c r="H38" s="44">
        <v>39</v>
      </c>
      <c r="J38" s="47" t="s">
        <v>1958</v>
      </c>
      <c r="L38" s="47" t="s">
        <v>70</v>
      </c>
      <c r="N38" s="44">
        <v>18</v>
      </c>
      <c r="P38" s="47" t="s">
        <v>1217</v>
      </c>
      <c r="Q38" s="47" t="s">
        <v>1120</v>
      </c>
      <c r="T38" t="b">
        <f t="shared" si="0"/>
        <v>1</v>
      </c>
    </row>
    <row r="39" spans="1:20" ht="16.5" customHeight="1" x14ac:dyDescent="0.2">
      <c r="A39" s="34">
        <v>43485</v>
      </c>
      <c r="C39" s="44">
        <v>1</v>
      </c>
      <c r="D39" s="47" t="s">
        <v>942</v>
      </c>
      <c r="F39" s="47" t="s">
        <v>942</v>
      </c>
      <c r="H39" s="44">
        <v>0</v>
      </c>
      <c r="J39" s="47" t="s">
        <v>11</v>
      </c>
      <c r="L39" s="47" t="s">
        <v>11</v>
      </c>
      <c r="N39" s="44">
        <v>1</v>
      </c>
      <c r="P39" s="47" t="s">
        <v>942</v>
      </c>
      <c r="Q39" s="47" t="s">
        <v>942</v>
      </c>
      <c r="R39" s="47"/>
      <c r="T39" t="b">
        <f t="shared" si="0"/>
        <v>1</v>
      </c>
    </row>
    <row r="40" spans="1:20" ht="16.5" customHeight="1" x14ac:dyDescent="0.2">
      <c r="A40" s="34">
        <v>43486</v>
      </c>
      <c r="C40" s="44">
        <v>52</v>
      </c>
      <c r="D40" s="47" t="s">
        <v>1957</v>
      </c>
      <c r="E40" s="48"/>
      <c r="F40" s="47" t="s">
        <v>1268</v>
      </c>
      <c r="G40" s="48"/>
      <c r="H40" s="44">
        <v>41</v>
      </c>
      <c r="J40" s="47" t="s">
        <v>1956</v>
      </c>
      <c r="L40" s="47" t="s">
        <v>15</v>
      </c>
      <c r="N40" s="44">
        <v>11</v>
      </c>
      <c r="P40" s="47" t="s">
        <v>1430</v>
      </c>
      <c r="Q40" s="47" t="s">
        <v>1290</v>
      </c>
      <c r="T40" t="b">
        <f t="shared" si="0"/>
        <v>1</v>
      </c>
    </row>
    <row r="41" spans="1:20" ht="16.5" customHeight="1" x14ac:dyDescent="0.2">
      <c r="A41" s="34">
        <v>43487</v>
      </c>
      <c r="B41" s="48"/>
      <c r="C41" s="44">
        <v>59</v>
      </c>
      <c r="D41" s="47" t="s">
        <v>1692</v>
      </c>
      <c r="F41" s="47" t="s">
        <v>719</v>
      </c>
      <c r="G41" s="49" t="s">
        <v>1092</v>
      </c>
      <c r="H41" s="44">
        <v>37</v>
      </c>
      <c r="I41" s="49"/>
      <c r="J41" s="47" t="s">
        <v>1385</v>
      </c>
      <c r="K41" s="49"/>
      <c r="L41" s="47" t="s">
        <v>494</v>
      </c>
      <c r="M41" s="50"/>
      <c r="N41" s="44">
        <v>22</v>
      </c>
      <c r="O41" s="50"/>
      <c r="P41" s="47" t="s">
        <v>1955</v>
      </c>
      <c r="Q41" s="47" t="s">
        <v>415</v>
      </c>
      <c r="R41" s="47"/>
      <c r="T41" t="b">
        <f t="shared" si="0"/>
        <v>1</v>
      </c>
    </row>
    <row r="42" spans="1:20" ht="16.5" customHeight="1" x14ac:dyDescent="0.2">
      <c r="A42" s="34">
        <v>43488</v>
      </c>
      <c r="C42" s="44">
        <v>9</v>
      </c>
      <c r="D42" s="47" t="s">
        <v>520</v>
      </c>
      <c r="F42" s="47" t="s">
        <v>384</v>
      </c>
      <c r="G42" s="49"/>
      <c r="H42" s="44">
        <v>0</v>
      </c>
      <c r="I42" s="49"/>
      <c r="J42" s="47" t="s">
        <v>11</v>
      </c>
      <c r="K42" s="49"/>
      <c r="L42" s="47" t="s">
        <v>11</v>
      </c>
      <c r="N42" s="44">
        <v>9</v>
      </c>
      <c r="P42" s="47" t="s">
        <v>520</v>
      </c>
      <c r="Q42" s="47" t="s">
        <v>384</v>
      </c>
      <c r="T42" t="b">
        <f t="shared" si="0"/>
        <v>1</v>
      </c>
    </row>
    <row r="43" spans="1:20" ht="16.5" customHeight="1" x14ac:dyDescent="0.2">
      <c r="A43" s="34">
        <v>43489</v>
      </c>
      <c r="C43" s="44">
        <v>46</v>
      </c>
      <c r="D43" s="47" t="s">
        <v>1954</v>
      </c>
      <c r="F43" s="47" t="s">
        <v>27</v>
      </c>
      <c r="H43" s="44">
        <v>30</v>
      </c>
      <c r="J43" s="47" t="s">
        <v>1328</v>
      </c>
      <c r="L43" s="47" t="s">
        <v>292</v>
      </c>
      <c r="N43" s="44">
        <v>16</v>
      </c>
      <c r="P43" s="47" t="s">
        <v>1953</v>
      </c>
      <c r="Q43" s="47" t="s">
        <v>1150</v>
      </c>
      <c r="R43" s="47"/>
      <c r="T43" t="b">
        <f t="shared" si="0"/>
        <v>1</v>
      </c>
    </row>
    <row r="44" spans="1:20" ht="16.5" customHeight="1" x14ac:dyDescent="0.2">
      <c r="A44" s="34">
        <v>43490</v>
      </c>
      <c r="C44" s="44">
        <v>41</v>
      </c>
      <c r="D44" s="47" t="s">
        <v>1952</v>
      </c>
      <c r="F44" s="47" t="s">
        <v>158</v>
      </c>
      <c r="H44" s="44">
        <v>23</v>
      </c>
      <c r="J44" s="47" t="s">
        <v>1951</v>
      </c>
      <c r="L44" s="47" t="s">
        <v>151</v>
      </c>
      <c r="N44" s="44">
        <v>18</v>
      </c>
      <c r="P44" s="47" t="s">
        <v>1950</v>
      </c>
      <c r="Q44" s="47" t="s">
        <v>545</v>
      </c>
      <c r="T44" t="b">
        <f t="shared" si="0"/>
        <v>1</v>
      </c>
    </row>
    <row r="45" spans="1:20" ht="16.5" customHeight="1" x14ac:dyDescent="0.2">
      <c r="A45" s="34">
        <v>43491</v>
      </c>
      <c r="C45" s="44">
        <v>46</v>
      </c>
      <c r="D45" s="47" t="s">
        <v>1949</v>
      </c>
      <c r="F45" s="47" t="s">
        <v>1365</v>
      </c>
      <c r="H45" s="44">
        <v>26</v>
      </c>
      <c r="J45" s="47" t="s">
        <v>1948</v>
      </c>
      <c r="L45" s="47" t="s">
        <v>371</v>
      </c>
      <c r="N45" s="44">
        <v>20</v>
      </c>
      <c r="P45" s="47" t="s">
        <v>1947</v>
      </c>
      <c r="Q45" s="47" t="s">
        <v>17</v>
      </c>
      <c r="R45" s="47"/>
      <c r="T45" t="b">
        <f t="shared" si="0"/>
        <v>1</v>
      </c>
    </row>
    <row r="46" spans="1:20" ht="16.5" customHeight="1" x14ac:dyDescent="0.2">
      <c r="A46" s="34">
        <v>43492</v>
      </c>
      <c r="C46" s="44">
        <v>1</v>
      </c>
      <c r="D46" s="47" t="s">
        <v>451</v>
      </c>
      <c r="F46" s="47" t="s">
        <v>451</v>
      </c>
      <c r="H46" s="44">
        <v>0</v>
      </c>
      <c r="J46" s="47" t="s">
        <v>11</v>
      </c>
      <c r="L46" s="47" t="s">
        <v>11</v>
      </c>
      <c r="N46" s="44">
        <v>1</v>
      </c>
      <c r="P46" s="47" t="s">
        <v>451</v>
      </c>
      <c r="Q46" s="47" t="s">
        <v>451</v>
      </c>
      <c r="T46" t="b">
        <f t="shared" si="0"/>
        <v>1</v>
      </c>
    </row>
    <row r="47" spans="1:20" ht="16.5" customHeight="1" x14ac:dyDescent="0.2">
      <c r="A47" s="34">
        <v>43493</v>
      </c>
      <c r="C47" s="44">
        <v>65</v>
      </c>
      <c r="D47" s="47" t="s">
        <v>1946</v>
      </c>
      <c r="F47" s="47" t="s">
        <v>68</v>
      </c>
      <c r="H47" s="44">
        <v>48</v>
      </c>
      <c r="J47" s="47" t="s">
        <v>720</v>
      </c>
      <c r="L47" s="47" t="s">
        <v>48</v>
      </c>
      <c r="N47" s="44">
        <v>17</v>
      </c>
      <c r="P47" s="47" t="s">
        <v>1945</v>
      </c>
      <c r="Q47" s="47" t="s">
        <v>843</v>
      </c>
      <c r="R47" s="47"/>
      <c r="T47" t="b">
        <f t="shared" si="0"/>
        <v>1</v>
      </c>
    </row>
    <row r="48" spans="1:20" ht="16.5" customHeight="1" x14ac:dyDescent="0.2">
      <c r="A48" s="34">
        <v>43494</v>
      </c>
      <c r="C48" s="44">
        <v>51</v>
      </c>
      <c r="D48" s="47" t="s">
        <v>1177</v>
      </c>
      <c r="F48" s="47" t="s">
        <v>168</v>
      </c>
      <c r="H48" s="44">
        <v>35</v>
      </c>
      <c r="J48" s="47" t="s">
        <v>1944</v>
      </c>
      <c r="L48" s="47" t="s">
        <v>687</v>
      </c>
      <c r="N48" s="44">
        <v>16</v>
      </c>
      <c r="P48" s="47" t="s">
        <v>1366</v>
      </c>
      <c r="Q48" s="47" t="s">
        <v>729</v>
      </c>
      <c r="T48" t="b">
        <f t="shared" si="0"/>
        <v>1</v>
      </c>
    </row>
    <row r="49" spans="1:20" ht="16.5" customHeight="1" x14ac:dyDescent="0.2">
      <c r="A49" s="34">
        <v>43495</v>
      </c>
      <c r="C49" s="44">
        <v>53</v>
      </c>
      <c r="D49" s="47" t="s">
        <v>1943</v>
      </c>
      <c r="F49" s="47" t="s">
        <v>332</v>
      </c>
      <c r="H49" s="44">
        <v>32</v>
      </c>
      <c r="J49" s="47" t="s">
        <v>1321</v>
      </c>
      <c r="L49" s="47" t="s">
        <v>598</v>
      </c>
      <c r="N49" s="44">
        <v>20</v>
      </c>
      <c r="P49" s="47" t="s">
        <v>1942</v>
      </c>
      <c r="Q49" s="47" t="s">
        <v>1112</v>
      </c>
      <c r="R49" s="47"/>
      <c r="T49" t="b">
        <f t="shared" si="0"/>
        <v>0</v>
      </c>
    </row>
    <row r="50" spans="1:20" ht="16.5" customHeight="1" x14ac:dyDescent="0.2">
      <c r="A50" s="34">
        <v>43496</v>
      </c>
      <c r="C50" s="44">
        <v>37</v>
      </c>
      <c r="D50" s="47" t="s">
        <v>1941</v>
      </c>
      <c r="F50" s="47" t="s">
        <v>436</v>
      </c>
      <c r="H50" s="44">
        <v>27</v>
      </c>
      <c r="J50" s="47" t="s">
        <v>1940</v>
      </c>
      <c r="L50" s="47" t="s">
        <v>154</v>
      </c>
      <c r="N50" s="44">
        <v>10</v>
      </c>
      <c r="P50" s="47" t="s">
        <v>1939</v>
      </c>
      <c r="Q50" s="47" t="s">
        <v>632</v>
      </c>
      <c r="T50" t="b">
        <f t="shared" si="0"/>
        <v>1</v>
      </c>
    </row>
    <row r="51" spans="1:20" ht="16.5" customHeight="1" x14ac:dyDescent="0.2">
      <c r="A51" s="34">
        <v>43497</v>
      </c>
      <c r="C51" s="44">
        <v>44</v>
      </c>
      <c r="D51" s="47" t="s">
        <v>1938</v>
      </c>
      <c r="F51" s="47" t="s">
        <v>446</v>
      </c>
      <c r="H51" s="44">
        <v>26</v>
      </c>
      <c r="J51" s="47" t="s">
        <v>1937</v>
      </c>
      <c r="L51" s="47" t="s">
        <v>85</v>
      </c>
      <c r="N51" s="44">
        <v>18</v>
      </c>
      <c r="P51" s="47" t="s">
        <v>1936</v>
      </c>
      <c r="Q51" s="47" t="s">
        <v>156</v>
      </c>
      <c r="R51" s="47"/>
      <c r="T51" t="b">
        <f t="shared" si="0"/>
        <v>1</v>
      </c>
    </row>
    <row r="52" spans="1:20" ht="16.5" customHeight="1" x14ac:dyDescent="0.2">
      <c r="A52" s="34">
        <v>43498</v>
      </c>
      <c r="C52" s="44">
        <v>2</v>
      </c>
      <c r="D52" s="47" t="s">
        <v>1208</v>
      </c>
      <c r="F52" s="47" t="s">
        <v>261</v>
      </c>
      <c r="H52" s="44">
        <v>0</v>
      </c>
      <c r="J52" s="47" t="s">
        <v>11</v>
      </c>
      <c r="L52" s="47" t="s">
        <v>11</v>
      </c>
      <c r="N52" s="44">
        <v>2</v>
      </c>
      <c r="P52" s="47" t="s">
        <v>1208</v>
      </c>
      <c r="Q52" s="47" t="s">
        <v>261</v>
      </c>
      <c r="T52" t="b">
        <f t="shared" si="0"/>
        <v>1</v>
      </c>
    </row>
    <row r="53" spans="1:20" ht="16.5" customHeight="1" x14ac:dyDescent="0.2">
      <c r="A53" s="34">
        <v>43500</v>
      </c>
      <c r="C53" s="44">
        <v>57</v>
      </c>
      <c r="D53" s="47" t="s">
        <v>1935</v>
      </c>
      <c r="F53" s="47" t="s">
        <v>602</v>
      </c>
      <c r="H53" s="44">
        <v>37</v>
      </c>
      <c r="J53" s="47" t="s">
        <v>1934</v>
      </c>
      <c r="L53" s="47" t="s">
        <v>608</v>
      </c>
      <c r="N53" s="44">
        <v>20</v>
      </c>
      <c r="P53" s="47" t="s">
        <v>1322</v>
      </c>
      <c r="Q53" s="47" t="s">
        <v>577</v>
      </c>
      <c r="R53" s="47"/>
      <c r="T53" t="b">
        <f t="shared" si="0"/>
        <v>1</v>
      </c>
    </row>
    <row r="54" spans="1:20" ht="16.5" customHeight="1" x14ac:dyDescent="0.2">
      <c r="A54" s="34">
        <v>43501</v>
      </c>
      <c r="C54" s="44">
        <v>50</v>
      </c>
      <c r="D54" s="47" t="s">
        <v>635</v>
      </c>
      <c r="F54" s="47" t="s">
        <v>762</v>
      </c>
      <c r="H54" s="44">
        <v>37</v>
      </c>
      <c r="J54" s="47" t="s">
        <v>1933</v>
      </c>
      <c r="L54" s="47" t="s">
        <v>668</v>
      </c>
      <c r="N54" s="44">
        <v>13</v>
      </c>
      <c r="P54" s="47" t="s">
        <v>1932</v>
      </c>
      <c r="Q54" s="47" t="s">
        <v>1249</v>
      </c>
      <c r="T54" t="b">
        <f t="shared" si="0"/>
        <v>1</v>
      </c>
    </row>
    <row r="55" spans="1:20" ht="16.5" customHeight="1" x14ac:dyDescent="0.2">
      <c r="A55" s="34">
        <v>43502</v>
      </c>
      <c r="C55" s="44">
        <v>38</v>
      </c>
      <c r="D55" s="47" t="s">
        <v>1931</v>
      </c>
      <c r="F55" s="47" t="s">
        <v>325</v>
      </c>
      <c r="H55" s="44">
        <v>29</v>
      </c>
      <c r="J55" s="47" t="s">
        <v>1930</v>
      </c>
      <c r="L55" s="47" t="s">
        <v>586</v>
      </c>
      <c r="N55" s="44">
        <v>9</v>
      </c>
      <c r="P55" s="47" t="s">
        <v>1929</v>
      </c>
      <c r="Q55" s="47" t="s">
        <v>1249</v>
      </c>
      <c r="R55" s="47"/>
      <c r="T55" t="b">
        <f t="shared" si="0"/>
        <v>1</v>
      </c>
    </row>
    <row r="56" spans="1:20" ht="16.5" customHeight="1" x14ac:dyDescent="0.2">
      <c r="A56" s="34">
        <v>43503</v>
      </c>
      <c r="C56" s="44">
        <v>35</v>
      </c>
      <c r="D56" s="47" t="s">
        <v>1928</v>
      </c>
      <c r="F56" s="47" t="s">
        <v>695</v>
      </c>
      <c r="H56" s="44">
        <v>23</v>
      </c>
      <c r="J56" s="47" t="s">
        <v>1927</v>
      </c>
      <c r="L56" s="47" t="s">
        <v>748</v>
      </c>
      <c r="N56" s="44">
        <v>11</v>
      </c>
      <c r="P56" s="47" t="s">
        <v>1926</v>
      </c>
      <c r="Q56" s="47" t="s">
        <v>979</v>
      </c>
      <c r="T56" t="b">
        <f t="shared" si="0"/>
        <v>0</v>
      </c>
    </row>
    <row r="57" spans="1:20" ht="16.5" customHeight="1" x14ac:dyDescent="0.2">
      <c r="A57" s="34">
        <v>43504</v>
      </c>
      <c r="C57" s="44">
        <v>35</v>
      </c>
      <c r="D57" s="47" t="s">
        <v>1279</v>
      </c>
      <c r="F57" s="47" t="s">
        <v>1187</v>
      </c>
      <c r="H57" s="44">
        <v>22</v>
      </c>
      <c r="J57" s="47" t="s">
        <v>1925</v>
      </c>
      <c r="L57" s="47" t="s">
        <v>1226</v>
      </c>
      <c r="N57" s="44">
        <v>13</v>
      </c>
      <c r="P57" s="47" t="s">
        <v>1924</v>
      </c>
      <c r="Q57" s="47" t="s">
        <v>510</v>
      </c>
      <c r="R57" s="47"/>
      <c r="T57" t="b">
        <f t="shared" si="0"/>
        <v>1</v>
      </c>
    </row>
    <row r="58" spans="1:20" ht="16.5" customHeight="1" x14ac:dyDescent="0.2">
      <c r="A58" s="34">
        <v>43505</v>
      </c>
      <c r="C58" s="44">
        <v>1</v>
      </c>
      <c r="D58" s="47" t="s">
        <v>569</v>
      </c>
      <c r="F58" s="47" t="s">
        <v>569</v>
      </c>
      <c r="H58" s="44">
        <v>0</v>
      </c>
      <c r="J58" s="47" t="s">
        <v>11</v>
      </c>
      <c r="L58" s="47" t="s">
        <v>11</v>
      </c>
      <c r="N58" s="44">
        <v>1</v>
      </c>
      <c r="P58" s="47" t="s">
        <v>569</v>
      </c>
      <c r="Q58" s="47" t="s">
        <v>569</v>
      </c>
      <c r="T58" t="b">
        <f t="shared" si="0"/>
        <v>1</v>
      </c>
    </row>
    <row r="59" spans="1:20" ht="16.5" customHeight="1" x14ac:dyDescent="0.2">
      <c r="A59" s="34">
        <v>43507</v>
      </c>
      <c r="C59" s="44">
        <v>51</v>
      </c>
      <c r="D59" s="47" t="s">
        <v>1923</v>
      </c>
      <c r="F59" s="47" t="s">
        <v>1014</v>
      </c>
      <c r="H59" s="44">
        <v>39</v>
      </c>
      <c r="J59" s="47" t="s">
        <v>1922</v>
      </c>
      <c r="L59" s="47" t="s">
        <v>598</v>
      </c>
      <c r="N59" s="44">
        <v>12</v>
      </c>
      <c r="P59" s="47" t="s">
        <v>1336</v>
      </c>
      <c r="Q59" s="47" t="s">
        <v>961</v>
      </c>
      <c r="R59" s="47"/>
      <c r="T59" t="b">
        <f t="shared" si="0"/>
        <v>1</v>
      </c>
    </row>
    <row r="60" spans="1:20" ht="16.5" customHeight="1" x14ac:dyDescent="0.2">
      <c r="A60" s="34">
        <v>43508</v>
      </c>
      <c r="C60" s="44">
        <v>68</v>
      </c>
      <c r="D60" s="47" t="s">
        <v>1921</v>
      </c>
      <c r="F60" s="47" t="s">
        <v>240</v>
      </c>
      <c r="H60" s="44">
        <v>47</v>
      </c>
      <c r="J60" s="47" t="s">
        <v>1920</v>
      </c>
      <c r="L60" s="47" t="s">
        <v>52</v>
      </c>
      <c r="N60" s="44">
        <v>21</v>
      </c>
      <c r="P60" s="47" t="s">
        <v>927</v>
      </c>
      <c r="Q60" s="47" t="s">
        <v>1209</v>
      </c>
      <c r="T60" t="b">
        <f t="shared" si="0"/>
        <v>1</v>
      </c>
    </row>
    <row r="61" spans="1:20" ht="16.5" customHeight="1" x14ac:dyDescent="0.2">
      <c r="A61" s="34">
        <v>43509</v>
      </c>
      <c r="C61" s="44">
        <v>33</v>
      </c>
      <c r="D61" s="47" t="s">
        <v>1919</v>
      </c>
      <c r="F61" s="47" t="s">
        <v>914</v>
      </c>
      <c r="H61" s="44">
        <v>20</v>
      </c>
      <c r="J61" s="47" t="s">
        <v>1918</v>
      </c>
      <c r="L61" s="47" t="s">
        <v>131</v>
      </c>
      <c r="N61" s="44">
        <v>13</v>
      </c>
      <c r="P61" s="47" t="s">
        <v>1917</v>
      </c>
      <c r="Q61" s="47" t="s">
        <v>615</v>
      </c>
      <c r="R61" s="47"/>
      <c r="T61" t="b">
        <f t="shared" si="0"/>
        <v>1</v>
      </c>
    </row>
    <row r="62" spans="1:20" ht="16.5" customHeight="1" x14ac:dyDescent="0.2">
      <c r="A62" s="34">
        <v>43510</v>
      </c>
      <c r="C62" s="44">
        <v>38</v>
      </c>
      <c r="D62" s="47" t="s">
        <v>1916</v>
      </c>
      <c r="F62" s="47" t="s">
        <v>748</v>
      </c>
      <c r="H62" s="44">
        <v>34</v>
      </c>
      <c r="J62" s="47" t="s">
        <v>1213</v>
      </c>
      <c r="L62" s="47" t="s">
        <v>1230</v>
      </c>
      <c r="N62" s="44">
        <v>4</v>
      </c>
      <c r="P62" s="47" t="s">
        <v>1915</v>
      </c>
      <c r="Q62" s="47" t="s">
        <v>1914</v>
      </c>
      <c r="T62" t="b">
        <f t="shared" si="0"/>
        <v>1</v>
      </c>
    </row>
    <row r="63" spans="1:20" ht="16.5" customHeight="1" x14ac:dyDescent="0.2">
      <c r="A63" s="34">
        <v>43511</v>
      </c>
      <c r="C63" s="44">
        <v>34</v>
      </c>
      <c r="D63" s="47" t="s">
        <v>1913</v>
      </c>
      <c r="F63" s="47" t="s">
        <v>662</v>
      </c>
      <c r="H63" s="44">
        <v>23</v>
      </c>
      <c r="J63" s="47" t="s">
        <v>1912</v>
      </c>
      <c r="L63" s="47" t="s">
        <v>311</v>
      </c>
      <c r="N63" s="44">
        <v>11</v>
      </c>
      <c r="P63" s="47" t="s">
        <v>351</v>
      </c>
      <c r="Q63" s="47" t="s">
        <v>671</v>
      </c>
      <c r="R63" s="47"/>
      <c r="T63" t="b">
        <f t="shared" si="0"/>
        <v>1</v>
      </c>
    </row>
    <row r="64" spans="1:20" ht="16.5" customHeight="1" x14ac:dyDescent="0.2">
      <c r="A64" s="34">
        <v>43513</v>
      </c>
      <c r="C64" s="44">
        <v>3</v>
      </c>
      <c r="D64" s="47" t="s">
        <v>46</v>
      </c>
      <c r="F64" s="47" t="s">
        <v>777</v>
      </c>
      <c r="H64" s="44">
        <v>0</v>
      </c>
      <c r="J64" s="47" t="s">
        <v>11</v>
      </c>
      <c r="L64" s="47" t="s">
        <v>11</v>
      </c>
      <c r="N64" s="44">
        <v>3</v>
      </c>
      <c r="P64" s="47" t="s">
        <v>46</v>
      </c>
      <c r="Q64" s="47" t="s">
        <v>777</v>
      </c>
      <c r="T64" t="b">
        <f t="shared" si="0"/>
        <v>1</v>
      </c>
    </row>
    <row r="65" spans="1:20" ht="16.5" customHeight="1" x14ac:dyDescent="0.2">
      <c r="A65" s="34">
        <v>43514</v>
      </c>
      <c r="C65" s="44">
        <v>53</v>
      </c>
      <c r="D65" s="47" t="s">
        <v>1169</v>
      </c>
      <c r="F65" s="47" t="s">
        <v>180</v>
      </c>
      <c r="H65" s="44">
        <v>35</v>
      </c>
      <c r="J65" s="47" t="s">
        <v>1911</v>
      </c>
      <c r="L65" s="47" t="s">
        <v>280</v>
      </c>
      <c r="N65" s="44">
        <v>18</v>
      </c>
      <c r="P65" s="47" t="s">
        <v>1910</v>
      </c>
      <c r="Q65" s="47" t="s">
        <v>83</v>
      </c>
      <c r="R65" s="47"/>
      <c r="T65" t="b">
        <f t="shared" si="0"/>
        <v>1</v>
      </c>
    </row>
    <row r="66" spans="1:20" ht="16.5" customHeight="1" x14ac:dyDescent="0.2">
      <c r="A66" s="34">
        <v>43515</v>
      </c>
      <c r="C66" s="44">
        <v>69</v>
      </c>
      <c r="D66" s="47" t="s">
        <v>1909</v>
      </c>
      <c r="F66" s="47" t="s">
        <v>1056</v>
      </c>
      <c r="H66" s="44">
        <v>46</v>
      </c>
      <c r="J66" s="47" t="s">
        <v>1908</v>
      </c>
      <c r="L66" s="47" t="s">
        <v>586</v>
      </c>
      <c r="N66" s="44">
        <v>23</v>
      </c>
      <c r="P66" s="47" t="s">
        <v>1907</v>
      </c>
      <c r="Q66" s="47" t="s">
        <v>230</v>
      </c>
      <c r="T66" t="b">
        <f t="shared" si="0"/>
        <v>1</v>
      </c>
    </row>
    <row r="67" spans="1:20" ht="16.5" customHeight="1" x14ac:dyDescent="0.2">
      <c r="A67" s="34">
        <v>43516</v>
      </c>
      <c r="C67" s="44">
        <v>47</v>
      </c>
      <c r="D67" s="47" t="s">
        <v>1906</v>
      </c>
      <c r="F67" s="47" t="s">
        <v>436</v>
      </c>
      <c r="H67" s="44">
        <v>34</v>
      </c>
      <c r="J67" s="47" t="s">
        <v>1905</v>
      </c>
      <c r="L67" s="47" t="s">
        <v>255</v>
      </c>
      <c r="N67" s="44">
        <v>12</v>
      </c>
      <c r="P67" s="47" t="s">
        <v>883</v>
      </c>
      <c r="Q67" s="47" t="s">
        <v>138</v>
      </c>
      <c r="R67" s="47"/>
      <c r="T67" t="b">
        <f t="shared" si="0"/>
        <v>0</v>
      </c>
    </row>
    <row r="68" spans="1:20" ht="16.5" customHeight="1" x14ac:dyDescent="0.2">
      <c r="A68" s="34">
        <v>43517</v>
      </c>
      <c r="C68" s="44">
        <v>31</v>
      </c>
      <c r="D68" s="47" t="s">
        <v>1430</v>
      </c>
      <c r="F68" s="47" t="s">
        <v>994</v>
      </c>
      <c r="H68" s="44">
        <v>21</v>
      </c>
      <c r="J68" s="47" t="s">
        <v>1904</v>
      </c>
      <c r="L68" s="47" t="s">
        <v>672</v>
      </c>
      <c r="N68" s="44">
        <v>10</v>
      </c>
      <c r="P68" s="47" t="s">
        <v>1903</v>
      </c>
      <c r="Q68" s="47" t="s">
        <v>88</v>
      </c>
      <c r="T68" t="b">
        <f t="shared" si="0"/>
        <v>1</v>
      </c>
    </row>
    <row r="69" spans="1:20" ht="16.5" customHeight="1" x14ac:dyDescent="0.2">
      <c r="A69" s="34">
        <v>43518</v>
      </c>
      <c r="C69" s="44">
        <v>40</v>
      </c>
      <c r="D69" s="47" t="s">
        <v>1902</v>
      </c>
      <c r="F69" s="47" t="s">
        <v>108</v>
      </c>
      <c r="H69" s="44">
        <v>31</v>
      </c>
      <c r="J69" s="47" t="s">
        <v>1735</v>
      </c>
      <c r="L69" s="47" t="s">
        <v>733</v>
      </c>
      <c r="N69" s="44">
        <v>9</v>
      </c>
      <c r="P69" s="47" t="s">
        <v>1259</v>
      </c>
      <c r="Q69" s="47" t="s">
        <v>1327</v>
      </c>
      <c r="R69" s="47"/>
      <c r="T69" t="b">
        <f t="shared" si="0"/>
        <v>1</v>
      </c>
    </row>
    <row r="70" spans="1:20" ht="16.5" customHeight="1" x14ac:dyDescent="0.2">
      <c r="A70" s="34">
        <v>43519</v>
      </c>
      <c r="C70" s="44">
        <v>48</v>
      </c>
      <c r="D70" s="47" t="s">
        <v>1901</v>
      </c>
      <c r="F70" s="47" t="s">
        <v>434</v>
      </c>
      <c r="H70" s="44">
        <v>32</v>
      </c>
      <c r="J70" s="47" t="s">
        <v>1900</v>
      </c>
      <c r="L70" s="47" t="s">
        <v>321</v>
      </c>
      <c r="N70" s="44">
        <v>16</v>
      </c>
      <c r="P70" s="47" t="s">
        <v>1167</v>
      </c>
      <c r="Q70" s="47" t="s">
        <v>1263</v>
      </c>
      <c r="T70" t="b">
        <f t="shared" si="0"/>
        <v>1</v>
      </c>
    </row>
    <row r="71" spans="1:20" ht="16.5" customHeight="1" x14ac:dyDescent="0.2">
      <c r="A71" s="34">
        <v>43521</v>
      </c>
      <c r="C71" s="44">
        <v>62</v>
      </c>
      <c r="D71" s="47" t="s">
        <v>1899</v>
      </c>
      <c r="F71" s="47" t="s">
        <v>1044</v>
      </c>
      <c r="H71" s="44">
        <v>40</v>
      </c>
      <c r="J71" s="47" t="s">
        <v>1898</v>
      </c>
      <c r="L71" s="47" t="s">
        <v>101</v>
      </c>
      <c r="N71" s="44">
        <v>22</v>
      </c>
      <c r="P71" s="47" t="s">
        <v>1897</v>
      </c>
      <c r="Q71" s="47" t="s">
        <v>332</v>
      </c>
      <c r="R71" s="47"/>
      <c r="T71" t="b">
        <f t="shared" si="0"/>
        <v>1</v>
      </c>
    </row>
    <row r="72" spans="1:20" ht="16.5" customHeight="1" x14ac:dyDescent="0.2">
      <c r="A72" s="34">
        <v>43522</v>
      </c>
      <c r="C72" s="44">
        <v>68</v>
      </c>
      <c r="D72" s="47" t="s">
        <v>1896</v>
      </c>
      <c r="F72" s="47" t="s">
        <v>436</v>
      </c>
      <c r="H72" s="44">
        <v>48</v>
      </c>
      <c r="J72" s="47" t="s">
        <v>1895</v>
      </c>
      <c r="L72" s="47" t="s">
        <v>954</v>
      </c>
      <c r="N72" s="44">
        <v>18</v>
      </c>
      <c r="P72" s="47" t="s">
        <v>1894</v>
      </c>
      <c r="Q72" s="47" t="s">
        <v>480</v>
      </c>
      <c r="T72" t="b">
        <f t="shared" si="0"/>
        <v>0</v>
      </c>
    </row>
    <row r="73" spans="1:20" ht="16.5" customHeight="1" x14ac:dyDescent="0.2">
      <c r="A73" s="34">
        <v>43523</v>
      </c>
      <c r="C73" s="44">
        <v>58</v>
      </c>
      <c r="D73" s="47" t="s">
        <v>1380</v>
      </c>
      <c r="F73" s="47" t="s">
        <v>367</v>
      </c>
      <c r="H73" s="44">
        <v>42</v>
      </c>
      <c r="J73" s="47" t="s">
        <v>1893</v>
      </c>
      <c r="L73" s="47" t="s">
        <v>384</v>
      </c>
      <c r="N73" s="44">
        <v>16</v>
      </c>
      <c r="P73" s="47" t="s">
        <v>1892</v>
      </c>
      <c r="Q73" s="47" t="s">
        <v>365</v>
      </c>
      <c r="R73" s="47"/>
      <c r="T73" t="b">
        <f t="shared" si="0"/>
        <v>1</v>
      </c>
    </row>
    <row r="74" spans="1:20" ht="16.5" customHeight="1" x14ac:dyDescent="0.2">
      <c r="A74" s="34">
        <v>43524</v>
      </c>
      <c r="C74" s="44">
        <v>68</v>
      </c>
      <c r="D74" s="47" t="s">
        <v>1891</v>
      </c>
      <c r="F74" s="47" t="s">
        <v>532</v>
      </c>
      <c r="H74" s="44">
        <v>47</v>
      </c>
      <c r="J74" s="47" t="s">
        <v>1198</v>
      </c>
      <c r="L74" s="47" t="s">
        <v>894</v>
      </c>
      <c r="N74" s="44">
        <v>21</v>
      </c>
      <c r="P74" s="47" t="s">
        <v>1180</v>
      </c>
      <c r="Q74" s="47" t="s">
        <v>1109</v>
      </c>
      <c r="T74" t="b">
        <f t="shared" si="0"/>
        <v>1</v>
      </c>
    </row>
    <row r="75" spans="1:20" ht="16.5" customHeight="1" x14ac:dyDescent="0.2">
      <c r="A75" s="34">
        <v>43525</v>
      </c>
      <c r="C75" s="44">
        <v>31</v>
      </c>
      <c r="D75" s="47" t="s">
        <v>985</v>
      </c>
      <c r="F75" s="47" t="s">
        <v>782</v>
      </c>
      <c r="H75" s="44">
        <v>21</v>
      </c>
      <c r="J75" s="47" t="s">
        <v>1348</v>
      </c>
      <c r="L75" s="47" t="s">
        <v>460</v>
      </c>
      <c r="N75" s="44">
        <v>10</v>
      </c>
      <c r="P75" s="47" t="s">
        <v>1890</v>
      </c>
      <c r="Q75" s="47" t="s">
        <v>258</v>
      </c>
      <c r="R75" s="47"/>
      <c r="T75" t="b">
        <f t="shared" si="0"/>
        <v>1</v>
      </c>
    </row>
    <row r="76" spans="1:20" ht="16.5" customHeight="1" x14ac:dyDescent="0.2">
      <c r="A76" s="34">
        <v>43526</v>
      </c>
      <c r="C76" s="44">
        <v>1</v>
      </c>
      <c r="D76" s="47" t="s">
        <v>1387</v>
      </c>
      <c r="F76" s="47" t="s">
        <v>1387</v>
      </c>
      <c r="H76" s="44">
        <v>0</v>
      </c>
      <c r="J76" s="47" t="s">
        <v>11</v>
      </c>
      <c r="L76" s="47" t="s">
        <v>11</v>
      </c>
      <c r="N76" s="44">
        <v>1</v>
      </c>
      <c r="P76" s="47" t="s">
        <v>1387</v>
      </c>
      <c r="Q76" s="47" t="s">
        <v>1387</v>
      </c>
      <c r="T76" t="b">
        <f t="shared" si="0"/>
        <v>1</v>
      </c>
    </row>
    <row r="77" spans="1:20" ht="16.5" customHeight="1" x14ac:dyDescent="0.2">
      <c r="A77" s="34">
        <v>43527</v>
      </c>
      <c r="C77" s="44">
        <v>1</v>
      </c>
      <c r="D77" s="47" t="s">
        <v>184</v>
      </c>
      <c r="F77" s="47" t="s">
        <v>184</v>
      </c>
      <c r="H77" s="44">
        <v>0</v>
      </c>
      <c r="J77" s="47" t="s">
        <v>11</v>
      </c>
      <c r="L77" s="47" t="s">
        <v>11</v>
      </c>
      <c r="N77" s="44">
        <v>1</v>
      </c>
      <c r="P77" s="47" t="s">
        <v>184</v>
      </c>
      <c r="Q77" s="47" t="s">
        <v>184</v>
      </c>
      <c r="R77" s="47"/>
      <c r="T77" t="b">
        <f t="shared" si="0"/>
        <v>1</v>
      </c>
    </row>
    <row r="78" spans="1:20" ht="16.5" customHeight="1" x14ac:dyDescent="0.2">
      <c r="A78" s="34">
        <v>43528</v>
      </c>
      <c r="C78" s="44">
        <v>22</v>
      </c>
      <c r="D78" s="47" t="s">
        <v>670</v>
      </c>
      <c r="F78" s="47" t="s">
        <v>1203</v>
      </c>
      <c r="H78" s="44">
        <v>0</v>
      </c>
      <c r="J78" s="47" t="s">
        <v>11</v>
      </c>
      <c r="L78" s="47" t="s">
        <v>11</v>
      </c>
      <c r="N78" s="44">
        <v>22</v>
      </c>
      <c r="P78" s="47" t="s">
        <v>670</v>
      </c>
      <c r="Q78" s="47" t="s">
        <v>1203</v>
      </c>
      <c r="T78" t="b">
        <f t="shared" si="0"/>
        <v>1</v>
      </c>
    </row>
    <row r="79" spans="1:20" ht="16.5" customHeight="1" x14ac:dyDescent="0.2">
      <c r="A79" s="34">
        <v>43529</v>
      </c>
      <c r="C79" s="44">
        <v>61</v>
      </c>
      <c r="D79" s="47" t="s">
        <v>1889</v>
      </c>
      <c r="F79" s="47" t="s">
        <v>914</v>
      </c>
      <c r="H79" s="44">
        <v>50</v>
      </c>
      <c r="J79" s="47" t="s">
        <v>1888</v>
      </c>
      <c r="L79" s="47" t="s">
        <v>884</v>
      </c>
      <c r="N79" s="44">
        <v>10</v>
      </c>
      <c r="P79" s="47" t="s">
        <v>1303</v>
      </c>
      <c r="Q79" s="47" t="s">
        <v>1195</v>
      </c>
      <c r="R79" s="47"/>
      <c r="T79" t="b">
        <f t="shared" si="0"/>
        <v>0</v>
      </c>
    </row>
    <row r="80" spans="1:20" ht="16.5" customHeight="1" x14ac:dyDescent="0.2">
      <c r="A80" s="34">
        <v>43530</v>
      </c>
      <c r="C80" s="44">
        <v>76</v>
      </c>
      <c r="D80" s="47" t="s">
        <v>1139</v>
      </c>
      <c r="F80" s="47" t="s">
        <v>1226</v>
      </c>
      <c r="H80" s="44">
        <v>59</v>
      </c>
      <c r="J80" s="47" t="s">
        <v>1887</v>
      </c>
      <c r="L80" s="47" t="s">
        <v>1168</v>
      </c>
      <c r="N80" s="44">
        <v>16</v>
      </c>
      <c r="P80" s="47" t="s">
        <v>1886</v>
      </c>
      <c r="Q80" s="47" t="s">
        <v>19</v>
      </c>
      <c r="T80" t="b">
        <f t="shared" si="0"/>
        <v>0</v>
      </c>
    </row>
    <row r="81" spans="1:20" ht="16.5" customHeight="1" x14ac:dyDescent="0.2">
      <c r="A81" s="34">
        <v>43531</v>
      </c>
      <c r="C81" s="44">
        <v>50</v>
      </c>
      <c r="D81" s="47" t="s">
        <v>1885</v>
      </c>
      <c r="F81" s="47" t="s">
        <v>782</v>
      </c>
      <c r="H81" s="44">
        <v>34</v>
      </c>
      <c r="J81" s="47" t="s">
        <v>1341</v>
      </c>
      <c r="L81" s="47" t="s">
        <v>1127</v>
      </c>
      <c r="N81" s="44">
        <v>16</v>
      </c>
      <c r="P81" s="47" t="s">
        <v>1884</v>
      </c>
      <c r="Q81" s="47" t="s">
        <v>1192</v>
      </c>
      <c r="R81" s="47"/>
      <c r="T81" t="b">
        <f t="shared" si="0"/>
        <v>1</v>
      </c>
    </row>
    <row r="82" spans="1:20" ht="16.5" customHeight="1" x14ac:dyDescent="0.2">
      <c r="A82" s="34">
        <v>43532</v>
      </c>
      <c r="C82" s="44">
        <v>58</v>
      </c>
      <c r="D82" s="47" t="s">
        <v>1883</v>
      </c>
      <c r="F82" s="47" t="s">
        <v>1056</v>
      </c>
      <c r="H82" s="44">
        <v>39</v>
      </c>
      <c r="J82" s="47" t="s">
        <v>1882</v>
      </c>
      <c r="L82" s="47" t="s">
        <v>46</v>
      </c>
      <c r="N82" s="44">
        <v>18</v>
      </c>
      <c r="P82" s="47" t="s">
        <v>1881</v>
      </c>
      <c r="Q82" s="47" t="s">
        <v>161</v>
      </c>
      <c r="T82" t="b">
        <f t="shared" si="0"/>
        <v>0</v>
      </c>
    </row>
    <row r="83" spans="1:20" ht="16.5" customHeight="1" x14ac:dyDescent="0.2">
      <c r="A83" s="34">
        <v>43533</v>
      </c>
      <c r="C83" s="44">
        <v>45</v>
      </c>
      <c r="D83" s="47" t="s">
        <v>1880</v>
      </c>
      <c r="F83" s="47" t="s">
        <v>415</v>
      </c>
      <c r="H83" s="44">
        <v>29</v>
      </c>
      <c r="J83" s="47" t="s">
        <v>1879</v>
      </c>
      <c r="L83" s="47" t="s">
        <v>403</v>
      </c>
      <c r="N83" s="44">
        <v>16</v>
      </c>
      <c r="P83" s="47" t="s">
        <v>1141</v>
      </c>
      <c r="Q83" s="47" t="s">
        <v>699</v>
      </c>
      <c r="R83" s="47"/>
      <c r="T83" t="b">
        <f t="shared" si="0"/>
        <v>1</v>
      </c>
    </row>
    <row r="84" spans="1:20" ht="16.5" customHeight="1" x14ac:dyDescent="0.2">
      <c r="A84" s="34">
        <v>43535</v>
      </c>
      <c r="C84" s="44">
        <v>46</v>
      </c>
      <c r="D84" s="47" t="s">
        <v>1878</v>
      </c>
      <c r="F84" s="47" t="s">
        <v>56</v>
      </c>
      <c r="H84" s="44">
        <v>35</v>
      </c>
      <c r="J84" s="47" t="s">
        <v>1332</v>
      </c>
      <c r="L84" s="47" t="s">
        <v>367</v>
      </c>
      <c r="N84" s="44">
        <v>11</v>
      </c>
      <c r="P84" s="47" t="s">
        <v>1877</v>
      </c>
      <c r="Q84" s="47" t="s">
        <v>1166</v>
      </c>
      <c r="T84" t="b">
        <f t="shared" si="0"/>
        <v>1</v>
      </c>
    </row>
    <row r="85" spans="1:20" ht="16.5" customHeight="1" x14ac:dyDescent="0.2">
      <c r="A85" s="34">
        <v>43536</v>
      </c>
      <c r="C85" s="44">
        <v>81</v>
      </c>
      <c r="D85" s="47" t="s">
        <v>1876</v>
      </c>
      <c r="F85" s="47" t="s">
        <v>19</v>
      </c>
      <c r="H85" s="44">
        <v>50</v>
      </c>
      <c r="J85" s="47" t="s">
        <v>1875</v>
      </c>
      <c r="L85" s="47" t="s">
        <v>1268</v>
      </c>
      <c r="N85" s="44">
        <v>29</v>
      </c>
      <c r="P85" s="47" t="s">
        <v>1874</v>
      </c>
      <c r="Q85" s="47" t="s">
        <v>782</v>
      </c>
      <c r="R85" s="47"/>
      <c r="T85" t="b">
        <f t="shared" si="0"/>
        <v>0</v>
      </c>
    </row>
    <row r="86" spans="1:20" ht="16.5" customHeight="1" x14ac:dyDescent="0.2">
      <c r="A86" s="34">
        <v>43537</v>
      </c>
      <c r="C86" s="44">
        <v>53</v>
      </c>
      <c r="D86" s="47" t="s">
        <v>1873</v>
      </c>
      <c r="F86" s="47" t="s">
        <v>307</v>
      </c>
      <c r="H86" s="44">
        <v>42</v>
      </c>
      <c r="J86" s="47" t="s">
        <v>1211</v>
      </c>
      <c r="L86" s="47" t="s">
        <v>356</v>
      </c>
      <c r="N86" s="44">
        <v>11</v>
      </c>
      <c r="P86" s="47" t="s">
        <v>1872</v>
      </c>
      <c r="Q86" s="47" t="s">
        <v>974</v>
      </c>
      <c r="T86" t="b">
        <f t="shared" si="0"/>
        <v>1</v>
      </c>
    </row>
    <row r="87" spans="1:20" ht="16.5" customHeight="1" x14ac:dyDescent="0.2">
      <c r="A87" s="34">
        <v>43538</v>
      </c>
      <c r="C87" s="44">
        <v>63</v>
      </c>
      <c r="D87" s="47" t="s">
        <v>768</v>
      </c>
      <c r="F87" s="47" t="s">
        <v>187</v>
      </c>
      <c r="H87" s="44">
        <v>42</v>
      </c>
      <c r="J87" s="47" t="s">
        <v>1871</v>
      </c>
      <c r="L87" s="47" t="s">
        <v>1056</v>
      </c>
      <c r="N87" s="44">
        <v>21</v>
      </c>
      <c r="P87" s="47" t="s">
        <v>1870</v>
      </c>
      <c r="Q87" s="47" t="s">
        <v>453</v>
      </c>
      <c r="R87" s="47"/>
      <c r="T87" t="b">
        <f t="shared" si="0"/>
        <v>1</v>
      </c>
    </row>
    <row r="88" spans="1:20" ht="16.5" customHeight="1" x14ac:dyDescent="0.2">
      <c r="A88" s="34">
        <v>43539</v>
      </c>
      <c r="C88" s="44">
        <v>48</v>
      </c>
      <c r="D88" s="47" t="s">
        <v>1315</v>
      </c>
      <c r="F88" s="47" t="s">
        <v>532</v>
      </c>
      <c r="H88" s="44">
        <v>29</v>
      </c>
      <c r="J88" s="47" t="s">
        <v>1869</v>
      </c>
      <c r="L88" s="47" t="s">
        <v>390</v>
      </c>
      <c r="N88" s="44">
        <v>19</v>
      </c>
      <c r="P88" s="47" t="s">
        <v>1868</v>
      </c>
      <c r="Q88" s="47" t="s">
        <v>994</v>
      </c>
      <c r="T88" t="b">
        <f t="shared" ref="T88:T151" si="1">(N88+H88)=C88</f>
        <v>1</v>
      </c>
    </row>
    <row r="89" spans="1:20" ht="16.5" customHeight="1" x14ac:dyDescent="0.2">
      <c r="A89" s="34">
        <v>43542</v>
      </c>
      <c r="C89" s="44">
        <v>52</v>
      </c>
      <c r="D89" s="47" t="s">
        <v>1867</v>
      </c>
      <c r="F89" s="47" t="s">
        <v>1327</v>
      </c>
      <c r="H89" s="44">
        <v>32</v>
      </c>
      <c r="J89" s="47" t="s">
        <v>1460</v>
      </c>
      <c r="L89" s="47" t="s">
        <v>203</v>
      </c>
      <c r="N89" s="44">
        <v>19</v>
      </c>
      <c r="P89" s="47" t="s">
        <v>1866</v>
      </c>
      <c r="Q89" s="47" t="s">
        <v>1376</v>
      </c>
      <c r="R89" s="47"/>
      <c r="T89" t="b">
        <f t="shared" si="1"/>
        <v>0</v>
      </c>
    </row>
    <row r="90" spans="1:20" ht="16.5" customHeight="1" x14ac:dyDescent="0.2">
      <c r="A90" s="34">
        <v>43543</v>
      </c>
      <c r="C90" s="44">
        <v>72</v>
      </c>
      <c r="D90" s="47" t="s">
        <v>1865</v>
      </c>
      <c r="F90" s="47" t="s">
        <v>574</v>
      </c>
      <c r="H90" s="44">
        <v>51</v>
      </c>
      <c r="J90" s="47" t="s">
        <v>1864</v>
      </c>
      <c r="L90" s="47" t="s">
        <v>131</v>
      </c>
      <c r="N90" s="44">
        <v>20</v>
      </c>
      <c r="P90" s="47" t="s">
        <v>1863</v>
      </c>
      <c r="Q90" s="47" t="s">
        <v>859</v>
      </c>
      <c r="T90" t="b">
        <f t="shared" si="1"/>
        <v>0</v>
      </c>
    </row>
    <row r="91" spans="1:20" ht="16.5" customHeight="1" x14ac:dyDescent="0.2">
      <c r="A91" s="34">
        <v>43544</v>
      </c>
      <c r="C91" s="44">
        <v>79</v>
      </c>
      <c r="D91" s="47" t="s">
        <v>1862</v>
      </c>
      <c r="F91" s="47" t="s">
        <v>725</v>
      </c>
      <c r="H91" s="44">
        <v>56</v>
      </c>
      <c r="J91" s="47" t="s">
        <v>724</v>
      </c>
      <c r="L91" s="47" t="s">
        <v>1230</v>
      </c>
      <c r="N91" s="44">
        <v>21</v>
      </c>
      <c r="P91" s="47" t="s">
        <v>1861</v>
      </c>
      <c r="Q91" s="47" t="s">
        <v>1278</v>
      </c>
      <c r="R91" s="47"/>
      <c r="T91" t="b">
        <f t="shared" si="1"/>
        <v>0</v>
      </c>
    </row>
    <row r="92" spans="1:20" ht="16.5" customHeight="1" x14ac:dyDescent="0.2">
      <c r="A92" s="34">
        <v>43545</v>
      </c>
      <c r="C92" s="44">
        <v>65</v>
      </c>
      <c r="D92" s="47" t="s">
        <v>1860</v>
      </c>
      <c r="F92" s="47" t="s">
        <v>122</v>
      </c>
      <c r="H92" s="44">
        <v>45</v>
      </c>
      <c r="J92" s="47" t="s">
        <v>1790</v>
      </c>
      <c r="L92" s="47" t="s">
        <v>894</v>
      </c>
      <c r="N92" s="44">
        <v>20</v>
      </c>
      <c r="P92" s="47" t="s">
        <v>1859</v>
      </c>
      <c r="Q92" s="47" t="s">
        <v>434</v>
      </c>
      <c r="T92" t="b">
        <f t="shared" si="1"/>
        <v>1</v>
      </c>
    </row>
    <row r="93" spans="1:20" ht="16.5" customHeight="1" x14ac:dyDescent="0.2">
      <c r="A93" s="34">
        <v>43546</v>
      </c>
      <c r="C93" s="44">
        <v>84</v>
      </c>
      <c r="D93" s="47" t="s">
        <v>1858</v>
      </c>
      <c r="F93" s="47" t="s">
        <v>108</v>
      </c>
      <c r="H93" s="44">
        <v>62</v>
      </c>
      <c r="J93" s="47" t="s">
        <v>1857</v>
      </c>
      <c r="L93" s="47" t="s">
        <v>21</v>
      </c>
      <c r="N93" s="44">
        <v>21</v>
      </c>
      <c r="P93" s="47" t="s">
        <v>1856</v>
      </c>
      <c r="Q93" s="47" t="s">
        <v>650</v>
      </c>
      <c r="R93" s="47"/>
      <c r="T93" t="b">
        <f t="shared" si="1"/>
        <v>0</v>
      </c>
    </row>
    <row r="94" spans="1:20" ht="16.5" customHeight="1" x14ac:dyDescent="0.2">
      <c r="A94" s="34">
        <v>43549</v>
      </c>
      <c r="C94" s="44">
        <v>53</v>
      </c>
      <c r="D94" s="47" t="s">
        <v>1855</v>
      </c>
      <c r="F94" s="47" t="s">
        <v>1362</v>
      </c>
      <c r="H94" s="44">
        <v>41</v>
      </c>
      <c r="J94" s="47" t="s">
        <v>1854</v>
      </c>
      <c r="L94" s="47" t="s">
        <v>384</v>
      </c>
      <c r="N94" s="44">
        <v>12</v>
      </c>
      <c r="P94" s="47" t="s">
        <v>1853</v>
      </c>
      <c r="Q94" s="47" t="s">
        <v>1737</v>
      </c>
      <c r="T94" t="b">
        <f t="shared" si="1"/>
        <v>1</v>
      </c>
    </row>
    <row r="95" spans="1:20" ht="16.5" customHeight="1" x14ac:dyDescent="0.2">
      <c r="A95" s="34">
        <v>43550</v>
      </c>
      <c r="C95" s="44">
        <v>64</v>
      </c>
      <c r="D95" s="47" t="s">
        <v>1852</v>
      </c>
      <c r="F95" s="47" t="s">
        <v>58</v>
      </c>
      <c r="H95" s="44">
        <v>49</v>
      </c>
      <c r="J95" s="47" t="s">
        <v>1851</v>
      </c>
      <c r="L95" s="47" t="s">
        <v>242</v>
      </c>
      <c r="N95" s="44">
        <v>15</v>
      </c>
      <c r="P95" s="47" t="s">
        <v>1850</v>
      </c>
      <c r="Q95" s="47" t="s">
        <v>230</v>
      </c>
      <c r="R95" s="47"/>
      <c r="T95" t="b">
        <f t="shared" si="1"/>
        <v>1</v>
      </c>
    </row>
    <row r="96" spans="1:20" ht="16.5" customHeight="1" x14ac:dyDescent="0.2">
      <c r="A96" s="34">
        <v>43551</v>
      </c>
      <c r="C96" s="44">
        <v>45</v>
      </c>
      <c r="D96" s="47" t="s">
        <v>1849</v>
      </c>
      <c r="F96" s="47" t="s">
        <v>1306</v>
      </c>
      <c r="H96" s="44">
        <v>31</v>
      </c>
      <c r="J96" s="47" t="s">
        <v>1848</v>
      </c>
      <c r="L96" s="47" t="s">
        <v>608</v>
      </c>
      <c r="N96" s="44">
        <v>14</v>
      </c>
      <c r="P96" s="47" t="s">
        <v>1847</v>
      </c>
      <c r="Q96" s="47" t="s">
        <v>707</v>
      </c>
      <c r="T96" t="b">
        <f t="shared" si="1"/>
        <v>1</v>
      </c>
    </row>
    <row r="97" spans="1:20" ht="16.5" customHeight="1" x14ac:dyDescent="0.2">
      <c r="A97" s="34">
        <v>43552</v>
      </c>
      <c r="C97" s="44">
        <v>32</v>
      </c>
      <c r="D97" s="47" t="s">
        <v>1846</v>
      </c>
      <c r="F97" s="47" t="s">
        <v>1268</v>
      </c>
      <c r="H97" s="44">
        <v>23</v>
      </c>
      <c r="J97" s="47" t="s">
        <v>1845</v>
      </c>
      <c r="L97" s="47" t="s">
        <v>203</v>
      </c>
      <c r="N97" s="44">
        <v>9</v>
      </c>
      <c r="P97" s="47" t="s">
        <v>1844</v>
      </c>
      <c r="Q97" s="47" t="s">
        <v>258</v>
      </c>
      <c r="R97" s="47"/>
      <c r="T97" t="b">
        <f t="shared" si="1"/>
        <v>1</v>
      </c>
    </row>
    <row r="98" spans="1:20" ht="16.5" customHeight="1" x14ac:dyDescent="0.2">
      <c r="A98" s="34">
        <v>43553</v>
      </c>
      <c r="C98" s="44">
        <v>41</v>
      </c>
      <c r="D98" s="47" t="s">
        <v>1180</v>
      </c>
      <c r="F98" s="47" t="s">
        <v>784</v>
      </c>
      <c r="H98" s="44">
        <v>26</v>
      </c>
      <c r="J98" s="47" t="s">
        <v>1843</v>
      </c>
      <c r="L98" s="47" t="s">
        <v>1257</v>
      </c>
      <c r="N98" s="44">
        <v>15</v>
      </c>
      <c r="P98" s="47" t="s">
        <v>1842</v>
      </c>
      <c r="Q98" s="47" t="s">
        <v>146</v>
      </c>
      <c r="T98" t="b">
        <f t="shared" si="1"/>
        <v>1</v>
      </c>
    </row>
    <row r="99" spans="1:20" ht="16.5" customHeight="1" x14ac:dyDescent="0.2">
      <c r="A99" s="34">
        <v>43554</v>
      </c>
      <c r="C99" s="44">
        <v>47</v>
      </c>
      <c r="D99" s="47" t="s">
        <v>1841</v>
      </c>
      <c r="F99" s="47" t="s">
        <v>1109</v>
      </c>
      <c r="H99" s="44">
        <v>31</v>
      </c>
      <c r="J99" s="47" t="s">
        <v>794</v>
      </c>
      <c r="L99" s="47" t="s">
        <v>365</v>
      </c>
      <c r="N99" s="44">
        <v>16</v>
      </c>
      <c r="P99" s="47" t="s">
        <v>1123</v>
      </c>
      <c r="Q99" s="47" t="s">
        <v>1381</v>
      </c>
      <c r="R99" s="47"/>
      <c r="T99" t="b">
        <f t="shared" si="1"/>
        <v>1</v>
      </c>
    </row>
    <row r="100" spans="1:20" ht="16.5" customHeight="1" x14ac:dyDescent="0.2">
      <c r="A100" s="34">
        <v>43556</v>
      </c>
      <c r="C100" s="44">
        <v>91</v>
      </c>
      <c r="D100" s="47" t="s">
        <v>1840</v>
      </c>
      <c r="F100" s="47" t="s">
        <v>246</v>
      </c>
      <c r="H100" s="44">
        <v>63</v>
      </c>
      <c r="J100" s="47" t="s">
        <v>1839</v>
      </c>
      <c r="L100" s="47" t="s">
        <v>248</v>
      </c>
      <c r="N100" s="44">
        <v>27</v>
      </c>
      <c r="P100" s="47" t="s">
        <v>1838</v>
      </c>
      <c r="Q100" s="47" t="s">
        <v>260</v>
      </c>
      <c r="T100" t="b">
        <f t="shared" si="1"/>
        <v>0</v>
      </c>
    </row>
    <row r="101" spans="1:20" ht="16.5" customHeight="1" x14ac:dyDescent="0.2">
      <c r="A101" s="34">
        <v>43557</v>
      </c>
      <c r="C101" s="44">
        <v>79</v>
      </c>
      <c r="D101" s="47" t="s">
        <v>1837</v>
      </c>
      <c r="F101" s="47" t="s">
        <v>620</v>
      </c>
      <c r="H101" s="44">
        <v>52</v>
      </c>
      <c r="J101" s="47" t="s">
        <v>1160</v>
      </c>
      <c r="L101" s="47" t="s">
        <v>74</v>
      </c>
      <c r="N101" s="44">
        <v>26</v>
      </c>
      <c r="P101" s="47" t="s">
        <v>1836</v>
      </c>
      <c r="Q101" s="47" t="s">
        <v>1287</v>
      </c>
      <c r="R101" s="47"/>
      <c r="T101" t="b">
        <f t="shared" si="1"/>
        <v>0</v>
      </c>
    </row>
    <row r="102" spans="1:20" ht="16.5" customHeight="1" x14ac:dyDescent="0.2">
      <c r="A102" s="34">
        <v>43558</v>
      </c>
      <c r="C102" s="44">
        <v>106</v>
      </c>
      <c r="D102" s="47" t="s">
        <v>1835</v>
      </c>
      <c r="F102" s="47" t="s">
        <v>48</v>
      </c>
      <c r="H102" s="44">
        <v>78</v>
      </c>
      <c r="J102" s="47" t="s">
        <v>1834</v>
      </c>
      <c r="L102" s="47" t="s">
        <v>788</v>
      </c>
      <c r="N102" s="44">
        <v>27</v>
      </c>
      <c r="P102" s="47" t="s">
        <v>1833</v>
      </c>
      <c r="Q102" s="47" t="s">
        <v>762</v>
      </c>
      <c r="T102" t="b">
        <f t="shared" si="1"/>
        <v>0</v>
      </c>
    </row>
    <row r="103" spans="1:20" ht="16.5" customHeight="1" x14ac:dyDescent="0.2">
      <c r="A103" s="34">
        <v>43559</v>
      </c>
      <c r="C103" s="44">
        <v>75</v>
      </c>
      <c r="D103" s="47" t="s">
        <v>1832</v>
      </c>
      <c r="F103" s="47" t="s">
        <v>532</v>
      </c>
      <c r="H103" s="44">
        <v>54</v>
      </c>
      <c r="J103" s="47" t="s">
        <v>1831</v>
      </c>
      <c r="L103" s="47" t="s">
        <v>61</v>
      </c>
      <c r="N103" s="44">
        <v>21</v>
      </c>
      <c r="P103" s="47" t="s">
        <v>1830</v>
      </c>
      <c r="Q103" s="47" t="s">
        <v>845</v>
      </c>
      <c r="R103" s="47"/>
      <c r="T103" t="b">
        <f t="shared" si="1"/>
        <v>1</v>
      </c>
    </row>
    <row r="104" spans="1:20" ht="16.5" customHeight="1" x14ac:dyDescent="0.2">
      <c r="A104" s="34">
        <v>43560</v>
      </c>
      <c r="C104" s="44">
        <v>64</v>
      </c>
      <c r="D104" s="47" t="s">
        <v>1829</v>
      </c>
      <c r="F104" s="47" t="s">
        <v>1081</v>
      </c>
      <c r="H104" s="44">
        <v>43</v>
      </c>
      <c r="J104" s="47" t="s">
        <v>1828</v>
      </c>
      <c r="L104" s="47" t="s">
        <v>365</v>
      </c>
      <c r="N104" s="44">
        <v>20</v>
      </c>
      <c r="P104" s="47" t="s">
        <v>1827</v>
      </c>
      <c r="Q104" s="47" t="s">
        <v>158</v>
      </c>
      <c r="T104" t="b">
        <f t="shared" si="1"/>
        <v>0</v>
      </c>
    </row>
    <row r="105" spans="1:20" ht="16.5" customHeight="1" x14ac:dyDescent="0.2">
      <c r="A105" s="34">
        <v>43563</v>
      </c>
      <c r="C105" s="44">
        <v>101</v>
      </c>
      <c r="D105" s="47" t="s">
        <v>1826</v>
      </c>
      <c r="F105" s="47" t="s">
        <v>311</v>
      </c>
      <c r="H105" s="44">
        <v>64</v>
      </c>
      <c r="J105" s="47" t="s">
        <v>1369</v>
      </c>
      <c r="L105" s="47" t="s">
        <v>218</v>
      </c>
      <c r="N105" s="44">
        <v>35</v>
      </c>
      <c r="P105" s="47" t="s">
        <v>1825</v>
      </c>
      <c r="Q105" s="47" t="s">
        <v>56</v>
      </c>
      <c r="R105" s="47"/>
      <c r="T105" t="b">
        <f t="shared" si="1"/>
        <v>0</v>
      </c>
    </row>
    <row r="106" spans="1:20" ht="16.5" customHeight="1" x14ac:dyDescent="0.2">
      <c r="A106" s="34">
        <v>43564</v>
      </c>
      <c r="C106" s="44">
        <v>61</v>
      </c>
      <c r="D106" s="47" t="s">
        <v>1824</v>
      </c>
      <c r="F106" s="47" t="s">
        <v>112</v>
      </c>
      <c r="H106" s="44">
        <v>40</v>
      </c>
      <c r="J106" s="47" t="s">
        <v>1823</v>
      </c>
      <c r="L106" s="47" t="s">
        <v>1002</v>
      </c>
      <c r="N106" s="44">
        <v>21</v>
      </c>
      <c r="P106" s="47" t="s">
        <v>1822</v>
      </c>
      <c r="Q106" s="47" t="s">
        <v>1103</v>
      </c>
      <c r="T106" t="b">
        <f t="shared" si="1"/>
        <v>1</v>
      </c>
    </row>
    <row r="107" spans="1:20" ht="16.5" customHeight="1" x14ac:dyDescent="0.2">
      <c r="A107" s="34">
        <v>43565</v>
      </c>
      <c r="C107" s="44">
        <v>61</v>
      </c>
      <c r="D107" s="47" t="s">
        <v>1821</v>
      </c>
      <c r="F107" s="47" t="s">
        <v>74</v>
      </c>
      <c r="H107" s="44">
        <v>40</v>
      </c>
      <c r="J107" s="47" t="s">
        <v>1338</v>
      </c>
      <c r="L107" s="47" t="s">
        <v>92</v>
      </c>
      <c r="N107" s="44">
        <v>21</v>
      </c>
      <c r="P107" s="47" t="s">
        <v>1820</v>
      </c>
      <c r="Q107" s="47" t="s">
        <v>83</v>
      </c>
      <c r="R107" s="47"/>
      <c r="T107" t="b">
        <f t="shared" si="1"/>
        <v>1</v>
      </c>
    </row>
    <row r="108" spans="1:20" ht="16.5" customHeight="1" x14ac:dyDescent="0.2">
      <c r="A108" s="34">
        <v>43566</v>
      </c>
      <c r="C108" s="44">
        <v>33</v>
      </c>
      <c r="D108" s="47" t="s">
        <v>1819</v>
      </c>
      <c r="F108" s="47" t="s">
        <v>818</v>
      </c>
      <c r="H108" s="44">
        <v>24</v>
      </c>
      <c r="J108" s="47" t="s">
        <v>1818</v>
      </c>
      <c r="L108" s="47" t="s">
        <v>1083</v>
      </c>
      <c r="N108" s="44">
        <v>9</v>
      </c>
      <c r="P108" s="47" t="s">
        <v>1817</v>
      </c>
      <c r="Q108" s="47" t="s">
        <v>189</v>
      </c>
      <c r="T108" t="b">
        <f t="shared" si="1"/>
        <v>1</v>
      </c>
    </row>
    <row r="109" spans="1:20" ht="16.5" customHeight="1" x14ac:dyDescent="0.2">
      <c r="A109" s="34">
        <v>43567</v>
      </c>
      <c r="C109" s="44">
        <v>43</v>
      </c>
      <c r="D109" s="47" t="s">
        <v>1816</v>
      </c>
      <c r="F109" s="47" t="s">
        <v>240</v>
      </c>
      <c r="H109" s="44">
        <v>27</v>
      </c>
      <c r="J109" s="47" t="s">
        <v>1815</v>
      </c>
      <c r="L109" s="47" t="s">
        <v>687</v>
      </c>
      <c r="N109" s="44">
        <v>16</v>
      </c>
      <c r="P109" s="47" t="s">
        <v>1814</v>
      </c>
      <c r="Q109" s="47" t="s">
        <v>342</v>
      </c>
      <c r="R109" s="47"/>
      <c r="T109" t="b">
        <f t="shared" si="1"/>
        <v>1</v>
      </c>
    </row>
    <row r="110" spans="1:20" ht="16.5" customHeight="1" x14ac:dyDescent="0.2">
      <c r="A110" s="34">
        <v>43568</v>
      </c>
      <c r="C110" s="44">
        <v>1</v>
      </c>
      <c r="D110" s="47" t="s">
        <v>63</v>
      </c>
      <c r="F110" s="47" t="s">
        <v>63</v>
      </c>
      <c r="H110" s="44">
        <v>0</v>
      </c>
      <c r="J110" s="47" t="s">
        <v>11</v>
      </c>
      <c r="L110" s="47" t="s">
        <v>11</v>
      </c>
      <c r="N110" s="44">
        <v>1</v>
      </c>
      <c r="P110" s="47" t="s">
        <v>63</v>
      </c>
      <c r="Q110" s="47" t="s">
        <v>63</v>
      </c>
      <c r="T110" t="b">
        <f t="shared" si="1"/>
        <v>1</v>
      </c>
    </row>
    <row r="111" spans="1:20" ht="16.5" customHeight="1" x14ac:dyDescent="0.2">
      <c r="A111" s="34">
        <v>43570</v>
      </c>
      <c r="C111" s="44">
        <v>66</v>
      </c>
      <c r="D111" s="47" t="s">
        <v>1813</v>
      </c>
      <c r="F111" s="47" t="s">
        <v>954</v>
      </c>
      <c r="H111" s="44">
        <v>47</v>
      </c>
      <c r="J111" s="47" t="s">
        <v>1801</v>
      </c>
      <c r="L111" s="47" t="s">
        <v>687</v>
      </c>
      <c r="N111" s="44">
        <v>19</v>
      </c>
      <c r="P111" s="47" t="s">
        <v>1812</v>
      </c>
      <c r="Q111" s="47" t="s">
        <v>309</v>
      </c>
      <c r="R111" s="47"/>
      <c r="T111" t="b">
        <f t="shared" si="1"/>
        <v>1</v>
      </c>
    </row>
    <row r="112" spans="1:20" ht="16.5" customHeight="1" x14ac:dyDescent="0.2">
      <c r="A112" s="34">
        <v>43571</v>
      </c>
      <c r="C112" s="44">
        <v>70</v>
      </c>
      <c r="D112" s="47" t="s">
        <v>1811</v>
      </c>
      <c r="F112" s="47" t="s">
        <v>365</v>
      </c>
      <c r="H112" s="44">
        <v>46</v>
      </c>
      <c r="J112" s="47" t="s">
        <v>1810</v>
      </c>
      <c r="L112" s="47" t="s">
        <v>36</v>
      </c>
      <c r="N112" s="44">
        <v>24</v>
      </c>
      <c r="P112" s="47" t="s">
        <v>1809</v>
      </c>
      <c r="Q112" s="47" t="s">
        <v>566</v>
      </c>
      <c r="T112" t="b">
        <f t="shared" si="1"/>
        <v>1</v>
      </c>
    </row>
    <row r="113" spans="1:20" ht="16.5" customHeight="1" x14ac:dyDescent="0.2">
      <c r="A113" s="34">
        <v>43572</v>
      </c>
      <c r="C113" s="44">
        <v>64</v>
      </c>
      <c r="D113" s="47" t="s">
        <v>1808</v>
      </c>
      <c r="F113" s="47" t="s">
        <v>168</v>
      </c>
      <c r="H113" s="44">
        <v>45</v>
      </c>
      <c r="J113" s="47" t="s">
        <v>1807</v>
      </c>
      <c r="L113" s="47" t="s">
        <v>292</v>
      </c>
      <c r="N113" s="44">
        <v>18</v>
      </c>
      <c r="P113" s="47" t="s">
        <v>1806</v>
      </c>
      <c r="Q113" s="47" t="s">
        <v>1365</v>
      </c>
      <c r="R113" s="47"/>
      <c r="T113" t="b">
        <f t="shared" si="1"/>
        <v>0</v>
      </c>
    </row>
    <row r="114" spans="1:20" ht="16.5" customHeight="1" x14ac:dyDescent="0.2">
      <c r="A114" s="34">
        <v>43573</v>
      </c>
      <c r="C114" s="44">
        <v>76</v>
      </c>
      <c r="D114" s="47" t="s">
        <v>1805</v>
      </c>
      <c r="F114" s="47" t="s">
        <v>465</v>
      </c>
      <c r="H114" s="44">
        <v>54</v>
      </c>
      <c r="J114" s="47" t="s">
        <v>1804</v>
      </c>
      <c r="L114" s="47" t="s">
        <v>460</v>
      </c>
      <c r="N114" s="44">
        <v>22</v>
      </c>
      <c r="P114" s="47" t="s">
        <v>1803</v>
      </c>
      <c r="Q114" s="47" t="s">
        <v>1365</v>
      </c>
      <c r="T114" t="b">
        <f t="shared" si="1"/>
        <v>1</v>
      </c>
    </row>
    <row r="115" spans="1:20" ht="16.5" customHeight="1" x14ac:dyDescent="0.2">
      <c r="A115" s="34">
        <v>43574</v>
      </c>
      <c r="C115" s="44">
        <v>36</v>
      </c>
      <c r="D115" s="47" t="s">
        <v>1802</v>
      </c>
      <c r="F115" s="47" t="s">
        <v>283</v>
      </c>
      <c r="H115" s="44">
        <v>18</v>
      </c>
      <c r="J115" s="47" t="s">
        <v>1801</v>
      </c>
      <c r="L115" s="47" t="s">
        <v>453</v>
      </c>
      <c r="N115" s="44">
        <v>18</v>
      </c>
      <c r="P115" s="47" t="s">
        <v>1800</v>
      </c>
      <c r="Q115" s="47" t="s">
        <v>1209</v>
      </c>
      <c r="R115" s="47"/>
      <c r="T115" t="b">
        <f t="shared" si="1"/>
        <v>1</v>
      </c>
    </row>
    <row r="116" spans="1:20" ht="16.5" customHeight="1" x14ac:dyDescent="0.2">
      <c r="A116" s="34">
        <v>43577</v>
      </c>
      <c r="C116" s="44">
        <v>55</v>
      </c>
      <c r="D116" s="47" t="s">
        <v>1799</v>
      </c>
      <c r="F116" s="47" t="s">
        <v>255</v>
      </c>
      <c r="H116" s="44">
        <v>38</v>
      </c>
      <c r="J116" s="47" t="s">
        <v>1798</v>
      </c>
      <c r="L116" s="47" t="s">
        <v>1168</v>
      </c>
      <c r="N116" s="44">
        <v>17</v>
      </c>
      <c r="P116" s="47" t="s">
        <v>1797</v>
      </c>
      <c r="Q116" s="47" t="s">
        <v>371</v>
      </c>
      <c r="T116" t="b">
        <f t="shared" si="1"/>
        <v>1</v>
      </c>
    </row>
    <row r="117" spans="1:20" ht="16.5" customHeight="1" x14ac:dyDescent="0.2">
      <c r="A117" s="34">
        <v>43578</v>
      </c>
      <c r="C117" s="44">
        <v>81</v>
      </c>
      <c r="D117" s="47" t="s">
        <v>1796</v>
      </c>
      <c r="F117" s="47" t="s">
        <v>151</v>
      </c>
      <c r="H117" s="44">
        <v>53</v>
      </c>
      <c r="J117" s="47" t="s">
        <v>1795</v>
      </c>
      <c r="L117" s="47" t="s">
        <v>15</v>
      </c>
      <c r="N117" s="44">
        <v>26</v>
      </c>
      <c r="P117" s="47" t="s">
        <v>318</v>
      </c>
      <c r="Q117" s="47" t="s">
        <v>260</v>
      </c>
      <c r="R117" s="47"/>
      <c r="T117" t="b">
        <f t="shared" si="1"/>
        <v>0</v>
      </c>
    </row>
    <row r="118" spans="1:20" ht="16.5" customHeight="1" x14ac:dyDescent="0.2">
      <c r="A118" s="34">
        <v>43579</v>
      </c>
      <c r="C118" s="44">
        <v>75</v>
      </c>
      <c r="D118" s="47" t="s">
        <v>1794</v>
      </c>
      <c r="F118" s="47" t="s">
        <v>719</v>
      </c>
      <c r="H118" s="44">
        <v>49</v>
      </c>
      <c r="J118" s="47" t="s">
        <v>1793</v>
      </c>
      <c r="L118" s="47" t="s">
        <v>15</v>
      </c>
      <c r="N118" s="44">
        <v>26</v>
      </c>
      <c r="P118" s="47" t="s">
        <v>1792</v>
      </c>
      <c r="Q118" s="47" t="s">
        <v>545</v>
      </c>
      <c r="T118" t="b">
        <f t="shared" si="1"/>
        <v>1</v>
      </c>
    </row>
    <row r="119" spans="1:20" ht="16.5" customHeight="1" x14ac:dyDescent="0.2">
      <c r="A119" s="34">
        <v>43580</v>
      </c>
      <c r="C119" s="44">
        <v>48</v>
      </c>
      <c r="D119" s="47" t="s">
        <v>1791</v>
      </c>
      <c r="F119" s="47" t="s">
        <v>964</v>
      </c>
      <c r="H119" s="44">
        <v>28</v>
      </c>
      <c r="J119" s="47" t="s">
        <v>1790</v>
      </c>
      <c r="L119" s="47" t="s">
        <v>173</v>
      </c>
      <c r="N119" s="44">
        <v>19</v>
      </c>
      <c r="P119" s="47" t="s">
        <v>1789</v>
      </c>
      <c r="Q119" s="47" t="s">
        <v>27</v>
      </c>
      <c r="R119" s="47"/>
      <c r="T119" t="b">
        <f t="shared" si="1"/>
        <v>0</v>
      </c>
    </row>
    <row r="120" spans="1:20" ht="16.5" customHeight="1" x14ac:dyDescent="0.2">
      <c r="A120" s="34">
        <v>43581</v>
      </c>
      <c r="C120" s="44">
        <v>69</v>
      </c>
      <c r="D120" s="47" t="s">
        <v>1788</v>
      </c>
      <c r="F120" s="47" t="s">
        <v>1044</v>
      </c>
      <c r="H120" s="44">
        <v>44</v>
      </c>
      <c r="J120" s="47" t="s">
        <v>1787</v>
      </c>
      <c r="L120" s="47" t="s">
        <v>784</v>
      </c>
      <c r="N120" s="44">
        <v>23</v>
      </c>
      <c r="P120" s="47" t="s">
        <v>1786</v>
      </c>
      <c r="Q120" s="47" t="s">
        <v>742</v>
      </c>
      <c r="T120" t="b">
        <f t="shared" si="1"/>
        <v>0</v>
      </c>
    </row>
    <row r="121" spans="1:20" ht="16.5" customHeight="1" x14ac:dyDescent="0.2">
      <c r="A121" s="34">
        <v>43582</v>
      </c>
      <c r="C121" s="44">
        <v>56</v>
      </c>
      <c r="D121" s="47" t="s">
        <v>1785</v>
      </c>
      <c r="F121" s="47" t="s">
        <v>395</v>
      </c>
      <c r="H121" s="44">
        <v>42</v>
      </c>
      <c r="J121" s="47" t="s">
        <v>1784</v>
      </c>
      <c r="L121" s="47" t="s">
        <v>788</v>
      </c>
      <c r="N121" s="44">
        <v>14</v>
      </c>
      <c r="P121" s="47" t="s">
        <v>1783</v>
      </c>
      <c r="Q121" s="47" t="s">
        <v>1324</v>
      </c>
      <c r="R121" s="47"/>
      <c r="T121" t="b">
        <f t="shared" si="1"/>
        <v>1</v>
      </c>
    </row>
    <row r="122" spans="1:20" ht="16.5" customHeight="1" x14ac:dyDescent="0.2">
      <c r="A122" s="34">
        <v>43583</v>
      </c>
      <c r="C122" s="44">
        <v>2</v>
      </c>
      <c r="D122" s="47" t="s">
        <v>1127</v>
      </c>
      <c r="F122" s="47" t="s">
        <v>154</v>
      </c>
      <c r="H122" s="44">
        <v>0</v>
      </c>
      <c r="J122" s="47" t="s">
        <v>11</v>
      </c>
      <c r="L122" s="47" t="s">
        <v>11</v>
      </c>
      <c r="N122" s="44">
        <v>2</v>
      </c>
      <c r="P122" s="47" t="s">
        <v>1127</v>
      </c>
      <c r="Q122" s="47" t="s">
        <v>154</v>
      </c>
      <c r="T122" t="b">
        <f t="shared" si="1"/>
        <v>1</v>
      </c>
    </row>
    <row r="123" spans="1:20" ht="16.5" customHeight="1" x14ac:dyDescent="0.2">
      <c r="A123" s="34">
        <v>43584</v>
      </c>
      <c r="C123" s="44">
        <v>96</v>
      </c>
      <c r="D123" s="47" t="s">
        <v>1782</v>
      </c>
      <c r="F123" s="47" t="s">
        <v>1362</v>
      </c>
      <c r="H123" s="44">
        <v>65</v>
      </c>
      <c r="J123" s="47" t="s">
        <v>1781</v>
      </c>
      <c r="L123" s="47" t="s">
        <v>1127</v>
      </c>
      <c r="N123" s="44">
        <v>31</v>
      </c>
      <c r="P123" s="47" t="s">
        <v>1780</v>
      </c>
      <c r="Q123" s="47" t="s">
        <v>110</v>
      </c>
      <c r="R123" s="47"/>
      <c r="T123" t="b">
        <f t="shared" si="1"/>
        <v>1</v>
      </c>
    </row>
    <row r="124" spans="1:20" ht="16.5" customHeight="1" x14ac:dyDescent="0.2">
      <c r="A124" s="34">
        <v>43585</v>
      </c>
      <c r="C124" s="44">
        <v>65</v>
      </c>
      <c r="D124" s="47" t="s">
        <v>1779</v>
      </c>
      <c r="F124" s="47" t="s">
        <v>305</v>
      </c>
      <c r="H124" s="44">
        <v>40</v>
      </c>
      <c r="J124" s="47" t="s">
        <v>1778</v>
      </c>
      <c r="L124" s="47" t="s">
        <v>70</v>
      </c>
      <c r="N124" s="44">
        <v>25</v>
      </c>
      <c r="P124" s="47" t="s">
        <v>439</v>
      </c>
      <c r="Q124" s="47" t="s">
        <v>440</v>
      </c>
      <c r="T124" t="b">
        <f t="shared" si="1"/>
        <v>1</v>
      </c>
    </row>
    <row r="125" spans="1:20" ht="16.5" customHeight="1" x14ac:dyDescent="0.2">
      <c r="A125" s="34">
        <v>43586</v>
      </c>
      <c r="C125" s="44">
        <v>95</v>
      </c>
      <c r="D125" s="47" t="s">
        <v>1777</v>
      </c>
      <c r="F125" s="47" t="s">
        <v>1056</v>
      </c>
      <c r="H125" s="44">
        <v>59</v>
      </c>
      <c r="J125" s="47" t="s">
        <v>1776</v>
      </c>
      <c r="L125" s="47" t="s">
        <v>80</v>
      </c>
      <c r="N125" s="44">
        <v>35</v>
      </c>
      <c r="P125" s="47" t="s">
        <v>1775</v>
      </c>
      <c r="Q125" s="47" t="s">
        <v>173</v>
      </c>
      <c r="R125" s="47"/>
      <c r="T125" t="b">
        <f t="shared" si="1"/>
        <v>0</v>
      </c>
    </row>
    <row r="126" spans="1:20" ht="16.5" customHeight="1" x14ac:dyDescent="0.2">
      <c r="A126" s="34">
        <v>43587</v>
      </c>
      <c r="C126" s="44">
        <v>63</v>
      </c>
      <c r="D126" s="47" t="s">
        <v>1774</v>
      </c>
      <c r="F126" s="47" t="s">
        <v>409</v>
      </c>
      <c r="H126" s="44">
        <v>32</v>
      </c>
      <c r="J126" s="47" t="s">
        <v>1773</v>
      </c>
      <c r="L126" s="47" t="s">
        <v>240</v>
      </c>
      <c r="N126" s="44">
        <v>31</v>
      </c>
      <c r="P126" s="47" t="s">
        <v>1772</v>
      </c>
      <c r="Q126" s="47" t="s">
        <v>680</v>
      </c>
      <c r="T126" t="b">
        <f t="shared" si="1"/>
        <v>1</v>
      </c>
    </row>
    <row r="127" spans="1:20" ht="16.5" customHeight="1" x14ac:dyDescent="0.2">
      <c r="A127" s="34">
        <v>43588</v>
      </c>
      <c r="C127" s="44">
        <v>50</v>
      </c>
      <c r="D127" s="47" t="s">
        <v>1114</v>
      </c>
      <c r="F127" s="47" t="s">
        <v>626</v>
      </c>
      <c r="H127" s="44">
        <v>29</v>
      </c>
      <c r="J127" s="47" t="s">
        <v>1771</v>
      </c>
      <c r="L127" s="47" t="s">
        <v>321</v>
      </c>
      <c r="N127" s="44">
        <v>21</v>
      </c>
      <c r="P127" s="47" t="s">
        <v>1770</v>
      </c>
      <c r="Q127" s="47" t="s">
        <v>1302</v>
      </c>
      <c r="R127" s="47"/>
      <c r="T127" t="b">
        <f t="shared" si="1"/>
        <v>1</v>
      </c>
    </row>
    <row r="128" spans="1:20" ht="16.5" customHeight="1" x14ac:dyDescent="0.2">
      <c r="A128" s="34">
        <v>43589</v>
      </c>
      <c r="C128" s="44">
        <v>1</v>
      </c>
      <c r="D128" s="47" t="s">
        <v>289</v>
      </c>
      <c r="F128" s="47" t="s">
        <v>289</v>
      </c>
      <c r="H128" s="44">
        <v>0</v>
      </c>
      <c r="J128" s="47" t="s">
        <v>11</v>
      </c>
      <c r="L128" s="47" t="s">
        <v>11</v>
      </c>
      <c r="N128" s="44">
        <v>1</v>
      </c>
      <c r="P128" s="47" t="s">
        <v>289</v>
      </c>
      <c r="Q128" s="47" t="s">
        <v>289</v>
      </c>
      <c r="T128" t="b">
        <f t="shared" si="1"/>
        <v>1</v>
      </c>
    </row>
    <row r="129" spans="1:20" ht="16.5" customHeight="1" x14ac:dyDescent="0.2">
      <c r="A129" s="34">
        <v>43590</v>
      </c>
      <c r="C129" s="44">
        <v>3</v>
      </c>
      <c r="D129" s="47" t="s">
        <v>68</v>
      </c>
      <c r="F129" s="47" t="s">
        <v>942</v>
      </c>
      <c r="H129" s="44">
        <v>0</v>
      </c>
      <c r="J129" s="47" t="s">
        <v>11</v>
      </c>
      <c r="L129" s="47" t="s">
        <v>11</v>
      </c>
      <c r="N129" s="44">
        <v>3</v>
      </c>
      <c r="P129" s="47" t="s">
        <v>68</v>
      </c>
      <c r="Q129" s="47" t="s">
        <v>942</v>
      </c>
      <c r="R129" s="47"/>
      <c r="T129" t="b">
        <f t="shared" si="1"/>
        <v>1</v>
      </c>
    </row>
    <row r="130" spans="1:20" ht="16.5" customHeight="1" x14ac:dyDescent="0.2">
      <c r="A130" s="34">
        <v>43591</v>
      </c>
      <c r="C130" s="44">
        <v>68</v>
      </c>
      <c r="D130" s="47" t="s">
        <v>1769</v>
      </c>
      <c r="F130" s="47" t="s">
        <v>1306</v>
      </c>
      <c r="H130" s="44">
        <v>49</v>
      </c>
      <c r="J130" s="47" t="s">
        <v>1768</v>
      </c>
      <c r="L130" s="47" t="s">
        <v>367</v>
      </c>
      <c r="N130" s="44">
        <v>19</v>
      </c>
      <c r="P130" s="47" t="s">
        <v>1451</v>
      </c>
      <c r="Q130" s="47" t="s">
        <v>680</v>
      </c>
      <c r="T130" t="b">
        <f t="shared" si="1"/>
        <v>1</v>
      </c>
    </row>
    <row r="131" spans="1:20" ht="16.5" customHeight="1" x14ac:dyDescent="0.2">
      <c r="A131" s="34">
        <v>43592</v>
      </c>
      <c r="C131" s="44">
        <v>63</v>
      </c>
      <c r="D131" s="47" t="s">
        <v>1767</v>
      </c>
      <c r="F131" s="47" t="s">
        <v>748</v>
      </c>
      <c r="H131" s="44">
        <v>49</v>
      </c>
      <c r="J131" s="47" t="s">
        <v>1766</v>
      </c>
      <c r="L131" s="47" t="s">
        <v>373</v>
      </c>
      <c r="N131" s="44">
        <v>14</v>
      </c>
      <c r="P131" s="47" t="s">
        <v>1765</v>
      </c>
      <c r="Q131" s="47" t="s">
        <v>676</v>
      </c>
      <c r="R131" s="47"/>
      <c r="T131" t="b">
        <f t="shared" si="1"/>
        <v>1</v>
      </c>
    </row>
    <row r="132" spans="1:20" ht="16.5" customHeight="1" x14ac:dyDescent="0.2">
      <c r="A132" s="34">
        <v>43593</v>
      </c>
      <c r="C132" s="44">
        <v>59</v>
      </c>
      <c r="D132" s="47" t="s">
        <v>1764</v>
      </c>
      <c r="F132" s="47" t="s">
        <v>1044</v>
      </c>
      <c r="H132" s="44">
        <v>37</v>
      </c>
      <c r="J132" s="47" t="s">
        <v>1763</v>
      </c>
      <c r="L132" s="47" t="s">
        <v>687</v>
      </c>
      <c r="N132" s="44">
        <v>22</v>
      </c>
      <c r="P132" s="47" t="s">
        <v>1762</v>
      </c>
      <c r="Q132" s="47" t="s">
        <v>1162</v>
      </c>
      <c r="T132" t="b">
        <f t="shared" si="1"/>
        <v>1</v>
      </c>
    </row>
    <row r="133" spans="1:20" ht="16.5" customHeight="1" x14ac:dyDescent="0.2">
      <c r="A133" s="34">
        <v>43594</v>
      </c>
      <c r="C133" s="44">
        <v>67</v>
      </c>
      <c r="D133" s="47" t="s">
        <v>1761</v>
      </c>
      <c r="F133" s="47" t="s">
        <v>180</v>
      </c>
      <c r="H133" s="44">
        <v>41</v>
      </c>
      <c r="J133" s="47" t="s">
        <v>1760</v>
      </c>
      <c r="L133" s="47" t="s">
        <v>390</v>
      </c>
      <c r="N133" s="44">
        <v>26</v>
      </c>
      <c r="P133" s="47" t="s">
        <v>1759</v>
      </c>
      <c r="Q133" s="47" t="s">
        <v>163</v>
      </c>
      <c r="R133" s="47"/>
      <c r="T133" t="b">
        <f t="shared" si="1"/>
        <v>1</v>
      </c>
    </row>
    <row r="134" spans="1:20" ht="16.5" customHeight="1" x14ac:dyDescent="0.2">
      <c r="A134" s="34">
        <v>43595</v>
      </c>
      <c r="C134" s="44">
        <v>47</v>
      </c>
      <c r="D134" s="47" t="s">
        <v>1292</v>
      </c>
      <c r="F134" s="47" t="s">
        <v>762</v>
      </c>
      <c r="H134" s="44">
        <v>28</v>
      </c>
      <c r="J134" s="47" t="s">
        <v>1758</v>
      </c>
      <c r="L134" s="47" t="s">
        <v>1083</v>
      </c>
      <c r="N134" s="44">
        <v>19</v>
      </c>
      <c r="P134" s="47" t="s">
        <v>1508</v>
      </c>
      <c r="Q134" s="47" t="s">
        <v>545</v>
      </c>
      <c r="T134" t="b">
        <f t="shared" si="1"/>
        <v>1</v>
      </c>
    </row>
    <row r="135" spans="1:20" ht="16.5" customHeight="1" x14ac:dyDescent="0.2">
      <c r="A135" s="34">
        <v>43597</v>
      </c>
      <c r="C135" s="44">
        <v>1</v>
      </c>
      <c r="D135" s="47" t="s">
        <v>255</v>
      </c>
      <c r="F135" s="47" t="s">
        <v>255</v>
      </c>
      <c r="H135" s="44">
        <v>0</v>
      </c>
      <c r="J135" s="47" t="s">
        <v>11</v>
      </c>
      <c r="L135" s="47" t="s">
        <v>11</v>
      </c>
      <c r="N135" s="44">
        <v>1</v>
      </c>
      <c r="P135" s="47" t="s">
        <v>255</v>
      </c>
      <c r="Q135" s="47" t="s">
        <v>255</v>
      </c>
      <c r="R135" s="47"/>
      <c r="T135" t="b">
        <f t="shared" si="1"/>
        <v>1</v>
      </c>
    </row>
    <row r="136" spans="1:20" ht="16.5" customHeight="1" x14ac:dyDescent="0.2">
      <c r="A136" s="34">
        <v>43598</v>
      </c>
      <c r="C136" s="44">
        <v>72</v>
      </c>
      <c r="D136" s="47" t="s">
        <v>12</v>
      </c>
      <c r="F136" s="47" t="s">
        <v>1268</v>
      </c>
      <c r="H136" s="44">
        <v>46</v>
      </c>
      <c r="J136" s="47" t="s">
        <v>1359</v>
      </c>
      <c r="L136" s="47" t="s">
        <v>1127</v>
      </c>
      <c r="N136" s="44">
        <v>26</v>
      </c>
      <c r="P136" s="47" t="s">
        <v>1757</v>
      </c>
      <c r="Q136" s="47" t="s">
        <v>115</v>
      </c>
      <c r="T136" t="b">
        <f t="shared" si="1"/>
        <v>1</v>
      </c>
    </row>
    <row r="137" spans="1:20" ht="16.5" customHeight="1" x14ac:dyDescent="0.2">
      <c r="A137" s="34">
        <v>43599</v>
      </c>
      <c r="C137" s="44">
        <v>43</v>
      </c>
      <c r="D137" s="47" t="s">
        <v>1756</v>
      </c>
      <c r="F137" s="47" t="s">
        <v>1112</v>
      </c>
      <c r="H137" s="44">
        <v>25</v>
      </c>
      <c r="J137" s="47" t="s">
        <v>1755</v>
      </c>
      <c r="L137" s="47" t="s">
        <v>307</v>
      </c>
      <c r="N137" s="44">
        <v>18</v>
      </c>
      <c r="P137" s="47" t="s">
        <v>1754</v>
      </c>
      <c r="Q137" s="47" t="s">
        <v>1223</v>
      </c>
      <c r="R137" s="47"/>
      <c r="T137" t="b">
        <f t="shared" si="1"/>
        <v>1</v>
      </c>
    </row>
    <row r="138" spans="1:20" ht="16.5" customHeight="1" x14ac:dyDescent="0.2">
      <c r="A138" s="34">
        <v>43600</v>
      </c>
      <c r="C138" s="44">
        <v>68</v>
      </c>
      <c r="D138" s="47" t="s">
        <v>1060</v>
      </c>
      <c r="F138" s="47" t="s">
        <v>173</v>
      </c>
      <c r="H138" s="44">
        <v>44</v>
      </c>
      <c r="J138" s="47" t="s">
        <v>1753</v>
      </c>
      <c r="L138" s="47" t="s">
        <v>884</v>
      </c>
      <c r="N138" s="44">
        <v>24</v>
      </c>
      <c r="P138" s="47" t="s">
        <v>1752</v>
      </c>
      <c r="Q138" s="47" t="s">
        <v>1182</v>
      </c>
      <c r="T138" t="b">
        <f t="shared" si="1"/>
        <v>1</v>
      </c>
    </row>
    <row r="139" spans="1:20" ht="16.5" customHeight="1" x14ac:dyDescent="0.2">
      <c r="A139" s="34">
        <v>43601</v>
      </c>
      <c r="C139" s="44">
        <v>43</v>
      </c>
      <c r="D139" s="47" t="s">
        <v>1751</v>
      </c>
      <c r="F139" s="47" t="s">
        <v>122</v>
      </c>
      <c r="H139" s="44">
        <v>27</v>
      </c>
      <c r="J139" s="47" t="s">
        <v>1750</v>
      </c>
      <c r="L139" s="47" t="s">
        <v>436</v>
      </c>
      <c r="N139" s="44">
        <v>16</v>
      </c>
      <c r="P139" s="47" t="s">
        <v>1749</v>
      </c>
      <c r="Q139" s="47" t="s">
        <v>74</v>
      </c>
      <c r="R139" s="47"/>
      <c r="T139" t="b">
        <f t="shared" si="1"/>
        <v>1</v>
      </c>
    </row>
    <row r="140" spans="1:20" ht="16.5" customHeight="1" x14ac:dyDescent="0.2">
      <c r="A140" s="34">
        <v>43602</v>
      </c>
      <c r="C140" s="44">
        <v>55</v>
      </c>
      <c r="D140" s="47" t="s">
        <v>1748</v>
      </c>
      <c r="F140" s="47" t="s">
        <v>954</v>
      </c>
      <c r="H140" s="44">
        <v>27</v>
      </c>
      <c r="J140" s="47" t="s">
        <v>1747</v>
      </c>
      <c r="L140" s="47" t="s">
        <v>1002</v>
      </c>
      <c r="N140" s="44">
        <v>28</v>
      </c>
      <c r="P140" s="47" t="s">
        <v>1746</v>
      </c>
      <c r="Q140" s="47" t="s">
        <v>685</v>
      </c>
      <c r="T140" t="b">
        <f t="shared" si="1"/>
        <v>1</v>
      </c>
    </row>
    <row r="141" spans="1:20" ht="16.5" customHeight="1" x14ac:dyDescent="0.2">
      <c r="A141" s="34">
        <v>43603</v>
      </c>
      <c r="C141" s="44">
        <v>41</v>
      </c>
      <c r="D141" s="47" t="s">
        <v>1745</v>
      </c>
      <c r="F141" s="47" t="s">
        <v>472</v>
      </c>
      <c r="H141" s="44">
        <v>31</v>
      </c>
      <c r="J141" s="47" t="s">
        <v>1147</v>
      </c>
      <c r="L141" s="47" t="s">
        <v>307</v>
      </c>
      <c r="N141" s="44">
        <v>10</v>
      </c>
      <c r="P141" s="47" t="s">
        <v>1744</v>
      </c>
      <c r="Q141" s="47" t="s">
        <v>1239</v>
      </c>
      <c r="R141" s="47"/>
      <c r="T141" t="b">
        <f t="shared" si="1"/>
        <v>1</v>
      </c>
    </row>
    <row r="142" spans="1:20" ht="16.5" customHeight="1" x14ac:dyDescent="0.2">
      <c r="A142" s="34">
        <v>43605</v>
      </c>
      <c r="C142" s="44">
        <v>90</v>
      </c>
      <c r="D142" s="47" t="s">
        <v>1743</v>
      </c>
      <c r="F142" s="47" t="s">
        <v>818</v>
      </c>
      <c r="H142" s="44">
        <v>60</v>
      </c>
      <c r="J142" s="47" t="s">
        <v>1742</v>
      </c>
      <c r="L142" s="47" t="s">
        <v>733</v>
      </c>
      <c r="N142" s="44">
        <v>28</v>
      </c>
      <c r="P142" s="47" t="s">
        <v>1741</v>
      </c>
      <c r="Q142" s="47" t="s">
        <v>845</v>
      </c>
      <c r="T142" t="b">
        <f t="shared" si="1"/>
        <v>0</v>
      </c>
    </row>
    <row r="143" spans="1:20" ht="16.5" customHeight="1" x14ac:dyDescent="0.2">
      <c r="A143" s="34">
        <v>43606</v>
      </c>
      <c r="C143" s="44">
        <v>73</v>
      </c>
      <c r="D143" s="47" t="s">
        <v>1740</v>
      </c>
      <c r="F143" s="47" t="s">
        <v>112</v>
      </c>
      <c r="H143" s="44">
        <v>51</v>
      </c>
      <c r="J143" s="47" t="s">
        <v>1739</v>
      </c>
      <c r="L143" s="47" t="s">
        <v>1172</v>
      </c>
      <c r="N143" s="44">
        <v>22</v>
      </c>
      <c r="P143" s="47" t="s">
        <v>1738</v>
      </c>
      <c r="Q143" s="47" t="s">
        <v>1737</v>
      </c>
      <c r="R143" s="47"/>
      <c r="T143" t="b">
        <f t="shared" si="1"/>
        <v>1</v>
      </c>
    </row>
    <row r="144" spans="1:20" ht="16.5" customHeight="1" x14ac:dyDescent="0.2">
      <c r="A144" s="34">
        <v>43607</v>
      </c>
      <c r="C144" s="44">
        <v>48</v>
      </c>
      <c r="D144" s="47" t="s">
        <v>1736</v>
      </c>
      <c r="F144" s="47" t="s">
        <v>296</v>
      </c>
      <c r="H144" s="44">
        <v>35</v>
      </c>
      <c r="J144" s="47" t="s">
        <v>1735</v>
      </c>
      <c r="L144" s="47" t="s">
        <v>598</v>
      </c>
      <c r="N144" s="44">
        <v>13</v>
      </c>
      <c r="P144" s="47" t="s">
        <v>1349</v>
      </c>
      <c r="Q144" s="47" t="s">
        <v>44</v>
      </c>
      <c r="T144" t="b">
        <f t="shared" si="1"/>
        <v>1</v>
      </c>
    </row>
    <row r="145" spans="1:20" ht="16.5" customHeight="1" x14ac:dyDescent="0.2">
      <c r="A145" s="34">
        <v>43608</v>
      </c>
      <c r="C145" s="44">
        <v>52</v>
      </c>
      <c r="D145" s="47" t="s">
        <v>1734</v>
      </c>
      <c r="F145" s="47" t="s">
        <v>557</v>
      </c>
      <c r="H145" s="44">
        <v>32</v>
      </c>
      <c r="J145" s="47" t="s">
        <v>1733</v>
      </c>
      <c r="L145" s="47" t="s">
        <v>36</v>
      </c>
      <c r="N145" s="44">
        <v>20</v>
      </c>
      <c r="P145" s="47" t="s">
        <v>1732</v>
      </c>
      <c r="Q145" s="47" t="s">
        <v>1731</v>
      </c>
      <c r="R145" s="47"/>
      <c r="T145" t="b">
        <f t="shared" si="1"/>
        <v>1</v>
      </c>
    </row>
    <row r="146" spans="1:20" ht="16.5" customHeight="1" x14ac:dyDescent="0.2">
      <c r="A146" s="34">
        <v>43609</v>
      </c>
      <c r="C146" s="44">
        <v>8</v>
      </c>
      <c r="D146" s="47" t="s">
        <v>620</v>
      </c>
      <c r="F146" s="47" t="s">
        <v>544</v>
      </c>
      <c r="H146" s="44">
        <v>0</v>
      </c>
      <c r="J146" s="47" t="s">
        <v>11</v>
      </c>
      <c r="L146" s="47" t="s">
        <v>11</v>
      </c>
      <c r="N146" s="44">
        <v>8</v>
      </c>
      <c r="P146" s="47" t="s">
        <v>620</v>
      </c>
      <c r="Q146" s="47" t="s">
        <v>544</v>
      </c>
      <c r="T146" t="b">
        <f t="shared" si="1"/>
        <v>1</v>
      </c>
    </row>
    <row r="147" spans="1:20" ht="16.5" customHeight="1" x14ac:dyDescent="0.2">
      <c r="A147" s="34">
        <v>43613</v>
      </c>
      <c r="C147" s="44">
        <v>68</v>
      </c>
      <c r="D147" s="47" t="s">
        <v>1730</v>
      </c>
      <c r="F147" s="47" t="s">
        <v>90</v>
      </c>
      <c r="H147" s="44">
        <v>40</v>
      </c>
      <c r="J147" s="47" t="s">
        <v>1729</v>
      </c>
      <c r="L147" s="47" t="s">
        <v>296</v>
      </c>
      <c r="N147" s="44">
        <v>28</v>
      </c>
      <c r="P147" s="47" t="s">
        <v>831</v>
      </c>
      <c r="Q147" s="47" t="s">
        <v>620</v>
      </c>
      <c r="R147" s="47"/>
      <c r="T147" t="b">
        <f t="shared" si="1"/>
        <v>1</v>
      </c>
    </row>
    <row r="148" spans="1:20" ht="16.5" customHeight="1" x14ac:dyDescent="0.2">
      <c r="A148" s="34">
        <v>43614</v>
      </c>
      <c r="C148" s="44">
        <v>86</v>
      </c>
      <c r="D148" s="47" t="s">
        <v>1728</v>
      </c>
      <c r="F148" s="47" t="s">
        <v>1268</v>
      </c>
      <c r="H148" s="44">
        <v>51</v>
      </c>
      <c r="J148" s="47" t="s">
        <v>1727</v>
      </c>
      <c r="L148" s="47" t="s">
        <v>52</v>
      </c>
      <c r="N148" s="44">
        <v>34</v>
      </c>
      <c r="P148" s="47" t="s">
        <v>1283</v>
      </c>
      <c r="Q148" s="47" t="s">
        <v>342</v>
      </c>
      <c r="T148" t="b">
        <f t="shared" si="1"/>
        <v>0</v>
      </c>
    </row>
    <row r="149" spans="1:20" ht="16.5" customHeight="1" x14ac:dyDescent="0.2">
      <c r="A149" s="34">
        <v>43615</v>
      </c>
      <c r="C149" s="44">
        <v>45</v>
      </c>
      <c r="D149" s="47" t="s">
        <v>1137</v>
      </c>
      <c r="F149" s="47" t="s">
        <v>748</v>
      </c>
      <c r="H149" s="44">
        <v>27</v>
      </c>
      <c r="J149" s="47" t="s">
        <v>1726</v>
      </c>
      <c r="L149" s="47" t="s">
        <v>497</v>
      </c>
      <c r="N149" s="44">
        <v>18</v>
      </c>
      <c r="P149" s="47" t="s">
        <v>1725</v>
      </c>
      <c r="Q149" s="47" t="s">
        <v>606</v>
      </c>
      <c r="R149" s="47"/>
      <c r="T149" t="b">
        <f t="shared" si="1"/>
        <v>1</v>
      </c>
    </row>
    <row r="150" spans="1:20" ht="16.5" customHeight="1" x14ac:dyDescent="0.2">
      <c r="A150" s="34">
        <v>43616</v>
      </c>
      <c r="C150" s="44">
        <v>39</v>
      </c>
      <c r="D150" s="47" t="s">
        <v>1724</v>
      </c>
      <c r="F150" s="47" t="s">
        <v>1127</v>
      </c>
      <c r="H150" s="44">
        <v>22</v>
      </c>
      <c r="J150" s="47" t="s">
        <v>1254</v>
      </c>
      <c r="L150" s="47" t="s">
        <v>80</v>
      </c>
      <c r="N150" s="44">
        <v>17</v>
      </c>
      <c r="P150" s="47" t="s">
        <v>1723</v>
      </c>
      <c r="Q150" s="47" t="s">
        <v>840</v>
      </c>
      <c r="T150" t="b">
        <f t="shared" si="1"/>
        <v>1</v>
      </c>
    </row>
    <row r="151" spans="1:20" ht="16.5" customHeight="1" x14ac:dyDescent="0.2">
      <c r="A151" s="34">
        <v>43617</v>
      </c>
      <c r="C151" s="44">
        <v>1</v>
      </c>
      <c r="D151" s="47" t="s">
        <v>542</v>
      </c>
      <c r="F151" s="47" t="s">
        <v>542</v>
      </c>
      <c r="H151" s="44">
        <v>0</v>
      </c>
      <c r="J151" s="47" t="s">
        <v>11</v>
      </c>
      <c r="L151" s="47" t="s">
        <v>11</v>
      </c>
      <c r="N151" s="44">
        <v>1</v>
      </c>
      <c r="P151" s="47" t="s">
        <v>542</v>
      </c>
      <c r="Q151" s="47" t="s">
        <v>542</v>
      </c>
      <c r="R151" s="47"/>
      <c r="T151" t="b">
        <f t="shared" si="1"/>
        <v>1</v>
      </c>
    </row>
    <row r="152" spans="1:20" ht="16.5" customHeight="1" x14ac:dyDescent="0.2">
      <c r="A152" s="34">
        <v>43619</v>
      </c>
      <c r="C152" s="44">
        <v>59</v>
      </c>
      <c r="D152" s="47" t="s">
        <v>1722</v>
      </c>
      <c r="F152" s="47" t="s">
        <v>311</v>
      </c>
      <c r="H152" s="44">
        <v>40</v>
      </c>
      <c r="J152" s="47" t="s">
        <v>1721</v>
      </c>
      <c r="L152" s="47" t="s">
        <v>954</v>
      </c>
      <c r="N152" s="44">
        <v>19</v>
      </c>
      <c r="P152" s="47" t="s">
        <v>1720</v>
      </c>
      <c r="Q152" s="47" t="s">
        <v>760</v>
      </c>
      <c r="T152" t="b">
        <f t="shared" ref="T152:T215" si="2">(N152+H152)=C152</f>
        <v>1</v>
      </c>
    </row>
    <row r="153" spans="1:20" ht="16.5" customHeight="1" x14ac:dyDescent="0.2">
      <c r="A153" s="34">
        <v>43620</v>
      </c>
      <c r="C153" s="44">
        <v>50</v>
      </c>
      <c r="D153" s="47" t="s">
        <v>1476</v>
      </c>
      <c r="F153" s="47" t="s">
        <v>407</v>
      </c>
      <c r="H153" s="44">
        <v>37</v>
      </c>
      <c r="J153" s="47" t="s">
        <v>1719</v>
      </c>
      <c r="L153" s="47" t="s">
        <v>894</v>
      </c>
      <c r="N153" s="44">
        <v>13</v>
      </c>
      <c r="P153" s="47" t="s">
        <v>256</v>
      </c>
      <c r="Q153" s="47" t="s">
        <v>796</v>
      </c>
      <c r="R153" s="47"/>
      <c r="T153" t="b">
        <f t="shared" si="2"/>
        <v>1</v>
      </c>
    </row>
    <row r="154" spans="1:20" ht="16.5" customHeight="1" x14ac:dyDescent="0.2">
      <c r="A154" s="34">
        <v>43621</v>
      </c>
      <c r="C154" s="44">
        <v>57</v>
      </c>
      <c r="D154" s="47" t="s">
        <v>1718</v>
      </c>
      <c r="F154" s="47" t="s">
        <v>685</v>
      </c>
      <c r="H154" s="44">
        <v>42</v>
      </c>
      <c r="J154" s="47" t="s">
        <v>1717</v>
      </c>
      <c r="L154" s="47" t="s">
        <v>70</v>
      </c>
      <c r="N154" s="44">
        <v>15</v>
      </c>
      <c r="P154" s="47" t="s">
        <v>1716</v>
      </c>
      <c r="Q154" s="47" t="s">
        <v>849</v>
      </c>
      <c r="T154" t="b">
        <f t="shared" si="2"/>
        <v>1</v>
      </c>
    </row>
    <row r="155" spans="1:20" ht="16.5" customHeight="1" x14ac:dyDescent="0.2">
      <c r="A155" s="34">
        <v>43622</v>
      </c>
      <c r="C155" s="44">
        <v>24</v>
      </c>
      <c r="D155" s="47" t="s">
        <v>1715</v>
      </c>
      <c r="F155" s="47" t="s">
        <v>58</v>
      </c>
      <c r="H155" s="44">
        <v>16</v>
      </c>
      <c r="J155" s="47" t="s">
        <v>1714</v>
      </c>
      <c r="L155" s="47" t="s">
        <v>1173</v>
      </c>
      <c r="N155" s="44">
        <v>8</v>
      </c>
      <c r="P155" s="47" t="s">
        <v>1713</v>
      </c>
      <c r="Q155" s="47" t="s">
        <v>425</v>
      </c>
      <c r="R155" s="47"/>
      <c r="T155" t="b">
        <f t="shared" si="2"/>
        <v>1</v>
      </c>
    </row>
    <row r="156" spans="1:20" ht="16.5" customHeight="1" x14ac:dyDescent="0.2">
      <c r="A156" s="34">
        <v>43623</v>
      </c>
      <c r="C156" s="44">
        <v>31</v>
      </c>
      <c r="D156" s="47" t="s">
        <v>1712</v>
      </c>
      <c r="F156" s="47" t="s">
        <v>784</v>
      </c>
      <c r="H156" s="44">
        <v>15</v>
      </c>
      <c r="J156" s="47" t="s">
        <v>1219</v>
      </c>
      <c r="L156" s="47" t="s">
        <v>48</v>
      </c>
      <c r="N156" s="44">
        <v>16</v>
      </c>
      <c r="P156" s="47" t="s">
        <v>1711</v>
      </c>
      <c r="Q156" s="47" t="s">
        <v>436</v>
      </c>
      <c r="T156" t="b">
        <f t="shared" si="2"/>
        <v>1</v>
      </c>
    </row>
    <row r="157" spans="1:20" ht="16.5" customHeight="1" x14ac:dyDescent="0.2">
      <c r="A157" s="34">
        <v>43624</v>
      </c>
      <c r="C157" s="44">
        <v>39</v>
      </c>
      <c r="D157" s="47" t="s">
        <v>1710</v>
      </c>
      <c r="F157" s="47" t="s">
        <v>923</v>
      </c>
      <c r="H157" s="44">
        <v>21</v>
      </c>
      <c r="J157" s="47" t="s">
        <v>1709</v>
      </c>
      <c r="L157" s="47" t="s">
        <v>19</v>
      </c>
      <c r="N157" s="44">
        <v>18</v>
      </c>
      <c r="P157" s="47" t="s">
        <v>1708</v>
      </c>
      <c r="Q157" s="47" t="s">
        <v>1300</v>
      </c>
      <c r="R157" s="47"/>
      <c r="T157" t="b">
        <f t="shared" si="2"/>
        <v>1</v>
      </c>
    </row>
    <row r="158" spans="1:20" ht="16.5" customHeight="1" x14ac:dyDescent="0.2">
      <c r="A158" s="34">
        <v>43625</v>
      </c>
      <c r="C158" s="44">
        <v>1</v>
      </c>
      <c r="D158" s="47" t="s">
        <v>97</v>
      </c>
      <c r="F158" s="47" t="s">
        <v>97</v>
      </c>
      <c r="H158" s="44">
        <v>0</v>
      </c>
      <c r="J158" s="47" t="s">
        <v>11</v>
      </c>
      <c r="L158" s="47" t="s">
        <v>11</v>
      </c>
      <c r="N158" s="44">
        <v>1</v>
      </c>
      <c r="P158" s="47" t="s">
        <v>97</v>
      </c>
      <c r="Q158" s="47" t="s">
        <v>97</v>
      </c>
      <c r="T158" t="b">
        <f t="shared" si="2"/>
        <v>1</v>
      </c>
    </row>
    <row r="159" spans="1:20" ht="16.5" customHeight="1" x14ac:dyDescent="0.2">
      <c r="A159" s="34">
        <v>43626</v>
      </c>
      <c r="C159" s="44">
        <v>76</v>
      </c>
      <c r="D159" s="47" t="s">
        <v>1707</v>
      </c>
      <c r="F159" s="47" t="s">
        <v>954</v>
      </c>
      <c r="H159" s="44">
        <v>50</v>
      </c>
      <c r="J159" s="47" t="s">
        <v>379</v>
      </c>
      <c r="L159" s="47" t="s">
        <v>884</v>
      </c>
      <c r="N159" s="44">
        <v>26</v>
      </c>
      <c r="P159" s="47" t="s">
        <v>1706</v>
      </c>
      <c r="Q159" s="47" t="s">
        <v>964</v>
      </c>
      <c r="R159" s="47"/>
      <c r="T159" t="b">
        <f t="shared" si="2"/>
        <v>1</v>
      </c>
    </row>
    <row r="160" spans="1:20" ht="16.5" customHeight="1" x14ac:dyDescent="0.2">
      <c r="A160" s="34">
        <v>43627</v>
      </c>
      <c r="C160" s="44">
        <v>57</v>
      </c>
      <c r="D160" s="47" t="s">
        <v>1705</v>
      </c>
      <c r="F160" s="47" t="s">
        <v>557</v>
      </c>
      <c r="H160" s="44">
        <v>39</v>
      </c>
      <c r="J160" s="47" t="s">
        <v>1704</v>
      </c>
      <c r="L160" s="47" t="s">
        <v>964</v>
      </c>
      <c r="N160" s="44">
        <v>18</v>
      </c>
      <c r="P160" s="47" t="s">
        <v>1703</v>
      </c>
      <c r="Q160" s="47" t="s">
        <v>1207</v>
      </c>
      <c r="T160" t="b">
        <f t="shared" si="2"/>
        <v>1</v>
      </c>
    </row>
    <row r="161" spans="1:20" ht="16.5" customHeight="1" x14ac:dyDescent="0.2">
      <c r="A161" s="34">
        <v>43628</v>
      </c>
      <c r="C161" s="44">
        <v>56</v>
      </c>
      <c r="D161" s="47" t="s">
        <v>1702</v>
      </c>
      <c r="F161" s="47" t="s">
        <v>994</v>
      </c>
      <c r="H161" s="44">
        <v>42</v>
      </c>
      <c r="J161" s="47" t="s">
        <v>1701</v>
      </c>
      <c r="L161" s="47" t="s">
        <v>398</v>
      </c>
      <c r="N161" s="44">
        <v>14</v>
      </c>
      <c r="P161" s="47" t="s">
        <v>1374</v>
      </c>
      <c r="Q161" s="47" t="s">
        <v>1313</v>
      </c>
      <c r="R161" s="47"/>
      <c r="T161" t="b">
        <f t="shared" si="2"/>
        <v>1</v>
      </c>
    </row>
    <row r="162" spans="1:20" ht="16.5" customHeight="1" x14ac:dyDescent="0.2">
      <c r="A162" s="34">
        <v>43629</v>
      </c>
      <c r="C162" s="44">
        <v>57</v>
      </c>
      <c r="D162" s="47" t="s">
        <v>1700</v>
      </c>
      <c r="F162" s="47" t="s">
        <v>602</v>
      </c>
      <c r="H162" s="44">
        <v>37</v>
      </c>
      <c r="J162" s="47" t="s">
        <v>1699</v>
      </c>
      <c r="L162" s="47" t="s">
        <v>687</v>
      </c>
      <c r="N162" s="44">
        <v>20</v>
      </c>
      <c r="P162" s="47" t="s">
        <v>1698</v>
      </c>
      <c r="Q162" s="47" t="s">
        <v>228</v>
      </c>
      <c r="T162" t="b">
        <f t="shared" si="2"/>
        <v>1</v>
      </c>
    </row>
    <row r="163" spans="1:20" ht="16.5" customHeight="1" x14ac:dyDescent="0.2">
      <c r="A163" s="34">
        <v>43630</v>
      </c>
      <c r="C163" s="44">
        <v>49</v>
      </c>
      <c r="D163" s="47" t="s">
        <v>1697</v>
      </c>
      <c r="F163" s="47" t="s">
        <v>106</v>
      </c>
      <c r="H163" s="44">
        <v>31</v>
      </c>
      <c r="J163" s="47" t="s">
        <v>645</v>
      </c>
      <c r="L163" s="47" t="s">
        <v>240</v>
      </c>
      <c r="N163" s="44">
        <v>18</v>
      </c>
      <c r="P163" s="47" t="s">
        <v>1696</v>
      </c>
      <c r="Q163" s="47" t="s">
        <v>1191</v>
      </c>
      <c r="R163" s="47"/>
      <c r="T163" t="b">
        <f t="shared" si="2"/>
        <v>1</v>
      </c>
    </row>
    <row r="164" spans="1:20" ht="16.5" customHeight="1" x14ac:dyDescent="0.2">
      <c r="A164" s="34">
        <v>43631</v>
      </c>
      <c r="C164" s="44">
        <v>1</v>
      </c>
      <c r="D164" s="47" t="s">
        <v>236</v>
      </c>
      <c r="F164" s="47" t="s">
        <v>236</v>
      </c>
      <c r="H164" s="44">
        <v>0</v>
      </c>
      <c r="J164" s="47" t="s">
        <v>11</v>
      </c>
      <c r="L164" s="47" t="s">
        <v>11</v>
      </c>
      <c r="N164" s="44">
        <v>1</v>
      </c>
      <c r="P164" s="47" t="s">
        <v>236</v>
      </c>
      <c r="Q164" s="47" t="s">
        <v>236</v>
      </c>
      <c r="T164" t="b">
        <f t="shared" si="2"/>
        <v>1</v>
      </c>
    </row>
    <row r="165" spans="1:20" ht="16.5" customHeight="1" x14ac:dyDescent="0.2">
      <c r="A165" s="34">
        <v>43633</v>
      </c>
      <c r="C165" s="44">
        <v>74</v>
      </c>
      <c r="D165" s="47" t="s">
        <v>1695</v>
      </c>
      <c r="F165" s="47" t="s">
        <v>748</v>
      </c>
      <c r="H165" s="44">
        <v>44</v>
      </c>
      <c r="J165" s="47" t="s">
        <v>1378</v>
      </c>
      <c r="L165" s="47" t="s">
        <v>101</v>
      </c>
      <c r="N165" s="44">
        <v>30</v>
      </c>
      <c r="P165" s="47" t="s">
        <v>1694</v>
      </c>
      <c r="Q165" s="47" t="s">
        <v>90</v>
      </c>
      <c r="R165" s="47"/>
      <c r="T165" t="b">
        <f t="shared" si="2"/>
        <v>1</v>
      </c>
    </row>
    <row r="166" spans="1:20" ht="16.5" customHeight="1" x14ac:dyDescent="0.2">
      <c r="A166" s="34">
        <v>43634</v>
      </c>
      <c r="C166" s="44">
        <v>36</v>
      </c>
      <c r="D166" s="47" t="s">
        <v>1149</v>
      </c>
      <c r="F166" s="47" t="s">
        <v>626</v>
      </c>
      <c r="H166" s="44">
        <v>27</v>
      </c>
      <c r="J166" s="47" t="s">
        <v>1633</v>
      </c>
      <c r="L166" s="47" t="s">
        <v>95</v>
      </c>
      <c r="N166" s="44">
        <v>9</v>
      </c>
      <c r="P166" s="47" t="s">
        <v>1693</v>
      </c>
      <c r="Q166" s="47" t="s">
        <v>552</v>
      </c>
      <c r="T166" t="b">
        <f t="shared" si="2"/>
        <v>1</v>
      </c>
    </row>
    <row r="167" spans="1:20" ht="16.5" customHeight="1" x14ac:dyDescent="0.2">
      <c r="A167" s="34">
        <v>43635</v>
      </c>
      <c r="C167" s="44">
        <v>62</v>
      </c>
      <c r="D167" s="47" t="s">
        <v>1692</v>
      </c>
      <c r="F167" s="47" t="s">
        <v>321</v>
      </c>
      <c r="H167" s="44">
        <v>38</v>
      </c>
      <c r="J167" s="47" t="s">
        <v>1691</v>
      </c>
      <c r="L167" s="47" t="s">
        <v>1230</v>
      </c>
      <c r="N167" s="44">
        <v>23</v>
      </c>
      <c r="P167" s="47" t="s">
        <v>891</v>
      </c>
      <c r="Q167" s="47" t="s">
        <v>126</v>
      </c>
      <c r="R167" s="47"/>
      <c r="T167" t="b">
        <f t="shared" si="2"/>
        <v>0</v>
      </c>
    </row>
    <row r="168" spans="1:20" ht="16.5" customHeight="1" x14ac:dyDescent="0.2">
      <c r="A168" s="34">
        <v>43636</v>
      </c>
      <c r="C168" s="44">
        <v>60</v>
      </c>
      <c r="D168" s="47" t="s">
        <v>1690</v>
      </c>
      <c r="F168" s="47" t="s">
        <v>74</v>
      </c>
      <c r="H168" s="44">
        <v>35</v>
      </c>
      <c r="J168" s="47" t="s">
        <v>1689</v>
      </c>
      <c r="L168" s="47" t="s">
        <v>598</v>
      </c>
      <c r="N168" s="44">
        <v>25</v>
      </c>
      <c r="P168" s="47" t="s">
        <v>1688</v>
      </c>
      <c r="Q168" s="47" t="s">
        <v>138</v>
      </c>
      <c r="T168" t="b">
        <f t="shared" si="2"/>
        <v>1</v>
      </c>
    </row>
    <row r="169" spans="1:20" ht="16.5" customHeight="1" x14ac:dyDescent="0.2">
      <c r="A169" s="34">
        <v>43637</v>
      </c>
      <c r="C169" s="44">
        <v>44</v>
      </c>
      <c r="D169" s="47" t="s">
        <v>1687</v>
      </c>
      <c r="F169" s="47" t="s">
        <v>138</v>
      </c>
      <c r="H169" s="44">
        <v>17</v>
      </c>
      <c r="J169" s="47" t="s">
        <v>1686</v>
      </c>
      <c r="L169" s="47" t="s">
        <v>574</v>
      </c>
      <c r="N169" s="44">
        <v>27</v>
      </c>
      <c r="P169" s="47" t="s">
        <v>1685</v>
      </c>
      <c r="Q169" s="47" t="s">
        <v>166</v>
      </c>
      <c r="R169" s="47"/>
      <c r="T169" t="b">
        <f t="shared" si="2"/>
        <v>1</v>
      </c>
    </row>
    <row r="170" spans="1:20" ht="16.5" customHeight="1" x14ac:dyDescent="0.2">
      <c r="A170" s="34">
        <v>43638</v>
      </c>
      <c r="C170" s="44">
        <v>6</v>
      </c>
      <c r="D170" s="47" t="s">
        <v>390</v>
      </c>
      <c r="F170" s="47" t="s">
        <v>288</v>
      </c>
      <c r="H170" s="44">
        <v>0</v>
      </c>
      <c r="J170" s="47" t="s">
        <v>11</v>
      </c>
      <c r="L170" s="47" t="s">
        <v>11</v>
      </c>
      <c r="N170" s="44">
        <v>6</v>
      </c>
      <c r="P170" s="47" t="s">
        <v>390</v>
      </c>
      <c r="Q170" s="47" t="s">
        <v>288</v>
      </c>
      <c r="T170" t="b">
        <f t="shared" si="2"/>
        <v>1</v>
      </c>
    </row>
    <row r="171" spans="1:20" ht="16.5" customHeight="1" x14ac:dyDescent="0.2">
      <c r="A171" s="34">
        <v>43639</v>
      </c>
      <c r="C171" s="44">
        <v>1</v>
      </c>
      <c r="D171" s="47" t="s">
        <v>97</v>
      </c>
      <c r="F171" s="47" t="s">
        <v>97</v>
      </c>
      <c r="H171" s="44">
        <v>0</v>
      </c>
      <c r="J171" s="47" t="s">
        <v>11</v>
      </c>
      <c r="L171" s="47" t="s">
        <v>11</v>
      </c>
      <c r="N171" s="44">
        <v>1</v>
      </c>
      <c r="P171" s="47" t="s">
        <v>97</v>
      </c>
      <c r="Q171" s="47" t="s">
        <v>97</v>
      </c>
      <c r="R171" s="47"/>
      <c r="T171" t="b">
        <f t="shared" si="2"/>
        <v>1</v>
      </c>
    </row>
    <row r="172" spans="1:20" ht="16.5" customHeight="1" x14ac:dyDescent="0.2">
      <c r="A172" s="34">
        <v>43640</v>
      </c>
      <c r="C172" s="44">
        <v>53</v>
      </c>
      <c r="D172" s="47" t="s">
        <v>1684</v>
      </c>
      <c r="F172" s="47" t="s">
        <v>1042</v>
      </c>
      <c r="H172" s="44">
        <v>38</v>
      </c>
      <c r="J172" s="47" t="s">
        <v>1311</v>
      </c>
      <c r="L172" s="47" t="s">
        <v>1172</v>
      </c>
      <c r="N172" s="44">
        <v>15</v>
      </c>
      <c r="P172" s="47" t="s">
        <v>1189</v>
      </c>
      <c r="Q172" s="47" t="s">
        <v>638</v>
      </c>
      <c r="T172" t="b">
        <f t="shared" si="2"/>
        <v>1</v>
      </c>
    </row>
    <row r="173" spans="1:20" ht="16.5" customHeight="1" x14ac:dyDescent="0.2">
      <c r="A173" s="34">
        <v>43641</v>
      </c>
      <c r="C173" s="44">
        <v>50</v>
      </c>
      <c r="D173" s="47" t="s">
        <v>1683</v>
      </c>
      <c r="F173" s="47" t="s">
        <v>472</v>
      </c>
      <c r="H173" s="44">
        <v>32</v>
      </c>
      <c r="J173" s="47" t="s">
        <v>1358</v>
      </c>
      <c r="L173" s="47" t="s">
        <v>124</v>
      </c>
      <c r="N173" s="44">
        <v>18</v>
      </c>
      <c r="P173" s="47" t="s">
        <v>1682</v>
      </c>
      <c r="Q173" s="47" t="s">
        <v>499</v>
      </c>
      <c r="R173" s="47"/>
      <c r="T173" t="b">
        <f t="shared" si="2"/>
        <v>1</v>
      </c>
    </row>
    <row r="174" spans="1:20" ht="16.5" customHeight="1" x14ac:dyDescent="0.2">
      <c r="A174" s="34">
        <v>43642</v>
      </c>
      <c r="C174" s="44">
        <v>46</v>
      </c>
      <c r="D174" s="47" t="s">
        <v>1681</v>
      </c>
      <c r="F174" s="47" t="s">
        <v>1268</v>
      </c>
      <c r="H174" s="44">
        <v>32</v>
      </c>
      <c r="J174" s="47" t="s">
        <v>1680</v>
      </c>
      <c r="L174" s="47" t="s">
        <v>430</v>
      </c>
      <c r="N174" s="44">
        <v>14</v>
      </c>
      <c r="P174" s="47" t="s">
        <v>1368</v>
      </c>
      <c r="Q174" s="47" t="s">
        <v>178</v>
      </c>
      <c r="T174" t="b">
        <f t="shared" si="2"/>
        <v>1</v>
      </c>
    </row>
    <row r="175" spans="1:20" ht="16.5" customHeight="1" x14ac:dyDescent="0.2">
      <c r="A175" s="34">
        <v>43643</v>
      </c>
      <c r="C175" s="44">
        <v>67</v>
      </c>
      <c r="D175" s="47" t="s">
        <v>1679</v>
      </c>
      <c r="F175" s="47" t="s">
        <v>246</v>
      </c>
      <c r="H175" s="44">
        <v>47</v>
      </c>
      <c r="J175" s="47" t="s">
        <v>1678</v>
      </c>
      <c r="L175" s="47" t="s">
        <v>131</v>
      </c>
      <c r="N175" s="44">
        <v>20</v>
      </c>
      <c r="P175" s="47" t="s">
        <v>1666</v>
      </c>
      <c r="Q175" s="47" t="s">
        <v>606</v>
      </c>
      <c r="R175" s="47"/>
      <c r="T175" t="b">
        <f t="shared" si="2"/>
        <v>1</v>
      </c>
    </row>
    <row r="176" spans="1:20" ht="16.5" customHeight="1" x14ac:dyDescent="0.2">
      <c r="A176" s="34">
        <v>43644</v>
      </c>
      <c r="C176" s="44">
        <v>36</v>
      </c>
      <c r="D176" s="47" t="s">
        <v>1677</v>
      </c>
      <c r="F176" s="47" t="s">
        <v>442</v>
      </c>
      <c r="H176" s="44">
        <v>22</v>
      </c>
      <c r="J176" s="47" t="s">
        <v>1165</v>
      </c>
      <c r="L176" s="47" t="s">
        <v>115</v>
      </c>
      <c r="N176" s="44">
        <v>13</v>
      </c>
      <c r="P176" s="47" t="s">
        <v>1676</v>
      </c>
      <c r="Q176" s="47" t="s">
        <v>818</v>
      </c>
      <c r="T176" t="b">
        <f t="shared" si="2"/>
        <v>0</v>
      </c>
    </row>
    <row r="177" spans="1:20" ht="16.5" customHeight="1" x14ac:dyDescent="0.2">
      <c r="A177" s="34">
        <v>43645</v>
      </c>
      <c r="C177" s="44">
        <v>3</v>
      </c>
      <c r="D177" s="47" t="s">
        <v>687</v>
      </c>
      <c r="F177" s="47" t="s">
        <v>544</v>
      </c>
      <c r="H177" s="44">
        <v>0</v>
      </c>
      <c r="J177" s="47" t="s">
        <v>11</v>
      </c>
      <c r="L177" s="47" t="s">
        <v>11</v>
      </c>
      <c r="N177" s="44">
        <v>3</v>
      </c>
      <c r="P177" s="47" t="s">
        <v>687</v>
      </c>
      <c r="Q177" s="47" t="s">
        <v>544</v>
      </c>
      <c r="R177" s="47"/>
      <c r="T177" t="b">
        <f t="shared" si="2"/>
        <v>1</v>
      </c>
    </row>
    <row r="178" spans="1:20" ht="16.5" customHeight="1" x14ac:dyDescent="0.2">
      <c r="A178" s="34">
        <v>43646</v>
      </c>
      <c r="C178" s="44">
        <v>1</v>
      </c>
      <c r="D178" s="47" t="s">
        <v>97</v>
      </c>
      <c r="F178" s="47" t="s">
        <v>97</v>
      </c>
      <c r="H178" s="44">
        <v>0</v>
      </c>
      <c r="J178" s="47" t="s">
        <v>11</v>
      </c>
      <c r="L178" s="47" t="s">
        <v>11</v>
      </c>
      <c r="N178" s="44">
        <v>1</v>
      </c>
      <c r="P178" s="47" t="s">
        <v>97</v>
      </c>
      <c r="Q178" s="47" t="s">
        <v>97</v>
      </c>
      <c r="T178" t="b">
        <f t="shared" si="2"/>
        <v>1</v>
      </c>
    </row>
    <row r="179" spans="1:20" ht="16.5" customHeight="1" x14ac:dyDescent="0.2">
      <c r="A179" s="34">
        <v>43647</v>
      </c>
      <c r="C179" s="44">
        <v>63</v>
      </c>
      <c r="D179" s="47" t="s">
        <v>505</v>
      </c>
      <c r="F179" s="47" t="s">
        <v>19</v>
      </c>
      <c r="H179" s="44">
        <v>41</v>
      </c>
      <c r="J179" s="47" t="s">
        <v>1607</v>
      </c>
      <c r="L179" s="47" t="s">
        <v>203</v>
      </c>
      <c r="N179" s="44">
        <v>22</v>
      </c>
      <c r="P179" s="47" t="s">
        <v>293</v>
      </c>
      <c r="Q179" s="47" t="s">
        <v>1175</v>
      </c>
      <c r="R179" s="47"/>
      <c r="T179" t="b">
        <f t="shared" si="2"/>
        <v>1</v>
      </c>
    </row>
    <row r="180" spans="1:20" ht="16.5" customHeight="1" x14ac:dyDescent="0.2">
      <c r="A180" s="34">
        <v>43648</v>
      </c>
      <c r="C180" s="44">
        <v>62</v>
      </c>
      <c r="D180" s="47" t="s">
        <v>1675</v>
      </c>
      <c r="F180" s="47" t="s">
        <v>685</v>
      </c>
      <c r="H180" s="44">
        <v>42</v>
      </c>
      <c r="J180" s="47" t="s">
        <v>1674</v>
      </c>
      <c r="L180" s="47" t="s">
        <v>687</v>
      </c>
      <c r="N180" s="44">
        <v>20</v>
      </c>
      <c r="P180" s="47" t="s">
        <v>1673</v>
      </c>
      <c r="Q180" s="47" t="s">
        <v>808</v>
      </c>
      <c r="T180" t="b">
        <f t="shared" si="2"/>
        <v>1</v>
      </c>
    </row>
    <row r="181" spans="1:20" ht="16.5" customHeight="1" x14ac:dyDescent="0.2">
      <c r="A181" s="34">
        <v>43649</v>
      </c>
      <c r="C181" s="44">
        <v>63</v>
      </c>
      <c r="D181" s="47" t="s">
        <v>1672</v>
      </c>
      <c r="F181" s="47" t="s">
        <v>36</v>
      </c>
      <c r="H181" s="44">
        <v>42</v>
      </c>
      <c r="J181" s="47" t="s">
        <v>1671</v>
      </c>
      <c r="L181" s="47" t="s">
        <v>1362</v>
      </c>
      <c r="N181" s="44">
        <v>21</v>
      </c>
      <c r="P181" s="47" t="s">
        <v>1641</v>
      </c>
      <c r="Q181" s="47" t="s">
        <v>738</v>
      </c>
      <c r="R181" s="47"/>
      <c r="T181" t="b">
        <f t="shared" si="2"/>
        <v>1</v>
      </c>
    </row>
    <row r="182" spans="1:20" ht="16.5" customHeight="1" x14ac:dyDescent="0.2">
      <c r="A182" s="34">
        <v>43651</v>
      </c>
      <c r="C182" s="44">
        <v>51</v>
      </c>
      <c r="D182" s="47" t="s">
        <v>1670</v>
      </c>
      <c r="F182" s="47" t="s">
        <v>13</v>
      </c>
      <c r="H182" s="44">
        <v>35</v>
      </c>
      <c r="J182" s="47" t="s">
        <v>1276</v>
      </c>
      <c r="L182" s="47" t="s">
        <v>1362</v>
      </c>
      <c r="N182" s="44">
        <v>16</v>
      </c>
      <c r="P182" s="47" t="s">
        <v>1669</v>
      </c>
      <c r="Q182" s="47" t="s">
        <v>792</v>
      </c>
      <c r="T182" t="b">
        <f t="shared" si="2"/>
        <v>1</v>
      </c>
    </row>
    <row r="183" spans="1:20" ht="16.5" customHeight="1" x14ac:dyDescent="0.2">
      <c r="A183" s="34">
        <v>43653</v>
      </c>
      <c r="C183" s="44">
        <v>1</v>
      </c>
      <c r="D183" s="47" t="s">
        <v>1668</v>
      </c>
      <c r="F183" s="47" t="s">
        <v>1668</v>
      </c>
      <c r="H183" s="44">
        <v>0</v>
      </c>
      <c r="J183" s="47" t="s">
        <v>11</v>
      </c>
      <c r="L183" s="47" t="s">
        <v>11</v>
      </c>
      <c r="N183" s="44">
        <v>1</v>
      </c>
      <c r="P183" s="47" t="s">
        <v>1668</v>
      </c>
      <c r="Q183" s="47" t="s">
        <v>1668</v>
      </c>
      <c r="R183" s="47"/>
      <c r="T183" t="b">
        <f t="shared" si="2"/>
        <v>1</v>
      </c>
    </row>
    <row r="184" spans="1:20" ht="16.5" customHeight="1" x14ac:dyDescent="0.2">
      <c r="A184" s="34">
        <v>43654</v>
      </c>
      <c r="C184" s="44">
        <v>72</v>
      </c>
      <c r="D184" s="47" t="s">
        <v>1667</v>
      </c>
      <c r="F184" s="47" t="s">
        <v>19</v>
      </c>
      <c r="H184" s="44">
        <v>36</v>
      </c>
      <c r="J184" s="47" t="s">
        <v>1666</v>
      </c>
      <c r="L184" s="47" t="s">
        <v>430</v>
      </c>
      <c r="N184" s="44">
        <v>36</v>
      </c>
      <c r="P184" s="47" t="s">
        <v>1665</v>
      </c>
      <c r="Q184" s="47" t="s">
        <v>707</v>
      </c>
      <c r="T184" t="b">
        <f t="shared" si="2"/>
        <v>1</v>
      </c>
    </row>
    <row r="185" spans="1:20" ht="16.5" customHeight="1" x14ac:dyDescent="0.2">
      <c r="A185" s="34">
        <v>43655</v>
      </c>
      <c r="C185" s="44">
        <v>44</v>
      </c>
      <c r="D185" s="47" t="s">
        <v>1664</v>
      </c>
      <c r="F185" s="47" t="s">
        <v>1042</v>
      </c>
      <c r="H185" s="44">
        <v>27</v>
      </c>
      <c r="J185" s="47" t="s">
        <v>1663</v>
      </c>
      <c r="L185" s="47" t="s">
        <v>265</v>
      </c>
      <c r="N185" s="44">
        <v>17</v>
      </c>
      <c r="P185" s="47" t="s">
        <v>1662</v>
      </c>
      <c r="Q185" s="47" t="s">
        <v>1138</v>
      </c>
      <c r="R185" s="47"/>
      <c r="T185" t="b">
        <f t="shared" si="2"/>
        <v>1</v>
      </c>
    </row>
    <row r="186" spans="1:20" ht="16.5" customHeight="1" x14ac:dyDescent="0.2">
      <c r="A186" s="34">
        <v>43656</v>
      </c>
      <c r="C186" s="44">
        <v>71</v>
      </c>
      <c r="D186" s="47" t="s">
        <v>1041</v>
      </c>
      <c r="F186" s="47" t="s">
        <v>85</v>
      </c>
      <c r="H186" s="44">
        <v>47</v>
      </c>
      <c r="J186" s="47" t="s">
        <v>1661</v>
      </c>
      <c r="L186" s="47" t="s">
        <v>994</v>
      </c>
      <c r="N186" s="44">
        <v>24</v>
      </c>
      <c r="P186" s="47" t="s">
        <v>1660</v>
      </c>
      <c r="Q186" s="47" t="s">
        <v>85</v>
      </c>
      <c r="T186" t="b">
        <f t="shared" si="2"/>
        <v>1</v>
      </c>
    </row>
    <row r="187" spans="1:20" ht="16.5" customHeight="1" x14ac:dyDescent="0.2">
      <c r="A187" s="34">
        <v>43657</v>
      </c>
      <c r="C187" s="44">
        <v>43</v>
      </c>
      <c r="D187" s="47" t="s">
        <v>1659</v>
      </c>
      <c r="F187" s="47" t="s">
        <v>283</v>
      </c>
      <c r="H187" s="44">
        <v>25</v>
      </c>
      <c r="J187" s="47" t="s">
        <v>1323</v>
      </c>
      <c r="L187" s="47" t="s">
        <v>180</v>
      </c>
      <c r="N187" s="44">
        <v>18</v>
      </c>
      <c r="P187" s="47" t="s">
        <v>1252</v>
      </c>
      <c r="Q187" s="47" t="s">
        <v>413</v>
      </c>
      <c r="R187" s="47"/>
      <c r="T187" t="b">
        <f t="shared" si="2"/>
        <v>1</v>
      </c>
    </row>
    <row r="188" spans="1:20" ht="16.5" customHeight="1" x14ac:dyDescent="0.2">
      <c r="A188" s="34">
        <v>43658</v>
      </c>
      <c r="C188" s="44">
        <v>38</v>
      </c>
      <c r="D188" s="47" t="s">
        <v>1658</v>
      </c>
      <c r="F188" s="47" t="s">
        <v>846</v>
      </c>
      <c r="H188" s="44">
        <v>22</v>
      </c>
      <c r="J188" s="47" t="s">
        <v>1657</v>
      </c>
      <c r="L188" s="47" t="s">
        <v>373</v>
      </c>
      <c r="N188" s="44">
        <v>16</v>
      </c>
      <c r="P188" s="47" t="s">
        <v>1656</v>
      </c>
      <c r="Q188" s="47" t="s">
        <v>210</v>
      </c>
      <c r="T188" t="b">
        <f t="shared" si="2"/>
        <v>1</v>
      </c>
    </row>
    <row r="189" spans="1:20" ht="16.5" customHeight="1" x14ac:dyDescent="0.2">
      <c r="A189" s="34">
        <v>43659</v>
      </c>
      <c r="C189" s="44">
        <v>1</v>
      </c>
      <c r="D189" s="47" t="s">
        <v>1146</v>
      </c>
      <c r="F189" s="47" t="s">
        <v>1146</v>
      </c>
      <c r="H189" s="44">
        <v>0</v>
      </c>
      <c r="J189" s="47" t="s">
        <v>11</v>
      </c>
      <c r="L189" s="47" t="s">
        <v>11</v>
      </c>
      <c r="N189" s="44">
        <v>1</v>
      </c>
      <c r="P189" s="47" t="s">
        <v>1146</v>
      </c>
      <c r="Q189" s="47" t="s">
        <v>1146</v>
      </c>
      <c r="R189" s="47"/>
      <c r="T189" t="b">
        <f t="shared" si="2"/>
        <v>1</v>
      </c>
    </row>
    <row r="190" spans="1:20" ht="16.5" customHeight="1" x14ac:dyDescent="0.2">
      <c r="A190" s="34">
        <v>43661</v>
      </c>
      <c r="C190" s="44">
        <v>56</v>
      </c>
      <c r="D190" s="47" t="s">
        <v>1655</v>
      </c>
      <c r="F190" s="47" t="s">
        <v>311</v>
      </c>
      <c r="H190" s="44">
        <v>36</v>
      </c>
      <c r="J190" s="47" t="s">
        <v>539</v>
      </c>
      <c r="L190" s="47" t="s">
        <v>108</v>
      </c>
      <c r="N190" s="44">
        <v>20</v>
      </c>
      <c r="P190" s="47" t="s">
        <v>1654</v>
      </c>
      <c r="Q190" s="47" t="s">
        <v>191</v>
      </c>
      <c r="T190" t="b">
        <f t="shared" si="2"/>
        <v>1</v>
      </c>
    </row>
    <row r="191" spans="1:20" ht="16.5" customHeight="1" x14ac:dyDescent="0.2">
      <c r="A191" s="34">
        <v>43662</v>
      </c>
      <c r="C191" s="44">
        <v>53</v>
      </c>
      <c r="D191" s="47" t="s">
        <v>1653</v>
      </c>
      <c r="F191" s="47" t="s">
        <v>719</v>
      </c>
      <c r="H191" s="44">
        <v>40</v>
      </c>
      <c r="J191" s="47" t="s">
        <v>1652</v>
      </c>
      <c r="L191" s="47" t="s">
        <v>586</v>
      </c>
      <c r="N191" s="44">
        <v>13</v>
      </c>
      <c r="P191" s="47" t="s">
        <v>1651</v>
      </c>
      <c r="Q191" s="47" t="s">
        <v>205</v>
      </c>
      <c r="R191" s="47"/>
      <c r="T191" t="b">
        <f t="shared" si="2"/>
        <v>1</v>
      </c>
    </row>
    <row r="192" spans="1:20" ht="16.5" customHeight="1" x14ac:dyDescent="0.2">
      <c r="A192" s="34">
        <v>43663</v>
      </c>
      <c r="C192" s="44">
        <v>57</v>
      </c>
      <c r="D192" s="47" t="s">
        <v>1650</v>
      </c>
      <c r="F192" s="47" t="s">
        <v>748</v>
      </c>
      <c r="H192" s="44">
        <v>33</v>
      </c>
      <c r="J192" s="47" t="s">
        <v>1649</v>
      </c>
      <c r="L192" s="47" t="s">
        <v>586</v>
      </c>
      <c r="N192" s="44">
        <v>24</v>
      </c>
      <c r="P192" s="47" t="s">
        <v>1355</v>
      </c>
      <c r="Q192" s="47" t="s">
        <v>191</v>
      </c>
      <c r="T192" t="b">
        <f t="shared" si="2"/>
        <v>1</v>
      </c>
    </row>
    <row r="193" spans="1:20" ht="16.5" customHeight="1" x14ac:dyDescent="0.2">
      <c r="A193" s="34">
        <v>43664</v>
      </c>
      <c r="C193" s="44">
        <v>48</v>
      </c>
      <c r="D193" s="47" t="s">
        <v>861</v>
      </c>
      <c r="F193" s="47" t="s">
        <v>409</v>
      </c>
      <c r="H193" s="44">
        <v>32</v>
      </c>
      <c r="J193" s="47" t="s">
        <v>1648</v>
      </c>
      <c r="L193" s="47" t="s">
        <v>95</v>
      </c>
      <c r="N193" s="44">
        <v>16</v>
      </c>
      <c r="P193" s="47" t="s">
        <v>1647</v>
      </c>
      <c r="Q193" s="47" t="s">
        <v>1287</v>
      </c>
      <c r="R193" s="47"/>
      <c r="T193" t="b">
        <f t="shared" si="2"/>
        <v>1</v>
      </c>
    </row>
    <row r="194" spans="1:20" ht="16.5" customHeight="1" x14ac:dyDescent="0.2">
      <c r="A194" s="34">
        <v>43665</v>
      </c>
      <c r="C194" s="44">
        <v>68</v>
      </c>
      <c r="D194" s="47" t="s">
        <v>1646</v>
      </c>
      <c r="F194" s="47" t="s">
        <v>187</v>
      </c>
      <c r="H194" s="44">
        <v>46</v>
      </c>
      <c r="J194" s="47" t="s">
        <v>1645</v>
      </c>
      <c r="L194" s="47" t="s">
        <v>884</v>
      </c>
      <c r="N194" s="44">
        <v>22</v>
      </c>
      <c r="P194" s="47" t="s">
        <v>1644</v>
      </c>
      <c r="Q194" s="47" t="s">
        <v>393</v>
      </c>
      <c r="T194" t="b">
        <f t="shared" si="2"/>
        <v>1</v>
      </c>
    </row>
    <row r="195" spans="1:20" ht="16.5" customHeight="1" x14ac:dyDescent="0.2">
      <c r="A195" s="34">
        <v>43666</v>
      </c>
      <c r="C195" s="44">
        <v>2</v>
      </c>
      <c r="D195" s="47" t="s">
        <v>168</v>
      </c>
      <c r="F195" s="47" t="s">
        <v>928</v>
      </c>
      <c r="H195" s="44">
        <v>0</v>
      </c>
      <c r="J195" s="47" t="s">
        <v>11</v>
      </c>
      <c r="L195" s="47" t="s">
        <v>11</v>
      </c>
      <c r="N195" s="44">
        <v>2</v>
      </c>
      <c r="P195" s="47" t="s">
        <v>168</v>
      </c>
      <c r="Q195" s="47" t="s">
        <v>928</v>
      </c>
      <c r="R195" s="47"/>
      <c r="T195" t="b">
        <f t="shared" si="2"/>
        <v>1</v>
      </c>
    </row>
    <row r="196" spans="1:20" ht="16.5" customHeight="1" x14ac:dyDescent="0.2">
      <c r="A196" s="34">
        <v>43668</v>
      </c>
      <c r="C196" s="44">
        <v>75</v>
      </c>
      <c r="D196" s="47" t="s">
        <v>1643</v>
      </c>
      <c r="F196" s="47" t="s">
        <v>187</v>
      </c>
      <c r="H196" s="44">
        <v>47</v>
      </c>
      <c r="J196" s="47" t="s">
        <v>1597</v>
      </c>
      <c r="L196" s="47" t="s">
        <v>36</v>
      </c>
      <c r="N196" s="44">
        <v>28</v>
      </c>
      <c r="P196" s="47" t="s">
        <v>1642</v>
      </c>
      <c r="Q196" s="47" t="s">
        <v>72</v>
      </c>
      <c r="T196" t="b">
        <f t="shared" si="2"/>
        <v>1</v>
      </c>
    </row>
    <row r="197" spans="1:20" ht="16.5" customHeight="1" x14ac:dyDescent="0.2">
      <c r="A197" s="34">
        <v>43669</v>
      </c>
      <c r="C197" s="44">
        <v>20</v>
      </c>
      <c r="D197" s="47" t="s">
        <v>1641</v>
      </c>
      <c r="F197" s="47" t="s">
        <v>532</v>
      </c>
      <c r="H197" s="44">
        <v>13</v>
      </c>
      <c r="J197" s="47" t="s">
        <v>1640</v>
      </c>
      <c r="L197" s="47" t="s">
        <v>21</v>
      </c>
      <c r="N197" s="44">
        <v>7</v>
      </c>
      <c r="P197" s="47" t="s">
        <v>1639</v>
      </c>
      <c r="Q197" s="47" t="s">
        <v>848</v>
      </c>
      <c r="R197" s="47"/>
      <c r="T197" t="b">
        <f t="shared" si="2"/>
        <v>1</v>
      </c>
    </row>
    <row r="198" spans="1:20" ht="16.5" customHeight="1" x14ac:dyDescent="0.2">
      <c r="A198" s="34">
        <v>43670</v>
      </c>
      <c r="C198" s="44">
        <v>59</v>
      </c>
      <c r="D198" s="47" t="s">
        <v>1638</v>
      </c>
      <c r="F198" s="47" t="s">
        <v>419</v>
      </c>
      <c r="H198" s="44">
        <v>36</v>
      </c>
      <c r="J198" s="47" t="s">
        <v>1637</v>
      </c>
      <c r="L198" s="47" t="s">
        <v>280</v>
      </c>
      <c r="N198" s="44">
        <v>22</v>
      </c>
      <c r="P198" s="47" t="s">
        <v>1636</v>
      </c>
      <c r="Q198" s="47" t="s">
        <v>1125</v>
      </c>
      <c r="T198" t="b">
        <f t="shared" si="2"/>
        <v>0</v>
      </c>
    </row>
    <row r="199" spans="1:20" ht="16.5" customHeight="1" x14ac:dyDescent="0.2">
      <c r="A199" s="34">
        <v>43671</v>
      </c>
      <c r="C199" s="44">
        <v>34</v>
      </c>
      <c r="D199" s="47" t="s">
        <v>1635</v>
      </c>
      <c r="F199" s="47" t="s">
        <v>1172</v>
      </c>
      <c r="H199" s="44">
        <v>21</v>
      </c>
      <c r="J199" s="47" t="s">
        <v>1305</v>
      </c>
      <c r="L199" s="47" t="s">
        <v>942</v>
      </c>
      <c r="N199" s="44">
        <v>13</v>
      </c>
      <c r="P199" s="47" t="s">
        <v>1634</v>
      </c>
      <c r="Q199" s="47" t="s">
        <v>115</v>
      </c>
      <c r="R199" s="47"/>
      <c r="T199" t="b">
        <f t="shared" si="2"/>
        <v>1</v>
      </c>
    </row>
    <row r="200" spans="1:20" ht="16.5" customHeight="1" x14ac:dyDescent="0.2">
      <c r="A200" s="34">
        <v>43672</v>
      </c>
      <c r="C200" s="44">
        <v>40</v>
      </c>
      <c r="D200" s="47" t="s">
        <v>1199</v>
      </c>
      <c r="F200" s="47" t="s">
        <v>296</v>
      </c>
      <c r="H200" s="44">
        <v>29</v>
      </c>
      <c r="J200" s="47" t="s">
        <v>1633</v>
      </c>
      <c r="L200" s="47" t="s">
        <v>690</v>
      </c>
      <c r="N200" s="44">
        <v>11</v>
      </c>
      <c r="P200" s="47" t="s">
        <v>1632</v>
      </c>
      <c r="Q200" s="47" t="s">
        <v>258</v>
      </c>
      <c r="T200" t="b">
        <f t="shared" si="2"/>
        <v>1</v>
      </c>
    </row>
    <row r="201" spans="1:20" ht="16.5" customHeight="1" x14ac:dyDescent="0.2">
      <c r="A201" s="34">
        <v>43673</v>
      </c>
      <c r="C201" s="44">
        <v>44</v>
      </c>
      <c r="D201" s="47" t="s">
        <v>1631</v>
      </c>
      <c r="F201" s="47" t="s">
        <v>230</v>
      </c>
      <c r="H201" s="44">
        <v>30</v>
      </c>
      <c r="J201" s="47" t="s">
        <v>1630</v>
      </c>
      <c r="L201" s="47" t="s">
        <v>690</v>
      </c>
      <c r="N201" s="44">
        <v>14</v>
      </c>
      <c r="P201" s="47" t="s">
        <v>1629</v>
      </c>
      <c r="Q201" s="47" t="s">
        <v>1628</v>
      </c>
      <c r="R201" s="47"/>
      <c r="T201" t="b">
        <f t="shared" si="2"/>
        <v>1</v>
      </c>
    </row>
    <row r="202" spans="1:20" ht="16.5" customHeight="1" x14ac:dyDescent="0.2">
      <c r="A202" s="34">
        <v>43675</v>
      </c>
      <c r="C202" s="44">
        <v>69</v>
      </c>
      <c r="D202" s="47" t="s">
        <v>1627</v>
      </c>
      <c r="F202" s="47" t="s">
        <v>46</v>
      </c>
      <c r="H202" s="44">
        <v>48</v>
      </c>
      <c r="J202" s="47" t="s">
        <v>1626</v>
      </c>
      <c r="L202" s="47" t="s">
        <v>236</v>
      </c>
      <c r="N202" s="44">
        <v>21</v>
      </c>
      <c r="P202" s="47" t="s">
        <v>1625</v>
      </c>
      <c r="Q202" s="47" t="s">
        <v>200</v>
      </c>
      <c r="T202" t="b">
        <f t="shared" si="2"/>
        <v>1</v>
      </c>
    </row>
    <row r="203" spans="1:20" ht="16.5" customHeight="1" x14ac:dyDescent="0.2">
      <c r="A203" s="34">
        <v>43676</v>
      </c>
      <c r="C203" s="44">
        <v>57</v>
      </c>
      <c r="D203" s="47" t="s">
        <v>858</v>
      </c>
      <c r="F203" s="47" t="s">
        <v>1044</v>
      </c>
      <c r="H203" s="44">
        <v>38</v>
      </c>
      <c r="J203" s="47" t="s">
        <v>1624</v>
      </c>
      <c r="L203" s="47" t="s">
        <v>131</v>
      </c>
      <c r="N203" s="44">
        <v>17</v>
      </c>
      <c r="P203" s="47" t="s">
        <v>756</v>
      </c>
      <c r="Q203" s="47" t="s">
        <v>745</v>
      </c>
      <c r="R203" s="47"/>
      <c r="T203" t="b">
        <f t="shared" si="2"/>
        <v>0</v>
      </c>
    </row>
    <row r="204" spans="1:20" ht="16.5" customHeight="1" x14ac:dyDescent="0.2">
      <c r="A204" s="34">
        <v>43677</v>
      </c>
      <c r="C204" s="44">
        <v>58</v>
      </c>
      <c r="D204" s="47" t="s">
        <v>1623</v>
      </c>
      <c r="F204" s="47" t="s">
        <v>146</v>
      </c>
      <c r="H204" s="44">
        <v>37</v>
      </c>
      <c r="J204" s="47" t="s">
        <v>1622</v>
      </c>
      <c r="L204" s="47" t="s">
        <v>365</v>
      </c>
      <c r="N204" s="44">
        <v>20</v>
      </c>
      <c r="P204" s="47" t="s">
        <v>1621</v>
      </c>
      <c r="Q204" s="47" t="s">
        <v>1144</v>
      </c>
      <c r="T204" t="b">
        <f t="shared" si="2"/>
        <v>0</v>
      </c>
    </row>
    <row r="205" spans="1:20" ht="16.5" customHeight="1" x14ac:dyDescent="0.2">
      <c r="A205" s="34">
        <v>43678</v>
      </c>
      <c r="C205" s="44">
        <v>32</v>
      </c>
      <c r="D205" s="47" t="s">
        <v>1620</v>
      </c>
      <c r="F205" s="47" t="s">
        <v>158</v>
      </c>
      <c r="H205" s="44">
        <v>16</v>
      </c>
      <c r="J205" s="47" t="s">
        <v>1619</v>
      </c>
      <c r="L205" s="47" t="s">
        <v>48</v>
      </c>
      <c r="N205" s="44">
        <v>16</v>
      </c>
      <c r="P205" s="47" t="s">
        <v>1618</v>
      </c>
      <c r="Q205" s="47" t="s">
        <v>393</v>
      </c>
      <c r="R205" s="47"/>
      <c r="T205" t="b">
        <f t="shared" si="2"/>
        <v>1</v>
      </c>
    </row>
    <row r="206" spans="1:20" ht="16.5" customHeight="1" x14ac:dyDescent="0.2">
      <c r="A206" s="34">
        <v>43679</v>
      </c>
      <c r="C206" s="44">
        <v>47</v>
      </c>
      <c r="D206" s="47" t="s">
        <v>1617</v>
      </c>
      <c r="F206" s="47" t="s">
        <v>198</v>
      </c>
      <c r="H206" s="44">
        <v>26</v>
      </c>
      <c r="J206" s="47" t="s">
        <v>1616</v>
      </c>
      <c r="L206" s="47" t="s">
        <v>465</v>
      </c>
      <c r="N206" s="44">
        <v>21</v>
      </c>
      <c r="P206" s="47" t="s">
        <v>1615</v>
      </c>
      <c r="Q206" s="47" t="s">
        <v>1337</v>
      </c>
      <c r="T206" t="b">
        <f t="shared" si="2"/>
        <v>1</v>
      </c>
    </row>
    <row r="207" spans="1:20" ht="16.5" customHeight="1" x14ac:dyDescent="0.2">
      <c r="A207" s="34">
        <v>43681</v>
      </c>
      <c r="C207" s="44">
        <v>1</v>
      </c>
      <c r="D207" s="47" t="s">
        <v>1387</v>
      </c>
      <c r="F207" s="47" t="s">
        <v>1387</v>
      </c>
      <c r="H207" s="44">
        <v>0</v>
      </c>
      <c r="J207" s="47" t="s">
        <v>11</v>
      </c>
      <c r="L207" s="47" t="s">
        <v>11</v>
      </c>
      <c r="N207" s="44">
        <v>1</v>
      </c>
      <c r="P207" s="47" t="s">
        <v>1387</v>
      </c>
      <c r="Q207" s="47" t="s">
        <v>1387</v>
      </c>
      <c r="R207" s="47"/>
      <c r="T207" t="b">
        <f t="shared" si="2"/>
        <v>1</v>
      </c>
    </row>
    <row r="208" spans="1:20" ht="16.5" customHeight="1" x14ac:dyDescent="0.2">
      <c r="A208" s="34">
        <v>43682</v>
      </c>
      <c r="C208" s="44">
        <v>56</v>
      </c>
      <c r="D208" s="47" t="s">
        <v>1614</v>
      </c>
      <c r="F208" s="47" t="s">
        <v>1081</v>
      </c>
      <c r="H208" s="44">
        <v>40</v>
      </c>
      <c r="J208" s="47" t="s">
        <v>1613</v>
      </c>
      <c r="L208" s="47" t="s">
        <v>265</v>
      </c>
      <c r="N208" s="44">
        <v>16</v>
      </c>
      <c r="P208" s="47" t="s">
        <v>1612</v>
      </c>
      <c r="Q208" s="47" t="s">
        <v>165</v>
      </c>
      <c r="T208" t="b">
        <f t="shared" si="2"/>
        <v>1</v>
      </c>
    </row>
    <row r="209" spans="1:20" ht="16.5" customHeight="1" x14ac:dyDescent="0.2">
      <c r="A209" s="34">
        <v>43683</v>
      </c>
      <c r="C209" s="44">
        <v>55</v>
      </c>
      <c r="D209" s="47" t="s">
        <v>1312</v>
      </c>
      <c r="F209" s="47" t="s">
        <v>1044</v>
      </c>
      <c r="H209" s="44">
        <v>34</v>
      </c>
      <c r="J209" s="47" t="s">
        <v>1611</v>
      </c>
      <c r="L209" s="47" t="s">
        <v>106</v>
      </c>
      <c r="N209" s="44">
        <v>21</v>
      </c>
      <c r="P209" s="47" t="s">
        <v>1610</v>
      </c>
      <c r="Q209" s="47" t="s">
        <v>994</v>
      </c>
      <c r="R209" s="47"/>
      <c r="T209" t="b">
        <f t="shared" si="2"/>
        <v>1</v>
      </c>
    </row>
    <row r="210" spans="1:20" ht="16.5" customHeight="1" x14ac:dyDescent="0.2">
      <c r="A210" s="34">
        <v>43684</v>
      </c>
      <c r="C210" s="44">
        <v>43</v>
      </c>
      <c r="D210" s="47" t="s">
        <v>1609</v>
      </c>
      <c r="F210" s="47" t="s">
        <v>283</v>
      </c>
      <c r="H210" s="44">
        <v>32</v>
      </c>
      <c r="J210" s="47" t="s">
        <v>1608</v>
      </c>
      <c r="L210" s="47" t="s">
        <v>187</v>
      </c>
      <c r="N210" s="44">
        <v>11</v>
      </c>
      <c r="P210" s="47" t="s">
        <v>1607</v>
      </c>
      <c r="Q210" s="47" t="s">
        <v>25</v>
      </c>
      <c r="T210" t="b">
        <f t="shared" si="2"/>
        <v>1</v>
      </c>
    </row>
    <row r="211" spans="1:20" ht="16.5" customHeight="1" x14ac:dyDescent="0.2">
      <c r="A211" s="34">
        <v>43685</v>
      </c>
      <c r="C211" s="44">
        <v>41</v>
      </c>
      <c r="D211" s="47" t="s">
        <v>1606</v>
      </c>
      <c r="F211" s="47" t="s">
        <v>480</v>
      </c>
      <c r="H211" s="44">
        <v>31</v>
      </c>
      <c r="J211" s="47" t="s">
        <v>1605</v>
      </c>
      <c r="L211" s="47" t="s">
        <v>532</v>
      </c>
      <c r="N211" s="44">
        <v>10</v>
      </c>
      <c r="P211" s="47" t="s">
        <v>1375</v>
      </c>
      <c r="Q211" s="47" t="s">
        <v>1152</v>
      </c>
      <c r="R211" s="47"/>
      <c r="T211" t="b">
        <f t="shared" si="2"/>
        <v>1</v>
      </c>
    </row>
    <row r="212" spans="1:20" ht="16.5" customHeight="1" x14ac:dyDescent="0.2">
      <c r="A212" s="34">
        <v>43686</v>
      </c>
      <c r="C212" s="44">
        <v>42</v>
      </c>
      <c r="D212" s="47" t="s">
        <v>1604</v>
      </c>
      <c r="F212" s="47" t="s">
        <v>382</v>
      </c>
      <c r="H212" s="44">
        <v>30</v>
      </c>
      <c r="J212" s="47" t="s">
        <v>1603</v>
      </c>
      <c r="L212" s="47" t="s">
        <v>1187</v>
      </c>
      <c r="N212" s="44">
        <v>12</v>
      </c>
      <c r="P212" s="47" t="s">
        <v>1602</v>
      </c>
      <c r="Q212" s="47" t="s">
        <v>362</v>
      </c>
      <c r="T212" t="b">
        <f t="shared" si="2"/>
        <v>1</v>
      </c>
    </row>
    <row r="213" spans="1:20" ht="16.5" customHeight="1" x14ac:dyDescent="0.2">
      <c r="A213" s="34">
        <v>43687</v>
      </c>
      <c r="C213" s="44">
        <v>3</v>
      </c>
      <c r="D213" s="47" t="s">
        <v>1330</v>
      </c>
      <c r="F213" s="47" t="s">
        <v>289</v>
      </c>
      <c r="H213" s="44">
        <v>0</v>
      </c>
      <c r="J213" s="47" t="s">
        <v>11</v>
      </c>
      <c r="L213" s="47" t="s">
        <v>11</v>
      </c>
      <c r="N213" s="44">
        <v>3</v>
      </c>
      <c r="P213" s="47" t="s">
        <v>1330</v>
      </c>
      <c r="Q213" s="47" t="s">
        <v>289</v>
      </c>
      <c r="R213" s="47"/>
      <c r="T213" t="b">
        <f t="shared" si="2"/>
        <v>1</v>
      </c>
    </row>
    <row r="214" spans="1:20" ht="16.5" customHeight="1" x14ac:dyDescent="0.2">
      <c r="A214" s="34">
        <v>43689</v>
      </c>
      <c r="C214" s="44">
        <v>62</v>
      </c>
      <c r="D214" s="47" t="s">
        <v>1601</v>
      </c>
      <c r="F214" s="47" t="s">
        <v>173</v>
      </c>
      <c r="H214" s="44">
        <v>34</v>
      </c>
      <c r="J214" s="47" t="s">
        <v>1197</v>
      </c>
      <c r="L214" s="47" t="s">
        <v>403</v>
      </c>
      <c r="N214" s="44">
        <v>28</v>
      </c>
      <c r="P214" s="47" t="s">
        <v>1600</v>
      </c>
      <c r="Q214" s="47" t="s">
        <v>714</v>
      </c>
      <c r="T214" t="b">
        <f t="shared" si="2"/>
        <v>1</v>
      </c>
    </row>
    <row r="215" spans="1:20" ht="16.5" customHeight="1" x14ac:dyDescent="0.2">
      <c r="A215" s="34">
        <v>43690</v>
      </c>
      <c r="C215" s="44">
        <v>66</v>
      </c>
      <c r="D215" s="47" t="s">
        <v>1599</v>
      </c>
      <c r="F215" s="47" t="s">
        <v>590</v>
      </c>
      <c r="H215" s="44">
        <v>45</v>
      </c>
      <c r="J215" s="47" t="s">
        <v>1598</v>
      </c>
      <c r="L215" s="47" t="s">
        <v>280</v>
      </c>
      <c r="N215" s="44">
        <v>21</v>
      </c>
      <c r="P215" s="47" t="s">
        <v>1597</v>
      </c>
      <c r="Q215" s="47" t="s">
        <v>676</v>
      </c>
      <c r="R215" s="47"/>
      <c r="T215" t="b">
        <f t="shared" si="2"/>
        <v>1</v>
      </c>
    </row>
    <row r="216" spans="1:20" ht="16.5" customHeight="1" x14ac:dyDescent="0.2">
      <c r="A216" s="34">
        <v>43691</v>
      </c>
      <c r="C216" s="44">
        <v>31</v>
      </c>
      <c r="D216" s="47" t="s">
        <v>1596</v>
      </c>
      <c r="F216" s="47" t="s">
        <v>680</v>
      </c>
      <c r="H216" s="44">
        <v>19</v>
      </c>
      <c r="J216" s="47" t="s">
        <v>1595</v>
      </c>
      <c r="L216" s="47" t="s">
        <v>74</v>
      </c>
      <c r="N216" s="44">
        <v>12</v>
      </c>
      <c r="P216" s="47" t="s">
        <v>1594</v>
      </c>
      <c r="Q216" s="47" t="s">
        <v>559</v>
      </c>
      <c r="T216" t="b">
        <f t="shared" ref="T216:T279" si="3">(N216+H216)=C216</f>
        <v>1</v>
      </c>
    </row>
    <row r="217" spans="1:20" ht="16.5" customHeight="1" x14ac:dyDescent="0.2">
      <c r="A217" s="34">
        <v>43692</v>
      </c>
      <c r="C217" s="44">
        <v>40</v>
      </c>
      <c r="D217" s="47" t="s">
        <v>1593</v>
      </c>
      <c r="F217" s="47" t="s">
        <v>240</v>
      </c>
      <c r="H217" s="44">
        <v>27</v>
      </c>
      <c r="J217" s="47" t="s">
        <v>1592</v>
      </c>
      <c r="L217" s="47" t="s">
        <v>48</v>
      </c>
      <c r="N217" s="44">
        <v>13</v>
      </c>
      <c r="P217" s="47" t="s">
        <v>1591</v>
      </c>
      <c r="Q217" s="47" t="s">
        <v>923</v>
      </c>
      <c r="R217" s="47"/>
      <c r="T217" t="b">
        <f t="shared" si="3"/>
        <v>1</v>
      </c>
    </row>
    <row r="218" spans="1:20" ht="16.5" customHeight="1" x14ac:dyDescent="0.2">
      <c r="A218" s="34">
        <v>43693</v>
      </c>
      <c r="C218" s="44">
        <v>55</v>
      </c>
      <c r="D218" s="47" t="s">
        <v>1590</v>
      </c>
      <c r="F218" s="47" t="s">
        <v>685</v>
      </c>
      <c r="H218" s="44">
        <v>42</v>
      </c>
      <c r="J218" s="47" t="s">
        <v>1589</v>
      </c>
      <c r="L218" s="47" t="s">
        <v>1191</v>
      </c>
      <c r="N218" s="44">
        <v>13</v>
      </c>
      <c r="P218" s="47" t="s">
        <v>1507</v>
      </c>
      <c r="Q218" s="47" t="s">
        <v>1287</v>
      </c>
      <c r="T218" t="b">
        <f t="shared" si="3"/>
        <v>1</v>
      </c>
    </row>
    <row r="219" spans="1:20" ht="16.5" customHeight="1" x14ac:dyDescent="0.2">
      <c r="A219" s="34">
        <v>43694</v>
      </c>
      <c r="C219" s="44">
        <v>1</v>
      </c>
      <c r="D219" s="47" t="s">
        <v>1387</v>
      </c>
      <c r="F219" s="47" t="s">
        <v>1387</v>
      </c>
      <c r="H219" s="44">
        <v>0</v>
      </c>
      <c r="J219" s="47" t="s">
        <v>11</v>
      </c>
      <c r="L219" s="47" t="s">
        <v>11</v>
      </c>
      <c r="N219" s="44">
        <v>1</v>
      </c>
      <c r="P219" s="47" t="s">
        <v>1387</v>
      </c>
      <c r="Q219" s="47" t="s">
        <v>1387</v>
      </c>
      <c r="R219" s="47"/>
      <c r="T219" t="b">
        <f t="shared" si="3"/>
        <v>1</v>
      </c>
    </row>
    <row r="220" spans="1:20" ht="16.5" customHeight="1" x14ac:dyDescent="0.2">
      <c r="A220" s="34">
        <v>43696</v>
      </c>
      <c r="C220" s="44">
        <v>4</v>
      </c>
      <c r="D220" s="47" t="s">
        <v>191</v>
      </c>
      <c r="F220" s="47" t="s">
        <v>788</v>
      </c>
      <c r="H220" s="44">
        <v>0</v>
      </c>
      <c r="J220" s="47" t="s">
        <v>11</v>
      </c>
      <c r="L220" s="47" t="s">
        <v>11</v>
      </c>
      <c r="N220" s="44">
        <v>4</v>
      </c>
      <c r="P220" s="47" t="s">
        <v>191</v>
      </c>
      <c r="Q220" s="47" t="s">
        <v>788</v>
      </c>
      <c r="T220" t="b">
        <f t="shared" si="3"/>
        <v>1</v>
      </c>
    </row>
    <row r="221" spans="1:20" ht="16.5" customHeight="1" x14ac:dyDescent="0.2">
      <c r="A221" s="34">
        <v>43697</v>
      </c>
      <c r="C221" s="44">
        <v>59</v>
      </c>
      <c r="D221" s="47" t="s">
        <v>1588</v>
      </c>
      <c r="F221" s="47" t="s">
        <v>564</v>
      </c>
      <c r="H221" s="44">
        <v>35</v>
      </c>
      <c r="J221" s="47" t="s">
        <v>1587</v>
      </c>
      <c r="L221" s="47" t="s">
        <v>1110</v>
      </c>
      <c r="N221" s="44">
        <v>23</v>
      </c>
      <c r="P221" s="47" t="s">
        <v>1586</v>
      </c>
      <c r="Q221" s="47" t="s">
        <v>1295</v>
      </c>
      <c r="R221" s="47"/>
      <c r="T221" t="b">
        <f t="shared" si="3"/>
        <v>0</v>
      </c>
    </row>
    <row r="222" spans="1:20" ht="16.5" customHeight="1" x14ac:dyDescent="0.2">
      <c r="A222" s="34">
        <v>43698</v>
      </c>
      <c r="C222" s="44">
        <v>63</v>
      </c>
      <c r="D222" s="47" t="s">
        <v>1585</v>
      </c>
      <c r="F222" s="47" t="s">
        <v>472</v>
      </c>
      <c r="H222" s="44">
        <v>36</v>
      </c>
      <c r="J222" s="47" t="s">
        <v>1584</v>
      </c>
      <c r="L222" s="47" t="s">
        <v>659</v>
      </c>
      <c r="N222" s="44">
        <v>25</v>
      </c>
      <c r="P222" s="47" t="s">
        <v>1301</v>
      </c>
      <c r="Q222" s="47" t="s">
        <v>638</v>
      </c>
      <c r="T222" t="b">
        <f t="shared" si="3"/>
        <v>0</v>
      </c>
    </row>
    <row r="223" spans="1:20" ht="16.5" customHeight="1" x14ac:dyDescent="0.2">
      <c r="A223" s="34">
        <v>43699</v>
      </c>
      <c r="C223" s="44">
        <v>39</v>
      </c>
      <c r="D223" s="47" t="s">
        <v>35</v>
      </c>
      <c r="F223" s="47" t="s">
        <v>738</v>
      </c>
      <c r="H223" s="44">
        <v>27</v>
      </c>
      <c r="J223" s="47" t="s">
        <v>712</v>
      </c>
      <c r="L223" s="47" t="s">
        <v>52</v>
      </c>
      <c r="N223" s="44">
        <v>12</v>
      </c>
      <c r="P223" s="47" t="s">
        <v>1568</v>
      </c>
      <c r="Q223" s="47" t="s">
        <v>72</v>
      </c>
      <c r="R223" s="47"/>
      <c r="T223" t="b">
        <f t="shared" si="3"/>
        <v>1</v>
      </c>
    </row>
    <row r="224" spans="1:20" ht="16.5" customHeight="1" x14ac:dyDescent="0.2">
      <c r="A224" s="34">
        <v>43700</v>
      </c>
      <c r="C224" s="44">
        <v>55</v>
      </c>
      <c r="D224" s="47" t="s">
        <v>1583</v>
      </c>
      <c r="F224" s="47" t="s">
        <v>200</v>
      </c>
      <c r="H224" s="44">
        <v>31</v>
      </c>
      <c r="J224" s="47" t="s">
        <v>1470</v>
      </c>
      <c r="L224" s="47" t="s">
        <v>672</v>
      </c>
      <c r="N224" s="44">
        <v>24</v>
      </c>
      <c r="P224" s="47" t="s">
        <v>1582</v>
      </c>
      <c r="Q224" s="47" t="s">
        <v>1125</v>
      </c>
      <c r="T224" t="b">
        <f t="shared" si="3"/>
        <v>1</v>
      </c>
    </row>
    <row r="225" spans="1:20" ht="16.5" customHeight="1" x14ac:dyDescent="0.2">
      <c r="A225" s="34">
        <v>43701</v>
      </c>
      <c r="C225" s="44">
        <v>3</v>
      </c>
      <c r="D225" s="47" t="s">
        <v>42</v>
      </c>
      <c r="F225" s="47" t="s">
        <v>261</v>
      </c>
      <c r="H225" s="44">
        <v>0</v>
      </c>
      <c r="J225" s="47" t="s">
        <v>11</v>
      </c>
      <c r="L225" s="47" t="s">
        <v>11</v>
      </c>
      <c r="N225" s="44">
        <v>3</v>
      </c>
      <c r="P225" s="47" t="s">
        <v>42</v>
      </c>
      <c r="Q225" s="47" t="s">
        <v>261</v>
      </c>
      <c r="R225" s="47"/>
      <c r="T225" t="b">
        <f t="shared" si="3"/>
        <v>1</v>
      </c>
    </row>
    <row r="226" spans="1:20" ht="16.5" customHeight="1" x14ac:dyDescent="0.2">
      <c r="A226" s="34">
        <v>43703</v>
      </c>
      <c r="C226" s="44">
        <v>38</v>
      </c>
      <c r="D226" s="47" t="s">
        <v>1581</v>
      </c>
      <c r="F226" s="47" t="s">
        <v>1187</v>
      </c>
      <c r="H226" s="44">
        <v>21</v>
      </c>
      <c r="J226" s="47" t="s">
        <v>1580</v>
      </c>
      <c r="L226" s="47" t="s">
        <v>92</v>
      </c>
      <c r="N226" s="44">
        <v>17</v>
      </c>
      <c r="P226" s="47" t="s">
        <v>1579</v>
      </c>
      <c r="Q226" s="47" t="s">
        <v>1091</v>
      </c>
      <c r="T226" t="b">
        <f t="shared" si="3"/>
        <v>1</v>
      </c>
    </row>
    <row r="227" spans="1:20" ht="16.5" customHeight="1" x14ac:dyDescent="0.2">
      <c r="A227" s="34">
        <v>43704</v>
      </c>
      <c r="C227" s="44">
        <v>60</v>
      </c>
      <c r="D227" s="47" t="s">
        <v>349</v>
      </c>
      <c r="F227" s="47" t="s">
        <v>448</v>
      </c>
      <c r="H227" s="44">
        <v>38</v>
      </c>
      <c r="J227" s="47" t="s">
        <v>1578</v>
      </c>
      <c r="L227" s="47" t="s">
        <v>1265</v>
      </c>
      <c r="N227" s="44">
        <v>22</v>
      </c>
      <c r="P227" s="47" t="s">
        <v>1577</v>
      </c>
      <c r="Q227" s="47" t="s">
        <v>1144</v>
      </c>
      <c r="R227" s="47"/>
      <c r="T227" t="b">
        <f t="shared" si="3"/>
        <v>1</v>
      </c>
    </row>
    <row r="228" spans="1:20" ht="16.5" customHeight="1" x14ac:dyDescent="0.2">
      <c r="A228" s="34">
        <v>43705</v>
      </c>
      <c r="C228" s="44">
        <v>51</v>
      </c>
      <c r="D228" s="47" t="s">
        <v>1576</v>
      </c>
      <c r="F228" s="47" t="s">
        <v>283</v>
      </c>
      <c r="H228" s="44">
        <v>33</v>
      </c>
      <c r="J228" s="47" t="s">
        <v>1575</v>
      </c>
      <c r="L228" s="47" t="s">
        <v>58</v>
      </c>
      <c r="N228" s="44">
        <v>18</v>
      </c>
      <c r="P228" s="47" t="s">
        <v>1345</v>
      </c>
      <c r="Q228" s="47" t="s">
        <v>990</v>
      </c>
      <c r="T228" t="b">
        <f t="shared" si="3"/>
        <v>1</v>
      </c>
    </row>
    <row r="229" spans="1:20" ht="16.5" customHeight="1" x14ac:dyDescent="0.2">
      <c r="A229" s="34">
        <v>43706</v>
      </c>
      <c r="C229" s="44">
        <v>49</v>
      </c>
      <c r="D229" s="47" t="s">
        <v>1574</v>
      </c>
      <c r="F229" s="47" t="s">
        <v>1042</v>
      </c>
      <c r="H229" s="44">
        <v>32</v>
      </c>
      <c r="J229" s="47" t="s">
        <v>490</v>
      </c>
      <c r="L229" s="47" t="s">
        <v>818</v>
      </c>
      <c r="N229" s="44">
        <v>17</v>
      </c>
      <c r="P229" s="47" t="s">
        <v>1573</v>
      </c>
      <c r="Q229" s="47" t="s">
        <v>755</v>
      </c>
      <c r="R229" s="47"/>
      <c r="T229" t="b">
        <f t="shared" si="3"/>
        <v>1</v>
      </c>
    </row>
    <row r="230" spans="1:20" ht="16.5" customHeight="1" x14ac:dyDescent="0.2">
      <c r="A230" s="34">
        <v>43707</v>
      </c>
      <c r="C230" s="44">
        <v>27</v>
      </c>
      <c r="D230" s="47" t="s">
        <v>1572</v>
      </c>
      <c r="F230" s="47" t="s">
        <v>36</v>
      </c>
      <c r="H230" s="44">
        <v>13</v>
      </c>
      <c r="J230" s="47" t="s">
        <v>1571</v>
      </c>
      <c r="L230" s="47" t="s">
        <v>70</v>
      </c>
      <c r="N230" s="44">
        <v>14</v>
      </c>
      <c r="P230" s="47" t="s">
        <v>1570</v>
      </c>
      <c r="Q230" s="47" t="s">
        <v>994</v>
      </c>
      <c r="T230" t="b">
        <f t="shared" si="3"/>
        <v>1</v>
      </c>
    </row>
    <row r="231" spans="1:20" ht="16.5" customHeight="1" x14ac:dyDescent="0.2">
      <c r="A231" s="34">
        <v>43708</v>
      </c>
      <c r="C231" s="44">
        <v>37</v>
      </c>
      <c r="D231" s="47" t="s">
        <v>1569</v>
      </c>
      <c r="F231" s="47" t="s">
        <v>1317</v>
      </c>
      <c r="H231" s="44">
        <v>21</v>
      </c>
      <c r="J231" s="47" t="s">
        <v>1568</v>
      </c>
      <c r="L231" s="47" t="s">
        <v>170</v>
      </c>
      <c r="N231" s="44">
        <v>16</v>
      </c>
      <c r="P231" s="47" t="s">
        <v>1567</v>
      </c>
      <c r="Q231" s="47" t="s">
        <v>1164</v>
      </c>
      <c r="R231" s="47"/>
      <c r="T231" t="b">
        <f t="shared" si="3"/>
        <v>1</v>
      </c>
    </row>
    <row r="232" spans="1:20" ht="16.5" customHeight="1" x14ac:dyDescent="0.2">
      <c r="A232" s="34">
        <v>43710</v>
      </c>
      <c r="C232" s="44">
        <v>36</v>
      </c>
      <c r="D232" s="47" t="s">
        <v>1566</v>
      </c>
      <c r="F232" s="47" t="s">
        <v>336</v>
      </c>
      <c r="H232" s="44">
        <v>28</v>
      </c>
      <c r="J232" s="47" t="s">
        <v>1565</v>
      </c>
      <c r="L232" s="47" t="s">
        <v>305</v>
      </c>
      <c r="N232" s="44">
        <v>8</v>
      </c>
      <c r="P232" s="47" t="s">
        <v>1564</v>
      </c>
      <c r="Q232" s="47" t="s">
        <v>1293</v>
      </c>
      <c r="T232" t="b">
        <f t="shared" si="3"/>
        <v>1</v>
      </c>
    </row>
    <row r="233" spans="1:20" ht="16.5" customHeight="1" x14ac:dyDescent="0.2">
      <c r="A233" s="34">
        <v>43711</v>
      </c>
      <c r="C233" s="44">
        <v>56</v>
      </c>
      <c r="D233" s="47" t="s">
        <v>1563</v>
      </c>
      <c r="F233" s="47" t="s">
        <v>425</v>
      </c>
      <c r="H233" s="44">
        <v>36</v>
      </c>
      <c r="J233" s="47" t="s">
        <v>1562</v>
      </c>
      <c r="L233" s="47" t="s">
        <v>1226</v>
      </c>
      <c r="N233" s="44">
        <v>20</v>
      </c>
      <c r="P233" s="47" t="s">
        <v>1561</v>
      </c>
      <c r="Q233" s="47" t="s">
        <v>722</v>
      </c>
      <c r="R233" s="47"/>
      <c r="T233" t="b">
        <f t="shared" si="3"/>
        <v>1</v>
      </c>
    </row>
    <row r="234" spans="1:20" ht="16.5" customHeight="1" x14ac:dyDescent="0.2">
      <c r="A234" s="34">
        <v>43712</v>
      </c>
      <c r="C234" s="44">
        <v>61</v>
      </c>
      <c r="D234" s="47" t="s">
        <v>1560</v>
      </c>
      <c r="F234" s="47" t="s">
        <v>954</v>
      </c>
      <c r="H234" s="44">
        <v>39</v>
      </c>
      <c r="J234" s="47" t="s">
        <v>1559</v>
      </c>
      <c r="L234" s="47" t="s">
        <v>292</v>
      </c>
      <c r="N234" s="44">
        <v>22</v>
      </c>
      <c r="P234" s="47" t="s">
        <v>1558</v>
      </c>
      <c r="Q234" s="47" t="s">
        <v>442</v>
      </c>
      <c r="T234" t="b">
        <f t="shared" si="3"/>
        <v>1</v>
      </c>
    </row>
    <row r="235" spans="1:20" ht="16.5" customHeight="1" x14ac:dyDescent="0.2">
      <c r="A235" s="34">
        <v>43713</v>
      </c>
      <c r="C235" s="44">
        <v>67</v>
      </c>
      <c r="D235" s="47" t="s">
        <v>1557</v>
      </c>
      <c r="F235" s="47" t="s">
        <v>325</v>
      </c>
      <c r="H235" s="44">
        <v>42</v>
      </c>
      <c r="J235" s="47" t="s">
        <v>1556</v>
      </c>
      <c r="L235" s="47" t="s">
        <v>1002</v>
      </c>
      <c r="N235" s="44">
        <v>25</v>
      </c>
      <c r="P235" s="47" t="s">
        <v>1555</v>
      </c>
      <c r="Q235" s="47" t="s">
        <v>316</v>
      </c>
      <c r="R235" s="47"/>
      <c r="T235" t="b">
        <f t="shared" si="3"/>
        <v>1</v>
      </c>
    </row>
    <row r="236" spans="1:20" ht="16.5" customHeight="1" x14ac:dyDescent="0.2">
      <c r="A236" s="34">
        <v>43714</v>
      </c>
      <c r="C236" s="44">
        <v>45</v>
      </c>
      <c r="D236" s="47" t="s">
        <v>1554</v>
      </c>
      <c r="F236" s="47" t="s">
        <v>846</v>
      </c>
      <c r="H236" s="44">
        <v>28</v>
      </c>
      <c r="J236" s="47" t="s">
        <v>1553</v>
      </c>
      <c r="L236" s="47" t="s">
        <v>719</v>
      </c>
      <c r="N236" s="44">
        <v>16</v>
      </c>
      <c r="P236" s="47" t="s">
        <v>1552</v>
      </c>
      <c r="Q236" s="47" t="s">
        <v>638</v>
      </c>
      <c r="T236" t="b">
        <f t="shared" si="3"/>
        <v>0</v>
      </c>
    </row>
    <row r="237" spans="1:20" ht="16.5" customHeight="1" x14ac:dyDescent="0.2">
      <c r="A237" s="34">
        <v>43715</v>
      </c>
      <c r="C237" s="44">
        <v>2</v>
      </c>
      <c r="D237" s="47" t="s">
        <v>184</v>
      </c>
      <c r="F237" s="47" t="s">
        <v>262</v>
      </c>
      <c r="H237" s="44">
        <v>0</v>
      </c>
      <c r="J237" s="47" t="s">
        <v>11</v>
      </c>
      <c r="L237" s="47" t="s">
        <v>11</v>
      </c>
      <c r="N237" s="44">
        <v>2</v>
      </c>
      <c r="P237" s="47" t="s">
        <v>184</v>
      </c>
      <c r="Q237" s="47" t="s">
        <v>262</v>
      </c>
      <c r="R237" s="47"/>
      <c r="T237" t="b">
        <f t="shared" si="3"/>
        <v>1</v>
      </c>
    </row>
    <row r="238" spans="1:20" ht="16.5" customHeight="1" x14ac:dyDescent="0.2">
      <c r="A238" s="34">
        <v>43717</v>
      </c>
      <c r="C238" s="44">
        <v>53</v>
      </c>
      <c r="D238" s="47" t="s">
        <v>1551</v>
      </c>
      <c r="F238" s="47" t="s">
        <v>650</v>
      </c>
      <c r="H238" s="44">
        <v>29</v>
      </c>
      <c r="J238" s="47" t="s">
        <v>1550</v>
      </c>
      <c r="L238" s="47" t="s">
        <v>1168</v>
      </c>
      <c r="N238" s="44">
        <v>24</v>
      </c>
      <c r="P238" s="47" t="s">
        <v>1549</v>
      </c>
      <c r="Q238" s="47" t="s">
        <v>220</v>
      </c>
      <c r="T238" t="b">
        <f t="shared" si="3"/>
        <v>1</v>
      </c>
    </row>
    <row r="239" spans="1:20" ht="16.5" customHeight="1" x14ac:dyDescent="0.2">
      <c r="A239" s="34">
        <v>43718</v>
      </c>
      <c r="C239" s="44">
        <v>60</v>
      </c>
      <c r="D239" s="47" t="s">
        <v>1548</v>
      </c>
      <c r="F239" s="47" t="s">
        <v>36</v>
      </c>
      <c r="H239" s="44">
        <v>36</v>
      </c>
      <c r="J239" s="47" t="s">
        <v>1547</v>
      </c>
      <c r="L239" s="47" t="s">
        <v>733</v>
      </c>
      <c r="N239" s="44">
        <v>24</v>
      </c>
      <c r="P239" s="47" t="s">
        <v>1546</v>
      </c>
      <c r="Q239" s="47" t="s">
        <v>13</v>
      </c>
      <c r="R239" s="47"/>
      <c r="T239" t="b">
        <f t="shared" si="3"/>
        <v>1</v>
      </c>
    </row>
    <row r="240" spans="1:20" ht="16.5" customHeight="1" x14ac:dyDescent="0.2">
      <c r="A240" s="34">
        <v>43719</v>
      </c>
      <c r="C240" s="44">
        <v>67</v>
      </c>
      <c r="D240" s="47" t="s">
        <v>1545</v>
      </c>
      <c r="F240" s="47" t="s">
        <v>574</v>
      </c>
      <c r="H240" s="44">
        <v>40</v>
      </c>
      <c r="J240" s="47" t="s">
        <v>1544</v>
      </c>
      <c r="L240" s="47" t="s">
        <v>586</v>
      </c>
      <c r="N240" s="44">
        <v>25</v>
      </c>
      <c r="P240" s="47" t="s">
        <v>1543</v>
      </c>
      <c r="Q240" s="47" t="s">
        <v>413</v>
      </c>
      <c r="T240" t="b">
        <f t="shared" si="3"/>
        <v>0</v>
      </c>
    </row>
    <row r="241" spans="1:20" ht="16.5" customHeight="1" x14ac:dyDescent="0.2">
      <c r="A241" s="34">
        <v>43720</v>
      </c>
      <c r="C241" s="44">
        <v>44</v>
      </c>
      <c r="D241" s="47" t="s">
        <v>1542</v>
      </c>
      <c r="F241" s="47" t="s">
        <v>196</v>
      </c>
      <c r="H241" s="44">
        <v>30</v>
      </c>
      <c r="J241" s="47" t="s">
        <v>1541</v>
      </c>
      <c r="L241" s="47" t="s">
        <v>742</v>
      </c>
      <c r="N241" s="44">
        <v>14</v>
      </c>
      <c r="P241" s="47" t="s">
        <v>1540</v>
      </c>
      <c r="Q241" s="47" t="s">
        <v>354</v>
      </c>
      <c r="R241" s="47"/>
      <c r="T241" t="b">
        <f t="shared" si="3"/>
        <v>1</v>
      </c>
    </row>
    <row r="242" spans="1:20" ht="16.5" customHeight="1" x14ac:dyDescent="0.2">
      <c r="A242" s="34">
        <v>43721</v>
      </c>
      <c r="C242" s="44">
        <v>32</v>
      </c>
      <c r="D242" s="47" t="s">
        <v>1539</v>
      </c>
      <c r="F242" s="47" t="s">
        <v>135</v>
      </c>
      <c r="H242" s="44">
        <v>22</v>
      </c>
      <c r="J242" s="47" t="s">
        <v>1538</v>
      </c>
      <c r="L242" s="47" t="s">
        <v>725</v>
      </c>
      <c r="N242" s="44">
        <v>10</v>
      </c>
      <c r="P242" s="47" t="s">
        <v>1537</v>
      </c>
      <c r="Q242" s="47" t="s">
        <v>1196</v>
      </c>
      <c r="T242" t="b">
        <f t="shared" si="3"/>
        <v>1</v>
      </c>
    </row>
    <row r="243" spans="1:20" ht="16.5" customHeight="1" x14ac:dyDescent="0.2">
      <c r="A243" s="34">
        <v>43722</v>
      </c>
      <c r="C243" s="44">
        <v>49</v>
      </c>
      <c r="D243" s="47" t="s">
        <v>1536</v>
      </c>
      <c r="F243" s="47" t="s">
        <v>156</v>
      </c>
      <c r="H243" s="44">
        <v>25</v>
      </c>
      <c r="J243" s="47" t="s">
        <v>1535</v>
      </c>
      <c r="L243" s="47" t="s">
        <v>367</v>
      </c>
      <c r="N243" s="44">
        <v>24</v>
      </c>
      <c r="P243" s="47" t="s">
        <v>1534</v>
      </c>
      <c r="Q243" s="47" t="s">
        <v>1533</v>
      </c>
      <c r="R243" s="47"/>
      <c r="T243" t="b">
        <f t="shared" si="3"/>
        <v>1</v>
      </c>
    </row>
    <row r="244" spans="1:20" ht="16.5" customHeight="1" x14ac:dyDescent="0.2">
      <c r="A244" s="34">
        <v>43724</v>
      </c>
      <c r="C244" s="44">
        <v>64</v>
      </c>
      <c r="D244" s="47" t="s">
        <v>1532</v>
      </c>
      <c r="F244" s="47" t="s">
        <v>453</v>
      </c>
      <c r="H244" s="44">
        <v>42</v>
      </c>
      <c r="J244" s="47" t="s">
        <v>1531</v>
      </c>
      <c r="L244" s="47" t="s">
        <v>894</v>
      </c>
      <c r="N244" s="44">
        <v>22</v>
      </c>
      <c r="P244" s="47" t="s">
        <v>1530</v>
      </c>
      <c r="Q244" s="47" t="s">
        <v>334</v>
      </c>
      <c r="T244" t="b">
        <f t="shared" si="3"/>
        <v>1</v>
      </c>
    </row>
    <row r="245" spans="1:20" ht="16.5" customHeight="1" x14ac:dyDescent="0.2">
      <c r="A245" s="34">
        <v>43725</v>
      </c>
      <c r="C245" s="44">
        <v>67</v>
      </c>
      <c r="D245" s="47" t="s">
        <v>1529</v>
      </c>
      <c r="F245" s="47" t="s">
        <v>964</v>
      </c>
      <c r="H245" s="44">
        <v>48</v>
      </c>
      <c r="J245" s="47" t="s">
        <v>1528</v>
      </c>
      <c r="L245" s="47" t="s">
        <v>61</v>
      </c>
      <c r="N245" s="44">
        <v>19</v>
      </c>
      <c r="P245" s="47" t="s">
        <v>1527</v>
      </c>
      <c r="Q245" s="47" t="s">
        <v>862</v>
      </c>
      <c r="R245" s="47"/>
      <c r="T245" t="b">
        <f t="shared" si="3"/>
        <v>1</v>
      </c>
    </row>
    <row r="246" spans="1:20" ht="16.5" customHeight="1" x14ac:dyDescent="0.2">
      <c r="A246" s="34">
        <v>43726</v>
      </c>
      <c r="C246" s="44">
        <v>47</v>
      </c>
      <c r="D246" s="47" t="s">
        <v>1526</v>
      </c>
      <c r="F246" s="47" t="s">
        <v>283</v>
      </c>
      <c r="H246" s="44">
        <v>27</v>
      </c>
      <c r="J246" s="47" t="s">
        <v>1377</v>
      </c>
      <c r="L246" s="47" t="s">
        <v>46</v>
      </c>
      <c r="N246" s="44">
        <v>20</v>
      </c>
      <c r="P246" s="47" t="s">
        <v>1525</v>
      </c>
      <c r="Q246" s="47" t="s">
        <v>120</v>
      </c>
      <c r="T246" t="b">
        <f t="shared" si="3"/>
        <v>1</v>
      </c>
    </row>
    <row r="247" spans="1:20" ht="16.5" customHeight="1" x14ac:dyDescent="0.2">
      <c r="A247" s="34">
        <v>43727</v>
      </c>
      <c r="C247" s="44">
        <v>35</v>
      </c>
      <c r="D247" s="47" t="s">
        <v>1524</v>
      </c>
      <c r="F247" s="47" t="s">
        <v>545</v>
      </c>
      <c r="H247" s="44">
        <v>23</v>
      </c>
      <c r="J247" s="47" t="s">
        <v>1523</v>
      </c>
      <c r="L247" s="47" t="s">
        <v>448</v>
      </c>
      <c r="N247" s="44">
        <v>12</v>
      </c>
      <c r="P247" s="47" t="s">
        <v>1522</v>
      </c>
      <c r="Q247" s="47" t="s">
        <v>862</v>
      </c>
      <c r="R247" s="47"/>
      <c r="T247" t="b">
        <f t="shared" si="3"/>
        <v>1</v>
      </c>
    </row>
    <row r="248" spans="1:20" ht="16.5" customHeight="1" x14ac:dyDescent="0.2">
      <c r="A248" s="34">
        <v>43728</v>
      </c>
      <c r="C248" s="44">
        <v>43</v>
      </c>
      <c r="D248" s="47" t="s">
        <v>1521</v>
      </c>
      <c r="F248" s="47" t="s">
        <v>1209</v>
      </c>
      <c r="H248" s="44">
        <v>28</v>
      </c>
      <c r="J248" s="47" t="s">
        <v>1520</v>
      </c>
      <c r="L248" s="47" t="s">
        <v>602</v>
      </c>
      <c r="N248" s="44">
        <v>15</v>
      </c>
      <c r="P248" s="47" t="s">
        <v>1519</v>
      </c>
      <c r="Q248" s="47" t="s">
        <v>360</v>
      </c>
      <c r="T248" t="b">
        <f t="shared" si="3"/>
        <v>1</v>
      </c>
    </row>
    <row r="249" spans="1:20" ht="16.5" customHeight="1" x14ac:dyDescent="0.2">
      <c r="A249" s="34">
        <v>43729</v>
      </c>
      <c r="C249" s="44">
        <v>2</v>
      </c>
      <c r="D249" s="47" t="s">
        <v>31</v>
      </c>
      <c r="F249" s="47" t="s">
        <v>1073</v>
      </c>
      <c r="H249" s="44">
        <v>0</v>
      </c>
      <c r="J249" s="47" t="s">
        <v>11</v>
      </c>
      <c r="L249" s="47" t="s">
        <v>11</v>
      </c>
      <c r="N249" s="44">
        <v>2</v>
      </c>
      <c r="P249" s="47" t="s">
        <v>31</v>
      </c>
      <c r="Q249" s="47" t="s">
        <v>1073</v>
      </c>
      <c r="R249" s="47"/>
      <c r="T249" t="b">
        <f t="shared" si="3"/>
        <v>1</v>
      </c>
    </row>
    <row r="250" spans="1:20" ht="16.5" customHeight="1" x14ac:dyDescent="0.2">
      <c r="A250" s="34">
        <v>43731</v>
      </c>
      <c r="C250" s="44">
        <v>55</v>
      </c>
      <c r="D250" s="47" t="s">
        <v>1518</v>
      </c>
      <c r="F250" s="47" t="s">
        <v>198</v>
      </c>
      <c r="H250" s="44">
        <v>32</v>
      </c>
      <c r="J250" s="47" t="s">
        <v>1517</v>
      </c>
      <c r="L250" s="47" t="s">
        <v>246</v>
      </c>
      <c r="N250" s="44">
        <v>23</v>
      </c>
      <c r="P250" s="47" t="s">
        <v>1516</v>
      </c>
      <c r="Q250" s="47" t="s">
        <v>1103</v>
      </c>
      <c r="T250" t="b">
        <f t="shared" si="3"/>
        <v>1</v>
      </c>
    </row>
    <row r="251" spans="1:20" ht="16.5" customHeight="1" x14ac:dyDescent="0.2">
      <c r="A251" s="34">
        <v>43732</v>
      </c>
      <c r="C251" s="44">
        <v>46</v>
      </c>
      <c r="D251" s="47" t="s">
        <v>1515</v>
      </c>
      <c r="F251" s="47" t="s">
        <v>532</v>
      </c>
      <c r="H251" s="44">
        <v>32</v>
      </c>
      <c r="J251" s="47" t="s">
        <v>1514</v>
      </c>
      <c r="L251" s="47" t="s">
        <v>1106</v>
      </c>
      <c r="N251" s="44">
        <v>14</v>
      </c>
      <c r="P251" s="47" t="s">
        <v>1513</v>
      </c>
      <c r="Q251" s="47" t="s">
        <v>1100</v>
      </c>
      <c r="R251" s="47"/>
      <c r="T251" t="b">
        <f t="shared" si="3"/>
        <v>1</v>
      </c>
    </row>
    <row r="252" spans="1:20" ht="16.5" customHeight="1" x14ac:dyDescent="0.2">
      <c r="A252" s="34">
        <v>43733</v>
      </c>
      <c r="C252" s="44">
        <v>87</v>
      </c>
      <c r="D252" s="47" t="s">
        <v>1512</v>
      </c>
      <c r="F252" s="47" t="s">
        <v>173</v>
      </c>
      <c r="H252" s="44">
        <v>60</v>
      </c>
      <c r="J252" s="47" t="s">
        <v>1511</v>
      </c>
      <c r="L252" s="47" t="s">
        <v>74</v>
      </c>
      <c r="N252" s="44">
        <v>26</v>
      </c>
      <c r="P252" s="47" t="s">
        <v>1510</v>
      </c>
      <c r="Q252" s="47" t="s">
        <v>729</v>
      </c>
      <c r="T252" t="b">
        <f t="shared" si="3"/>
        <v>0</v>
      </c>
    </row>
    <row r="253" spans="1:20" ht="16.5" customHeight="1" x14ac:dyDescent="0.2">
      <c r="A253" s="34">
        <v>43734</v>
      </c>
      <c r="C253" s="44">
        <v>57</v>
      </c>
      <c r="D253" s="47" t="s">
        <v>1509</v>
      </c>
      <c r="F253" s="47" t="s">
        <v>296</v>
      </c>
      <c r="H253" s="44">
        <v>38</v>
      </c>
      <c r="J253" s="47" t="s">
        <v>1508</v>
      </c>
      <c r="L253" s="47" t="s">
        <v>101</v>
      </c>
      <c r="N253" s="44">
        <v>19</v>
      </c>
      <c r="P253" s="47" t="s">
        <v>1507</v>
      </c>
      <c r="Q253" s="47" t="s">
        <v>413</v>
      </c>
      <c r="R253" s="47"/>
      <c r="T253" t="b">
        <f t="shared" si="3"/>
        <v>1</v>
      </c>
    </row>
    <row r="254" spans="1:20" ht="16.5" customHeight="1" x14ac:dyDescent="0.2">
      <c r="A254" s="34">
        <v>43735</v>
      </c>
      <c r="C254" s="44">
        <v>61</v>
      </c>
      <c r="D254" s="47" t="s">
        <v>1506</v>
      </c>
      <c r="F254" s="47" t="s">
        <v>606</v>
      </c>
      <c r="H254" s="44">
        <v>29</v>
      </c>
      <c r="J254" s="47" t="s">
        <v>1505</v>
      </c>
      <c r="L254" s="47" t="s">
        <v>332</v>
      </c>
      <c r="N254" s="44">
        <v>32</v>
      </c>
      <c r="P254" s="47" t="s">
        <v>1347</v>
      </c>
      <c r="Q254" s="47" t="s">
        <v>695</v>
      </c>
      <c r="T254" t="b">
        <f t="shared" si="3"/>
        <v>1</v>
      </c>
    </row>
    <row r="255" spans="1:20" ht="16.5" customHeight="1" x14ac:dyDescent="0.2">
      <c r="A255" s="34">
        <v>43736</v>
      </c>
      <c r="C255" s="44">
        <v>1</v>
      </c>
      <c r="D255" s="47" t="s">
        <v>127</v>
      </c>
      <c r="F255" s="47" t="s">
        <v>127</v>
      </c>
      <c r="H255" s="44">
        <v>0</v>
      </c>
      <c r="J255" s="47" t="s">
        <v>11</v>
      </c>
      <c r="L255" s="47" t="s">
        <v>11</v>
      </c>
      <c r="N255" s="44">
        <v>1</v>
      </c>
      <c r="P255" s="47" t="s">
        <v>127</v>
      </c>
      <c r="Q255" s="47" t="s">
        <v>127</v>
      </c>
      <c r="R255" s="47"/>
      <c r="T255" t="b">
        <f t="shared" si="3"/>
        <v>1</v>
      </c>
    </row>
    <row r="256" spans="1:20" ht="16.5" customHeight="1" x14ac:dyDescent="0.2">
      <c r="A256" s="34">
        <v>43738</v>
      </c>
      <c r="C256" s="44">
        <v>8</v>
      </c>
      <c r="D256" s="47" t="s">
        <v>508</v>
      </c>
      <c r="F256" s="47" t="s">
        <v>1029</v>
      </c>
      <c r="H256" s="44">
        <v>0</v>
      </c>
      <c r="J256" s="47" t="s">
        <v>11</v>
      </c>
      <c r="L256" s="47" t="s">
        <v>11</v>
      </c>
      <c r="N256" s="44">
        <v>8</v>
      </c>
      <c r="P256" s="47" t="s">
        <v>508</v>
      </c>
      <c r="Q256" s="47" t="s">
        <v>1029</v>
      </c>
      <c r="T256" t="b">
        <f t="shared" si="3"/>
        <v>1</v>
      </c>
    </row>
    <row r="257" spans="1:20" ht="16.5" customHeight="1" x14ac:dyDescent="0.2">
      <c r="A257" s="34">
        <v>43739</v>
      </c>
      <c r="C257" s="44">
        <v>3</v>
      </c>
      <c r="D257" s="47" t="s">
        <v>626</v>
      </c>
      <c r="F257" s="47" t="s">
        <v>788</v>
      </c>
      <c r="H257" s="44">
        <v>0</v>
      </c>
      <c r="J257" s="47" t="s">
        <v>11</v>
      </c>
      <c r="L257" s="47" t="s">
        <v>11</v>
      </c>
      <c r="N257" s="44">
        <v>3</v>
      </c>
      <c r="P257" s="47" t="s">
        <v>626</v>
      </c>
      <c r="Q257" s="47" t="s">
        <v>788</v>
      </c>
      <c r="R257" s="47"/>
      <c r="T257" t="b">
        <f t="shared" si="3"/>
        <v>1</v>
      </c>
    </row>
    <row r="258" spans="1:20" ht="16.5" customHeight="1" x14ac:dyDescent="0.2">
      <c r="A258" s="34">
        <v>43740</v>
      </c>
      <c r="C258" s="44">
        <v>283</v>
      </c>
      <c r="D258" s="47" t="s">
        <v>1154</v>
      </c>
      <c r="F258" s="47" t="s">
        <v>1073</v>
      </c>
      <c r="H258" s="44">
        <v>0</v>
      </c>
      <c r="J258" s="47" t="s">
        <v>11</v>
      </c>
      <c r="L258" s="47" t="s">
        <v>11</v>
      </c>
      <c r="N258" s="44">
        <v>283</v>
      </c>
      <c r="P258" s="47" t="s">
        <v>1154</v>
      </c>
      <c r="Q258" s="47" t="s">
        <v>1073</v>
      </c>
      <c r="T258" t="b">
        <f t="shared" si="3"/>
        <v>1</v>
      </c>
    </row>
    <row r="259" spans="1:20" ht="16.5" customHeight="1" x14ac:dyDescent="0.2">
      <c r="A259" s="34">
        <v>43741</v>
      </c>
      <c r="C259" s="44">
        <v>49</v>
      </c>
      <c r="D259" s="47" t="s">
        <v>1504</v>
      </c>
      <c r="F259" s="47" t="s">
        <v>288</v>
      </c>
      <c r="H259" s="44">
        <v>0</v>
      </c>
      <c r="J259" s="47" t="s">
        <v>11</v>
      </c>
      <c r="L259" s="47" t="s">
        <v>11</v>
      </c>
      <c r="N259" s="44">
        <v>49</v>
      </c>
      <c r="P259" s="47" t="s">
        <v>1504</v>
      </c>
      <c r="Q259" s="47" t="s">
        <v>288</v>
      </c>
      <c r="R259" s="47"/>
      <c r="T259" t="b">
        <f t="shared" si="3"/>
        <v>1</v>
      </c>
    </row>
    <row r="260" spans="1:20" ht="16.5" customHeight="1" x14ac:dyDescent="0.2">
      <c r="A260" s="34">
        <v>43742</v>
      </c>
      <c r="C260" s="44">
        <v>6</v>
      </c>
      <c r="D260" s="47" t="s">
        <v>602</v>
      </c>
      <c r="F260" s="47" t="s">
        <v>1073</v>
      </c>
      <c r="H260" s="44">
        <v>0</v>
      </c>
      <c r="J260" s="47" t="s">
        <v>11</v>
      </c>
      <c r="L260" s="47" t="s">
        <v>11</v>
      </c>
      <c r="N260" s="44">
        <v>6</v>
      </c>
      <c r="P260" s="47" t="s">
        <v>602</v>
      </c>
      <c r="Q260" s="47" t="s">
        <v>1073</v>
      </c>
      <c r="T260" t="b">
        <f t="shared" si="3"/>
        <v>1</v>
      </c>
    </row>
    <row r="261" spans="1:20" ht="16.5" customHeight="1" x14ac:dyDescent="0.2">
      <c r="A261" s="34">
        <v>43745</v>
      </c>
      <c r="C261" s="44">
        <v>79</v>
      </c>
      <c r="D261" s="47" t="s">
        <v>1503</v>
      </c>
      <c r="F261" s="47" t="s">
        <v>818</v>
      </c>
      <c r="H261" s="44">
        <v>56</v>
      </c>
      <c r="J261" s="47" t="s">
        <v>1502</v>
      </c>
      <c r="L261" s="47" t="s">
        <v>1362</v>
      </c>
      <c r="N261" s="44">
        <v>23</v>
      </c>
      <c r="P261" s="47" t="s">
        <v>1501</v>
      </c>
      <c r="Q261" s="47" t="s">
        <v>1109</v>
      </c>
      <c r="R261" s="47"/>
      <c r="T261" t="b">
        <f t="shared" si="3"/>
        <v>1</v>
      </c>
    </row>
    <row r="262" spans="1:20" ht="16.5" customHeight="1" x14ac:dyDescent="0.2">
      <c r="A262" s="34">
        <v>43746</v>
      </c>
      <c r="C262" s="44">
        <v>62</v>
      </c>
      <c r="D262" s="47" t="s">
        <v>1500</v>
      </c>
      <c r="F262" s="47" t="s">
        <v>305</v>
      </c>
      <c r="H262" s="44">
        <v>40</v>
      </c>
      <c r="J262" s="47" t="s">
        <v>1373</v>
      </c>
      <c r="L262" s="47" t="s">
        <v>497</v>
      </c>
      <c r="N262" s="44">
        <v>22</v>
      </c>
      <c r="P262" s="47" t="s">
        <v>1499</v>
      </c>
      <c r="Q262" s="47" t="s">
        <v>1207</v>
      </c>
      <c r="T262" t="b">
        <f t="shared" si="3"/>
        <v>1</v>
      </c>
    </row>
    <row r="263" spans="1:20" ht="16.5" customHeight="1" x14ac:dyDescent="0.2">
      <c r="A263" s="34">
        <v>43747</v>
      </c>
      <c r="C263" s="44">
        <v>63</v>
      </c>
      <c r="D263" s="47" t="s">
        <v>1498</v>
      </c>
      <c r="F263" s="47" t="s">
        <v>1187</v>
      </c>
      <c r="H263" s="44">
        <v>45</v>
      </c>
      <c r="J263" s="47" t="s">
        <v>1497</v>
      </c>
      <c r="L263" s="47" t="s">
        <v>15</v>
      </c>
      <c r="N263" s="44">
        <v>17</v>
      </c>
      <c r="P263" s="47" t="s">
        <v>1496</v>
      </c>
      <c r="Q263" s="47" t="s">
        <v>115</v>
      </c>
      <c r="R263" s="47"/>
      <c r="T263" t="b">
        <f t="shared" si="3"/>
        <v>0</v>
      </c>
    </row>
    <row r="264" spans="1:20" ht="16.5" customHeight="1" x14ac:dyDescent="0.2">
      <c r="A264" s="34">
        <v>43748</v>
      </c>
      <c r="C264" s="44">
        <v>48</v>
      </c>
      <c r="D264" s="47" t="s">
        <v>1495</v>
      </c>
      <c r="F264" s="47" t="s">
        <v>719</v>
      </c>
      <c r="H264" s="44">
        <v>29</v>
      </c>
      <c r="J264" s="47" t="s">
        <v>1049</v>
      </c>
      <c r="L264" s="47" t="s">
        <v>21</v>
      </c>
      <c r="N264" s="44">
        <v>19</v>
      </c>
      <c r="P264" s="47" t="s">
        <v>1494</v>
      </c>
      <c r="Q264" s="47" t="s">
        <v>695</v>
      </c>
      <c r="T264" t="b">
        <f t="shared" si="3"/>
        <v>1</v>
      </c>
    </row>
    <row r="265" spans="1:20" ht="16.5" customHeight="1" x14ac:dyDescent="0.2">
      <c r="A265" s="34">
        <v>43749</v>
      </c>
      <c r="C265" s="44">
        <v>75</v>
      </c>
      <c r="D265" s="47" t="s">
        <v>1493</v>
      </c>
      <c r="F265" s="47" t="s">
        <v>532</v>
      </c>
      <c r="H265" s="44">
        <v>48</v>
      </c>
      <c r="J265" s="47" t="s">
        <v>306</v>
      </c>
      <c r="L265" s="47" t="s">
        <v>70</v>
      </c>
      <c r="N265" s="44">
        <v>27</v>
      </c>
      <c r="P265" s="47" t="s">
        <v>1492</v>
      </c>
      <c r="Q265" s="47" t="s">
        <v>992</v>
      </c>
      <c r="R265" s="47"/>
      <c r="T265" t="b">
        <f t="shared" si="3"/>
        <v>1</v>
      </c>
    </row>
    <row r="266" spans="1:20" ht="16.5" customHeight="1" x14ac:dyDescent="0.2">
      <c r="A266" s="34">
        <v>43750</v>
      </c>
      <c r="C266" s="44">
        <v>5</v>
      </c>
      <c r="D266" s="47" t="s">
        <v>1172</v>
      </c>
      <c r="F266" s="47" t="s">
        <v>648</v>
      </c>
      <c r="H266" s="44">
        <v>0</v>
      </c>
      <c r="J266" s="47" t="s">
        <v>11</v>
      </c>
      <c r="L266" s="47" t="s">
        <v>11</v>
      </c>
      <c r="N266" s="44">
        <v>5</v>
      </c>
      <c r="P266" s="47" t="s">
        <v>1172</v>
      </c>
      <c r="Q266" s="47" t="s">
        <v>648</v>
      </c>
      <c r="T266" t="b">
        <f t="shared" si="3"/>
        <v>1</v>
      </c>
    </row>
    <row r="267" spans="1:20" ht="16.5" customHeight="1" x14ac:dyDescent="0.2">
      <c r="A267" s="34">
        <v>43751</v>
      </c>
      <c r="C267" s="44">
        <v>1</v>
      </c>
      <c r="D267" s="47" t="s">
        <v>40</v>
      </c>
      <c r="F267" s="47" t="s">
        <v>40</v>
      </c>
      <c r="H267" s="44">
        <v>0</v>
      </c>
      <c r="J267" s="47" t="s">
        <v>11</v>
      </c>
      <c r="L267" s="47" t="s">
        <v>11</v>
      </c>
      <c r="N267" s="44">
        <v>1</v>
      </c>
      <c r="P267" s="47" t="s">
        <v>40</v>
      </c>
      <c r="Q267" s="47" t="s">
        <v>40</v>
      </c>
      <c r="R267" s="47"/>
      <c r="T267" t="b">
        <f t="shared" si="3"/>
        <v>1</v>
      </c>
    </row>
    <row r="268" spans="1:20" ht="16.5" customHeight="1" x14ac:dyDescent="0.2">
      <c r="A268" s="34">
        <v>43752</v>
      </c>
      <c r="C268" s="44">
        <v>56</v>
      </c>
      <c r="D268" s="47" t="s">
        <v>1491</v>
      </c>
      <c r="F268" s="47" t="s">
        <v>453</v>
      </c>
      <c r="H268" s="44">
        <v>40</v>
      </c>
      <c r="J268" s="47" t="s">
        <v>1490</v>
      </c>
      <c r="L268" s="47" t="s">
        <v>124</v>
      </c>
      <c r="N268" s="44">
        <v>16</v>
      </c>
      <c r="P268" s="47" t="s">
        <v>1489</v>
      </c>
      <c r="Q268" s="47" t="s">
        <v>771</v>
      </c>
      <c r="T268" t="b">
        <f t="shared" si="3"/>
        <v>1</v>
      </c>
    </row>
    <row r="269" spans="1:20" ht="16.5" customHeight="1" x14ac:dyDescent="0.2">
      <c r="A269" s="34">
        <v>43753</v>
      </c>
      <c r="C269" s="44">
        <v>80</v>
      </c>
      <c r="D269" s="47" t="s">
        <v>1488</v>
      </c>
      <c r="F269" s="47" t="s">
        <v>748</v>
      </c>
      <c r="H269" s="44">
        <v>56</v>
      </c>
      <c r="J269" s="47" t="s">
        <v>1487</v>
      </c>
      <c r="L269" s="47" t="s">
        <v>1265</v>
      </c>
      <c r="N269" s="44">
        <v>22</v>
      </c>
      <c r="P269" s="47" t="s">
        <v>1486</v>
      </c>
      <c r="Q269" s="47" t="s">
        <v>1274</v>
      </c>
      <c r="R269" s="47"/>
      <c r="T269" t="b">
        <f t="shared" si="3"/>
        <v>0</v>
      </c>
    </row>
    <row r="270" spans="1:20" ht="16.5" customHeight="1" x14ac:dyDescent="0.2">
      <c r="A270" s="34">
        <v>43754</v>
      </c>
      <c r="C270" s="44">
        <v>15</v>
      </c>
      <c r="D270" s="47" t="s">
        <v>1485</v>
      </c>
      <c r="F270" s="47" t="s">
        <v>888</v>
      </c>
      <c r="H270" s="44">
        <v>10</v>
      </c>
      <c r="J270" s="47" t="s">
        <v>1484</v>
      </c>
      <c r="L270" s="47" t="s">
        <v>687</v>
      </c>
      <c r="N270" s="44">
        <v>5</v>
      </c>
      <c r="P270" s="47" t="s">
        <v>1108</v>
      </c>
      <c r="Q270" s="47" t="s">
        <v>108</v>
      </c>
      <c r="T270" t="b">
        <f t="shared" si="3"/>
        <v>1</v>
      </c>
    </row>
    <row r="271" spans="1:20" ht="16.5" customHeight="1" x14ac:dyDescent="0.2">
      <c r="A271" s="34">
        <v>43755</v>
      </c>
      <c r="C271" s="44">
        <v>76</v>
      </c>
      <c r="D271" s="47" t="s">
        <v>1483</v>
      </c>
      <c r="F271" s="47" t="s">
        <v>198</v>
      </c>
      <c r="H271" s="44">
        <v>51</v>
      </c>
      <c r="J271" s="47" t="s">
        <v>1482</v>
      </c>
      <c r="L271" s="47" t="s">
        <v>748</v>
      </c>
      <c r="N271" s="44">
        <v>25</v>
      </c>
      <c r="P271" s="47" t="s">
        <v>1218</v>
      </c>
      <c r="Q271" s="47" t="s">
        <v>1190</v>
      </c>
      <c r="R271" s="47"/>
      <c r="T271" t="b">
        <f t="shared" si="3"/>
        <v>1</v>
      </c>
    </row>
    <row r="272" spans="1:20" ht="16.5" customHeight="1" x14ac:dyDescent="0.2">
      <c r="A272" s="34">
        <v>43756</v>
      </c>
      <c r="C272" s="44">
        <v>75</v>
      </c>
      <c r="D272" s="47" t="s">
        <v>1481</v>
      </c>
      <c r="F272" s="47" t="s">
        <v>774</v>
      </c>
      <c r="H272" s="44">
        <v>45</v>
      </c>
      <c r="J272" s="47" t="s">
        <v>1480</v>
      </c>
      <c r="L272" s="47" t="s">
        <v>1172</v>
      </c>
      <c r="N272" s="44">
        <v>28</v>
      </c>
      <c r="P272" s="47" t="s">
        <v>1161</v>
      </c>
      <c r="Q272" s="47" t="s">
        <v>413</v>
      </c>
      <c r="T272" t="b">
        <f t="shared" si="3"/>
        <v>0</v>
      </c>
    </row>
    <row r="273" spans="1:20" ht="16.5" customHeight="1" x14ac:dyDescent="0.2">
      <c r="A273" s="34">
        <v>43759</v>
      </c>
      <c r="C273" s="44">
        <v>83</v>
      </c>
      <c r="D273" s="47" t="s">
        <v>1479</v>
      </c>
      <c r="F273" s="47" t="s">
        <v>685</v>
      </c>
      <c r="H273" s="44">
        <v>50</v>
      </c>
      <c r="J273" s="47" t="s">
        <v>1478</v>
      </c>
      <c r="L273" s="47" t="s">
        <v>672</v>
      </c>
      <c r="N273" s="44">
        <v>31</v>
      </c>
      <c r="P273" s="47" t="s">
        <v>1477</v>
      </c>
      <c r="Q273" s="47" t="s">
        <v>974</v>
      </c>
      <c r="R273" s="47"/>
      <c r="T273" t="b">
        <f t="shared" si="3"/>
        <v>0</v>
      </c>
    </row>
    <row r="274" spans="1:20" ht="16.5" customHeight="1" x14ac:dyDescent="0.2">
      <c r="A274" s="34">
        <v>43760</v>
      </c>
      <c r="C274" s="44">
        <v>41</v>
      </c>
      <c r="D274" s="47" t="s">
        <v>1476</v>
      </c>
      <c r="F274" s="47" t="s">
        <v>371</v>
      </c>
      <c r="H274" s="44">
        <v>30</v>
      </c>
      <c r="J274" s="47" t="s">
        <v>1475</v>
      </c>
      <c r="L274" s="47" t="s">
        <v>296</v>
      </c>
      <c r="N274" s="44">
        <v>11</v>
      </c>
      <c r="P274" s="47" t="s">
        <v>1474</v>
      </c>
      <c r="Q274" s="47" t="s">
        <v>1132</v>
      </c>
      <c r="T274" t="b">
        <f t="shared" si="3"/>
        <v>1</v>
      </c>
    </row>
    <row r="275" spans="1:20" ht="16.5" customHeight="1" x14ac:dyDescent="0.2">
      <c r="A275" s="34">
        <v>43761</v>
      </c>
      <c r="C275" s="44">
        <v>41</v>
      </c>
      <c r="D275" s="47" t="s">
        <v>1335</v>
      </c>
      <c r="F275" s="47" t="s">
        <v>738</v>
      </c>
      <c r="H275" s="44">
        <v>22</v>
      </c>
      <c r="J275" s="47" t="s">
        <v>1473</v>
      </c>
      <c r="L275" s="47" t="s">
        <v>1106</v>
      </c>
      <c r="N275" s="44">
        <v>19</v>
      </c>
      <c r="P275" s="47" t="s">
        <v>1472</v>
      </c>
      <c r="Q275" s="47" t="s">
        <v>330</v>
      </c>
      <c r="R275" s="47"/>
      <c r="T275" t="b">
        <f t="shared" si="3"/>
        <v>1</v>
      </c>
    </row>
    <row r="276" spans="1:20" ht="16.5" customHeight="1" x14ac:dyDescent="0.2">
      <c r="A276" s="34">
        <v>43762</v>
      </c>
      <c r="C276" s="44">
        <v>48</v>
      </c>
      <c r="D276" s="47" t="s">
        <v>1471</v>
      </c>
      <c r="F276" s="47" t="s">
        <v>419</v>
      </c>
      <c r="H276" s="44">
        <v>31</v>
      </c>
      <c r="J276" s="47" t="s">
        <v>1470</v>
      </c>
      <c r="L276" s="47" t="s">
        <v>672</v>
      </c>
      <c r="N276" s="44">
        <v>17</v>
      </c>
      <c r="P276" s="47" t="s">
        <v>1331</v>
      </c>
      <c r="Q276" s="47" t="s">
        <v>1221</v>
      </c>
      <c r="T276" t="b">
        <f t="shared" si="3"/>
        <v>1</v>
      </c>
    </row>
    <row r="277" spans="1:20" ht="16.5" customHeight="1" x14ac:dyDescent="0.2">
      <c r="A277" s="34">
        <v>43763</v>
      </c>
      <c r="C277" s="44">
        <v>56</v>
      </c>
      <c r="D277" s="47" t="s">
        <v>1469</v>
      </c>
      <c r="F277" s="47" t="s">
        <v>56</v>
      </c>
      <c r="H277" s="44">
        <v>34</v>
      </c>
      <c r="J277" s="47" t="s">
        <v>1061</v>
      </c>
      <c r="L277" s="47" t="s">
        <v>218</v>
      </c>
      <c r="N277" s="44">
        <v>21</v>
      </c>
      <c r="P277" s="47" t="s">
        <v>1468</v>
      </c>
      <c r="Q277" s="47" t="s">
        <v>729</v>
      </c>
      <c r="R277" s="47"/>
      <c r="T277" t="b">
        <f t="shared" si="3"/>
        <v>0</v>
      </c>
    </row>
    <row r="278" spans="1:20" ht="16.5" customHeight="1" x14ac:dyDescent="0.2">
      <c r="A278" s="34">
        <v>43764</v>
      </c>
      <c r="C278" s="44">
        <v>1</v>
      </c>
      <c r="D278" s="47" t="s">
        <v>956</v>
      </c>
      <c r="F278" s="47" t="s">
        <v>956</v>
      </c>
      <c r="H278" s="44">
        <v>0</v>
      </c>
      <c r="J278" s="47" t="s">
        <v>11</v>
      </c>
      <c r="L278" s="47" t="s">
        <v>11</v>
      </c>
      <c r="N278" s="44">
        <v>1</v>
      </c>
      <c r="P278" s="47" t="s">
        <v>956</v>
      </c>
      <c r="Q278" s="47" t="s">
        <v>956</v>
      </c>
      <c r="T278" t="b">
        <f t="shared" si="3"/>
        <v>1</v>
      </c>
    </row>
    <row r="279" spans="1:20" ht="16.5" customHeight="1" x14ac:dyDescent="0.2">
      <c r="A279" s="34">
        <v>43766</v>
      </c>
      <c r="C279" s="44">
        <v>54</v>
      </c>
      <c r="D279" s="47" t="s">
        <v>1467</v>
      </c>
      <c r="F279" s="47" t="s">
        <v>85</v>
      </c>
      <c r="H279" s="44">
        <v>32</v>
      </c>
      <c r="J279" s="47" t="s">
        <v>1466</v>
      </c>
      <c r="L279" s="47" t="s">
        <v>687</v>
      </c>
      <c r="N279" s="44">
        <v>22</v>
      </c>
      <c r="P279" s="47" t="s">
        <v>1465</v>
      </c>
      <c r="Q279" s="47" t="s">
        <v>88</v>
      </c>
      <c r="R279" s="47"/>
      <c r="T279" t="b">
        <f t="shared" si="3"/>
        <v>1</v>
      </c>
    </row>
    <row r="280" spans="1:20" ht="16.5" customHeight="1" x14ac:dyDescent="0.2">
      <c r="A280" s="34">
        <v>43767</v>
      </c>
      <c r="C280" s="44">
        <v>46</v>
      </c>
      <c r="D280" s="47" t="s">
        <v>1464</v>
      </c>
      <c r="F280" s="47" t="s">
        <v>240</v>
      </c>
      <c r="H280" s="44">
        <v>35</v>
      </c>
      <c r="J280" s="47" t="s">
        <v>1463</v>
      </c>
      <c r="L280" s="47" t="s">
        <v>403</v>
      </c>
      <c r="N280" s="44">
        <v>11</v>
      </c>
      <c r="P280" s="47" t="s">
        <v>1462</v>
      </c>
      <c r="Q280" s="47" t="s">
        <v>1132</v>
      </c>
      <c r="T280" t="b">
        <f t="shared" ref="T280:T316" si="4">(N280+H280)=C280</f>
        <v>1</v>
      </c>
    </row>
    <row r="281" spans="1:20" ht="16.5" customHeight="1" x14ac:dyDescent="0.2">
      <c r="A281" s="34">
        <v>43768</v>
      </c>
      <c r="C281" s="44">
        <v>58</v>
      </c>
      <c r="D281" s="47" t="s">
        <v>1461</v>
      </c>
      <c r="F281" s="47" t="s">
        <v>367</v>
      </c>
      <c r="H281" s="44">
        <v>48</v>
      </c>
      <c r="J281" s="47" t="s">
        <v>1460</v>
      </c>
      <c r="L281" s="47" t="s">
        <v>42</v>
      </c>
      <c r="N281" s="44">
        <v>10</v>
      </c>
      <c r="P281" s="47" t="s">
        <v>1459</v>
      </c>
      <c r="Q281" s="47" t="s">
        <v>1221</v>
      </c>
      <c r="R281" s="47"/>
      <c r="T281" t="b">
        <f t="shared" si="4"/>
        <v>1</v>
      </c>
    </row>
    <row r="282" spans="1:20" ht="16.5" customHeight="1" x14ac:dyDescent="0.2">
      <c r="A282" s="34">
        <v>43769</v>
      </c>
      <c r="C282" s="44">
        <v>38</v>
      </c>
      <c r="D282" s="47" t="s">
        <v>1458</v>
      </c>
      <c r="F282" s="47" t="s">
        <v>954</v>
      </c>
      <c r="H282" s="44">
        <v>27</v>
      </c>
      <c r="J282" s="47" t="s">
        <v>1457</v>
      </c>
      <c r="L282" s="47" t="s">
        <v>1106</v>
      </c>
      <c r="N282" s="44">
        <v>11</v>
      </c>
      <c r="P282" s="47" t="s">
        <v>1456</v>
      </c>
      <c r="Q282" s="47" t="s">
        <v>120</v>
      </c>
      <c r="T282" t="b">
        <f t="shared" si="4"/>
        <v>1</v>
      </c>
    </row>
    <row r="283" spans="1:20" ht="16.5" customHeight="1" x14ac:dyDescent="0.2">
      <c r="A283" s="34">
        <v>43770</v>
      </c>
      <c r="C283" s="44">
        <v>42</v>
      </c>
      <c r="D283" s="47" t="s">
        <v>1455</v>
      </c>
      <c r="F283" s="47" t="s">
        <v>395</v>
      </c>
      <c r="H283" s="44">
        <v>24</v>
      </c>
      <c r="J283" s="47" t="s">
        <v>1454</v>
      </c>
      <c r="L283" s="47" t="s">
        <v>1362</v>
      </c>
      <c r="N283" s="44">
        <v>18</v>
      </c>
      <c r="P283" s="47" t="s">
        <v>1453</v>
      </c>
      <c r="Q283" s="47" t="s">
        <v>999</v>
      </c>
      <c r="R283" s="47"/>
      <c r="T283" t="b">
        <f t="shared" si="4"/>
        <v>1</v>
      </c>
    </row>
    <row r="284" spans="1:20" ht="16.5" customHeight="1" x14ac:dyDescent="0.2">
      <c r="A284" s="34">
        <v>43771</v>
      </c>
      <c r="C284" s="44">
        <v>3</v>
      </c>
      <c r="D284" s="47" t="s">
        <v>534</v>
      </c>
      <c r="F284" s="47" t="s">
        <v>289</v>
      </c>
      <c r="H284" s="44">
        <v>0</v>
      </c>
      <c r="J284" s="47" t="s">
        <v>11</v>
      </c>
      <c r="L284" s="47" t="s">
        <v>11</v>
      </c>
      <c r="N284" s="44">
        <v>3</v>
      </c>
      <c r="P284" s="47" t="s">
        <v>534</v>
      </c>
      <c r="Q284" s="47" t="s">
        <v>289</v>
      </c>
      <c r="T284" t="b">
        <f t="shared" si="4"/>
        <v>1</v>
      </c>
    </row>
    <row r="285" spans="1:20" ht="16.5" customHeight="1" x14ac:dyDescent="0.2">
      <c r="A285" s="34">
        <v>43772</v>
      </c>
      <c r="C285" s="44">
        <v>1</v>
      </c>
      <c r="D285" s="47" t="s">
        <v>184</v>
      </c>
      <c r="F285" s="47" t="s">
        <v>184</v>
      </c>
      <c r="H285" s="44">
        <v>0</v>
      </c>
      <c r="J285" s="47" t="s">
        <v>11</v>
      </c>
      <c r="L285" s="47" t="s">
        <v>11</v>
      </c>
      <c r="N285" s="44">
        <v>1</v>
      </c>
      <c r="P285" s="47" t="s">
        <v>184</v>
      </c>
      <c r="Q285" s="47" t="s">
        <v>184</v>
      </c>
      <c r="R285" s="47"/>
      <c r="T285" t="b">
        <f t="shared" si="4"/>
        <v>1</v>
      </c>
    </row>
    <row r="286" spans="1:20" ht="16.5" customHeight="1" x14ac:dyDescent="0.2">
      <c r="A286" s="34">
        <v>43773</v>
      </c>
      <c r="C286" s="44">
        <v>37</v>
      </c>
      <c r="D286" s="47" t="s">
        <v>1452</v>
      </c>
      <c r="F286" s="47" t="s">
        <v>650</v>
      </c>
      <c r="H286" s="44">
        <v>24</v>
      </c>
      <c r="J286" s="47" t="s">
        <v>1451</v>
      </c>
      <c r="L286" s="47" t="s">
        <v>914</v>
      </c>
      <c r="N286" s="44">
        <v>13</v>
      </c>
      <c r="P286" s="47" t="s">
        <v>1366</v>
      </c>
      <c r="Q286" s="47" t="s">
        <v>753</v>
      </c>
      <c r="T286" t="b">
        <f t="shared" si="4"/>
        <v>1</v>
      </c>
    </row>
    <row r="287" spans="1:20" ht="16.5" customHeight="1" x14ac:dyDescent="0.2">
      <c r="A287" s="34">
        <v>43774</v>
      </c>
      <c r="C287" s="44">
        <v>52</v>
      </c>
      <c r="D287" s="47" t="s">
        <v>1450</v>
      </c>
      <c r="F287" s="47" t="s">
        <v>90</v>
      </c>
      <c r="H287" s="44">
        <v>33</v>
      </c>
      <c r="J287" s="47" t="s">
        <v>1289</v>
      </c>
      <c r="L287" s="47" t="s">
        <v>158</v>
      </c>
      <c r="N287" s="44">
        <v>19</v>
      </c>
      <c r="P287" s="47" t="s">
        <v>1267</v>
      </c>
      <c r="Q287" s="47" t="s">
        <v>56</v>
      </c>
      <c r="R287" s="47"/>
      <c r="T287" t="b">
        <f t="shared" si="4"/>
        <v>1</v>
      </c>
    </row>
    <row r="288" spans="1:20" ht="16.5" customHeight="1" x14ac:dyDescent="0.2">
      <c r="A288" s="34">
        <v>43775</v>
      </c>
      <c r="C288" s="44">
        <v>31</v>
      </c>
      <c r="D288" s="47" t="s">
        <v>1449</v>
      </c>
      <c r="F288" s="47" t="s">
        <v>748</v>
      </c>
      <c r="H288" s="44">
        <v>20</v>
      </c>
      <c r="J288" s="47" t="s">
        <v>1448</v>
      </c>
      <c r="L288" s="47" t="s">
        <v>242</v>
      </c>
      <c r="N288" s="44">
        <v>11</v>
      </c>
      <c r="P288" s="47" t="s">
        <v>1183</v>
      </c>
      <c r="Q288" s="47" t="s">
        <v>444</v>
      </c>
      <c r="T288" t="b">
        <f t="shared" si="4"/>
        <v>1</v>
      </c>
    </row>
    <row r="289" spans="1:20" ht="16.5" customHeight="1" x14ac:dyDescent="0.2">
      <c r="A289" s="34">
        <v>43776</v>
      </c>
      <c r="C289" s="44">
        <v>40</v>
      </c>
      <c r="D289" s="47" t="s">
        <v>1447</v>
      </c>
      <c r="F289" s="47" t="s">
        <v>725</v>
      </c>
      <c r="H289" s="44">
        <v>23</v>
      </c>
      <c r="J289" s="47" t="s">
        <v>1446</v>
      </c>
      <c r="L289" s="47" t="s">
        <v>1173</v>
      </c>
      <c r="N289" s="44">
        <v>17</v>
      </c>
      <c r="P289" s="47" t="s">
        <v>1445</v>
      </c>
      <c r="Q289" s="47" t="s">
        <v>90</v>
      </c>
      <c r="R289" s="47"/>
      <c r="T289" t="b">
        <f t="shared" si="4"/>
        <v>1</v>
      </c>
    </row>
    <row r="290" spans="1:20" ht="16.5" customHeight="1" x14ac:dyDescent="0.2">
      <c r="A290" s="34">
        <v>43777</v>
      </c>
      <c r="C290" s="44">
        <v>49</v>
      </c>
      <c r="D290" s="47" t="s">
        <v>1444</v>
      </c>
      <c r="F290" s="47" t="s">
        <v>407</v>
      </c>
      <c r="H290" s="44">
        <v>33</v>
      </c>
      <c r="J290" s="47" t="s">
        <v>1443</v>
      </c>
      <c r="L290" s="47" t="s">
        <v>725</v>
      </c>
      <c r="N290" s="44">
        <v>15</v>
      </c>
      <c r="P290" s="47" t="s">
        <v>1442</v>
      </c>
      <c r="Q290" s="47" t="s">
        <v>555</v>
      </c>
      <c r="T290" t="b">
        <f t="shared" si="4"/>
        <v>0</v>
      </c>
    </row>
    <row r="291" spans="1:20" ht="16.5" customHeight="1" x14ac:dyDescent="0.2">
      <c r="A291" s="34">
        <v>43780</v>
      </c>
      <c r="C291" s="44">
        <v>43</v>
      </c>
      <c r="D291" s="47" t="s">
        <v>1441</v>
      </c>
      <c r="F291" s="47" t="s">
        <v>296</v>
      </c>
      <c r="H291" s="44">
        <v>33</v>
      </c>
      <c r="J291" s="47" t="s">
        <v>1238</v>
      </c>
      <c r="L291" s="47" t="s">
        <v>31</v>
      </c>
      <c r="N291" s="44">
        <v>10</v>
      </c>
      <c r="P291" s="47" t="s">
        <v>1440</v>
      </c>
      <c r="Q291" s="47" t="s">
        <v>1195</v>
      </c>
      <c r="R291" s="47"/>
      <c r="T291" t="b">
        <f t="shared" si="4"/>
        <v>1</v>
      </c>
    </row>
    <row r="292" spans="1:20" ht="16.5" customHeight="1" x14ac:dyDescent="0.2">
      <c r="A292" s="34">
        <v>43781</v>
      </c>
      <c r="C292" s="44">
        <v>51</v>
      </c>
      <c r="D292" s="47" t="s">
        <v>1439</v>
      </c>
      <c r="F292" s="47" t="s">
        <v>246</v>
      </c>
      <c r="H292" s="44">
        <v>37</v>
      </c>
      <c r="J292" s="47" t="s">
        <v>1438</v>
      </c>
      <c r="L292" s="47" t="s">
        <v>48</v>
      </c>
      <c r="N292" s="44">
        <v>14</v>
      </c>
      <c r="P292" s="47" t="s">
        <v>1437</v>
      </c>
      <c r="Q292" s="47" t="s">
        <v>624</v>
      </c>
      <c r="T292" t="b">
        <f t="shared" si="4"/>
        <v>1</v>
      </c>
    </row>
    <row r="293" spans="1:20" ht="16.5" customHeight="1" x14ac:dyDescent="0.2">
      <c r="A293" s="34">
        <v>43782</v>
      </c>
      <c r="C293" s="44">
        <v>37</v>
      </c>
      <c r="D293" s="47" t="s">
        <v>1436</v>
      </c>
      <c r="F293" s="47" t="s">
        <v>180</v>
      </c>
      <c r="H293" s="44">
        <v>28</v>
      </c>
      <c r="J293" s="47" t="s">
        <v>1342</v>
      </c>
      <c r="L293" s="47" t="s">
        <v>70</v>
      </c>
      <c r="N293" s="44">
        <v>9</v>
      </c>
      <c r="P293" s="47" t="s">
        <v>1435</v>
      </c>
      <c r="Q293" s="47" t="s">
        <v>1196</v>
      </c>
      <c r="R293" s="47"/>
      <c r="T293" t="b">
        <f t="shared" si="4"/>
        <v>1</v>
      </c>
    </row>
    <row r="294" spans="1:20" ht="16.5" customHeight="1" x14ac:dyDescent="0.2">
      <c r="A294" s="34">
        <v>43783</v>
      </c>
      <c r="C294" s="44">
        <v>56</v>
      </c>
      <c r="D294" s="47" t="s">
        <v>1434</v>
      </c>
      <c r="F294" s="47" t="s">
        <v>187</v>
      </c>
      <c r="H294" s="44">
        <v>37</v>
      </c>
      <c r="J294" s="47" t="s">
        <v>1433</v>
      </c>
      <c r="L294" s="47" t="s">
        <v>40</v>
      </c>
      <c r="N294" s="44">
        <v>19</v>
      </c>
      <c r="P294" s="47" t="s">
        <v>1432</v>
      </c>
      <c r="Q294" s="47" t="s">
        <v>427</v>
      </c>
      <c r="T294" t="b">
        <f t="shared" si="4"/>
        <v>1</v>
      </c>
    </row>
    <row r="295" spans="1:20" ht="16.5" customHeight="1" x14ac:dyDescent="0.2">
      <c r="A295" s="34">
        <v>43784</v>
      </c>
      <c r="C295" s="44">
        <v>45</v>
      </c>
      <c r="D295" s="47" t="s">
        <v>1218</v>
      </c>
      <c r="F295" s="47" t="s">
        <v>112</v>
      </c>
      <c r="H295" s="44">
        <v>30</v>
      </c>
      <c r="J295" s="47" t="s">
        <v>1431</v>
      </c>
      <c r="L295" s="47" t="s">
        <v>733</v>
      </c>
      <c r="N295" s="44">
        <v>15</v>
      </c>
      <c r="P295" s="47" t="s">
        <v>1430</v>
      </c>
      <c r="Q295" s="47" t="s">
        <v>559</v>
      </c>
      <c r="R295" s="47"/>
      <c r="T295" t="b">
        <f t="shared" si="4"/>
        <v>1</v>
      </c>
    </row>
    <row r="296" spans="1:20" ht="16.5" customHeight="1" x14ac:dyDescent="0.2">
      <c r="A296" s="34">
        <v>43787</v>
      </c>
      <c r="C296" s="44">
        <v>60</v>
      </c>
      <c r="D296" s="47" t="s">
        <v>1429</v>
      </c>
      <c r="F296" s="47" t="s">
        <v>606</v>
      </c>
      <c r="H296" s="44">
        <v>36</v>
      </c>
      <c r="J296" s="47" t="s">
        <v>1428</v>
      </c>
      <c r="L296" s="47" t="s">
        <v>1168</v>
      </c>
      <c r="N296" s="44">
        <v>24</v>
      </c>
      <c r="P296" s="47" t="s">
        <v>1427</v>
      </c>
      <c r="Q296" s="47" t="s">
        <v>610</v>
      </c>
      <c r="T296" t="b">
        <f t="shared" si="4"/>
        <v>1</v>
      </c>
    </row>
    <row r="297" spans="1:20" ht="16.5" customHeight="1" x14ac:dyDescent="0.2">
      <c r="A297" s="34">
        <v>43788</v>
      </c>
      <c r="C297" s="44">
        <v>33</v>
      </c>
      <c r="D297" s="47" t="s">
        <v>1426</v>
      </c>
      <c r="F297" s="47" t="s">
        <v>1187</v>
      </c>
      <c r="H297" s="44">
        <v>25</v>
      </c>
      <c r="J297" s="47" t="s">
        <v>1425</v>
      </c>
      <c r="L297" s="47" t="s">
        <v>76</v>
      </c>
      <c r="N297" s="44">
        <v>8</v>
      </c>
      <c r="P297" s="47" t="s">
        <v>1424</v>
      </c>
      <c r="Q297" s="47" t="s">
        <v>23</v>
      </c>
      <c r="R297" s="47"/>
      <c r="T297" t="b">
        <f t="shared" si="4"/>
        <v>1</v>
      </c>
    </row>
    <row r="298" spans="1:20" ht="16.5" customHeight="1" x14ac:dyDescent="0.2">
      <c r="A298" s="34">
        <v>43789</v>
      </c>
      <c r="C298" s="44">
        <v>36</v>
      </c>
      <c r="D298" s="47" t="s">
        <v>1423</v>
      </c>
      <c r="F298" s="47" t="s">
        <v>415</v>
      </c>
      <c r="H298" s="44">
        <v>27</v>
      </c>
      <c r="J298" s="47" t="s">
        <v>1422</v>
      </c>
      <c r="L298" s="47" t="s">
        <v>124</v>
      </c>
      <c r="N298" s="44">
        <v>9</v>
      </c>
      <c r="P298" s="47" t="s">
        <v>1421</v>
      </c>
      <c r="Q298" s="47" t="s">
        <v>1115</v>
      </c>
      <c r="T298" t="b">
        <f t="shared" si="4"/>
        <v>1</v>
      </c>
    </row>
    <row r="299" spans="1:20" ht="16.5" customHeight="1" x14ac:dyDescent="0.2">
      <c r="A299" s="34">
        <v>43790</v>
      </c>
      <c r="C299" s="44">
        <v>11</v>
      </c>
      <c r="D299" s="47" t="s">
        <v>1420</v>
      </c>
      <c r="F299" s="47" t="s">
        <v>1317</v>
      </c>
      <c r="H299" s="44">
        <v>7</v>
      </c>
      <c r="J299" s="47" t="s">
        <v>1419</v>
      </c>
      <c r="L299" s="47" t="s">
        <v>285</v>
      </c>
      <c r="N299" s="44">
        <v>4</v>
      </c>
      <c r="P299" s="47" t="s">
        <v>1418</v>
      </c>
      <c r="Q299" s="47" t="s">
        <v>267</v>
      </c>
      <c r="R299" s="47"/>
      <c r="T299" t="b">
        <f t="shared" si="4"/>
        <v>1</v>
      </c>
    </row>
    <row r="300" spans="1:20" ht="16.5" customHeight="1" x14ac:dyDescent="0.2">
      <c r="A300" s="34">
        <v>43791</v>
      </c>
      <c r="C300" s="44">
        <v>36</v>
      </c>
      <c r="D300" s="47" t="s">
        <v>1417</v>
      </c>
      <c r="F300" s="47" t="s">
        <v>453</v>
      </c>
      <c r="H300" s="44">
        <v>15</v>
      </c>
      <c r="J300" s="47" t="s">
        <v>1325</v>
      </c>
      <c r="L300" s="47" t="s">
        <v>1362</v>
      </c>
      <c r="N300" s="44">
        <v>21</v>
      </c>
      <c r="P300" s="47" t="s">
        <v>1416</v>
      </c>
      <c r="Q300" s="47" t="s">
        <v>596</v>
      </c>
      <c r="T300" t="b">
        <f t="shared" si="4"/>
        <v>1</v>
      </c>
    </row>
    <row r="301" spans="1:20" ht="16.5" customHeight="1" x14ac:dyDescent="0.2">
      <c r="A301" s="34">
        <v>43792</v>
      </c>
      <c r="C301" s="44">
        <v>33</v>
      </c>
      <c r="D301" s="47" t="s">
        <v>1415</v>
      </c>
      <c r="F301" s="47" t="s">
        <v>1162</v>
      </c>
      <c r="H301" s="44">
        <v>25</v>
      </c>
      <c r="J301" s="47" t="s">
        <v>1414</v>
      </c>
      <c r="L301" s="47" t="s">
        <v>725</v>
      </c>
      <c r="N301" s="44">
        <v>8</v>
      </c>
      <c r="P301" s="47" t="s">
        <v>1413</v>
      </c>
      <c r="Q301" s="47" t="s">
        <v>1412</v>
      </c>
      <c r="R301" s="47"/>
      <c r="T301" t="b">
        <f t="shared" si="4"/>
        <v>1</v>
      </c>
    </row>
    <row r="302" spans="1:20" ht="16.5" customHeight="1" x14ac:dyDescent="0.2">
      <c r="A302" s="34">
        <v>43794</v>
      </c>
      <c r="C302" s="44">
        <v>46</v>
      </c>
      <c r="D302" s="47" t="s">
        <v>1411</v>
      </c>
      <c r="F302" s="47" t="s">
        <v>964</v>
      </c>
      <c r="H302" s="44">
        <v>27</v>
      </c>
      <c r="J302" s="47" t="s">
        <v>1410</v>
      </c>
      <c r="L302" s="47" t="s">
        <v>265</v>
      </c>
      <c r="N302" s="44">
        <v>19</v>
      </c>
      <c r="P302" s="47" t="s">
        <v>1409</v>
      </c>
      <c r="Q302" s="47" t="s">
        <v>1216</v>
      </c>
      <c r="T302" t="b">
        <f t="shared" si="4"/>
        <v>1</v>
      </c>
    </row>
    <row r="303" spans="1:20" ht="16.5" customHeight="1" x14ac:dyDescent="0.2">
      <c r="A303" s="34">
        <v>43795</v>
      </c>
      <c r="C303" s="44">
        <v>42</v>
      </c>
      <c r="D303" s="47" t="s">
        <v>1408</v>
      </c>
      <c r="F303" s="47" t="s">
        <v>425</v>
      </c>
      <c r="H303" s="44">
        <v>31</v>
      </c>
      <c r="J303" s="47" t="s">
        <v>1407</v>
      </c>
      <c r="L303" s="47" t="s">
        <v>36</v>
      </c>
      <c r="N303" s="44">
        <v>11</v>
      </c>
      <c r="P303" s="47" t="s">
        <v>1275</v>
      </c>
      <c r="Q303" s="47" t="s">
        <v>148</v>
      </c>
      <c r="R303" s="47"/>
      <c r="T303" t="b">
        <f t="shared" si="4"/>
        <v>1</v>
      </c>
    </row>
    <row r="304" spans="1:20" ht="16.5" customHeight="1" x14ac:dyDescent="0.2">
      <c r="A304" s="34">
        <v>43796</v>
      </c>
      <c r="C304" s="44">
        <v>45</v>
      </c>
      <c r="D304" s="47" t="s">
        <v>1406</v>
      </c>
      <c r="F304" s="47" t="s">
        <v>1126</v>
      </c>
      <c r="H304" s="44">
        <v>24</v>
      </c>
      <c r="J304" s="47" t="s">
        <v>1405</v>
      </c>
      <c r="L304" s="47" t="s">
        <v>1103</v>
      </c>
      <c r="N304" s="44">
        <v>21</v>
      </c>
      <c r="P304" s="47" t="s">
        <v>1404</v>
      </c>
      <c r="Q304" s="47" t="s">
        <v>1290</v>
      </c>
      <c r="T304" t="b">
        <f t="shared" si="4"/>
        <v>1</v>
      </c>
    </row>
    <row r="305" spans="1:23" ht="16.5" customHeight="1" x14ac:dyDescent="0.2">
      <c r="A305" s="34">
        <v>43798</v>
      </c>
      <c r="C305" s="44">
        <v>49</v>
      </c>
      <c r="D305" s="47" t="s">
        <v>1403</v>
      </c>
      <c r="F305" s="47" t="s">
        <v>110</v>
      </c>
      <c r="H305" s="44">
        <v>40</v>
      </c>
      <c r="J305" s="47" t="s">
        <v>1402</v>
      </c>
      <c r="L305" s="47" t="s">
        <v>19</v>
      </c>
      <c r="N305" s="44">
        <v>9</v>
      </c>
      <c r="P305" s="47" t="s">
        <v>1401</v>
      </c>
      <c r="Q305" s="47" t="s">
        <v>526</v>
      </c>
      <c r="R305" s="47"/>
      <c r="T305" t="b">
        <f t="shared" si="4"/>
        <v>1</v>
      </c>
    </row>
    <row r="306" spans="1:23" ht="16.5" customHeight="1" x14ac:dyDescent="0.2">
      <c r="A306" s="34">
        <v>43799</v>
      </c>
      <c r="C306" s="44">
        <v>1</v>
      </c>
      <c r="D306" s="47" t="s">
        <v>1265</v>
      </c>
      <c r="F306" s="47" t="s">
        <v>1265</v>
      </c>
      <c r="H306" s="44">
        <v>0</v>
      </c>
      <c r="J306" s="47" t="s">
        <v>11</v>
      </c>
      <c r="L306" s="47" t="s">
        <v>11</v>
      </c>
      <c r="N306" s="44">
        <v>1</v>
      </c>
      <c r="P306" s="47" t="s">
        <v>1265</v>
      </c>
      <c r="Q306" s="47" t="s">
        <v>1265</v>
      </c>
      <c r="T306" t="b">
        <f t="shared" si="4"/>
        <v>1</v>
      </c>
    </row>
    <row r="307" spans="1:23" ht="16.5" customHeight="1" x14ac:dyDescent="0.2">
      <c r="A307" s="34">
        <v>43800</v>
      </c>
      <c r="C307" s="44">
        <v>1</v>
      </c>
      <c r="D307" s="47" t="s">
        <v>118</v>
      </c>
      <c r="F307" s="47" t="s">
        <v>118</v>
      </c>
      <c r="H307" s="44">
        <v>0</v>
      </c>
      <c r="J307" s="47" t="s">
        <v>11</v>
      </c>
      <c r="L307" s="47" t="s">
        <v>11</v>
      </c>
      <c r="N307" s="44">
        <v>1</v>
      </c>
      <c r="P307" s="47" t="s">
        <v>118</v>
      </c>
      <c r="Q307" s="47" t="s">
        <v>118</v>
      </c>
      <c r="R307" s="47"/>
      <c r="T307" t="b">
        <f t="shared" si="4"/>
        <v>1</v>
      </c>
    </row>
    <row r="308" spans="1:23" ht="16.5" customHeight="1" x14ac:dyDescent="0.2">
      <c r="A308" s="34">
        <v>43801</v>
      </c>
      <c r="C308" s="44">
        <v>59</v>
      </c>
      <c r="D308" s="47" t="s">
        <v>1400</v>
      </c>
      <c r="F308" s="47" t="s">
        <v>110</v>
      </c>
      <c r="H308" s="44">
        <v>37</v>
      </c>
      <c r="J308" s="47" t="s">
        <v>1399</v>
      </c>
      <c r="L308" s="47" t="s">
        <v>168</v>
      </c>
      <c r="N308" s="44">
        <v>22</v>
      </c>
      <c r="P308" s="47" t="s">
        <v>1398</v>
      </c>
      <c r="Q308" s="47" t="s">
        <v>1040</v>
      </c>
      <c r="T308" t="b">
        <f t="shared" si="4"/>
        <v>1</v>
      </c>
    </row>
    <row r="309" spans="1:23" ht="16.5" customHeight="1" x14ac:dyDescent="0.2">
      <c r="A309" s="34">
        <v>43802</v>
      </c>
      <c r="C309" s="44">
        <v>45</v>
      </c>
      <c r="D309" s="47" t="s">
        <v>1397</v>
      </c>
      <c r="F309" s="47" t="s">
        <v>1172</v>
      </c>
      <c r="H309" s="44">
        <v>31</v>
      </c>
      <c r="J309" s="47" t="s">
        <v>1396</v>
      </c>
      <c r="L309" s="47" t="s">
        <v>275</v>
      </c>
      <c r="N309" s="44">
        <v>14</v>
      </c>
      <c r="P309" s="47" t="s">
        <v>1395</v>
      </c>
      <c r="Q309" s="47" t="s">
        <v>1207</v>
      </c>
      <c r="R309" s="47"/>
      <c r="T309" t="b">
        <f t="shared" si="4"/>
        <v>1</v>
      </c>
    </row>
    <row r="310" spans="1:23" ht="16.5" customHeight="1" x14ac:dyDescent="0.2">
      <c r="A310" s="34">
        <v>43803</v>
      </c>
      <c r="C310" s="44">
        <v>41</v>
      </c>
      <c r="D310" s="47" t="s">
        <v>1394</v>
      </c>
      <c r="F310" s="47" t="s">
        <v>407</v>
      </c>
      <c r="H310" s="44">
        <v>26</v>
      </c>
      <c r="J310" s="47" t="s">
        <v>1393</v>
      </c>
      <c r="L310" s="47" t="s">
        <v>465</v>
      </c>
      <c r="N310" s="44">
        <v>15</v>
      </c>
      <c r="P310" s="47" t="s">
        <v>1392</v>
      </c>
      <c r="Q310" s="47" t="s">
        <v>1042</v>
      </c>
      <c r="T310" t="b">
        <f t="shared" si="4"/>
        <v>1</v>
      </c>
    </row>
    <row r="311" spans="1:23" ht="16.5" customHeight="1" x14ac:dyDescent="0.2">
      <c r="A311" s="34">
        <v>43804</v>
      </c>
      <c r="C311" s="44">
        <v>42</v>
      </c>
      <c r="D311" s="47" t="s">
        <v>1391</v>
      </c>
      <c r="F311" s="47" t="s">
        <v>328</v>
      </c>
      <c r="H311" s="44">
        <v>33</v>
      </c>
      <c r="J311" s="47" t="s">
        <v>1390</v>
      </c>
      <c r="L311" s="47" t="s">
        <v>95</v>
      </c>
      <c r="N311" s="44">
        <v>9</v>
      </c>
      <c r="P311" s="47" t="s">
        <v>806</v>
      </c>
      <c r="Q311" s="47" t="s">
        <v>878</v>
      </c>
      <c r="R311" s="47"/>
      <c r="T311" t="b">
        <f t="shared" si="4"/>
        <v>1</v>
      </c>
    </row>
    <row r="312" spans="1:23" ht="16.5" customHeight="1" x14ac:dyDescent="0.2">
      <c r="A312" s="34">
        <v>43805</v>
      </c>
      <c r="C312" s="44">
        <v>33</v>
      </c>
      <c r="D312" s="47" t="s">
        <v>1174</v>
      </c>
      <c r="F312" s="47" t="s">
        <v>629</v>
      </c>
      <c r="H312" s="44">
        <v>19</v>
      </c>
      <c r="J312" s="47" t="s">
        <v>1389</v>
      </c>
      <c r="L312" s="47" t="s">
        <v>1362</v>
      </c>
      <c r="N312" s="44">
        <v>14</v>
      </c>
      <c r="P312" s="47" t="s">
        <v>1388</v>
      </c>
      <c r="Q312" s="47" t="s">
        <v>1215</v>
      </c>
      <c r="T312" t="b">
        <f t="shared" si="4"/>
        <v>1</v>
      </c>
    </row>
    <row r="313" spans="1:23" ht="16.5" customHeight="1" x14ac:dyDescent="0.2">
      <c r="A313" s="34">
        <v>43806</v>
      </c>
      <c r="C313" s="44">
        <v>1</v>
      </c>
      <c r="D313" s="47" t="s">
        <v>262</v>
      </c>
      <c r="F313" s="47" t="s">
        <v>262</v>
      </c>
      <c r="H313" s="44">
        <v>0</v>
      </c>
      <c r="J313" s="47" t="s">
        <v>11</v>
      </c>
      <c r="L313" s="47" t="s">
        <v>11</v>
      </c>
      <c r="N313" s="44">
        <v>1</v>
      </c>
      <c r="P313" s="47" t="s">
        <v>262</v>
      </c>
      <c r="Q313" s="47" t="s">
        <v>262</v>
      </c>
      <c r="R313" s="47"/>
      <c r="T313" t="b">
        <f t="shared" si="4"/>
        <v>1</v>
      </c>
    </row>
    <row r="314" spans="1:23" ht="16.5" customHeight="1" x14ac:dyDescent="0.2">
      <c r="A314" s="34">
        <v>43807</v>
      </c>
      <c r="C314" s="44">
        <v>1</v>
      </c>
      <c r="D314" s="47" t="s">
        <v>1387</v>
      </c>
      <c r="F314" s="47" t="s">
        <v>1387</v>
      </c>
      <c r="H314" s="44">
        <v>0</v>
      </c>
      <c r="J314" s="47" t="s">
        <v>11</v>
      </c>
      <c r="L314" s="47" t="s">
        <v>11</v>
      </c>
      <c r="N314" s="44">
        <v>1</v>
      </c>
      <c r="P314" s="47" t="s">
        <v>1387</v>
      </c>
      <c r="Q314" s="47" t="s">
        <v>1387</v>
      </c>
      <c r="T314" t="b">
        <f t="shared" si="4"/>
        <v>1</v>
      </c>
    </row>
    <row r="315" spans="1:23" ht="16.5" customHeight="1" x14ac:dyDescent="0.2">
      <c r="A315" s="34">
        <v>43808</v>
      </c>
      <c r="C315" s="44">
        <v>44</v>
      </c>
      <c r="D315" s="47" t="s">
        <v>1386</v>
      </c>
      <c r="F315" s="47" t="s">
        <v>590</v>
      </c>
      <c r="H315" s="44">
        <v>29</v>
      </c>
      <c r="J315" s="47" t="s">
        <v>1385</v>
      </c>
      <c r="L315" s="47" t="s">
        <v>1014</v>
      </c>
      <c r="N315" s="44">
        <v>15</v>
      </c>
      <c r="P315" s="47" t="s">
        <v>1384</v>
      </c>
      <c r="Q315" s="47" t="s">
        <v>566</v>
      </c>
      <c r="R315" s="47"/>
      <c r="T315" t="b">
        <f t="shared" si="4"/>
        <v>1</v>
      </c>
    </row>
    <row r="316" spans="1:23" ht="16.5" customHeight="1" x14ac:dyDescent="0.2">
      <c r="A316" s="34">
        <v>43809</v>
      </c>
      <c r="C316" s="44">
        <v>44</v>
      </c>
      <c r="D316" s="47" t="s">
        <v>1383</v>
      </c>
      <c r="F316" s="47" t="s">
        <v>1306</v>
      </c>
      <c r="H316" s="44">
        <v>29</v>
      </c>
      <c r="J316" s="47" t="s">
        <v>1382</v>
      </c>
      <c r="L316" s="47" t="s">
        <v>1226</v>
      </c>
      <c r="N316" s="44">
        <v>14</v>
      </c>
      <c r="P316" s="47" t="s">
        <v>1357</v>
      </c>
      <c r="Q316" s="47" t="s">
        <v>480</v>
      </c>
      <c r="T316" t="b">
        <f t="shared" si="4"/>
        <v>0</v>
      </c>
    </row>
    <row r="317" spans="1:23" ht="16.5" customHeight="1" x14ac:dyDescent="0.2">
      <c r="C317" s="60">
        <f>SUM(C23:C316)</f>
        <v>13649</v>
      </c>
      <c r="D317" s="61"/>
      <c r="E317" s="61"/>
      <c r="F317" s="61"/>
      <c r="G317" s="61"/>
      <c r="H317" s="60">
        <f>SUM(H23:H316)</f>
        <v>8735</v>
      </c>
      <c r="I317" s="61"/>
      <c r="J317" s="61"/>
      <c r="K317" s="61"/>
      <c r="L317" s="61"/>
      <c r="M317" s="61"/>
      <c r="N317" s="60">
        <f>SUM(N23:N316)</f>
        <v>4858</v>
      </c>
      <c r="O317" s="61"/>
      <c r="P317" s="61"/>
      <c r="Q317" s="61"/>
      <c r="R317" s="62"/>
      <c r="S317" s="61"/>
      <c r="T317" s="61"/>
      <c r="U317" s="61"/>
      <c r="V317" s="61"/>
      <c r="W317" s="60">
        <f>H317+N317</f>
        <v>13593</v>
      </c>
    </row>
    <row r="318" spans="1:23" ht="1.5" customHeight="1" x14ac:dyDescent="0.2">
      <c r="D318" s="46" t="s">
        <v>1085</v>
      </c>
      <c r="H318" s="46"/>
      <c r="J318" s="46"/>
      <c r="L318" s="46"/>
    </row>
    <row r="319" spans="1:23" x14ac:dyDescent="0.2">
      <c r="R319" s="47"/>
    </row>
    <row r="320" spans="1:23" ht="1.5" customHeight="1" x14ac:dyDescent="0.2">
      <c r="C320" s="43"/>
      <c r="D320" s="44"/>
      <c r="F320" s="44"/>
      <c r="J320" s="45"/>
      <c r="L320" s="44"/>
    </row>
    <row r="321" spans="1:18" x14ac:dyDescent="0.2">
      <c r="C321" s="43"/>
      <c r="D321" s="47"/>
      <c r="F321" s="47"/>
      <c r="J321" s="47"/>
      <c r="L321" s="47"/>
      <c r="R321" s="47"/>
    </row>
    <row r="322" spans="1:18" ht="1.5" customHeight="1" x14ac:dyDescent="0.2"/>
    <row r="323" spans="1:18" x14ac:dyDescent="0.2">
      <c r="R323" s="47"/>
    </row>
    <row r="324" spans="1:18" ht="1.5" customHeight="1" x14ac:dyDescent="0.2">
      <c r="A324" s="37"/>
      <c r="C324" s="37"/>
    </row>
    <row r="325" spans="1:18" x14ac:dyDescent="0.2">
      <c r="A325" s="37"/>
      <c r="C325" s="37"/>
      <c r="D325" s="46"/>
      <c r="H325" s="46"/>
      <c r="J325" s="46"/>
      <c r="L325" s="46"/>
      <c r="R325" s="47"/>
    </row>
    <row r="326" spans="1:18" ht="1.5" customHeight="1" x14ac:dyDescent="0.2">
      <c r="D326" s="46"/>
      <c r="H326" s="46"/>
      <c r="J326" s="46"/>
      <c r="L326" s="46"/>
    </row>
    <row r="327" spans="1:18" x14ac:dyDescent="0.2">
      <c r="R327" s="47"/>
    </row>
    <row r="328" spans="1:18" ht="1.5" customHeight="1" x14ac:dyDescent="0.2">
      <c r="C328" s="43"/>
      <c r="D328" s="44"/>
      <c r="F328" s="44"/>
      <c r="J328" s="45"/>
      <c r="L328" s="44"/>
    </row>
    <row r="329" spans="1:18" x14ac:dyDescent="0.2">
      <c r="C329" s="43"/>
      <c r="R329" s="47"/>
    </row>
    <row r="330" spans="1:18" ht="1.5" customHeight="1" x14ac:dyDescent="0.2">
      <c r="C330" s="43"/>
      <c r="D330" s="47"/>
      <c r="F330" s="47"/>
      <c r="J330" s="47"/>
      <c r="L330" s="47"/>
    </row>
    <row r="331" spans="1:18" x14ac:dyDescent="0.2">
      <c r="C331" s="43"/>
      <c r="R331" s="47"/>
    </row>
    <row r="332" spans="1:18" ht="1.5" customHeight="1" x14ac:dyDescent="0.2"/>
    <row r="333" spans="1:18" x14ac:dyDescent="0.2">
      <c r="R333" s="47"/>
    </row>
    <row r="334" spans="1:18" ht="1.5" customHeight="1" x14ac:dyDescent="0.2">
      <c r="A334" s="48"/>
      <c r="C334" s="48"/>
      <c r="D334" s="48"/>
      <c r="F334" s="48"/>
      <c r="H334" s="48"/>
    </row>
    <row r="335" spans="1:18" x14ac:dyDescent="0.2">
      <c r="H335" s="49"/>
      <c r="J335" s="49"/>
      <c r="L335" s="50"/>
      <c r="N335" s="50"/>
      <c r="P335" s="50"/>
      <c r="R335" s="47"/>
    </row>
    <row r="336" spans="1:18" ht="1.5" customHeight="1" x14ac:dyDescent="0.2">
      <c r="H336" s="49"/>
      <c r="J336" s="49"/>
    </row>
    <row r="337" spans="18:18" x14ac:dyDescent="0.2">
      <c r="R337" s="47"/>
    </row>
    <row r="338" spans="18:18" ht="1.5" customHeight="1" x14ac:dyDescent="0.2"/>
    <row r="339" spans="18:18" x14ac:dyDescent="0.2">
      <c r="R339" s="47"/>
    </row>
    <row r="340" spans="18:18" ht="1.5" customHeight="1" x14ac:dyDescent="0.2"/>
    <row r="341" spans="18:18" x14ac:dyDescent="0.2">
      <c r="R341" s="47"/>
    </row>
    <row r="342" spans="18:18" ht="1.5" customHeight="1" x14ac:dyDescent="0.2"/>
    <row r="343" spans="18:18" x14ac:dyDescent="0.2">
      <c r="R343" s="47"/>
    </row>
    <row r="344" spans="18:18" ht="1.5" customHeight="1" x14ac:dyDescent="0.2"/>
    <row r="345" spans="18:18" x14ac:dyDescent="0.2">
      <c r="R345" s="47"/>
    </row>
    <row r="346" spans="18:18" ht="1.5" customHeight="1" x14ac:dyDescent="0.2"/>
    <row r="347" spans="18:18" x14ac:dyDescent="0.2">
      <c r="R347" s="47"/>
    </row>
    <row r="348" spans="18:18" ht="1.5" customHeight="1" x14ac:dyDescent="0.2"/>
    <row r="349" spans="18:18" x14ac:dyDescent="0.2">
      <c r="R349" s="47"/>
    </row>
    <row r="350" spans="18:18" ht="1.5" customHeight="1" x14ac:dyDescent="0.2"/>
    <row r="351" spans="18:18" x14ac:dyDescent="0.2">
      <c r="R351" s="47"/>
    </row>
    <row r="352" spans="18:18" ht="1.5" customHeight="1" x14ac:dyDescent="0.2"/>
    <row r="353" spans="18:18" x14ac:dyDescent="0.2">
      <c r="R353" s="47"/>
    </row>
    <row r="354" spans="18:18" ht="1.5" customHeight="1" x14ac:dyDescent="0.2"/>
    <row r="355" spans="18:18" x14ac:dyDescent="0.2">
      <c r="R355" s="47"/>
    </row>
    <row r="356" spans="18:18" ht="1.5" customHeight="1" x14ac:dyDescent="0.2"/>
    <row r="357" spans="18:18" x14ac:dyDescent="0.2">
      <c r="R357" s="47"/>
    </row>
    <row r="358" spans="18:18" ht="1.5" customHeight="1" x14ac:dyDescent="0.2"/>
    <row r="359" spans="18:18" x14ac:dyDescent="0.2">
      <c r="R359" s="47"/>
    </row>
    <row r="360" spans="18:18" ht="1.5" customHeight="1" x14ac:dyDescent="0.2"/>
    <row r="361" spans="18:18" x14ac:dyDescent="0.2">
      <c r="R361" s="47"/>
    </row>
    <row r="362" spans="18:18" ht="1.5" customHeight="1" x14ac:dyDescent="0.2"/>
    <row r="363" spans="18:18" x14ac:dyDescent="0.2">
      <c r="R363" s="47"/>
    </row>
    <row r="364" spans="18:18" ht="1.5" customHeight="1" x14ac:dyDescent="0.2"/>
    <row r="365" spans="18:18" x14ac:dyDescent="0.2">
      <c r="R365" s="47"/>
    </row>
    <row r="366" spans="18:18" ht="1.5" customHeight="1" x14ac:dyDescent="0.2"/>
    <row r="367" spans="18:18" x14ac:dyDescent="0.2">
      <c r="R367" s="47"/>
    </row>
    <row r="368" spans="18:18" ht="1.5" customHeight="1" x14ac:dyDescent="0.2"/>
    <row r="369" spans="18:18" x14ac:dyDescent="0.2">
      <c r="R369" s="47"/>
    </row>
    <row r="370" spans="18:18" ht="1.5" customHeight="1" x14ac:dyDescent="0.2"/>
    <row r="371" spans="18:18" x14ac:dyDescent="0.2">
      <c r="R371" s="47"/>
    </row>
    <row r="372" spans="18:18" ht="1.5" customHeight="1" x14ac:dyDescent="0.2"/>
    <row r="373" spans="18:18" x14ac:dyDescent="0.2">
      <c r="R373" s="47"/>
    </row>
    <row r="374" spans="18:18" ht="1.5" customHeight="1" x14ac:dyDescent="0.2"/>
    <row r="375" spans="18:18" x14ac:dyDescent="0.2">
      <c r="R375" s="47"/>
    </row>
    <row r="376" spans="18:18" ht="1.5" customHeight="1" x14ac:dyDescent="0.2"/>
    <row r="377" spans="18:18" x14ac:dyDescent="0.2">
      <c r="R377" s="47"/>
    </row>
    <row r="378" spans="18:18" ht="1.5" customHeight="1" x14ac:dyDescent="0.2"/>
    <row r="379" spans="18:18" x14ac:dyDescent="0.2">
      <c r="R379" s="47"/>
    </row>
    <row r="380" spans="18:18" ht="1.5" customHeight="1" x14ac:dyDescent="0.2"/>
    <row r="381" spans="18:18" x14ac:dyDescent="0.2">
      <c r="R381" s="47"/>
    </row>
    <row r="382" spans="18:18" ht="1.5" customHeight="1" x14ac:dyDescent="0.2"/>
    <row r="383" spans="18:18" x14ac:dyDescent="0.2">
      <c r="R383" s="47"/>
    </row>
    <row r="384" spans="18:18" ht="1.5" customHeight="1" x14ac:dyDescent="0.2"/>
    <row r="385" spans="18:18" x14ac:dyDescent="0.2">
      <c r="R385" s="47"/>
    </row>
    <row r="386" spans="18:18" ht="1.5" customHeight="1" x14ac:dyDescent="0.2"/>
    <row r="387" spans="18:18" x14ac:dyDescent="0.2">
      <c r="R387" s="47"/>
    </row>
    <row r="388" spans="18:18" ht="1.5" customHeight="1" x14ac:dyDescent="0.2"/>
    <row r="389" spans="18:18" x14ac:dyDescent="0.2">
      <c r="R389" s="47"/>
    </row>
    <row r="390" spans="18:18" ht="1.5" customHeight="1" x14ac:dyDescent="0.2"/>
    <row r="391" spans="18:18" x14ac:dyDescent="0.2">
      <c r="R391" s="47"/>
    </row>
    <row r="392" spans="18:18" ht="1.5" customHeight="1" x14ac:dyDescent="0.2"/>
    <row r="393" spans="18:18" x14ac:dyDescent="0.2">
      <c r="R393" s="47"/>
    </row>
    <row r="394" spans="18:18" ht="1.5" customHeight="1" x14ac:dyDescent="0.2"/>
    <row r="395" spans="18:18" x14ac:dyDescent="0.2">
      <c r="R395" s="47"/>
    </row>
    <row r="396" spans="18:18" ht="1.5" customHeight="1" x14ac:dyDescent="0.2"/>
    <row r="397" spans="18:18" x14ac:dyDescent="0.2">
      <c r="R397" s="47"/>
    </row>
    <row r="398" spans="18:18" ht="1.5" customHeight="1" x14ac:dyDescent="0.2"/>
    <row r="399" spans="18:18" x14ac:dyDescent="0.2">
      <c r="R399" s="47"/>
    </row>
    <row r="400" spans="18:18" ht="1.5" customHeight="1" x14ac:dyDescent="0.2"/>
    <row r="401" spans="18:18" x14ac:dyDescent="0.2">
      <c r="R401" s="47"/>
    </row>
    <row r="402" spans="18:18" ht="1.5" customHeight="1" x14ac:dyDescent="0.2"/>
    <row r="403" spans="18:18" x14ac:dyDescent="0.2">
      <c r="R403" s="47"/>
    </row>
    <row r="404" spans="18:18" ht="1.5" customHeight="1" x14ac:dyDescent="0.2"/>
    <row r="405" spans="18:18" x14ac:dyDescent="0.2">
      <c r="R405" s="47"/>
    </row>
    <row r="406" spans="18:18" ht="1.5" customHeight="1" x14ac:dyDescent="0.2"/>
    <row r="407" spans="18:18" x14ac:dyDescent="0.2">
      <c r="R407" s="47"/>
    </row>
    <row r="408" spans="18:18" ht="1.5" customHeight="1" x14ac:dyDescent="0.2"/>
    <row r="409" spans="18:18" x14ac:dyDescent="0.2">
      <c r="R409" s="47"/>
    </row>
    <row r="410" spans="18:18" ht="1.5" customHeight="1" x14ac:dyDescent="0.2"/>
    <row r="411" spans="18:18" x14ac:dyDescent="0.2">
      <c r="R411" s="47"/>
    </row>
    <row r="412" spans="18:18" ht="1.5" customHeight="1" x14ac:dyDescent="0.2"/>
    <row r="413" spans="18:18" x14ac:dyDescent="0.2">
      <c r="R413" s="47"/>
    </row>
    <row r="414" spans="18:18" ht="1.5" customHeight="1" x14ac:dyDescent="0.2"/>
    <row r="415" spans="18:18" x14ac:dyDescent="0.2">
      <c r="R415" s="47"/>
    </row>
    <row r="416" spans="18:18" ht="1.5" customHeight="1" x14ac:dyDescent="0.2"/>
    <row r="417" spans="18:18" x14ac:dyDescent="0.2">
      <c r="R417" s="47"/>
    </row>
    <row r="418" spans="18:18" ht="1.5" customHeight="1" x14ac:dyDescent="0.2"/>
    <row r="419" spans="18:18" x14ac:dyDescent="0.2">
      <c r="R419" s="47"/>
    </row>
    <row r="420" spans="18:18" ht="1.5" customHeight="1" x14ac:dyDescent="0.2"/>
    <row r="421" spans="18:18" x14ac:dyDescent="0.2">
      <c r="R421" s="47"/>
    </row>
    <row r="422" spans="18:18" ht="1.5" customHeight="1" x14ac:dyDescent="0.2"/>
    <row r="423" spans="18:18" x14ac:dyDescent="0.2">
      <c r="R423" s="47"/>
    </row>
    <row r="424" spans="18:18" ht="1.5" customHeight="1" x14ac:dyDescent="0.2"/>
    <row r="425" spans="18:18" x14ac:dyDescent="0.2">
      <c r="R425" s="47"/>
    </row>
    <row r="426" spans="18:18" ht="1.5" customHeight="1" x14ac:dyDescent="0.2"/>
    <row r="427" spans="18:18" x14ac:dyDescent="0.2">
      <c r="R427" s="47"/>
    </row>
    <row r="428" spans="18:18" ht="1.5" customHeight="1" x14ac:dyDescent="0.2"/>
    <row r="429" spans="18:18" x14ac:dyDescent="0.2">
      <c r="R429" s="47"/>
    </row>
    <row r="430" spans="18:18" ht="1.5" customHeight="1" x14ac:dyDescent="0.2"/>
    <row r="431" spans="18:18" x14ac:dyDescent="0.2">
      <c r="R431" s="47"/>
    </row>
    <row r="432" spans="18:18" ht="1.5" customHeight="1" x14ac:dyDescent="0.2"/>
    <row r="433" spans="18:18" x14ac:dyDescent="0.2">
      <c r="R433" s="47"/>
    </row>
    <row r="434" spans="18:18" ht="1.5" customHeight="1" x14ac:dyDescent="0.2"/>
    <row r="435" spans="18:18" x14ac:dyDescent="0.2">
      <c r="R435" s="47"/>
    </row>
    <row r="436" spans="18:18" ht="1.5" customHeight="1" x14ac:dyDescent="0.2"/>
    <row r="437" spans="18:18" x14ac:dyDescent="0.2">
      <c r="R437" s="47"/>
    </row>
    <row r="438" spans="18:18" ht="1.5" customHeight="1" x14ac:dyDescent="0.2"/>
    <row r="439" spans="18:18" x14ac:dyDescent="0.2">
      <c r="R439" s="47"/>
    </row>
    <row r="440" spans="18:18" ht="1.5" customHeight="1" x14ac:dyDescent="0.2"/>
    <row r="441" spans="18:18" x14ac:dyDescent="0.2">
      <c r="R441" s="47"/>
    </row>
    <row r="442" spans="18:18" ht="1.5" customHeight="1" x14ac:dyDescent="0.2"/>
    <row r="443" spans="18:18" x14ac:dyDescent="0.2">
      <c r="R443" s="47"/>
    </row>
    <row r="444" spans="18:18" ht="1.5" customHeight="1" x14ac:dyDescent="0.2"/>
    <row r="445" spans="18:18" x14ac:dyDescent="0.2">
      <c r="R445" s="47"/>
    </row>
    <row r="446" spans="18:18" ht="1.5" customHeight="1" x14ac:dyDescent="0.2"/>
    <row r="447" spans="18:18" x14ac:dyDescent="0.2">
      <c r="R447" s="47"/>
    </row>
    <row r="448" spans="18:18" ht="1.5" customHeight="1" x14ac:dyDescent="0.2"/>
    <row r="449" spans="18:18" x14ac:dyDescent="0.2">
      <c r="R449" s="47"/>
    </row>
    <row r="450" spans="18:18" ht="1.5" customHeight="1" x14ac:dyDescent="0.2"/>
    <row r="451" spans="18:18" x14ac:dyDescent="0.2">
      <c r="R451" s="47"/>
    </row>
    <row r="452" spans="18:18" ht="1.5" customHeight="1" x14ac:dyDescent="0.2"/>
    <row r="453" spans="18:18" x14ac:dyDescent="0.2">
      <c r="R453" s="47"/>
    </row>
    <row r="454" spans="18:18" ht="1.5" customHeight="1" x14ac:dyDescent="0.2"/>
    <row r="455" spans="18:18" x14ac:dyDescent="0.2">
      <c r="R455" s="47"/>
    </row>
    <row r="456" spans="18:18" ht="1.5" customHeight="1" x14ac:dyDescent="0.2"/>
    <row r="457" spans="18:18" x14ac:dyDescent="0.2">
      <c r="R457" s="47"/>
    </row>
    <row r="458" spans="18:18" ht="1.5" customHeight="1" x14ac:dyDescent="0.2"/>
    <row r="459" spans="18:18" x14ac:dyDescent="0.2">
      <c r="R459" s="47"/>
    </row>
    <row r="460" spans="18:18" ht="1.5" customHeight="1" x14ac:dyDescent="0.2"/>
    <row r="461" spans="18:18" x14ac:dyDescent="0.2">
      <c r="R461" s="47"/>
    </row>
    <row r="462" spans="18:18" ht="1.5" customHeight="1" x14ac:dyDescent="0.2"/>
    <row r="463" spans="18:18" x14ac:dyDescent="0.2">
      <c r="R463" s="47"/>
    </row>
    <row r="464" spans="18:18" ht="1.5" customHeight="1" x14ac:dyDescent="0.2"/>
    <row r="465" spans="18:18" x14ac:dyDescent="0.2">
      <c r="R465" s="47"/>
    </row>
    <row r="466" spans="18:18" ht="1.5" customHeight="1" x14ac:dyDescent="0.2"/>
    <row r="467" spans="18:18" x14ac:dyDescent="0.2">
      <c r="R467" s="47"/>
    </row>
    <row r="468" spans="18:18" ht="1.5" customHeight="1" x14ac:dyDescent="0.2"/>
    <row r="469" spans="18:18" x14ac:dyDescent="0.2">
      <c r="R469" s="47"/>
    </row>
    <row r="470" spans="18:18" ht="1.5" customHeight="1" x14ac:dyDescent="0.2"/>
    <row r="471" spans="18:18" x14ac:dyDescent="0.2">
      <c r="R471" s="47"/>
    </row>
    <row r="472" spans="18:18" ht="1.5" customHeight="1" x14ac:dyDescent="0.2"/>
    <row r="473" spans="18:18" x14ac:dyDescent="0.2">
      <c r="R473" s="47"/>
    </row>
    <row r="474" spans="18:18" ht="1.5" customHeight="1" x14ac:dyDescent="0.2"/>
    <row r="475" spans="18:18" x14ac:dyDescent="0.2">
      <c r="R475" s="47"/>
    </row>
    <row r="476" spans="18:18" ht="1.5" customHeight="1" x14ac:dyDescent="0.2"/>
    <row r="477" spans="18:18" x14ac:dyDescent="0.2">
      <c r="R477" s="47"/>
    </row>
    <row r="478" spans="18:18" ht="1.5" customHeight="1" x14ac:dyDescent="0.2"/>
    <row r="479" spans="18:18" x14ac:dyDescent="0.2">
      <c r="R479" s="47"/>
    </row>
    <row r="480" spans="18:18" ht="1.5" customHeight="1" x14ac:dyDescent="0.2"/>
    <row r="481" spans="18:18" x14ac:dyDescent="0.2">
      <c r="R481" s="47"/>
    </row>
    <row r="482" spans="18:18" ht="1.5" customHeight="1" x14ac:dyDescent="0.2"/>
    <row r="483" spans="18:18" x14ac:dyDescent="0.2">
      <c r="R483" s="47"/>
    </row>
    <row r="484" spans="18:18" ht="1.5" customHeight="1" x14ac:dyDescent="0.2"/>
    <row r="485" spans="18:18" x14ac:dyDescent="0.2">
      <c r="R485" s="47"/>
    </row>
    <row r="486" spans="18:18" ht="1.5" customHeight="1" x14ac:dyDescent="0.2"/>
    <row r="487" spans="18:18" x14ac:dyDescent="0.2">
      <c r="R487" s="47"/>
    </row>
    <row r="488" spans="18:18" ht="1.5" customHeight="1" x14ac:dyDescent="0.2"/>
    <row r="489" spans="18:18" x14ac:dyDescent="0.2">
      <c r="R489" s="47"/>
    </row>
    <row r="490" spans="18:18" ht="1.5" customHeight="1" x14ac:dyDescent="0.2"/>
    <row r="491" spans="18:18" x14ac:dyDescent="0.2">
      <c r="R491" s="47"/>
    </row>
    <row r="492" spans="18:18" ht="1.5" customHeight="1" x14ac:dyDescent="0.2"/>
    <row r="493" spans="18:18" x14ac:dyDescent="0.2">
      <c r="R493" s="47"/>
    </row>
    <row r="494" spans="18:18" ht="1.5" customHeight="1" x14ac:dyDescent="0.2"/>
    <row r="495" spans="18:18" x14ac:dyDescent="0.2">
      <c r="R495" s="47"/>
    </row>
    <row r="496" spans="18:18" ht="1.5" customHeight="1" x14ac:dyDescent="0.2"/>
    <row r="497" spans="18:18" x14ac:dyDescent="0.2">
      <c r="R497" s="47"/>
    </row>
    <row r="498" spans="18:18" ht="1.5" customHeight="1" x14ac:dyDescent="0.2"/>
    <row r="499" spans="18:18" x14ac:dyDescent="0.2">
      <c r="R499" s="47"/>
    </row>
    <row r="500" spans="18:18" ht="1.5" customHeight="1" x14ac:dyDescent="0.2"/>
    <row r="501" spans="18:18" x14ac:dyDescent="0.2">
      <c r="R501" s="47"/>
    </row>
    <row r="502" spans="18:18" ht="1.5" customHeight="1" x14ac:dyDescent="0.2"/>
    <row r="503" spans="18:18" x14ac:dyDescent="0.2">
      <c r="R503" s="47"/>
    </row>
    <row r="504" spans="18:18" ht="1.5" customHeight="1" x14ac:dyDescent="0.2"/>
    <row r="505" spans="18:18" x14ac:dyDescent="0.2">
      <c r="R505" s="47"/>
    </row>
    <row r="506" spans="18:18" ht="1.5" customHeight="1" x14ac:dyDescent="0.2"/>
    <row r="507" spans="18:18" x14ac:dyDescent="0.2">
      <c r="R507" s="47"/>
    </row>
    <row r="508" spans="18:18" ht="1.5" customHeight="1" x14ac:dyDescent="0.2"/>
    <row r="509" spans="18:18" x14ac:dyDescent="0.2">
      <c r="R509" s="47"/>
    </row>
    <row r="510" spans="18:18" ht="1.5" customHeight="1" x14ac:dyDescent="0.2"/>
    <row r="511" spans="18:18" x14ac:dyDescent="0.2">
      <c r="R511" s="47"/>
    </row>
    <row r="512" spans="18:18" ht="1.5" customHeight="1" x14ac:dyDescent="0.2"/>
    <row r="513" spans="18:18" x14ac:dyDescent="0.2">
      <c r="R513" s="47"/>
    </row>
    <row r="514" spans="18:18" ht="1.5" customHeight="1" x14ac:dyDescent="0.2"/>
    <row r="515" spans="18:18" x14ac:dyDescent="0.2">
      <c r="R515" s="47"/>
    </row>
    <row r="516" spans="18:18" ht="1.5" customHeight="1" x14ac:dyDescent="0.2"/>
    <row r="517" spans="18:18" x14ac:dyDescent="0.2">
      <c r="R517" s="47"/>
    </row>
    <row r="518" spans="18:18" ht="1.5" customHeight="1" x14ac:dyDescent="0.2"/>
    <row r="519" spans="18:18" x14ac:dyDescent="0.2">
      <c r="R519" s="47"/>
    </row>
    <row r="520" spans="18:18" ht="1.5" customHeight="1" x14ac:dyDescent="0.2"/>
    <row r="521" spans="18:18" x14ac:dyDescent="0.2">
      <c r="R521" s="47"/>
    </row>
    <row r="522" spans="18:18" ht="1.5" customHeight="1" x14ac:dyDescent="0.2"/>
    <row r="523" spans="18:18" x14ac:dyDescent="0.2">
      <c r="R523" s="47"/>
    </row>
    <row r="524" spans="18:18" ht="1.5" customHeight="1" x14ac:dyDescent="0.2"/>
    <row r="525" spans="18:18" x14ac:dyDescent="0.2">
      <c r="R525" s="47"/>
    </row>
    <row r="526" spans="18:18" ht="1.5" customHeight="1" x14ac:dyDescent="0.2"/>
    <row r="527" spans="18:18" x14ac:dyDescent="0.2">
      <c r="R527" s="47"/>
    </row>
    <row r="528" spans="18:18" ht="1.5" customHeight="1" x14ac:dyDescent="0.2"/>
    <row r="529" spans="18:18" x14ac:dyDescent="0.2">
      <c r="R529" s="47"/>
    </row>
    <row r="530" spans="18:18" ht="1.5" customHeight="1" x14ac:dyDescent="0.2"/>
    <row r="531" spans="18:18" x14ac:dyDescent="0.2">
      <c r="R531" s="47"/>
    </row>
    <row r="532" spans="18:18" ht="1.5" customHeight="1" x14ac:dyDescent="0.2"/>
    <row r="533" spans="18:18" x14ac:dyDescent="0.2">
      <c r="R533" s="47"/>
    </row>
    <row r="534" spans="18:18" ht="1.5" customHeight="1" x14ac:dyDescent="0.2"/>
    <row r="535" spans="18:18" x14ac:dyDescent="0.2">
      <c r="R535" s="47"/>
    </row>
    <row r="536" spans="18:18" ht="1.5" customHeight="1" x14ac:dyDescent="0.2"/>
    <row r="537" spans="18:18" x14ac:dyDescent="0.2">
      <c r="R537" s="47"/>
    </row>
    <row r="538" spans="18:18" ht="1.5" customHeight="1" x14ac:dyDescent="0.2"/>
    <row r="539" spans="18:18" x14ac:dyDescent="0.2">
      <c r="R539" s="47"/>
    </row>
    <row r="540" spans="18:18" ht="1.5" customHeight="1" x14ac:dyDescent="0.2"/>
    <row r="541" spans="18:18" x14ac:dyDescent="0.2">
      <c r="R541" s="47"/>
    </row>
    <row r="542" spans="18:18" ht="1.5" customHeight="1" x14ac:dyDescent="0.2"/>
    <row r="543" spans="18:18" x14ac:dyDescent="0.2">
      <c r="R543" s="47"/>
    </row>
    <row r="544" spans="18:18" ht="1.5" customHeight="1" x14ac:dyDescent="0.2"/>
    <row r="545" spans="18:18" x14ac:dyDescent="0.2">
      <c r="R545" s="47"/>
    </row>
    <row r="546" spans="18:18" ht="1.5" customHeight="1" x14ac:dyDescent="0.2"/>
    <row r="547" spans="18:18" x14ac:dyDescent="0.2">
      <c r="R547" s="47"/>
    </row>
    <row r="548" spans="18:18" ht="1.5" customHeight="1" x14ac:dyDescent="0.2"/>
    <row r="549" spans="18:18" x14ac:dyDescent="0.2">
      <c r="R549" s="47"/>
    </row>
    <row r="550" spans="18:18" ht="1.5" customHeight="1" x14ac:dyDescent="0.2"/>
    <row r="551" spans="18:18" x14ac:dyDescent="0.2">
      <c r="R551" s="47"/>
    </row>
    <row r="552" spans="18:18" ht="1.5" customHeight="1" x14ac:dyDescent="0.2"/>
    <row r="553" spans="18:18" x14ac:dyDescent="0.2">
      <c r="R553" s="47"/>
    </row>
    <row r="554" spans="18:18" ht="1.5" customHeight="1" x14ac:dyDescent="0.2"/>
    <row r="555" spans="18:18" x14ac:dyDescent="0.2">
      <c r="R555" s="47"/>
    </row>
    <row r="556" spans="18:18" ht="1.5" customHeight="1" x14ac:dyDescent="0.2"/>
    <row r="557" spans="18:18" x14ac:dyDescent="0.2">
      <c r="R557" s="47"/>
    </row>
    <row r="558" spans="18:18" ht="1.5" customHeight="1" x14ac:dyDescent="0.2"/>
    <row r="559" spans="18:18" x14ac:dyDescent="0.2">
      <c r="R559" s="47"/>
    </row>
    <row r="560" spans="18:18" ht="1.5" customHeight="1" x14ac:dyDescent="0.2"/>
    <row r="561" spans="18:18" x14ac:dyDescent="0.2">
      <c r="R561" s="47"/>
    </row>
    <row r="562" spans="18:18" ht="1.5" customHeight="1" x14ac:dyDescent="0.2"/>
    <row r="563" spans="18:18" x14ac:dyDescent="0.2">
      <c r="R563" s="47"/>
    </row>
    <row r="564" spans="18:18" ht="1.5" customHeight="1" x14ac:dyDescent="0.2"/>
    <row r="565" spans="18:18" x14ac:dyDescent="0.2">
      <c r="R565" s="47"/>
    </row>
    <row r="566" spans="18:18" ht="1.5" customHeight="1" x14ac:dyDescent="0.2"/>
    <row r="567" spans="18:18" x14ac:dyDescent="0.2">
      <c r="R567" s="47"/>
    </row>
    <row r="568" spans="18:18" ht="1.5" customHeight="1" x14ac:dyDescent="0.2"/>
    <row r="569" spans="18:18" x14ac:dyDescent="0.2">
      <c r="R569" s="47"/>
    </row>
    <row r="570" spans="18:18" ht="1.5" customHeight="1" x14ac:dyDescent="0.2"/>
    <row r="571" spans="18:18" x14ac:dyDescent="0.2">
      <c r="R571" s="47"/>
    </row>
    <row r="572" spans="18:18" ht="1.5" customHeight="1" x14ac:dyDescent="0.2"/>
    <row r="573" spans="18:18" x14ac:dyDescent="0.2">
      <c r="R573" s="47"/>
    </row>
    <row r="574" spans="18:18" ht="1.5" customHeight="1" x14ac:dyDescent="0.2"/>
    <row r="575" spans="18:18" x14ac:dyDescent="0.2">
      <c r="R575" s="47"/>
    </row>
    <row r="576" spans="18:18" ht="1.5" customHeight="1" x14ac:dyDescent="0.2"/>
    <row r="577" spans="18:18" x14ac:dyDescent="0.2">
      <c r="R577" s="47"/>
    </row>
    <row r="578" spans="18:18" ht="1.5" customHeight="1" x14ac:dyDescent="0.2"/>
    <row r="579" spans="18:18" x14ac:dyDescent="0.2">
      <c r="R579" s="47"/>
    </row>
    <row r="580" spans="18:18" ht="1.5" customHeight="1" x14ac:dyDescent="0.2"/>
    <row r="581" spans="18:18" x14ac:dyDescent="0.2">
      <c r="R581" s="47"/>
    </row>
    <row r="582" spans="18:18" ht="1.5" customHeight="1" x14ac:dyDescent="0.2"/>
    <row r="583" spans="18:18" x14ac:dyDescent="0.2">
      <c r="R583" s="47"/>
    </row>
    <row r="584" spans="18:18" ht="1.5" customHeight="1" x14ac:dyDescent="0.2"/>
    <row r="585" spans="18:18" x14ac:dyDescent="0.2">
      <c r="R585" s="47"/>
    </row>
    <row r="586" spans="18:18" ht="1.5" customHeight="1" x14ac:dyDescent="0.2"/>
    <row r="587" spans="18:18" x14ac:dyDescent="0.2">
      <c r="R587" s="47"/>
    </row>
    <row r="588" spans="18:18" ht="1.5" customHeight="1" x14ac:dyDescent="0.2"/>
    <row r="589" spans="18:18" x14ac:dyDescent="0.2">
      <c r="R589" s="47"/>
    </row>
    <row r="590" spans="18:18" ht="1.5" customHeight="1" x14ac:dyDescent="0.2"/>
    <row r="591" spans="18:18" x14ac:dyDescent="0.2">
      <c r="R591" s="47"/>
    </row>
    <row r="592" spans="18:18" ht="1.5" customHeight="1" x14ac:dyDescent="0.2"/>
    <row r="593" spans="18:18" x14ac:dyDescent="0.2">
      <c r="R593" s="47"/>
    </row>
    <row r="594" spans="18:18" ht="1.5" customHeight="1" x14ac:dyDescent="0.2"/>
    <row r="595" spans="18:18" x14ac:dyDescent="0.2">
      <c r="R595" s="47"/>
    </row>
    <row r="596" spans="18:18" ht="1.5" customHeight="1" x14ac:dyDescent="0.2"/>
    <row r="597" spans="18:18" x14ac:dyDescent="0.2">
      <c r="R597" s="47"/>
    </row>
    <row r="598" spans="18:18" ht="1.5" customHeight="1" x14ac:dyDescent="0.2"/>
    <row r="599" spans="18:18" x14ac:dyDescent="0.2">
      <c r="R599" s="47"/>
    </row>
    <row r="600" spans="18:18" ht="1.5" customHeight="1" x14ac:dyDescent="0.2"/>
    <row r="601" spans="18:18" x14ac:dyDescent="0.2">
      <c r="R601" s="47"/>
    </row>
    <row r="602" spans="18:18" ht="1.5" customHeight="1" x14ac:dyDescent="0.2"/>
    <row r="603" spans="18:18" x14ac:dyDescent="0.2">
      <c r="R603" s="47"/>
    </row>
    <row r="604" spans="18:18" ht="1.5" customHeight="1" x14ac:dyDescent="0.2"/>
    <row r="605" spans="18:18" x14ac:dyDescent="0.2">
      <c r="R605" s="47"/>
    </row>
    <row r="606" spans="18:18" ht="1.5" customHeight="1" x14ac:dyDescent="0.2"/>
    <row r="607" spans="18:18" x14ac:dyDescent="0.2">
      <c r="R607" s="47"/>
    </row>
    <row r="608" spans="18:18" ht="1.5" customHeight="1" x14ac:dyDescent="0.2"/>
    <row r="609" spans="18:18" x14ac:dyDescent="0.2">
      <c r="R609" s="47"/>
    </row>
    <row r="610" spans="18:18" ht="10.5" customHeight="1" x14ac:dyDescent="0.2"/>
    <row r="611" spans="18:18" ht="11.25" customHeight="1" x14ac:dyDescent="0.2"/>
    <row r="613" spans="18:18" ht="15" customHeight="1" x14ac:dyDescent="0.2"/>
    <row r="614" spans="18:18" ht="15" customHeight="1" x14ac:dyDescent="0.2"/>
    <row r="615" spans="18:18" ht="9.75" customHeight="1" x14ac:dyDescent="0.2"/>
    <row r="616" spans="18:18" ht="3" customHeight="1" x14ac:dyDescent="0.2"/>
    <row r="617" spans="18:18" ht="11.25" customHeight="1" x14ac:dyDescent="0.2"/>
    <row r="618" spans="18:18" ht="3" customHeight="1" x14ac:dyDescent="0.2"/>
    <row r="619" spans="18:18" ht="8.25" customHeight="1" x14ac:dyDescent="0.2"/>
    <row r="620" spans="18:18" ht="5.25" customHeight="1" x14ac:dyDescent="0.2"/>
    <row r="621" spans="18:18" ht="13.15" customHeight="1" x14ac:dyDescent="0.2"/>
    <row r="622" spans="18:18" ht="6.75" customHeight="1" x14ac:dyDescent="0.2"/>
    <row r="623" spans="18:18" ht="9.75" customHeight="1" x14ac:dyDescent="0.2"/>
    <row r="624" spans="18:18" ht="9" customHeight="1" x14ac:dyDescent="0.2"/>
    <row r="625" ht="144" customHeight="1" x14ac:dyDescent="0.2"/>
    <row r="626" ht="14.25" customHeight="1" x14ac:dyDescent="0.2"/>
    <row r="627" ht="12" customHeight="1" x14ac:dyDescent="0.2"/>
    <row r="628" ht="12" customHeight="1" x14ac:dyDescent="0.2"/>
    <row r="629" ht="6" customHeight="1" x14ac:dyDescent="0.2"/>
  </sheetData>
  <pageMargins left="0.25" right="0.25" top="0.25" bottom="0.25" header="0" footer="0"/>
  <pageSetup fitToWidth="0" fitToHeight="0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2F77F5-3789-4B47-9615-A4B61C38E178}">
  <sheetPr>
    <outlinePr summaryBelow="0"/>
    <pageSetUpPr autoPageBreaks="0"/>
  </sheetPr>
  <dimension ref="A1:S591"/>
  <sheetViews>
    <sheetView showGridLines="0" workbookViewId="0">
      <selection activeCell="H19" sqref="H19"/>
    </sheetView>
  </sheetViews>
  <sheetFormatPr defaultRowHeight="12.75" x14ac:dyDescent="0.2"/>
  <cols>
    <col min="1" max="256" width="6.85546875" customWidth="1"/>
  </cols>
  <sheetData>
    <row r="1" spans="1:16" ht="18" x14ac:dyDescent="0.2">
      <c r="A1" s="27"/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</row>
    <row r="3" spans="1:16" x14ac:dyDescent="0.2">
      <c r="A3" s="20"/>
      <c r="B3" s="20"/>
      <c r="C3" s="20"/>
      <c r="D3" s="23"/>
      <c r="E3" s="23"/>
      <c r="F3" s="23"/>
      <c r="G3" s="23"/>
      <c r="H3" s="23"/>
      <c r="I3" s="23"/>
    </row>
    <row r="5" spans="1:16" x14ac:dyDescent="0.2">
      <c r="A5" s="20"/>
      <c r="B5" s="20"/>
      <c r="C5" s="20"/>
      <c r="D5" s="23"/>
      <c r="E5" s="23"/>
      <c r="F5" s="23"/>
      <c r="G5" s="23"/>
      <c r="H5" s="23"/>
      <c r="I5" s="23"/>
    </row>
    <row r="7" spans="1:16" x14ac:dyDescent="0.2">
      <c r="A7" s="20"/>
      <c r="B7" s="20"/>
      <c r="C7" s="20"/>
      <c r="D7" s="23"/>
      <c r="E7" s="23"/>
      <c r="F7" s="23"/>
      <c r="G7" s="23"/>
      <c r="H7" s="23"/>
      <c r="I7" s="23"/>
    </row>
    <row r="9" spans="1:16" x14ac:dyDescent="0.2">
      <c r="A9" s="20"/>
      <c r="B9" s="20"/>
      <c r="C9" s="20"/>
      <c r="D9" s="23"/>
      <c r="E9" s="23"/>
      <c r="F9" s="23"/>
      <c r="G9" s="23"/>
      <c r="H9" s="23"/>
      <c r="I9" s="23"/>
    </row>
    <row r="10" spans="1:16" x14ac:dyDescent="0.2">
      <c r="A10" s="20"/>
      <c r="B10" s="20"/>
      <c r="C10" s="20"/>
    </row>
    <row r="13" spans="1:16" ht="15.75" x14ac:dyDescent="0.2">
      <c r="A13" s="24"/>
      <c r="B13" s="24"/>
      <c r="C13" s="25"/>
      <c r="D13" s="25"/>
      <c r="E13" s="25"/>
      <c r="F13" s="25"/>
      <c r="G13" s="25"/>
      <c r="H13" s="25"/>
      <c r="I13" s="25"/>
      <c r="J13" s="25"/>
      <c r="K13" s="25"/>
    </row>
    <row r="14" spans="1:16" ht="15.75" x14ac:dyDescent="0.2">
      <c r="C14" s="25"/>
      <c r="D14" s="25"/>
      <c r="E14" s="25"/>
      <c r="F14" s="25"/>
      <c r="G14" s="25"/>
      <c r="H14" s="25"/>
      <c r="I14" s="25"/>
      <c r="J14" s="25"/>
      <c r="K14" s="25"/>
    </row>
    <row r="15" spans="1:16" x14ac:dyDescent="0.2">
      <c r="A15" s="20"/>
      <c r="B15" s="20"/>
      <c r="C15" s="26"/>
      <c r="D15" s="26"/>
      <c r="E15" s="26"/>
      <c r="F15" s="26"/>
      <c r="G15" s="26"/>
      <c r="H15" s="26"/>
      <c r="I15" s="26"/>
      <c r="J15" s="26"/>
      <c r="K15" s="26"/>
    </row>
    <row r="18" spans="1:19" ht="68.25" x14ac:dyDescent="0.2">
      <c r="D18" s="22" t="s">
        <v>0</v>
      </c>
      <c r="E18" s="22"/>
      <c r="F18" s="22" t="s">
        <v>1</v>
      </c>
      <c r="G18" s="22"/>
      <c r="J18" s="22" t="s">
        <v>2</v>
      </c>
      <c r="K18" s="22"/>
      <c r="L18" s="22" t="s">
        <v>3</v>
      </c>
      <c r="M18" s="22"/>
      <c r="P18" s="22" t="s">
        <v>4</v>
      </c>
      <c r="Q18" s="22"/>
      <c r="R18" s="22" t="s">
        <v>5</v>
      </c>
      <c r="S18" s="22"/>
    </row>
    <row r="19" spans="1:19" ht="29.25" x14ac:dyDescent="0.2">
      <c r="A19" s="16" t="s">
        <v>6</v>
      </c>
      <c r="B19" s="22" t="s">
        <v>7</v>
      </c>
      <c r="D19" s="22"/>
      <c r="E19" s="22"/>
      <c r="F19" s="22"/>
      <c r="G19" s="22"/>
      <c r="H19" s="22" t="s">
        <v>8</v>
      </c>
      <c r="I19" s="22"/>
      <c r="J19" s="22"/>
      <c r="K19" s="22"/>
      <c r="L19" s="22"/>
      <c r="M19" s="22"/>
      <c r="N19" s="22" t="s">
        <v>9</v>
      </c>
      <c r="O19" s="22"/>
      <c r="P19" s="22"/>
      <c r="Q19" s="22"/>
      <c r="R19" s="22"/>
      <c r="S19" s="22"/>
    </row>
    <row r="20" spans="1:19" x14ac:dyDescent="0.2">
      <c r="A20" s="16"/>
      <c r="B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</row>
    <row r="21" spans="1:19" x14ac:dyDescent="0.2">
      <c r="A21" s="16"/>
      <c r="B21" s="22"/>
      <c r="H21" s="22"/>
      <c r="I21" s="22"/>
    </row>
    <row r="23" spans="1:19" x14ac:dyDescent="0.2">
      <c r="A23" s="52">
        <v>43466</v>
      </c>
      <c r="C23" s="17">
        <v>3</v>
      </c>
      <c r="D23" s="19" t="s">
        <v>292</v>
      </c>
      <c r="F23" s="19" t="s">
        <v>211</v>
      </c>
      <c r="H23" s="17">
        <v>0</v>
      </c>
      <c r="J23" s="19" t="s">
        <v>11</v>
      </c>
      <c r="L23" s="19" t="s">
        <v>11</v>
      </c>
      <c r="N23" s="17">
        <v>3</v>
      </c>
      <c r="P23" s="19" t="s">
        <v>292</v>
      </c>
      <c r="Q23" s="19" t="s">
        <v>211</v>
      </c>
      <c r="R23" s="19"/>
    </row>
    <row r="24" spans="1:19" ht="19.5" x14ac:dyDescent="0.2">
      <c r="A24" s="34">
        <v>43467</v>
      </c>
      <c r="C24" s="17">
        <v>31</v>
      </c>
      <c r="D24" s="19" t="s">
        <v>2500</v>
      </c>
      <c r="E24" s="21"/>
      <c r="F24" s="19" t="s">
        <v>1010</v>
      </c>
      <c r="G24" s="21" t="s">
        <v>1086</v>
      </c>
      <c r="H24" s="17">
        <v>9</v>
      </c>
      <c r="I24" s="21" t="s">
        <v>1087</v>
      </c>
      <c r="J24" s="19" t="s">
        <v>1140</v>
      </c>
      <c r="K24" s="21" t="s">
        <v>1088</v>
      </c>
      <c r="L24" s="19" t="s">
        <v>1081</v>
      </c>
      <c r="N24" s="17">
        <v>22</v>
      </c>
      <c r="P24" s="19" t="s">
        <v>2499</v>
      </c>
      <c r="Q24" s="19" t="s">
        <v>314</v>
      </c>
    </row>
    <row r="25" spans="1:19" x14ac:dyDescent="0.2">
      <c r="A25" s="34">
        <v>43468</v>
      </c>
      <c r="C25" s="17">
        <v>25</v>
      </c>
      <c r="D25" s="19" t="s">
        <v>989</v>
      </c>
      <c r="F25" s="19" t="s">
        <v>850</v>
      </c>
      <c r="H25" s="17">
        <v>14</v>
      </c>
      <c r="J25" s="19" t="s">
        <v>1214</v>
      </c>
      <c r="L25" s="19" t="s">
        <v>360</v>
      </c>
      <c r="N25" s="17">
        <v>11</v>
      </c>
      <c r="P25" s="19" t="s">
        <v>2498</v>
      </c>
      <c r="Q25" s="19" t="s">
        <v>1008</v>
      </c>
      <c r="R25" s="19"/>
    </row>
    <row r="26" spans="1:19" ht="29.25" x14ac:dyDescent="0.2">
      <c r="A26" s="34">
        <v>43469</v>
      </c>
      <c r="B26" s="16" t="s">
        <v>1089</v>
      </c>
      <c r="C26" s="17">
        <v>14</v>
      </c>
      <c r="D26" s="19" t="s">
        <v>72</v>
      </c>
      <c r="E26" s="17"/>
      <c r="F26" s="19" t="s">
        <v>542</v>
      </c>
      <c r="G26" s="17"/>
      <c r="H26" s="17">
        <v>0</v>
      </c>
      <c r="I26" s="18">
        <v>4029</v>
      </c>
      <c r="J26" s="19" t="s">
        <v>11</v>
      </c>
      <c r="K26" s="17">
        <v>7391</v>
      </c>
      <c r="L26" s="19" t="s">
        <v>11</v>
      </c>
      <c r="N26" s="17">
        <v>14</v>
      </c>
      <c r="P26" s="19" t="s">
        <v>72</v>
      </c>
      <c r="Q26" s="19" t="s">
        <v>542</v>
      </c>
    </row>
    <row r="27" spans="1:19" ht="39" x14ac:dyDescent="0.2">
      <c r="A27" s="34">
        <v>43470</v>
      </c>
      <c r="B27" s="16" t="s">
        <v>1090</v>
      </c>
      <c r="C27" s="17">
        <v>39</v>
      </c>
      <c r="D27" s="19" t="s">
        <v>2497</v>
      </c>
      <c r="E27" s="19"/>
      <c r="F27" s="19" t="s">
        <v>833</v>
      </c>
      <c r="G27" s="19"/>
      <c r="H27" s="17">
        <v>20</v>
      </c>
      <c r="I27" s="19" t="s">
        <v>68</v>
      </c>
      <c r="J27" s="19" t="s">
        <v>2496</v>
      </c>
      <c r="K27" s="19" t="s">
        <v>755</v>
      </c>
      <c r="L27" s="19" t="s">
        <v>46</v>
      </c>
      <c r="N27" s="17">
        <v>19</v>
      </c>
      <c r="P27" s="19" t="s">
        <v>2495</v>
      </c>
      <c r="Q27" s="19" t="s">
        <v>1164</v>
      </c>
      <c r="R27" s="19"/>
    </row>
    <row r="28" spans="1:19" x14ac:dyDescent="0.2">
      <c r="A28" s="34">
        <v>43471</v>
      </c>
      <c r="C28" s="17">
        <v>1</v>
      </c>
      <c r="D28" s="19" t="s">
        <v>262</v>
      </c>
      <c r="F28" s="19" t="s">
        <v>262</v>
      </c>
      <c r="H28" s="17">
        <v>0</v>
      </c>
      <c r="J28" s="19" t="s">
        <v>11</v>
      </c>
      <c r="L28" s="19" t="s">
        <v>11</v>
      </c>
      <c r="N28" s="17">
        <v>1</v>
      </c>
      <c r="P28" s="19" t="s">
        <v>262</v>
      </c>
      <c r="Q28" s="19" t="s">
        <v>262</v>
      </c>
    </row>
    <row r="29" spans="1:19" x14ac:dyDescent="0.2">
      <c r="A29" s="34">
        <v>43472</v>
      </c>
      <c r="C29" s="17">
        <v>25</v>
      </c>
      <c r="D29" s="19" t="s">
        <v>2494</v>
      </c>
      <c r="F29" s="19" t="s">
        <v>126</v>
      </c>
      <c r="H29" s="17">
        <v>14</v>
      </c>
      <c r="J29" s="19" t="s">
        <v>2493</v>
      </c>
      <c r="L29" s="19" t="s">
        <v>52</v>
      </c>
      <c r="N29" s="17">
        <v>11</v>
      </c>
      <c r="P29" s="19" t="s">
        <v>2492</v>
      </c>
      <c r="Q29" s="19" t="s">
        <v>1215</v>
      </c>
      <c r="R29" s="19"/>
    </row>
    <row r="30" spans="1:19" x14ac:dyDescent="0.2">
      <c r="A30" s="34">
        <v>43473</v>
      </c>
      <c r="B30" s="20"/>
      <c r="C30" s="17">
        <v>23</v>
      </c>
      <c r="D30" s="19" t="s">
        <v>2491</v>
      </c>
      <c r="F30" s="19" t="s">
        <v>200</v>
      </c>
      <c r="H30" s="17">
        <v>12</v>
      </c>
      <c r="J30" s="19" t="s">
        <v>1269</v>
      </c>
      <c r="L30" s="19" t="s">
        <v>546</v>
      </c>
      <c r="N30" s="17">
        <v>11</v>
      </c>
      <c r="P30" s="19" t="s">
        <v>2490</v>
      </c>
      <c r="Q30" s="19" t="s">
        <v>1145</v>
      </c>
    </row>
    <row r="31" spans="1:19" ht="19.5" x14ac:dyDescent="0.2">
      <c r="A31" s="34">
        <v>43474</v>
      </c>
      <c r="B31" s="20"/>
      <c r="C31" s="17">
        <v>22</v>
      </c>
      <c r="D31" s="19" t="s">
        <v>2489</v>
      </c>
      <c r="E31" s="21"/>
      <c r="F31" s="19" t="s">
        <v>524</v>
      </c>
      <c r="G31" s="21" t="s">
        <v>1086</v>
      </c>
      <c r="H31" s="17">
        <v>13</v>
      </c>
      <c r="I31" s="21" t="s">
        <v>1087</v>
      </c>
      <c r="J31" s="19" t="s">
        <v>2488</v>
      </c>
      <c r="K31" s="21" t="s">
        <v>1088</v>
      </c>
      <c r="L31" s="19" t="s">
        <v>98</v>
      </c>
      <c r="N31" s="17">
        <v>9</v>
      </c>
      <c r="P31" s="19" t="s">
        <v>2487</v>
      </c>
      <c r="Q31" s="19" t="s">
        <v>2486</v>
      </c>
      <c r="R31" s="19"/>
    </row>
    <row r="32" spans="1:19" x14ac:dyDescent="0.2">
      <c r="A32" s="34">
        <v>43475</v>
      </c>
      <c r="C32" s="17">
        <v>30</v>
      </c>
      <c r="D32" s="19" t="s">
        <v>2485</v>
      </c>
      <c r="E32" s="21"/>
      <c r="F32" s="19" t="s">
        <v>19</v>
      </c>
      <c r="G32" s="21"/>
      <c r="H32" s="17">
        <v>19</v>
      </c>
      <c r="I32" s="21"/>
      <c r="J32" s="19" t="s">
        <v>1200</v>
      </c>
      <c r="K32" s="21"/>
      <c r="L32" s="19" t="s">
        <v>292</v>
      </c>
      <c r="N32" s="17">
        <v>11</v>
      </c>
      <c r="P32" s="19" t="s">
        <v>2484</v>
      </c>
      <c r="Q32" s="19" t="s">
        <v>549</v>
      </c>
    </row>
    <row r="33" spans="1:18" x14ac:dyDescent="0.2">
      <c r="A33" s="34">
        <v>43476</v>
      </c>
      <c r="C33" s="17">
        <v>26</v>
      </c>
      <c r="D33" s="19" t="s">
        <v>2483</v>
      </c>
      <c r="F33" s="19" t="s">
        <v>277</v>
      </c>
      <c r="H33" s="17">
        <v>18</v>
      </c>
      <c r="J33" s="19" t="s">
        <v>2482</v>
      </c>
      <c r="L33" s="19" t="s">
        <v>1172</v>
      </c>
      <c r="N33" s="17">
        <v>8</v>
      </c>
      <c r="P33" s="19" t="s">
        <v>2481</v>
      </c>
      <c r="Q33" s="19" t="s">
        <v>1284</v>
      </c>
      <c r="R33" s="19"/>
    </row>
    <row r="34" spans="1:18" ht="29.25" x14ac:dyDescent="0.2">
      <c r="A34" s="34">
        <v>43479</v>
      </c>
      <c r="B34" s="16" t="s">
        <v>1089</v>
      </c>
      <c r="C34" s="17">
        <v>32</v>
      </c>
      <c r="D34" s="19" t="s">
        <v>1350</v>
      </c>
      <c r="E34" s="17"/>
      <c r="F34" s="19" t="s">
        <v>566</v>
      </c>
      <c r="G34" s="17"/>
      <c r="H34" s="17">
        <v>17</v>
      </c>
      <c r="I34" s="18">
        <v>4029</v>
      </c>
      <c r="J34" s="19" t="s">
        <v>2480</v>
      </c>
      <c r="K34" s="17">
        <v>7391</v>
      </c>
      <c r="L34" s="19" t="s">
        <v>884</v>
      </c>
      <c r="N34" s="17">
        <v>15</v>
      </c>
      <c r="P34" s="19" t="s">
        <v>2479</v>
      </c>
      <c r="Q34" s="19" t="s">
        <v>921</v>
      </c>
    </row>
    <row r="35" spans="1:18" x14ac:dyDescent="0.2">
      <c r="A35" s="34">
        <v>43480</v>
      </c>
      <c r="B35" s="16"/>
      <c r="C35" s="17">
        <v>33</v>
      </c>
      <c r="D35" s="19" t="s">
        <v>2478</v>
      </c>
      <c r="F35" s="19" t="s">
        <v>50</v>
      </c>
      <c r="H35" s="17">
        <v>16</v>
      </c>
      <c r="J35" s="19" t="s">
        <v>2477</v>
      </c>
      <c r="L35" s="19" t="s">
        <v>70</v>
      </c>
      <c r="N35" s="17">
        <v>17</v>
      </c>
      <c r="P35" s="19" t="s">
        <v>2476</v>
      </c>
      <c r="Q35" s="19" t="s">
        <v>432</v>
      </c>
      <c r="R35" s="19"/>
    </row>
    <row r="36" spans="1:18" ht="39" x14ac:dyDescent="0.2">
      <c r="A36" s="34">
        <v>43481</v>
      </c>
      <c r="B36" s="16" t="s">
        <v>1090</v>
      </c>
      <c r="C36" s="17">
        <v>26</v>
      </c>
      <c r="D36" s="19" t="s">
        <v>1767</v>
      </c>
      <c r="E36" s="19"/>
      <c r="F36" s="19" t="s">
        <v>990</v>
      </c>
      <c r="G36" s="19"/>
      <c r="H36" s="17">
        <v>14</v>
      </c>
      <c r="I36" s="19" t="s">
        <v>68</v>
      </c>
      <c r="J36" s="19" t="s">
        <v>2475</v>
      </c>
      <c r="K36" s="19" t="s">
        <v>755</v>
      </c>
      <c r="L36" s="19" t="s">
        <v>1014</v>
      </c>
      <c r="N36" s="17">
        <v>12</v>
      </c>
      <c r="P36" s="19" t="s">
        <v>2474</v>
      </c>
      <c r="Q36" s="19" t="s">
        <v>1288</v>
      </c>
    </row>
    <row r="37" spans="1:18" x14ac:dyDescent="0.2">
      <c r="A37" s="34">
        <v>43482</v>
      </c>
      <c r="B37" s="16"/>
      <c r="C37" s="17">
        <v>20</v>
      </c>
      <c r="D37" s="19" t="s">
        <v>2473</v>
      </c>
      <c r="F37" s="19" t="s">
        <v>1300</v>
      </c>
      <c r="H37" s="17">
        <v>9</v>
      </c>
      <c r="J37" s="19" t="s">
        <v>220</v>
      </c>
      <c r="L37" s="19" t="s">
        <v>942</v>
      </c>
      <c r="N37" s="17">
        <v>11</v>
      </c>
      <c r="P37" s="19" t="s">
        <v>2472</v>
      </c>
      <c r="Q37" s="19" t="s">
        <v>1117</v>
      </c>
      <c r="R37" s="19"/>
    </row>
    <row r="38" spans="1:18" x14ac:dyDescent="0.2">
      <c r="A38" s="34">
        <v>43483</v>
      </c>
      <c r="C38" s="17">
        <v>25</v>
      </c>
      <c r="D38" s="19" t="s">
        <v>2471</v>
      </c>
      <c r="F38" s="19" t="s">
        <v>1109</v>
      </c>
      <c r="H38" s="17">
        <v>13</v>
      </c>
      <c r="J38" s="19" t="s">
        <v>1236</v>
      </c>
      <c r="L38" s="19" t="s">
        <v>356</v>
      </c>
      <c r="N38" s="17">
        <v>12</v>
      </c>
      <c r="P38" s="19" t="s">
        <v>2470</v>
      </c>
      <c r="Q38" s="19" t="s">
        <v>1291</v>
      </c>
    </row>
    <row r="39" spans="1:18" x14ac:dyDescent="0.2">
      <c r="A39" s="34">
        <v>43484</v>
      </c>
      <c r="C39" s="17">
        <v>3</v>
      </c>
      <c r="D39" s="19" t="s">
        <v>285</v>
      </c>
      <c r="F39" s="19" t="s">
        <v>183</v>
      </c>
      <c r="H39" s="17">
        <v>0</v>
      </c>
      <c r="J39" s="19" t="s">
        <v>11</v>
      </c>
      <c r="L39" s="19" t="s">
        <v>11</v>
      </c>
      <c r="N39" s="17">
        <v>3</v>
      </c>
      <c r="P39" s="19" t="s">
        <v>285</v>
      </c>
      <c r="Q39" s="19" t="s">
        <v>183</v>
      </c>
      <c r="R39" s="19"/>
    </row>
    <row r="40" spans="1:18" x14ac:dyDescent="0.2">
      <c r="A40" s="34">
        <v>43486</v>
      </c>
      <c r="B40" s="13"/>
      <c r="C40" s="17">
        <v>26</v>
      </c>
      <c r="D40" s="19" t="s">
        <v>2469</v>
      </c>
      <c r="E40" s="13"/>
      <c r="F40" s="19" t="s">
        <v>815</v>
      </c>
      <c r="G40" s="13"/>
      <c r="H40" s="17">
        <v>19</v>
      </c>
      <c r="J40" s="19" t="s">
        <v>2468</v>
      </c>
      <c r="L40" s="19" t="s">
        <v>602</v>
      </c>
      <c r="N40" s="17">
        <v>7</v>
      </c>
      <c r="P40" s="19" t="s">
        <v>2467</v>
      </c>
      <c r="Q40" s="19" t="s">
        <v>2466</v>
      </c>
    </row>
    <row r="41" spans="1:18" ht="24" x14ac:dyDescent="0.2">
      <c r="A41" s="34">
        <v>43487</v>
      </c>
      <c r="C41" s="17">
        <v>3</v>
      </c>
      <c r="D41" s="19" t="s">
        <v>1173</v>
      </c>
      <c r="F41" s="19" t="s">
        <v>96</v>
      </c>
      <c r="G41" s="14" t="s">
        <v>1092</v>
      </c>
      <c r="H41" s="17">
        <v>0</v>
      </c>
      <c r="I41" s="14"/>
      <c r="J41" s="19" t="s">
        <v>11</v>
      </c>
      <c r="K41" s="14"/>
      <c r="L41" s="19" t="s">
        <v>11</v>
      </c>
      <c r="M41" s="15"/>
      <c r="N41" s="17">
        <v>3</v>
      </c>
      <c r="O41" s="15"/>
      <c r="P41" s="19" t="s">
        <v>1173</v>
      </c>
      <c r="Q41" s="19" t="s">
        <v>96</v>
      </c>
      <c r="R41" s="19"/>
    </row>
    <row r="42" spans="1:18" x14ac:dyDescent="0.2">
      <c r="A42" s="34">
        <v>43488</v>
      </c>
      <c r="C42" s="17">
        <v>26</v>
      </c>
      <c r="D42" s="19" t="s">
        <v>1131</v>
      </c>
      <c r="F42" s="19" t="s">
        <v>1005</v>
      </c>
      <c r="G42" s="14"/>
      <c r="H42" s="17">
        <v>11</v>
      </c>
      <c r="I42" s="14"/>
      <c r="J42" s="19" t="s">
        <v>2465</v>
      </c>
      <c r="K42" s="14"/>
      <c r="L42" s="19" t="s">
        <v>48</v>
      </c>
      <c r="N42" s="17">
        <v>15</v>
      </c>
      <c r="P42" s="19" t="s">
        <v>2464</v>
      </c>
      <c r="Q42" s="19" t="s">
        <v>530</v>
      </c>
    </row>
    <row r="43" spans="1:18" x14ac:dyDescent="0.2">
      <c r="A43" s="34">
        <v>43489</v>
      </c>
      <c r="C43" s="17">
        <v>25</v>
      </c>
      <c r="D43" s="19" t="s">
        <v>2463</v>
      </c>
      <c r="F43" s="19" t="s">
        <v>680</v>
      </c>
      <c r="H43" s="17">
        <v>13</v>
      </c>
      <c r="J43" s="19" t="s">
        <v>2462</v>
      </c>
      <c r="L43" s="19" t="s">
        <v>118</v>
      </c>
      <c r="N43" s="17">
        <v>12</v>
      </c>
      <c r="P43" s="19" t="s">
        <v>756</v>
      </c>
      <c r="Q43" s="19" t="s">
        <v>1104</v>
      </c>
      <c r="R43" s="19"/>
    </row>
    <row r="44" spans="1:18" x14ac:dyDescent="0.2">
      <c r="A44" s="34">
        <v>43490</v>
      </c>
      <c r="C44" s="17">
        <v>35</v>
      </c>
      <c r="D44" s="19" t="s">
        <v>2461</v>
      </c>
      <c r="F44" s="19" t="s">
        <v>1278</v>
      </c>
      <c r="H44" s="17">
        <v>24</v>
      </c>
      <c r="J44" s="19" t="s">
        <v>2460</v>
      </c>
      <c r="L44" s="19" t="s">
        <v>168</v>
      </c>
      <c r="N44" s="17">
        <v>11</v>
      </c>
      <c r="P44" s="19" t="s">
        <v>1507</v>
      </c>
      <c r="Q44" s="19" t="s">
        <v>29</v>
      </c>
    </row>
    <row r="45" spans="1:18" x14ac:dyDescent="0.2">
      <c r="A45" s="34">
        <v>43491</v>
      </c>
      <c r="C45" s="17">
        <v>26</v>
      </c>
      <c r="D45" s="19" t="s">
        <v>1013</v>
      </c>
      <c r="F45" s="19" t="s">
        <v>182</v>
      </c>
      <c r="H45" s="17">
        <v>16</v>
      </c>
      <c r="J45" s="19" t="s">
        <v>2459</v>
      </c>
      <c r="L45" s="19" t="s">
        <v>382</v>
      </c>
      <c r="N45" s="17">
        <v>10</v>
      </c>
      <c r="P45" s="19" t="s">
        <v>116</v>
      </c>
      <c r="Q45" s="19" t="s">
        <v>1246</v>
      </c>
      <c r="R45" s="19"/>
    </row>
    <row r="46" spans="1:18" x14ac:dyDescent="0.2">
      <c r="A46" s="34">
        <v>43492</v>
      </c>
      <c r="C46" s="17">
        <v>2</v>
      </c>
      <c r="D46" s="19" t="s">
        <v>1173</v>
      </c>
      <c r="F46" s="19" t="s">
        <v>30</v>
      </c>
      <c r="H46" s="17">
        <v>0</v>
      </c>
      <c r="J46" s="19" t="s">
        <v>11</v>
      </c>
      <c r="L46" s="19" t="s">
        <v>11</v>
      </c>
      <c r="N46" s="17">
        <v>2</v>
      </c>
      <c r="P46" s="19" t="s">
        <v>1173</v>
      </c>
      <c r="Q46" s="19" t="s">
        <v>30</v>
      </c>
    </row>
    <row r="47" spans="1:18" x14ac:dyDescent="0.2">
      <c r="A47" s="34">
        <v>43493</v>
      </c>
      <c r="C47" s="17">
        <v>4</v>
      </c>
      <c r="D47" s="19" t="s">
        <v>659</v>
      </c>
      <c r="F47" s="19" t="s">
        <v>63</v>
      </c>
      <c r="H47" s="17">
        <v>0</v>
      </c>
      <c r="J47" s="19" t="s">
        <v>11</v>
      </c>
      <c r="L47" s="19" t="s">
        <v>11</v>
      </c>
      <c r="N47" s="17">
        <v>4</v>
      </c>
      <c r="P47" s="19" t="s">
        <v>659</v>
      </c>
      <c r="Q47" s="19" t="s">
        <v>63</v>
      </c>
      <c r="R47" s="19"/>
    </row>
    <row r="48" spans="1:18" x14ac:dyDescent="0.2">
      <c r="A48" s="34">
        <v>43494</v>
      </c>
      <c r="C48" s="17">
        <v>6</v>
      </c>
      <c r="D48" s="19" t="s">
        <v>173</v>
      </c>
      <c r="F48" s="19" t="s">
        <v>211</v>
      </c>
      <c r="H48" s="17">
        <v>0</v>
      </c>
      <c r="J48" s="19" t="s">
        <v>11</v>
      </c>
      <c r="L48" s="19" t="s">
        <v>11</v>
      </c>
      <c r="N48" s="17">
        <v>6</v>
      </c>
      <c r="P48" s="19" t="s">
        <v>173</v>
      </c>
      <c r="Q48" s="19" t="s">
        <v>211</v>
      </c>
    </row>
    <row r="49" spans="1:18" x14ac:dyDescent="0.2">
      <c r="A49" s="34">
        <v>43495</v>
      </c>
      <c r="C49" s="17">
        <v>3</v>
      </c>
      <c r="D49" s="19" t="s">
        <v>76</v>
      </c>
      <c r="F49" s="19" t="s">
        <v>96</v>
      </c>
      <c r="H49" s="17">
        <v>0</v>
      </c>
      <c r="J49" s="19" t="s">
        <v>11</v>
      </c>
      <c r="L49" s="19" t="s">
        <v>11</v>
      </c>
      <c r="N49" s="17">
        <v>3</v>
      </c>
      <c r="P49" s="19" t="s">
        <v>76</v>
      </c>
      <c r="Q49" s="19" t="s">
        <v>96</v>
      </c>
      <c r="R49" s="19"/>
    </row>
    <row r="50" spans="1:18" x14ac:dyDescent="0.2">
      <c r="A50" s="34">
        <v>43496</v>
      </c>
      <c r="C50" s="17">
        <v>7</v>
      </c>
      <c r="D50" s="19" t="s">
        <v>620</v>
      </c>
      <c r="F50" s="19" t="s">
        <v>211</v>
      </c>
      <c r="H50" s="17">
        <v>0</v>
      </c>
      <c r="J50" s="19" t="s">
        <v>11</v>
      </c>
      <c r="L50" s="19" t="s">
        <v>11</v>
      </c>
      <c r="N50" s="17">
        <v>7</v>
      </c>
      <c r="P50" s="19" t="s">
        <v>620</v>
      </c>
      <c r="Q50" s="19" t="s">
        <v>211</v>
      </c>
    </row>
    <row r="51" spans="1:18" x14ac:dyDescent="0.2">
      <c r="A51" s="34">
        <v>43497</v>
      </c>
      <c r="C51" s="17">
        <v>3</v>
      </c>
      <c r="D51" s="19" t="s">
        <v>92</v>
      </c>
      <c r="F51" s="19" t="s">
        <v>648</v>
      </c>
      <c r="H51" s="17">
        <v>0</v>
      </c>
      <c r="J51" s="19" t="s">
        <v>11</v>
      </c>
      <c r="L51" s="19" t="s">
        <v>11</v>
      </c>
      <c r="N51" s="17">
        <v>3</v>
      </c>
      <c r="P51" s="19" t="s">
        <v>92</v>
      </c>
      <c r="Q51" s="19" t="s">
        <v>648</v>
      </c>
      <c r="R51" s="19"/>
    </row>
    <row r="52" spans="1:18" x14ac:dyDescent="0.2">
      <c r="A52" s="34">
        <v>43500</v>
      </c>
      <c r="C52" s="17">
        <v>7</v>
      </c>
      <c r="D52" s="19" t="s">
        <v>617</v>
      </c>
      <c r="F52" s="19" t="s">
        <v>777</v>
      </c>
      <c r="H52" s="17">
        <v>0</v>
      </c>
      <c r="J52" s="19" t="s">
        <v>11</v>
      </c>
      <c r="L52" s="19" t="s">
        <v>11</v>
      </c>
      <c r="N52" s="17">
        <v>7</v>
      </c>
      <c r="P52" s="19" t="s">
        <v>617</v>
      </c>
      <c r="Q52" s="19" t="s">
        <v>777</v>
      </c>
    </row>
    <row r="53" spans="1:18" x14ac:dyDescent="0.2">
      <c r="A53" s="34">
        <v>43501</v>
      </c>
      <c r="C53" s="17">
        <v>32</v>
      </c>
      <c r="D53" s="19" t="s">
        <v>1780</v>
      </c>
      <c r="F53" s="19" t="s">
        <v>415</v>
      </c>
      <c r="H53" s="17">
        <v>23</v>
      </c>
      <c r="J53" s="19" t="s">
        <v>2458</v>
      </c>
      <c r="L53" s="19" t="s">
        <v>76</v>
      </c>
      <c r="N53" s="17">
        <v>9</v>
      </c>
      <c r="P53" s="19" t="s">
        <v>2457</v>
      </c>
      <c r="Q53" s="19" t="s">
        <v>837</v>
      </c>
      <c r="R53" s="19"/>
    </row>
    <row r="54" spans="1:18" x14ac:dyDescent="0.2">
      <c r="A54" s="34">
        <v>43502</v>
      </c>
      <c r="C54" s="17">
        <v>34</v>
      </c>
      <c r="D54" s="19" t="s">
        <v>2456</v>
      </c>
      <c r="F54" s="19" t="s">
        <v>921</v>
      </c>
      <c r="H54" s="17">
        <v>20</v>
      </c>
      <c r="J54" s="19" t="s">
        <v>1111</v>
      </c>
      <c r="L54" s="19" t="s">
        <v>80</v>
      </c>
      <c r="N54" s="17">
        <v>14</v>
      </c>
      <c r="P54" s="19" t="s">
        <v>2455</v>
      </c>
      <c r="Q54" s="19" t="s">
        <v>1206</v>
      </c>
    </row>
    <row r="55" spans="1:18" x14ac:dyDescent="0.2">
      <c r="A55" s="34">
        <v>43503</v>
      </c>
      <c r="C55" s="17">
        <v>46</v>
      </c>
      <c r="D55" s="19" t="s">
        <v>1732</v>
      </c>
      <c r="F55" s="19" t="s">
        <v>1268</v>
      </c>
      <c r="H55" s="17">
        <v>31</v>
      </c>
      <c r="J55" s="19" t="s">
        <v>2454</v>
      </c>
      <c r="L55" s="19" t="s">
        <v>949</v>
      </c>
      <c r="N55" s="17">
        <v>15</v>
      </c>
      <c r="P55" s="19" t="s">
        <v>2453</v>
      </c>
      <c r="Q55" s="19" t="s">
        <v>1163</v>
      </c>
      <c r="R55" s="19"/>
    </row>
    <row r="56" spans="1:18" x14ac:dyDescent="0.2">
      <c r="A56" s="34">
        <v>43504</v>
      </c>
      <c r="C56" s="17">
        <v>36</v>
      </c>
      <c r="D56" s="19" t="s">
        <v>2452</v>
      </c>
      <c r="F56" s="19" t="s">
        <v>662</v>
      </c>
      <c r="H56" s="17">
        <v>21</v>
      </c>
      <c r="J56" s="19" t="s">
        <v>1193</v>
      </c>
      <c r="L56" s="19" t="s">
        <v>1187</v>
      </c>
      <c r="N56" s="17">
        <v>15</v>
      </c>
      <c r="P56" s="19" t="s">
        <v>2451</v>
      </c>
      <c r="Q56" s="19" t="s">
        <v>2450</v>
      </c>
    </row>
    <row r="57" spans="1:18" x14ac:dyDescent="0.2">
      <c r="A57" s="34">
        <v>43505</v>
      </c>
      <c r="C57" s="17">
        <v>2</v>
      </c>
      <c r="D57" s="19" t="s">
        <v>58</v>
      </c>
      <c r="F57" s="19" t="s">
        <v>467</v>
      </c>
      <c r="H57" s="17">
        <v>0</v>
      </c>
      <c r="J57" s="19" t="s">
        <v>11</v>
      </c>
      <c r="L57" s="19" t="s">
        <v>11</v>
      </c>
      <c r="N57" s="17">
        <v>2</v>
      </c>
      <c r="P57" s="19" t="s">
        <v>58</v>
      </c>
      <c r="Q57" s="19" t="s">
        <v>467</v>
      </c>
      <c r="R57" s="19"/>
    </row>
    <row r="58" spans="1:18" x14ac:dyDescent="0.2">
      <c r="A58" s="34">
        <v>43507</v>
      </c>
      <c r="C58" s="17">
        <v>28</v>
      </c>
      <c r="D58" s="19" t="s">
        <v>644</v>
      </c>
      <c r="F58" s="19" t="s">
        <v>213</v>
      </c>
      <c r="H58" s="17">
        <v>19</v>
      </c>
      <c r="J58" s="19" t="s">
        <v>49</v>
      </c>
      <c r="L58" s="19" t="s">
        <v>56</v>
      </c>
      <c r="N58" s="17">
        <v>8</v>
      </c>
      <c r="P58" s="19" t="s">
        <v>2449</v>
      </c>
      <c r="Q58" s="19" t="s">
        <v>804</v>
      </c>
    </row>
    <row r="59" spans="1:18" x14ac:dyDescent="0.2">
      <c r="A59" s="34">
        <v>43508</v>
      </c>
      <c r="C59" s="17">
        <v>20</v>
      </c>
      <c r="D59" s="19" t="s">
        <v>1282</v>
      </c>
      <c r="F59" s="19" t="s">
        <v>446</v>
      </c>
      <c r="H59" s="17">
        <v>13</v>
      </c>
      <c r="J59" s="19" t="s">
        <v>2448</v>
      </c>
      <c r="L59" s="19" t="s">
        <v>248</v>
      </c>
      <c r="N59" s="17">
        <v>7</v>
      </c>
      <c r="P59" s="19" t="s">
        <v>2168</v>
      </c>
      <c r="Q59" s="19" t="s">
        <v>543</v>
      </c>
      <c r="R59" s="19"/>
    </row>
    <row r="60" spans="1:18" x14ac:dyDescent="0.2">
      <c r="A60" s="34">
        <v>43509</v>
      </c>
      <c r="C60" s="17">
        <v>18</v>
      </c>
      <c r="D60" s="19" t="s">
        <v>1810</v>
      </c>
      <c r="F60" s="19" t="s">
        <v>1010</v>
      </c>
      <c r="H60" s="17">
        <v>10</v>
      </c>
      <c r="J60" s="19" t="s">
        <v>2447</v>
      </c>
      <c r="L60" s="19" t="s">
        <v>738</v>
      </c>
      <c r="N60" s="17">
        <v>8</v>
      </c>
      <c r="P60" s="19" t="s">
        <v>2446</v>
      </c>
      <c r="Q60" s="19" t="s">
        <v>1258</v>
      </c>
    </row>
    <row r="61" spans="1:18" x14ac:dyDescent="0.2">
      <c r="A61" s="34">
        <v>43510</v>
      </c>
      <c r="C61" s="17">
        <v>22</v>
      </c>
      <c r="D61" s="19" t="s">
        <v>428</v>
      </c>
      <c r="F61" s="19" t="s">
        <v>1308</v>
      </c>
      <c r="H61" s="17">
        <v>9</v>
      </c>
      <c r="J61" s="19" t="s">
        <v>2445</v>
      </c>
      <c r="L61" s="19" t="s">
        <v>296</v>
      </c>
      <c r="N61" s="17">
        <v>13</v>
      </c>
      <c r="P61" s="19" t="s">
        <v>2444</v>
      </c>
      <c r="Q61" s="19" t="s">
        <v>1628</v>
      </c>
      <c r="R61" s="19"/>
    </row>
    <row r="62" spans="1:18" x14ac:dyDescent="0.2">
      <c r="A62" s="34">
        <v>43511</v>
      </c>
      <c r="C62" s="17">
        <v>25</v>
      </c>
      <c r="D62" s="19" t="s">
        <v>2443</v>
      </c>
      <c r="F62" s="19" t="s">
        <v>19</v>
      </c>
      <c r="H62" s="17">
        <v>14</v>
      </c>
      <c r="J62" s="19" t="s">
        <v>1222</v>
      </c>
      <c r="L62" s="19" t="s">
        <v>659</v>
      </c>
      <c r="N62" s="17">
        <v>11</v>
      </c>
      <c r="P62" s="19" t="s">
        <v>2442</v>
      </c>
      <c r="Q62" s="19" t="s">
        <v>178</v>
      </c>
    </row>
    <row r="63" spans="1:18" x14ac:dyDescent="0.2">
      <c r="A63" s="34">
        <v>43514</v>
      </c>
      <c r="C63" s="17">
        <v>23</v>
      </c>
      <c r="D63" s="19" t="s">
        <v>2441</v>
      </c>
      <c r="F63" s="19" t="s">
        <v>58</v>
      </c>
      <c r="H63" s="17">
        <v>15</v>
      </c>
      <c r="J63" s="19" t="s">
        <v>1245</v>
      </c>
      <c r="L63" s="19" t="s">
        <v>942</v>
      </c>
      <c r="N63" s="17">
        <v>8</v>
      </c>
      <c r="P63" s="19" t="s">
        <v>2440</v>
      </c>
      <c r="Q63" s="19" t="s">
        <v>557</v>
      </c>
      <c r="R63" s="19"/>
    </row>
    <row r="64" spans="1:18" x14ac:dyDescent="0.2">
      <c r="A64" s="34">
        <v>43515</v>
      </c>
      <c r="C64" s="17">
        <v>16</v>
      </c>
      <c r="D64" s="19" t="s">
        <v>457</v>
      </c>
      <c r="F64" s="19" t="s">
        <v>729</v>
      </c>
      <c r="H64" s="17">
        <v>8</v>
      </c>
      <c r="J64" s="19" t="s">
        <v>2439</v>
      </c>
      <c r="L64" s="19" t="s">
        <v>672</v>
      </c>
      <c r="N64" s="17">
        <v>8</v>
      </c>
      <c r="P64" s="19" t="s">
        <v>1854</v>
      </c>
      <c r="Q64" s="19" t="s">
        <v>1118</v>
      </c>
    </row>
    <row r="65" spans="1:18" x14ac:dyDescent="0.2">
      <c r="A65" s="34">
        <v>43516</v>
      </c>
      <c r="C65" s="17">
        <v>22</v>
      </c>
      <c r="D65" s="19" t="s">
        <v>1227</v>
      </c>
      <c r="F65" s="19" t="s">
        <v>200</v>
      </c>
      <c r="H65" s="17">
        <v>15</v>
      </c>
      <c r="J65" s="19" t="s">
        <v>2438</v>
      </c>
      <c r="L65" s="19" t="s">
        <v>1265</v>
      </c>
      <c r="N65" s="17">
        <v>7</v>
      </c>
      <c r="P65" s="19" t="s">
        <v>2437</v>
      </c>
      <c r="Q65" s="19" t="s">
        <v>1269</v>
      </c>
      <c r="R65" s="19"/>
    </row>
    <row r="66" spans="1:18" x14ac:dyDescent="0.2">
      <c r="A66" s="34">
        <v>43517</v>
      </c>
      <c r="C66" s="17">
        <v>20</v>
      </c>
      <c r="D66" s="19" t="s">
        <v>2436</v>
      </c>
      <c r="F66" s="19" t="s">
        <v>1280</v>
      </c>
      <c r="H66" s="17">
        <v>9</v>
      </c>
      <c r="J66" s="19" t="s">
        <v>2435</v>
      </c>
      <c r="L66" s="19" t="s">
        <v>782</v>
      </c>
      <c r="N66" s="17">
        <v>11</v>
      </c>
      <c r="P66" s="19" t="s">
        <v>1205</v>
      </c>
      <c r="Q66" s="19" t="s">
        <v>1260</v>
      </c>
    </row>
    <row r="67" spans="1:18" x14ac:dyDescent="0.2">
      <c r="A67" s="34">
        <v>43518</v>
      </c>
      <c r="C67" s="17">
        <v>33</v>
      </c>
      <c r="D67" s="19" t="s">
        <v>1296</v>
      </c>
      <c r="F67" s="19" t="s">
        <v>246</v>
      </c>
      <c r="H67" s="17">
        <v>26</v>
      </c>
      <c r="J67" s="19" t="s">
        <v>2434</v>
      </c>
      <c r="L67" s="19" t="s">
        <v>647</v>
      </c>
      <c r="N67" s="17">
        <v>7</v>
      </c>
      <c r="P67" s="19" t="s">
        <v>2433</v>
      </c>
      <c r="Q67" s="19" t="s">
        <v>1115</v>
      </c>
      <c r="R67" s="19"/>
    </row>
    <row r="68" spans="1:18" x14ac:dyDescent="0.2">
      <c r="A68" s="34">
        <v>43519</v>
      </c>
      <c r="C68" s="17">
        <v>1</v>
      </c>
      <c r="D68" s="19" t="s">
        <v>826</v>
      </c>
      <c r="F68" s="19" t="s">
        <v>826</v>
      </c>
      <c r="H68" s="17">
        <v>0</v>
      </c>
      <c r="J68" s="19" t="s">
        <v>11</v>
      </c>
      <c r="L68" s="19" t="s">
        <v>11</v>
      </c>
      <c r="N68" s="17">
        <v>1</v>
      </c>
      <c r="P68" s="19" t="s">
        <v>826</v>
      </c>
      <c r="Q68" s="19" t="s">
        <v>826</v>
      </c>
    </row>
    <row r="69" spans="1:18" x14ac:dyDescent="0.2">
      <c r="A69" s="34">
        <v>43521</v>
      </c>
      <c r="C69" s="17">
        <v>30</v>
      </c>
      <c r="D69" s="19" t="s">
        <v>1121</v>
      </c>
      <c r="F69" s="19" t="s">
        <v>555</v>
      </c>
      <c r="H69" s="17">
        <v>17</v>
      </c>
      <c r="J69" s="19" t="s">
        <v>2432</v>
      </c>
      <c r="L69" s="19" t="s">
        <v>1737</v>
      </c>
      <c r="N69" s="17">
        <v>13</v>
      </c>
      <c r="P69" s="19" t="s">
        <v>54</v>
      </c>
      <c r="Q69" s="19" t="s">
        <v>23</v>
      </c>
      <c r="R69" s="19"/>
    </row>
    <row r="70" spans="1:18" x14ac:dyDescent="0.2">
      <c r="A70" s="34">
        <v>43522</v>
      </c>
      <c r="C70" s="17">
        <v>32</v>
      </c>
      <c r="D70" s="19" t="s">
        <v>2431</v>
      </c>
      <c r="F70" s="19" t="s">
        <v>115</v>
      </c>
      <c r="H70" s="17">
        <v>18</v>
      </c>
      <c r="J70" s="19" t="s">
        <v>1961</v>
      </c>
      <c r="L70" s="19" t="s">
        <v>260</v>
      </c>
      <c r="N70" s="17">
        <v>14</v>
      </c>
      <c r="P70" s="19" t="s">
        <v>2430</v>
      </c>
      <c r="Q70" s="19" t="s">
        <v>1110</v>
      </c>
    </row>
    <row r="71" spans="1:18" x14ac:dyDescent="0.2">
      <c r="A71" s="34">
        <v>43523</v>
      </c>
      <c r="C71" s="17">
        <v>32</v>
      </c>
      <c r="D71" s="19" t="s">
        <v>2429</v>
      </c>
      <c r="F71" s="19" t="s">
        <v>870</v>
      </c>
      <c r="H71" s="17">
        <v>18</v>
      </c>
      <c r="J71" s="19" t="s">
        <v>2428</v>
      </c>
      <c r="L71" s="19" t="s">
        <v>61</v>
      </c>
      <c r="N71" s="17">
        <v>13</v>
      </c>
      <c r="P71" s="19" t="s">
        <v>2251</v>
      </c>
      <c r="Q71" s="19" t="s">
        <v>2427</v>
      </c>
      <c r="R71" s="19"/>
    </row>
    <row r="72" spans="1:18" x14ac:dyDescent="0.2">
      <c r="A72" s="34">
        <v>43524</v>
      </c>
      <c r="C72" s="17">
        <v>24</v>
      </c>
      <c r="D72" s="19" t="s">
        <v>125</v>
      </c>
      <c r="F72" s="19" t="s">
        <v>126</v>
      </c>
      <c r="H72" s="17">
        <v>19</v>
      </c>
      <c r="J72" s="19" t="s">
        <v>1338</v>
      </c>
      <c r="L72" s="19" t="s">
        <v>1081</v>
      </c>
      <c r="N72" s="17">
        <v>5</v>
      </c>
      <c r="P72" s="19" t="s">
        <v>1951</v>
      </c>
      <c r="Q72" s="19" t="s">
        <v>2426</v>
      </c>
    </row>
    <row r="73" spans="1:18" x14ac:dyDescent="0.2">
      <c r="A73" s="34">
        <v>43525</v>
      </c>
      <c r="C73" s="17">
        <v>27</v>
      </c>
      <c r="D73" s="19" t="s">
        <v>2425</v>
      </c>
      <c r="F73" s="19" t="s">
        <v>999</v>
      </c>
      <c r="H73" s="17">
        <v>15</v>
      </c>
      <c r="J73" s="19" t="s">
        <v>2424</v>
      </c>
      <c r="L73" s="19" t="s">
        <v>687</v>
      </c>
      <c r="N73" s="17">
        <v>12</v>
      </c>
      <c r="P73" s="19" t="s">
        <v>2019</v>
      </c>
      <c r="Q73" s="19" t="s">
        <v>1153</v>
      </c>
      <c r="R73" s="19"/>
    </row>
    <row r="74" spans="1:18" x14ac:dyDescent="0.2">
      <c r="A74" s="34">
        <v>43526</v>
      </c>
      <c r="C74" s="17">
        <v>1</v>
      </c>
      <c r="D74" s="19" t="s">
        <v>261</v>
      </c>
      <c r="F74" s="19" t="s">
        <v>261</v>
      </c>
      <c r="H74" s="17">
        <v>0</v>
      </c>
      <c r="J74" s="19" t="s">
        <v>11</v>
      </c>
      <c r="L74" s="19" t="s">
        <v>11</v>
      </c>
      <c r="N74" s="17">
        <v>1</v>
      </c>
      <c r="P74" s="19" t="s">
        <v>261</v>
      </c>
      <c r="Q74" s="19" t="s">
        <v>261</v>
      </c>
    </row>
    <row r="75" spans="1:18" x14ac:dyDescent="0.2">
      <c r="A75" s="34">
        <v>43528</v>
      </c>
      <c r="C75" s="17">
        <v>37</v>
      </c>
      <c r="D75" s="19" t="s">
        <v>1409</v>
      </c>
      <c r="F75" s="19" t="s">
        <v>19</v>
      </c>
      <c r="H75" s="17">
        <v>20</v>
      </c>
      <c r="J75" s="19" t="s">
        <v>2423</v>
      </c>
      <c r="L75" s="19" t="s">
        <v>546</v>
      </c>
      <c r="N75" s="17">
        <v>17</v>
      </c>
      <c r="P75" s="19" t="s">
        <v>2237</v>
      </c>
      <c r="Q75" s="19" t="s">
        <v>380</v>
      </c>
      <c r="R75" s="19"/>
    </row>
    <row r="76" spans="1:18" x14ac:dyDescent="0.2">
      <c r="A76" s="34">
        <v>43529</v>
      </c>
      <c r="C76" s="17">
        <v>1</v>
      </c>
      <c r="D76" s="19" t="s">
        <v>340</v>
      </c>
      <c r="F76" s="19" t="s">
        <v>340</v>
      </c>
      <c r="H76" s="17">
        <v>0</v>
      </c>
      <c r="J76" s="19" t="s">
        <v>11</v>
      </c>
      <c r="L76" s="19" t="s">
        <v>11</v>
      </c>
      <c r="N76" s="17">
        <v>1</v>
      </c>
      <c r="P76" s="19" t="s">
        <v>340</v>
      </c>
      <c r="Q76" s="19" t="s">
        <v>340</v>
      </c>
    </row>
    <row r="77" spans="1:18" x14ac:dyDescent="0.2">
      <c r="A77" s="34">
        <v>43530</v>
      </c>
      <c r="C77" s="17">
        <v>1</v>
      </c>
      <c r="D77" s="19" t="s">
        <v>521</v>
      </c>
      <c r="F77" s="19" t="s">
        <v>521</v>
      </c>
      <c r="H77" s="17">
        <v>0</v>
      </c>
      <c r="J77" s="19" t="s">
        <v>11</v>
      </c>
      <c r="L77" s="19" t="s">
        <v>11</v>
      </c>
      <c r="N77" s="17">
        <v>1</v>
      </c>
      <c r="P77" s="19" t="s">
        <v>521</v>
      </c>
      <c r="Q77" s="19" t="s">
        <v>521</v>
      </c>
      <c r="R77" s="19"/>
    </row>
    <row r="78" spans="1:18" x14ac:dyDescent="0.2">
      <c r="A78" s="34">
        <v>43531</v>
      </c>
      <c r="C78" s="17">
        <v>3</v>
      </c>
      <c r="D78" s="19" t="s">
        <v>1168</v>
      </c>
      <c r="F78" s="19" t="s">
        <v>1073</v>
      </c>
      <c r="H78" s="17">
        <v>0</v>
      </c>
      <c r="J78" s="19" t="s">
        <v>11</v>
      </c>
      <c r="L78" s="19" t="s">
        <v>11</v>
      </c>
      <c r="N78" s="17">
        <v>3</v>
      </c>
      <c r="P78" s="19" t="s">
        <v>1168</v>
      </c>
      <c r="Q78" s="19" t="s">
        <v>1073</v>
      </c>
    </row>
    <row r="79" spans="1:18" x14ac:dyDescent="0.2">
      <c r="A79" s="34">
        <v>43535</v>
      </c>
      <c r="C79" s="17">
        <v>31</v>
      </c>
      <c r="D79" s="19" t="s">
        <v>2422</v>
      </c>
      <c r="F79" s="19" t="s">
        <v>1287</v>
      </c>
      <c r="H79" s="17">
        <v>17</v>
      </c>
      <c r="J79" s="19" t="s">
        <v>2421</v>
      </c>
      <c r="L79" s="19" t="s">
        <v>36</v>
      </c>
      <c r="N79" s="17">
        <v>14</v>
      </c>
      <c r="P79" s="19" t="s">
        <v>214</v>
      </c>
      <c r="Q79" s="19" t="s">
        <v>2420</v>
      </c>
      <c r="R79" s="19"/>
    </row>
    <row r="80" spans="1:18" x14ac:dyDescent="0.2">
      <c r="A80" s="34">
        <v>43536</v>
      </c>
      <c r="C80" s="17">
        <v>15</v>
      </c>
      <c r="D80" s="19" t="s">
        <v>2419</v>
      </c>
      <c r="F80" s="19" t="s">
        <v>1125</v>
      </c>
      <c r="H80" s="17">
        <v>11</v>
      </c>
      <c r="J80" s="19" t="s">
        <v>2418</v>
      </c>
      <c r="L80" s="19" t="s">
        <v>108</v>
      </c>
      <c r="N80" s="17">
        <v>4</v>
      </c>
      <c r="P80" s="19" t="s">
        <v>1248</v>
      </c>
      <c r="Q80" s="19" t="s">
        <v>2417</v>
      </c>
    </row>
    <row r="81" spans="1:18" x14ac:dyDescent="0.2">
      <c r="A81" s="34">
        <v>43537</v>
      </c>
      <c r="C81" s="17">
        <v>36</v>
      </c>
      <c r="D81" s="19" t="s">
        <v>1199</v>
      </c>
      <c r="F81" s="19" t="s">
        <v>626</v>
      </c>
      <c r="H81" s="17">
        <v>22</v>
      </c>
      <c r="J81" s="19" t="s">
        <v>2416</v>
      </c>
      <c r="L81" s="19" t="s">
        <v>242</v>
      </c>
      <c r="N81" s="17">
        <v>14</v>
      </c>
      <c r="P81" s="19" t="s">
        <v>2415</v>
      </c>
      <c r="Q81" s="19" t="s">
        <v>23</v>
      </c>
      <c r="R81" s="19"/>
    </row>
    <row r="82" spans="1:18" x14ac:dyDescent="0.2">
      <c r="A82" s="34">
        <v>43538</v>
      </c>
      <c r="C82" s="17">
        <v>6</v>
      </c>
      <c r="D82" s="19" t="s">
        <v>566</v>
      </c>
      <c r="F82" s="19" t="s">
        <v>777</v>
      </c>
      <c r="H82" s="17">
        <v>0</v>
      </c>
      <c r="J82" s="19" t="s">
        <v>11</v>
      </c>
      <c r="L82" s="19" t="s">
        <v>11</v>
      </c>
      <c r="N82" s="17">
        <v>6</v>
      </c>
      <c r="P82" s="19" t="s">
        <v>566</v>
      </c>
      <c r="Q82" s="19" t="s">
        <v>777</v>
      </c>
    </row>
    <row r="83" spans="1:18" x14ac:dyDescent="0.2">
      <c r="A83" s="34">
        <v>43539</v>
      </c>
      <c r="C83" s="17">
        <v>27</v>
      </c>
      <c r="D83" s="19" t="s">
        <v>2414</v>
      </c>
      <c r="F83" s="19" t="s">
        <v>88</v>
      </c>
      <c r="H83" s="17">
        <v>12</v>
      </c>
      <c r="J83" s="19" t="s">
        <v>2018</v>
      </c>
      <c r="L83" s="19" t="s">
        <v>407</v>
      </c>
      <c r="N83" s="17">
        <v>15</v>
      </c>
      <c r="P83" s="19" t="s">
        <v>1155</v>
      </c>
      <c r="Q83" s="19" t="s">
        <v>1196</v>
      </c>
      <c r="R83" s="19"/>
    </row>
    <row r="84" spans="1:18" x14ac:dyDescent="0.2">
      <c r="A84" s="34">
        <v>43540</v>
      </c>
      <c r="C84" s="17">
        <v>22</v>
      </c>
      <c r="D84" s="19" t="s">
        <v>2413</v>
      </c>
      <c r="F84" s="19" t="s">
        <v>933</v>
      </c>
      <c r="H84" s="17">
        <v>14</v>
      </c>
      <c r="J84" s="19" t="s">
        <v>2061</v>
      </c>
      <c r="L84" s="19" t="s">
        <v>330</v>
      </c>
      <c r="N84" s="17">
        <v>8</v>
      </c>
      <c r="P84" s="19" t="s">
        <v>2412</v>
      </c>
      <c r="Q84" s="19" t="s">
        <v>2411</v>
      </c>
    </row>
    <row r="85" spans="1:18" x14ac:dyDescent="0.2">
      <c r="A85" s="34">
        <v>43541</v>
      </c>
      <c r="C85" s="17">
        <v>1</v>
      </c>
      <c r="D85" s="19" t="s">
        <v>97</v>
      </c>
      <c r="F85" s="19" t="s">
        <v>97</v>
      </c>
      <c r="H85" s="17">
        <v>0</v>
      </c>
      <c r="J85" s="19" t="s">
        <v>11</v>
      </c>
      <c r="L85" s="19" t="s">
        <v>11</v>
      </c>
      <c r="N85" s="17">
        <v>1</v>
      </c>
      <c r="P85" s="19" t="s">
        <v>97</v>
      </c>
      <c r="Q85" s="19" t="s">
        <v>97</v>
      </c>
      <c r="R85" s="19"/>
    </row>
    <row r="86" spans="1:18" x14ac:dyDescent="0.2">
      <c r="A86" s="34">
        <v>43542</v>
      </c>
      <c r="C86" s="17">
        <v>47</v>
      </c>
      <c r="D86" s="19" t="s">
        <v>2410</v>
      </c>
      <c r="F86" s="19" t="s">
        <v>436</v>
      </c>
      <c r="H86" s="17">
        <v>32</v>
      </c>
      <c r="J86" s="19" t="s">
        <v>2409</v>
      </c>
      <c r="L86" s="19" t="s">
        <v>203</v>
      </c>
      <c r="N86" s="17">
        <v>15</v>
      </c>
      <c r="P86" s="19" t="s">
        <v>2408</v>
      </c>
      <c r="Q86" s="19" t="s">
        <v>1103</v>
      </c>
    </row>
    <row r="87" spans="1:18" x14ac:dyDescent="0.2">
      <c r="A87" s="34">
        <v>43543</v>
      </c>
      <c r="C87" s="17">
        <v>30</v>
      </c>
      <c r="D87" s="19" t="s">
        <v>2407</v>
      </c>
      <c r="F87" s="19" t="s">
        <v>606</v>
      </c>
      <c r="H87" s="17">
        <v>19</v>
      </c>
      <c r="J87" s="19" t="s">
        <v>2335</v>
      </c>
      <c r="L87" s="19" t="s">
        <v>46</v>
      </c>
      <c r="N87" s="17">
        <v>11</v>
      </c>
      <c r="P87" s="19" t="s">
        <v>1678</v>
      </c>
      <c r="Q87" s="19" t="s">
        <v>665</v>
      </c>
      <c r="R87" s="19"/>
    </row>
    <row r="88" spans="1:18" x14ac:dyDescent="0.2">
      <c r="A88" s="34">
        <v>43544</v>
      </c>
      <c r="C88" s="17">
        <v>34</v>
      </c>
      <c r="D88" s="19" t="s">
        <v>2406</v>
      </c>
      <c r="F88" s="19" t="s">
        <v>68</v>
      </c>
      <c r="H88" s="17">
        <v>24</v>
      </c>
      <c r="J88" s="19" t="s">
        <v>2405</v>
      </c>
      <c r="L88" s="19" t="s">
        <v>546</v>
      </c>
      <c r="N88" s="17">
        <v>10</v>
      </c>
      <c r="P88" s="19" t="s">
        <v>2404</v>
      </c>
      <c r="Q88" s="19" t="s">
        <v>1307</v>
      </c>
    </row>
    <row r="89" spans="1:18" x14ac:dyDescent="0.2">
      <c r="A89" s="34">
        <v>43545</v>
      </c>
      <c r="C89" s="17">
        <v>24</v>
      </c>
      <c r="D89" s="19" t="s">
        <v>1757</v>
      </c>
      <c r="F89" s="19" t="s">
        <v>815</v>
      </c>
      <c r="H89" s="17">
        <v>15</v>
      </c>
      <c r="J89" s="19" t="s">
        <v>1262</v>
      </c>
      <c r="L89" s="19" t="s">
        <v>956</v>
      </c>
      <c r="N89" s="17">
        <v>9</v>
      </c>
      <c r="P89" s="19" t="s">
        <v>2403</v>
      </c>
      <c r="Q89" s="19" t="s">
        <v>1033</v>
      </c>
      <c r="R89" s="19"/>
    </row>
    <row r="90" spans="1:18" x14ac:dyDescent="0.2">
      <c r="A90" s="34">
        <v>43546</v>
      </c>
      <c r="C90" s="17">
        <v>29</v>
      </c>
      <c r="D90" s="19" t="s">
        <v>2402</v>
      </c>
      <c r="F90" s="19" t="s">
        <v>144</v>
      </c>
      <c r="H90" s="17">
        <v>17</v>
      </c>
      <c r="J90" s="19" t="s">
        <v>2401</v>
      </c>
      <c r="L90" s="19" t="s">
        <v>784</v>
      </c>
      <c r="N90" s="17">
        <v>12</v>
      </c>
      <c r="P90" s="19" t="s">
        <v>2400</v>
      </c>
      <c r="Q90" s="19" t="s">
        <v>1059</v>
      </c>
    </row>
    <row r="91" spans="1:18" x14ac:dyDescent="0.2">
      <c r="A91" s="34">
        <v>43549</v>
      </c>
      <c r="C91" s="17">
        <v>49</v>
      </c>
      <c r="D91" s="19" t="s">
        <v>2399</v>
      </c>
      <c r="F91" s="19" t="s">
        <v>1162</v>
      </c>
      <c r="H91" s="17">
        <v>20</v>
      </c>
      <c r="J91" s="19" t="s">
        <v>2398</v>
      </c>
      <c r="L91" s="19" t="s">
        <v>1265</v>
      </c>
      <c r="N91" s="17">
        <v>29</v>
      </c>
      <c r="P91" s="19" t="s">
        <v>2397</v>
      </c>
      <c r="Q91" s="19" t="s">
        <v>258</v>
      </c>
      <c r="R91" s="19"/>
    </row>
    <row r="92" spans="1:18" x14ac:dyDescent="0.2">
      <c r="A92" s="34">
        <v>43550</v>
      </c>
      <c r="C92" s="17">
        <v>30</v>
      </c>
      <c r="D92" s="19" t="s">
        <v>2396</v>
      </c>
      <c r="F92" s="19" t="s">
        <v>566</v>
      </c>
      <c r="H92" s="17">
        <v>19</v>
      </c>
      <c r="J92" s="19" t="s">
        <v>1188</v>
      </c>
      <c r="L92" s="19" t="s">
        <v>62</v>
      </c>
      <c r="N92" s="17">
        <v>11</v>
      </c>
      <c r="P92" s="19" t="s">
        <v>1344</v>
      </c>
      <c r="Q92" s="19" t="s">
        <v>1210</v>
      </c>
    </row>
    <row r="93" spans="1:18" x14ac:dyDescent="0.2">
      <c r="A93" s="34">
        <v>43551</v>
      </c>
      <c r="C93" s="17">
        <v>23</v>
      </c>
      <c r="D93" s="19" t="s">
        <v>2395</v>
      </c>
      <c r="F93" s="19" t="s">
        <v>1361</v>
      </c>
      <c r="H93" s="17">
        <v>14</v>
      </c>
      <c r="J93" s="19" t="s">
        <v>2394</v>
      </c>
      <c r="L93" s="19" t="s">
        <v>390</v>
      </c>
      <c r="N93" s="17">
        <v>9</v>
      </c>
      <c r="P93" s="19" t="s">
        <v>2393</v>
      </c>
      <c r="Q93" s="19" t="s">
        <v>1318</v>
      </c>
      <c r="R93" s="19"/>
    </row>
    <row r="94" spans="1:18" x14ac:dyDescent="0.2">
      <c r="A94" s="34">
        <v>43552</v>
      </c>
      <c r="C94" s="17">
        <v>22</v>
      </c>
      <c r="D94" s="19" t="s">
        <v>2392</v>
      </c>
      <c r="F94" s="19" t="s">
        <v>689</v>
      </c>
      <c r="H94" s="17">
        <v>8</v>
      </c>
      <c r="J94" s="19" t="s">
        <v>1319</v>
      </c>
      <c r="L94" s="19" t="s">
        <v>265</v>
      </c>
      <c r="N94" s="17">
        <v>14</v>
      </c>
      <c r="P94" s="19" t="s">
        <v>2391</v>
      </c>
      <c r="Q94" s="19" t="s">
        <v>2390</v>
      </c>
    </row>
    <row r="95" spans="1:18" x14ac:dyDescent="0.2">
      <c r="A95" s="34">
        <v>43553</v>
      </c>
      <c r="C95" s="17">
        <v>33</v>
      </c>
      <c r="D95" s="19" t="s">
        <v>2389</v>
      </c>
      <c r="F95" s="19" t="s">
        <v>596</v>
      </c>
      <c r="H95" s="17">
        <v>17</v>
      </c>
      <c r="J95" s="19" t="s">
        <v>2388</v>
      </c>
      <c r="L95" s="19" t="s">
        <v>846</v>
      </c>
      <c r="N95" s="17">
        <v>16</v>
      </c>
      <c r="P95" s="19" t="s">
        <v>2387</v>
      </c>
      <c r="Q95" s="19" t="s">
        <v>921</v>
      </c>
      <c r="R95" s="19"/>
    </row>
    <row r="96" spans="1:18" x14ac:dyDescent="0.2">
      <c r="A96" s="34">
        <v>43554</v>
      </c>
      <c r="C96" s="17">
        <v>1</v>
      </c>
      <c r="D96" s="19" t="s">
        <v>569</v>
      </c>
      <c r="F96" s="19" t="s">
        <v>569</v>
      </c>
      <c r="H96" s="17">
        <v>0</v>
      </c>
      <c r="J96" s="19" t="s">
        <v>11</v>
      </c>
      <c r="L96" s="19" t="s">
        <v>11</v>
      </c>
      <c r="N96" s="17">
        <v>1</v>
      </c>
      <c r="P96" s="19" t="s">
        <v>569</v>
      </c>
      <c r="Q96" s="19" t="s">
        <v>569</v>
      </c>
    </row>
    <row r="97" spans="1:18" x14ac:dyDescent="0.2">
      <c r="A97" s="34">
        <v>43556</v>
      </c>
      <c r="C97" s="17">
        <v>28</v>
      </c>
      <c r="D97" s="19" t="s">
        <v>2386</v>
      </c>
      <c r="F97" s="19" t="s">
        <v>1151</v>
      </c>
      <c r="H97" s="17">
        <v>13</v>
      </c>
      <c r="J97" s="19" t="s">
        <v>2385</v>
      </c>
      <c r="L97" s="19" t="s">
        <v>1228</v>
      </c>
      <c r="N97" s="17">
        <v>15</v>
      </c>
      <c r="P97" s="19" t="s">
        <v>2384</v>
      </c>
      <c r="Q97" s="19" t="s">
        <v>1102</v>
      </c>
      <c r="R97" s="19"/>
    </row>
    <row r="98" spans="1:18" x14ac:dyDescent="0.2">
      <c r="A98" s="34">
        <v>43557</v>
      </c>
      <c r="C98" s="17">
        <v>21</v>
      </c>
      <c r="D98" s="19" t="s">
        <v>2383</v>
      </c>
      <c r="F98" s="19" t="s">
        <v>1138</v>
      </c>
      <c r="H98" s="17">
        <v>10</v>
      </c>
      <c r="J98" s="19" t="s">
        <v>2382</v>
      </c>
      <c r="L98" s="19" t="s">
        <v>1156</v>
      </c>
      <c r="N98" s="17">
        <v>11</v>
      </c>
      <c r="P98" s="19" t="s">
        <v>2381</v>
      </c>
      <c r="Q98" s="19" t="s">
        <v>1120</v>
      </c>
    </row>
    <row r="99" spans="1:18" x14ac:dyDescent="0.2">
      <c r="A99" s="34">
        <v>43558</v>
      </c>
      <c r="C99" s="17">
        <v>8</v>
      </c>
      <c r="D99" s="19" t="s">
        <v>1021</v>
      </c>
      <c r="F99" s="19" t="s">
        <v>1106</v>
      </c>
      <c r="H99" s="17">
        <v>6</v>
      </c>
      <c r="J99" s="19" t="s">
        <v>1221</v>
      </c>
      <c r="L99" s="19" t="s">
        <v>788</v>
      </c>
      <c r="N99" s="17">
        <v>2</v>
      </c>
      <c r="P99" s="19" t="s">
        <v>1306</v>
      </c>
      <c r="Q99" s="19" t="s">
        <v>356</v>
      </c>
      <c r="R99" s="19"/>
    </row>
    <row r="100" spans="1:18" x14ac:dyDescent="0.2">
      <c r="A100" s="34">
        <v>43559</v>
      </c>
      <c r="C100" s="17">
        <v>38</v>
      </c>
      <c r="D100" s="19" t="s">
        <v>2380</v>
      </c>
      <c r="F100" s="19" t="s">
        <v>948</v>
      </c>
      <c r="H100" s="17">
        <v>16</v>
      </c>
      <c r="J100" s="19" t="s">
        <v>2379</v>
      </c>
      <c r="L100" s="19" t="s">
        <v>792</v>
      </c>
      <c r="N100" s="17">
        <v>22</v>
      </c>
      <c r="P100" s="19" t="s">
        <v>2378</v>
      </c>
      <c r="Q100" s="19" t="s">
        <v>1122</v>
      </c>
    </row>
    <row r="101" spans="1:18" x14ac:dyDescent="0.2">
      <c r="A101" s="34">
        <v>43560</v>
      </c>
      <c r="C101" s="17">
        <v>36</v>
      </c>
      <c r="D101" s="19" t="s">
        <v>2377</v>
      </c>
      <c r="F101" s="19" t="s">
        <v>1144</v>
      </c>
      <c r="H101" s="17">
        <v>27</v>
      </c>
      <c r="J101" s="19" t="s">
        <v>2376</v>
      </c>
      <c r="L101" s="19" t="s">
        <v>283</v>
      </c>
      <c r="N101" s="17">
        <v>9</v>
      </c>
      <c r="P101" s="19" t="s">
        <v>1770</v>
      </c>
      <c r="Q101" s="19" t="s">
        <v>866</v>
      </c>
      <c r="R101" s="19"/>
    </row>
    <row r="102" spans="1:18" x14ac:dyDescent="0.2">
      <c r="A102" s="34">
        <v>43561</v>
      </c>
      <c r="C102" s="17">
        <v>34</v>
      </c>
      <c r="D102" s="19" t="s">
        <v>2375</v>
      </c>
      <c r="F102" s="19" t="s">
        <v>1151</v>
      </c>
      <c r="H102" s="17">
        <v>14</v>
      </c>
      <c r="J102" s="19" t="s">
        <v>2374</v>
      </c>
      <c r="L102" s="19" t="s">
        <v>738</v>
      </c>
      <c r="N102" s="17">
        <v>20</v>
      </c>
      <c r="P102" s="19" t="s">
        <v>2373</v>
      </c>
      <c r="Q102" s="19" t="s">
        <v>2196</v>
      </c>
    </row>
    <row r="103" spans="1:18" x14ac:dyDescent="0.2">
      <c r="A103" s="34">
        <v>43563</v>
      </c>
      <c r="C103" s="17">
        <v>47</v>
      </c>
      <c r="D103" s="19" t="s">
        <v>2372</v>
      </c>
      <c r="F103" s="19" t="s">
        <v>557</v>
      </c>
      <c r="H103" s="17">
        <v>30</v>
      </c>
      <c r="J103" s="19" t="s">
        <v>2371</v>
      </c>
      <c r="L103" s="19" t="s">
        <v>465</v>
      </c>
      <c r="N103" s="17">
        <v>17</v>
      </c>
      <c r="P103" s="19" t="s">
        <v>2370</v>
      </c>
      <c r="Q103" s="19" t="s">
        <v>1376</v>
      </c>
      <c r="R103" s="19"/>
    </row>
    <row r="104" spans="1:18" x14ac:dyDescent="0.2">
      <c r="A104" s="34">
        <v>43564</v>
      </c>
      <c r="C104" s="17">
        <v>20</v>
      </c>
      <c r="D104" s="19" t="s">
        <v>2369</v>
      </c>
      <c r="F104" s="19" t="s">
        <v>1376</v>
      </c>
      <c r="H104" s="17">
        <v>10</v>
      </c>
      <c r="J104" s="19" t="s">
        <v>1367</v>
      </c>
      <c r="L104" s="19" t="s">
        <v>154</v>
      </c>
      <c r="N104" s="17">
        <v>10</v>
      </c>
      <c r="P104" s="19" t="s">
        <v>2368</v>
      </c>
      <c r="Q104" s="19" t="s">
        <v>2367</v>
      </c>
    </row>
    <row r="105" spans="1:18" x14ac:dyDescent="0.2">
      <c r="A105" s="34">
        <v>43565</v>
      </c>
      <c r="C105" s="17">
        <v>28</v>
      </c>
      <c r="D105" s="19" t="s">
        <v>2366</v>
      </c>
      <c r="F105" s="19" t="s">
        <v>483</v>
      </c>
      <c r="H105" s="17">
        <v>11</v>
      </c>
      <c r="J105" s="19" t="s">
        <v>2365</v>
      </c>
      <c r="L105" s="19" t="s">
        <v>48</v>
      </c>
      <c r="N105" s="17">
        <v>17</v>
      </c>
      <c r="P105" s="19" t="s">
        <v>197</v>
      </c>
      <c r="Q105" s="19" t="s">
        <v>272</v>
      </c>
      <c r="R105" s="19"/>
    </row>
    <row r="106" spans="1:18" x14ac:dyDescent="0.2">
      <c r="A106" s="34">
        <v>43566</v>
      </c>
      <c r="C106" s="17">
        <v>25</v>
      </c>
      <c r="D106" s="19" t="s">
        <v>1334</v>
      </c>
      <c r="F106" s="19" t="s">
        <v>615</v>
      </c>
      <c r="H106" s="17">
        <v>15</v>
      </c>
      <c r="J106" s="19" t="s">
        <v>2364</v>
      </c>
      <c r="L106" s="19" t="s">
        <v>260</v>
      </c>
      <c r="N106" s="17">
        <v>10</v>
      </c>
      <c r="P106" s="19" t="s">
        <v>1281</v>
      </c>
      <c r="Q106" s="19" t="s">
        <v>1067</v>
      </c>
    </row>
    <row r="107" spans="1:18" x14ac:dyDescent="0.2">
      <c r="A107" s="34">
        <v>43567</v>
      </c>
      <c r="C107" s="17">
        <v>28</v>
      </c>
      <c r="D107" s="19" t="s">
        <v>2363</v>
      </c>
      <c r="F107" s="19" t="s">
        <v>27</v>
      </c>
      <c r="H107" s="17">
        <v>14</v>
      </c>
      <c r="J107" s="19" t="s">
        <v>2362</v>
      </c>
      <c r="L107" s="19" t="s">
        <v>1187</v>
      </c>
      <c r="N107" s="17">
        <v>14</v>
      </c>
      <c r="P107" s="19" t="s">
        <v>2361</v>
      </c>
      <c r="Q107" s="19" t="s">
        <v>549</v>
      </c>
      <c r="R107" s="19"/>
    </row>
    <row r="108" spans="1:18" x14ac:dyDescent="0.2">
      <c r="A108" s="34">
        <v>43569</v>
      </c>
      <c r="C108" s="17">
        <v>1</v>
      </c>
      <c r="D108" s="19" t="s">
        <v>547</v>
      </c>
      <c r="F108" s="19" t="s">
        <v>547</v>
      </c>
      <c r="H108" s="17">
        <v>0</v>
      </c>
      <c r="J108" s="19" t="s">
        <v>11</v>
      </c>
      <c r="L108" s="19" t="s">
        <v>11</v>
      </c>
      <c r="N108" s="17">
        <v>1</v>
      </c>
      <c r="P108" s="19" t="s">
        <v>547</v>
      </c>
      <c r="Q108" s="19" t="s">
        <v>547</v>
      </c>
    </row>
    <row r="109" spans="1:18" x14ac:dyDescent="0.2">
      <c r="A109" s="34">
        <v>43570</v>
      </c>
      <c r="C109" s="17">
        <v>44</v>
      </c>
      <c r="D109" s="19" t="s">
        <v>2360</v>
      </c>
      <c r="F109" s="19" t="s">
        <v>180</v>
      </c>
      <c r="H109" s="17">
        <v>27</v>
      </c>
      <c r="J109" s="19" t="s">
        <v>2359</v>
      </c>
      <c r="L109" s="19" t="s">
        <v>592</v>
      </c>
      <c r="N109" s="17">
        <v>17</v>
      </c>
      <c r="P109" s="19" t="s">
        <v>2358</v>
      </c>
      <c r="Q109" s="19" t="s">
        <v>258</v>
      </c>
      <c r="R109" s="19"/>
    </row>
    <row r="110" spans="1:18" x14ac:dyDescent="0.2">
      <c r="A110" s="34">
        <v>43571</v>
      </c>
      <c r="C110" s="17">
        <v>42</v>
      </c>
      <c r="D110" s="19" t="s">
        <v>2357</v>
      </c>
      <c r="F110" s="19" t="s">
        <v>377</v>
      </c>
      <c r="H110" s="17">
        <v>24</v>
      </c>
      <c r="J110" s="19" t="s">
        <v>2041</v>
      </c>
      <c r="L110" s="19" t="s">
        <v>296</v>
      </c>
      <c r="N110" s="17">
        <v>18</v>
      </c>
      <c r="P110" s="19" t="s">
        <v>2356</v>
      </c>
      <c r="Q110" s="19" t="s">
        <v>413</v>
      </c>
    </row>
    <row r="111" spans="1:18" x14ac:dyDescent="0.2">
      <c r="A111" s="34">
        <v>43572</v>
      </c>
      <c r="C111" s="17">
        <v>34</v>
      </c>
      <c r="D111" s="19" t="s">
        <v>1326</v>
      </c>
      <c r="F111" s="19" t="s">
        <v>283</v>
      </c>
      <c r="H111" s="17">
        <v>22</v>
      </c>
      <c r="J111" s="19" t="s">
        <v>2355</v>
      </c>
      <c r="L111" s="19" t="s">
        <v>725</v>
      </c>
      <c r="N111" s="17">
        <v>12</v>
      </c>
      <c r="P111" s="19" t="s">
        <v>2354</v>
      </c>
      <c r="Q111" s="19" t="s">
        <v>1221</v>
      </c>
      <c r="R111" s="19"/>
    </row>
    <row r="112" spans="1:18" x14ac:dyDescent="0.2">
      <c r="A112" s="34">
        <v>43573</v>
      </c>
      <c r="C112" s="17">
        <v>47</v>
      </c>
      <c r="D112" s="19" t="s">
        <v>1860</v>
      </c>
      <c r="F112" s="19" t="s">
        <v>480</v>
      </c>
      <c r="H112" s="17">
        <v>29</v>
      </c>
      <c r="J112" s="19" t="s">
        <v>2353</v>
      </c>
      <c r="L112" s="19" t="s">
        <v>894</v>
      </c>
      <c r="N112" s="17">
        <v>17</v>
      </c>
      <c r="P112" s="19" t="s">
        <v>1751</v>
      </c>
      <c r="Q112" s="19" t="s">
        <v>683</v>
      </c>
    </row>
    <row r="113" spans="1:18" x14ac:dyDescent="0.2">
      <c r="A113" s="34">
        <v>43574</v>
      </c>
      <c r="C113" s="17">
        <v>23</v>
      </c>
      <c r="D113" s="19" t="s">
        <v>2352</v>
      </c>
      <c r="F113" s="19" t="s">
        <v>360</v>
      </c>
      <c r="H113" s="17">
        <v>12</v>
      </c>
      <c r="J113" s="19" t="s">
        <v>2036</v>
      </c>
      <c r="L113" s="19" t="s">
        <v>218</v>
      </c>
      <c r="N113" s="17">
        <v>11</v>
      </c>
      <c r="P113" s="19" t="s">
        <v>117</v>
      </c>
      <c r="Q113" s="19" t="s">
        <v>577</v>
      </c>
      <c r="R113" s="19"/>
    </row>
    <row r="114" spans="1:18" x14ac:dyDescent="0.2">
      <c r="A114" s="34">
        <v>43575</v>
      </c>
      <c r="C114" s="17">
        <v>1</v>
      </c>
      <c r="D114" s="19" t="s">
        <v>547</v>
      </c>
      <c r="F114" s="19" t="s">
        <v>547</v>
      </c>
      <c r="H114" s="17">
        <v>0</v>
      </c>
      <c r="J114" s="19" t="s">
        <v>11</v>
      </c>
      <c r="L114" s="19" t="s">
        <v>11</v>
      </c>
      <c r="N114" s="17">
        <v>1</v>
      </c>
      <c r="P114" s="19" t="s">
        <v>547</v>
      </c>
      <c r="Q114" s="19" t="s">
        <v>547</v>
      </c>
    </row>
    <row r="115" spans="1:18" x14ac:dyDescent="0.2">
      <c r="A115" s="34">
        <v>43577</v>
      </c>
      <c r="C115" s="17">
        <v>30</v>
      </c>
      <c r="D115" s="19" t="s">
        <v>1364</v>
      </c>
      <c r="F115" s="19" t="s">
        <v>352</v>
      </c>
      <c r="H115" s="17">
        <v>18</v>
      </c>
      <c r="J115" s="19" t="s">
        <v>2262</v>
      </c>
      <c r="L115" s="19" t="s">
        <v>205</v>
      </c>
      <c r="N115" s="17">
        <v>12</v>
      </c>
      <c r="P115" s="19" t="s">
        <v>2351</v>
      </c>
      <c r="Q115" s="19" t="s">
        <v>1136</v>
      </c>
      <c r="R115" s="19"/>
    </row>
    <row r="116" spans="1:18" x14ac:dyDescent="0.2">
      <c r="A116" s="34">
        <v>43578</v>
      </c>
      <c r="C116" s="17">
        <v>28</v>
      </c>
      <c r="D116" s="19" t="s">
        <v>2350</v>
      </c>
      <c r="F116" s="19" t="s">
        <v>1133</v>
      </c>
      <c r="H116" s="17">
        <v>16</v>
      </c>
      <c r="J116" s="19" t="s">
        <v>1368</v>
      </c>
      <c r="L116" s="19" t="s">
        <v>316</v>
      </c>
      <c r="N116" s="17">
        <v>12</v>
      </c>
      <c r="P116" s="19" t="s">
        <v>2349</v>
      </c>
      <c r="Q116" s="19" t="s">
        <v>1247</v>
      </c>
    </row>
    <row r="117" spans="1:18" x14ac:dyDescent="0.2">
      <c r="A117" s="34">
        <v>43579</v>
      </c>
      <c r="C117" s="17">
        <v>28</v>
      </c>
      <c r="D117" s="19" t="s">
        <v>2348</v>
      </c>
      <c r="F117" s="19" t="s">
        <v>914</v>
      </c>
      <c r="H117" s="17">
        <v>20</v>
      </c>
      <c r="J117" s="19" t="s">
        <v>2347</v>
      </c>
      <c r="L117" s="19" t="s">
        <v>62</v>
      </c>
      <c r="N117" s="17">
        <v>8</v>
      </c>
      <c r="P117" s="19" t="s">
        <v>2346</v>
      </c>
      <c r="Q117" s="19" t="s">
        <v>1119</v>
      </c>
      <c r="R117" s="19"/>
    </row>
    <row r="118" spans="1:18" x14ac:dyDescent="0.2">
      <c r="A118" s="34">
        <v>43580</v>
      </c>
      <c r="C118" s="17">
        <v>19</v>
      </c>
      <c r="D118" s="19" t="s">
        <v>2345</v>
      </c>
      <c r="F118" s="19" t="s">
        <v>1263</v>
      </c>
      <c r="H118" s="17">
        <v>10</v>
      </c>
      <c r="J118" s="19" t="s">
        <v>2344</v>
      </c>
      <c r="L118" s="19" t="s">
        <v>1306</v>
      </c>
      <c r="N118" s="17">
        <v>9</v>
      </c>
      <c r="P118" s="19" t="s">
        <v>1250</v>
      </c>
      <c r="Q118" s="19" t="s">
        <v>2343</v>
      </c>
    </row>
    <row r="119" spans="1:18" x14ac:dyDescent="0.2">
      <c r="A119" s="34">
        <v>43581</v>
      </c>
      <c r="C119" s="17">
        <v>23</v>
      </c>
      <c r="D119" s="19" t="s">
        <v>2342</v>
      </c>
      <c r="F119" s="19" t="s">
        <v>287</v>
      </c>
      <c r="H119" s="17">
        <v>9</v>
      </c>
      <c r="J119" s="19" t="s">
        <v>600</v>
      </c>
      <c r="L119" s="19" t="s">
        <v>1106</v>
      </c>
      <c r="N119" s="17">
        <v>14</v>
      </c>
      <c r="P119" s="19" t="s">
        <v>2341</v>
      </c>
      <c r="Q119" s="19" t="s">
        <v>1122</v>
      </c>
      <c r="R119" s="19"/>
    </row>
    <row r="120" spans="1:18" x14ac:dyDescent="0.2">
      <c r="A120" s="34">
        <v>43582</v>
      </c>
      <c r="C120" s="17">
        <v>1</v>
      </c>
      <c r="D120" s="19" t="s">
        <v>646</v>
      </c>
      <c r="F120" s="19" t="s">
        <v>646</v>
      </c>
      <c r="H120" s="17">
        <v>0</v>
      </c>
      <c r="J120" s="19" t="s">
        <v>11</v>
      </c>
      <c r="L120" s="19" t="s">
        <v>11</v>
      </c>
      <c r="N120" s="17">
        <v>1</v>
      </c>
      <c r="P120" s="19" t="s">
        <v>646</v>
      </c>
      <c r="Q120" s="19" t="s">
        <v>646</v>
      </c>
    </row>
    <row r="121" spans="1:18" x14ac:dyDescent="0.2">
      <c r="A121" s="34">
        <v>43584</v>
      </c>
      <c r="C121" s="17">
        <v>29</v>
      </c>
      <c r="D121" s="19" t="s">
        <v>2340</v>
      </c>
      <c r="F121" s="19" t="s">
        <v>407</v>
      </c>
      <c r="H121" s="17">
        <v>17</v>
      </c>
      <c r="J121" s="19" t="s">
        <v>2339</v>
      </c>
      <c r="L121" s="19" t="s">
        <v>76</v>
      </c>
      <c r="N121" s="17">
        <v>12</v>
      </c>
      <c r="P121" s="19" t="s">
        <v>2338</v>
      </c>
      <c r="Q121" s="19" t="s">
        <v>800</v>
      </c>
      <c r="R121" s="19"/>
    </row>
    <row r="122" spans="1:18" x14ac:dyDescent="0.2">
      <c r="A122" s="34">
        <v>43585</v>
      </c>
      <c r="C122" s="17">
        <v>34</v>
      </c>
      <c r="D122" s="19" t="s">
        <v>1204</v>
      </c>
      <c r="F122" s="19" t="s">
        <v>818</v>
      </c>
      <c r="H122" s="17">
        <v>21</v>
      </c>
      <c r="J122" s="19" t="s">
        <v>1550</v>
      </c>
      <c r="L122" s="19" t="s">
        <v>80</v>
      </c>
      <c r="N122" s="17">
        <v>13</v>
      </c>
      <c r="P122" s="19" t="s">
        <v>1851</v>
      </c>
      <c r="Q122" s="19" t="s">
        <v>360</v>
      </c>
    </row>
    <row r="123" spans="1:18" x14ac:dyDescent="0.2">
      <c r="A123" s="34">
        <v>43586</v>
      </c>
      <c r="C123" s="17">
        <v>30</v>
      </c>
      <c r="D123" s="19" t="s">
        <v>2337</v>
      </c>
      <c r="F123" s="19" t="s">
        <v>1365</v>
      </c>
      <c r="H123" s="17">
        <v>11</v>
      </c>
      <c r="J123" s="19" t="s">
        <v>1363</v>
      </c>
      <c r="L123" s="19" t="s">
        <v>442</v>
      </c>
      <c r="N123" s="17">
        <v>19</v>
      </c>
      <c r="P123" s="19" t="s">
        <v>2336</v>
      </c>
      <c r="Q123" s="19" t="s">
        <v>815</v>
      </c>
      <c r="R123" s="19"/>
    </row>
    <row r="124" spans="1:18" x14ac:dyDescent="0.2">
      <c r="A124" s="34">
        <v>43587</v>
      </c>
      <c r="C124" s="17">
        <v>41</v>
      </c>
      <c r="D124" s="19" t="s">
        <v>2314</v>
      </c>
      <c r="F124" s="19" t="s">
        <v>617</v>
      </c>
      <c r="H124" s="17">
        <v>23</v>
      </c>
      <c r="J124" s="19" t="s">
        <v>2335</v>
      </c>
      <c r="L124" s="19" t="s">
        <v>384</v>
      </c>
      <c r="N124" s="17">
        <v>18</v>
      </c>
      <c r="P124" s="19" t="s">
        <v>2334</v>
      </c>
      <c r="Q124" s="19" t="s">
        <v>1186</v>
      </c>
    </row>
    <row r="125" spans="1:18" x14ac:dyDescent="0.2">
      <c r="A125" s="34">
        <v>43588</v>
      </c>
      <c r="C125" s="17">
        <v>33</v>
      </c>
      <c r="D125" s="19" t="s">
        <v>2333</v>
      </c>
      <c r="F125" s="19" t="s">
        <v>483</v>
      </c>
      <c r="H125" s="17">
        <v>16</v>
      </c>
      <c r="J125" s="19" t="s">
        <v>1845</v>
      </c>
      <c r="L125" s="19" t="s">
        <v>430</v>
      </c>
      <c r="N125" s="17">
        <v>17</v>
      </c>
      <c r="P125" s="19" t="s">
        <v>2332</v>
      </c>
      <c r="Q125" s="19" t="s">
        <v>148</v>
      </c>
      <c r="R125" s="19"/>
    </row>
    <row r="126" spans="1:18" x14ac:dyDescent="0.2">
      <c r="A126" s="34">
        <v>43589</v>
      </c>
      <c r="C126" s="17">
        <v>1</v>
      </c>
      <c r="D126" s="19" t="s">
        <v>1173</v>
      </c>
      <c r="F126" s="19" t="s">
        <v>1173</v>
      </c>
      <c r="H126" s="17">
        <v>0</v>
      </c>
      <c r="J126" s="19" t="s">
        <v>11</v>
      </c>
      <c r="L126" s="19" t="s">
        <v>11</v>
      </c>
      <c r="N126" s="17">
        <v>1</v>
      </c>
      <c r="P126" s="19" t="s">
        <v>1173</v>
      </c>
      <c r="Q126" s="19" t="s">
        <v>1173</v>
      </c>
    </row>
    <row r="127" spans="1:18" x14ac:dyDescent="0.2">
      <c r="A127" s="34">
        <v>43591</v>
      </c>
      <c r="C127" s="17">
        <v>44</v>
      </c>
      <c r="D127" s="19" t="s">
        <v>1159</v>
      </c>
      <c r="F127" s="19" t="s">
        <v>425</v>
      </c>
      <c r="H127" s="17">
        <v>26</v>
      </c>
      <c r="J127" s="19" t="s">
        <v>2331</v>
      </c>
      <c r="L127" s="19" t="s">
        <v>1127</v>
      </c>
      <c r="N127" s="17">
        <v>18</v>
      </c>
      <c r="P127" s="19" t="s">
        <v>2330</v>
      </c>
      <c r="Q127" s="19" t="s">
        <v>905</v>
      </c>
      <c r="R127" s="19"/>
    </row>
    <row r="128" spans="1:18" x14ac:dyDescent="0.2">
      <c r="A128" s="34">
        <v>43592</v>
      </c>
      <c r="C128" s="17">
        <v>46</v>
      </c>
      <c r="D128" s="19" t="s">
        <v>2329</v>
      </c>
      <c r="F128" s="19" t="s">
        <v>566</v>
      </c>
      <c r="H128" s="17">
        <v>25</v>
      </c>
      <c r="J128" s="19" t="s">
        <v>2328</v>
      </c>
      <c r="L128" s="19" t="s">
        <v>106</v>
      </c>
      <c r="N128" s="17">
        <v>21</v>
      </c>
      <c r="P128" s="19" t="s">
        <v>2327</v>
      </c>
      <c r="Q128" s="19" t="s">
        <v>1116</v>
      </c>
    </row>
    <row r="129" spans="1:18" x14ac:dyDescent="0.2">
      <c r="A129" s="34">
        <v>43593</v>
      </c>
      <c r="C129" s="17">
        <v>47</v>
      </c>
      <c r="D129" s="19" t="s">
        <v>319</v>
      </c>
      <c r="F129" s="19" t="s">
        <v>859</v>
      </c>
      <c r="H129" s="17">
        <v>31</v>
      </c>
      <c r="J129" s="19" t="s">
        <v>2326</v>
      </c>
      <c r="L129" s="19" t="s">
        <v>280</v>
      </c>
      <c r="N129" s="17">
        <v>16</v>
      </c>
      <c r="P129" s="19" t="s">
        <v>2325</v>
      </c>
      <c r="Q129" s="19" t="s">
        <v>2204</v>
      </c>
      <c r="R129" s="19"/>
    </row>
    <row r="130" spans="1:18" x14ac:dyDescent="0.2">
      <c r="A130" s="34">
        <v>43594</v>
      </c>
      <c r="C130" s="17">
        <v>24</v>
      </c>
      <c r="D130" s="19" t="s">
        <v>2324</v>
      </c>
      <c r="F130" s="19" t="s">
        <v>1179</v>
      </c>
      <c r="H130" s="17">
        <v>11</v>
      </c>
      <c r="J130" s="19" t="s">
        <v>2323</v>
      </c>
      <c r="L130" s="19" t="s">
        <v>1251</v>
      </c>
      <c r="N130" s="17">
        <v>13</v>
      </c>
      <c r="P130" s="19" t="s">
        <v>1741</v>
      </c>
      <c r="Q130" s="19" t="s">
        <v>1304</v>
      </c>
    </row>
    <row r="131" spans="1:18" x14ac:dyDescent="0.2">
      <c r="A131" s="34">
        <v>43595</v>
      </c>
      <c r="C131" s="17">
        <v>33</v>
      </c>
      <c r="D131" s="19" t="s">
        <v>2322</v>
      </c>
      <c r="F131" s="19" t="s">
        <v>480</v>
      </c>
      <c r="H131" s="17">
        <v>21</v>
      </c>
      <c r="J131" s="19" t="s">
        <v>2321</v>
      </c>
      <c r="L131" s="19" t="s">
        <v>70</v>
      </c>
      <c r="N131" s="17">
        <v>12</v>
      </c>
      <c r="P131" s="19" t="s">
        <v>2320</v>
      </c>
      <c r="Q131" s="19" t="s">
        <v>1145</v>
      </c>
      <c r="R131" s="19"/>
    </row>
    <row r="132" spans="1:18" x14ac:dyDescent="0.2">
      <c r="A132" s="34">
        <v>43596</v>
      </c>
      <c r="C132" s="17">
        <v>1</v>
      </c>
      <c r="D132" s="19" t="s">
        <v>262</v>
      </c>
      <c r="F132" s="19" t="s">
        <v>262</v>
      </c>
      <c r="H132" s="17">
        <v>0</v>
      </c>
      <c r="J132" s="19" t="s">
        <v>11</v>
      </c>
      <c r="L132" s="19" t="s">
        <v>11</v>
      </c>
      <c r="N132" s="17">
        <v>1</v>
      </c>
      <c r="P132" s="19" t="s">
        <v>262</v>
      </c>
      <c r="Q132" s="19" t="s">
        <v>262</v>
      </c>
    </row>
    <row r="133" spans="1:18" x14ac:dyDescent="0.2">
      <c r="A133" s="34">
        <v>43598</v>
      </c>
      <c r="C133" s="17">
        <v>38</v>
      </c>
      <c r="D133" s="19" t="s">
        <v>2319</v>
      </c>
      <c r="F133" s="19" t="s">
        <v>316</v>
      </c>
      <c r="H133" s="17">
        <v>20</v>
      </c>
      <c r="J133" s="19" t="s">
        <v>2318</v>
      </c>
      <c r="L133" s="19" t="s">
        <v>82</v>
      </c>
      <c r="N133" s="17">
        <v>18</v>
      </c>
      <c r="P133" s="19" t="s">
        <v>249</v>
      </c>
      <c r="Q133" s="19" t="s">
        <v>1379</v>
      </c>
      <c r="R133" s="19"/>
    </row>
    <row r="134" spans="1:18" x14ac:dyDescent="0.2">
      <c r="A134" s="34">
        <v>43599</v>
      </c>
      <c r="C134" s="17">
        <v>36</v>
      </c>
      <c r="D134" s="19" t="s">
        <v>2317</v>
      </c>
      <c r="F134" s="19" t="s">
        <v>517</v>
      </c>
      <c r="H134" s="17">
        <v>20</v>
      </c>
      <c r="J134" s="19" t="s">
        <v>2316</v>
      </c>
      <c r="L134" s="19" t="s">
        <v>687</v>
      </c>
      <c r="N134" s="17">
        <v>16</v>
      </c>
      <c r="P134" s="19" t="s">
        <v>2315</v>
      </c>
      <c r="Q134" s="19" t="s">
        <v>656</v>
      </c>
    </row>
    <row r="135" spans="1:18" x14ac:dyDescent="0.2">
      <c r="A135" s="34">
        <v>43600</v>
      </c>
      <c r="C135" s="17">
        <v>47</v>
      </c>
      <c r="D135" s="19" t="s">
        <v>2314</v>
      </c>
      <c r="F135" s="19" t="s">
        <v>371</v>
      </c>
      <c r="H135" s="17">
        <v>29</v>
      </c>
      <c r="J135" s="19" t="s">
        <v>2313</v>
      </c>
      <c r="L135" s="19" t="s">
        <v>586</v>
      </c>
      <c r="N135" s="17">
        <v>18</v>
      </c>
      <c r="P135" s="19" t="s">
        <v>2312</v>
      </c>
      <c r="Q135" s="19" t="s">
        <v>314</v>
      </c>
      <c r="R135" s="19"/>
    </row>
    <row r="136" spans="1:18" x14ac:dyDescent="0.2">
      <c r="A136" s="34">
        <v>43601</v>
      </c>
      <c r="C136" s="17">
        <v>47</v>
      </c>
      <c r="D136" s="19" t="s">
        <v>1225</v>
      </c>
      <c r="F136" s="19" t="s">
        <v>377</v>
      </c>
      <c r="H136" s="17">
        <v>19</v>
      </c>
      <c r="J136" s="19" t="s">
        <v>2311</v>
      </c>
      <c r="L136" s="19" t="s">
        <v>388</v>
      </c>
      <c r="N136" s="17">
        <v>28</v>
      </c>
      <c r="P136" s="19" t="s">
        <v>1513</v>
      </c>
      <c r="Q136" s="19" t="s">
        <v>328</v>
      </c>
    </row>
    <row r="137" spans="1:18" x14ac:dyDescent="0.2">
      <c r="A137" s="34">
        <v>43602</v>
      </c>
      <c r="C137" s="17">
        <v>40</v>
      </c>
      <c r="D137" s="19" t="s">
        <v>2310</v>
      </c>
      <c r="F137" s="19" t="s">
        <v>606</v>
      </c>
      <c r="H137" s="17">
        <v>24</v>
      </c>
      <c r="J137" s="19" t="s">
        <v>2309</v>
      </c>
      <c r="L137" s="19" t="s">
        <v>647</v>
      </c>
      <c r="N137" s="17">
        <v>16</v>
      </c>
      <c r="P137" s="19" t="s">
        <v>922</v>
      </c>
      <c r="Q137" s="19" t="s">
        <v>979</v>
      </c>
      <c r="R137" s="19"/>
    </row>
    <row r="138" spans="1:18" x14ac:dyDescent="0.2">
      <c r="A138" s="34">
        <v>43603</v>
      </c>
      <c r="C138" s="17">
        <v>1</v>
      </c>
      <c r="D138" s="19" t="s">
        <v>826</v>
      </c>
      <c r="F138" s="19" t="s">
        <v>826</v>
      </c>
      <c r="H138" s="17">
        <v>0</v>
      </c>
      <c r="J138" s="19" t="s">
        <v>11</v>
      </c>
      <c r="L138" s="19" t="s">
        <v>11</v>
      </c>
      <c r="N138" s="17">
        <v>1</v>
      </c>
      <c r="P138" s="19" t="s">
        <v>826</v>
      </c>
      <c r="Q138" s="19" t="s">
        <v>826</v>
      </c>
    </row>
    <row r="139" spans="1:18" x14ac:dyDescent="0.2">
      <c r="A139" s="34">
        <v>43605</v>
      </c>
      <c r="C139" s="17">
        <v>43</v>
      </c>
      <c r="D139" s="19" t="s">
        <v>2308</v>
      </c>
      <c r="F139" s="19" t="s">
        <v>617</v>
      </c>
      <c r="H139" s="17">
        <v>28</v>
      </c>
      <c r="J139" s="19" t="s">
        <v>2307</v>
      </c>
      <c r="L139" s="19" t="s">
        <v>248</v>
      </c>
      <c r="N139" s="17">
        <v>15</v>
      </c>
      <c r="P139" s="19" t="s">
        <v>2306</v>
      </c>
      <c r="Q139" s="19" t="s">
        <v>1178</v>
      </c>
      <c r="R139" s="19"/>
    </row>
    <row r="140" spans="1:18" x14ac:dyDescent="0.2">
      <c r="A140" s="34">
        <v>43606</v>
      </c>
      <c r="C140" s="17">
        <v>30</v>
      </c>
      <c r="D140" s="19" t="s">
        <v>2305</v>
      </c>
      <c r="F140" s="19" t="s">
        <v>1737</v>
      </c>
      <c r="H140" s="17">
        <v>14</v>
      </c>
      <c r="J140" s="19" t="s">
        <v>1266</v>
      </c>
      <c r="L140" s="19" t="s">
        <v>260</v>
      </c>
      <c r="N140" s="17">
        <v>16</v>
      </c>
      <c r="P140" s="19" t="s">
        <v>514</v>
      </c>
      <c r="Q140" s="19" t="s">
        <v>961</v>
      </c>
    </row>
    <row r="141" spans="1:18" x14ac:dyDescent="0.2">
      <c r="A141" s="34">
        <v>43607</v>
      </c>
      <c r="C141" s="17">
        <v>41</v>
      </c>
      <c r="D141" s="19" t="s">
        <v>2304</v>
      </c>
      <c r="F141" s="19" t="s">
        <v>19</v>
      </c>
      <c r="H141" s="17">
        <v>27</v>
      </c>
      <c r="J141" s="19" t="s">
        <v>2303</v>
      </c>
      <c r="L141" s="19" t="s">
        <v>668</v>
      </c>
      <c r="N141" s="17">
        <v>14</v>
      </c>
      <c r="P141" s="19" t="s">
        <v>1232</v>
      </c>
      <c r="Q141" s="19" t="s">
        <v>638</v>
      </c>
      <c r="R141" s="19"/>
    </row>
    <row r="142" spans="1:18" x14ac:dyDescent="0.2">
      <c r="A142" s="34">
        <v>43608</v>
      </c>
      <c r="C142" s="17">
        <v>3</v>
      </c>
      <c r="D142" s="19" t="s">
        <v>31</v>
      </c>
      <c r="F142" s="19" t="s">
        <v>32</v>
      </c>
      <c r="H142" s="17">
        <v>0</v>
      </c>
      <c r="J142" s="19" t="s">
        <v>11</v>
      </c>
      <c r="L142" s="19" t="s">
        <v>11</v>
      </c>
      <c r="N142" s="17">
        <v>3</v>
      </c>
      <c r="P142" s="19" t="s">
        <v>31</v>
      </c>
      <c r="Q142" s="19" t="s">
        <v>32</v>
      </c>
    </row>
    <row r="143" spans="1:18" x14ac:dyDescent="0.2">
      <c r="A143" s="34">
        <v>43609</v>
      </c>
      <c r="C143" s="17">
        <v>34</v>
      </c>
      <c r="D143" s="19" t="s">
        <v>2302</v>
      </c>
      <c r="F143" s="19" t="s">
        <v>1126</v>
      </c>
      <c r="H143" s="17">
        <v>16</v>
      </c>
      <c r="J143" s="19" t="s">
        <v>81</v>
      </c>
      <c r="L143" s="19" t="s">
        <v>465</v>
      </c>
      <c r="N143" s="17">
        <v>18</v>
      </c>
      <c r="P143" s="19" t="s">
        <v>500</v>
      </c>
      <c r="Q143" s="19" t="s">
        <v>1101</v>
      </c>
      <c r="R143" s="19"/>
    </row>
    <row r="144" spans="1:18" x14ac:dyDescent="0.2">
      <c r="A144" s="34">
        <v>43610</v>
      </c>
      <c r="C144" s="17">
        <v>32</v>
      </c>
      <c r="D144" s="19" t="s">
        <v>2301</v>
      </c>
      <c r="F144" s="19" t="s">
        <v>729</v>
      </c>
      <c r="H144" s="17">
        <v>20</v>
      </c>
      <c r="J144" s="19" t="s">
        <v>2300</v>
      </c>
      <c r="L144" s="19" t="s">
        <v>203</v>
      </c>
      <c r="N144" s="17">
        <v>12</v>
      </c>
      <c r="P144" s="19" t="s">
        <v>2299</v>
      </c>
      <c r="Q144" s="19" t="s">
        <v>1098</v>
      </c>
    </row>
    <row r="145" spans="1:18" x14ac:dyDescent="0.2">
      <c r="A145" s="34">
        <v>43613</v>
      </c>
      <c r="C145" s="17">
        <v>38</v>
      </c>
      <c r="D145" s="19" t="s">
        <v>2298</v>
      </c>
      <c r="F145" s="19" t="s">
        <v>427</v>
      </c>
      <c r="H145" s="17">
        <v>19</v>
      </c>
      <c r="J145" s="19" t="s">
        <v>1351</v>
      </c>
      <c r="L145" s="19" t="s">
        <v>566</v>
      </c>
      <c r="N145" s="17">
        <v>18</v>
      </c>
      <c r="P145" s="19" t="s">
        <v>2297</v>
      </c>
      <c r="Q145" s="19" t="s">
        <v>1307</v>
      </c>
      <c r="R145" s="19"/>
    </row>
    <row r="146" spans="1:18" x14ac:dyDescent="0.2">
      <c r="A146" s="34">
        <v>43614</v>
      </c>
      <c r="C146" s="17">
        <v>34</v>
      </c>
      <c r="D146" s="19" t="s">
        <v>2296</v>
      </c>
      <c r="F146" s="19" t="s">
        <v>27</v>
      </c>
      <c r="H146" s="17">
        <v>20</v>
      </c>
      <c r="J146" s="19" t="s">
        <v>1135</v>
      </c>
      <c r="L146" s="19" t="s">
        <v>101</v>
      </c>
      <c r="N146" s="17">
        <v>14</v>
      </c>
      <c r="P146" s="19" t="s">
        <v>2295</v>
      </c>
      <c r="Q146" s="19" t="s">
        <v>1063</v>
      </c>
    </row>
    <row r="147" spans="1:18" x14ac:dyDescent="0.2">
      <c r="A147" s="34">
        <v>43615</v>
      </c>
      <c r="C147" s="17">
        <v>34</v>
      </c>
      <c r="D147" s="19" t="s">
        <v>2294</v>
      </c>
      <c r="F147" s="19" t="s">
        <v>1005</v>
      </c>
      <c r="H147" s="17">
        <v>20</v>
      </c>
      <c r="J147" s="19" t="s">
        <v>2293</v>
      </c>
      <c r="L147" s="19" t="s">
        <v>187</v>
      </c>
      <c r="N147" s="17">
        <v>14</v>
      </c>
      <c r="P147" s="19" t="s">
        <v>2292</v>
      </c>
      <c r="Q147" s="19" t="s">
        <v>1142</v>
      </c>
      <c r="R147" s="19"/>
    </row>
    <row r="148" spans="1:18" x14ac:dyDescent="0.2">
      <c r="A148" s="34">
        <v>43616</v>
      </c>
      <c r="C148" s="17">
        <v>34</v>
      </c>
      <c r="D148" s="19" t="s">
        <v>2291</v>
      </c>
      <c r="F148" s="19" t="s">
        <v>732</v>
      </c>
      <c r="H148" s="17">
        <v>14</v>
      </c>
      <c r="J148" s="19" t="s">
        <v>2290</v>
      </c>
      <c r="L148" s="19" t="s">
        <v>207</v>
      </c>
      <c r="N148" s="17">
        <v>20</v>
      </c>
      <c r="P148" s="19" t="s">
        <v>2289</v>
      </c>
      <c r="Q148" s="19" t="s">
        <v>577</v>
      </c>
    </row>
    <row r="149" spans="1:18" x14ac:dyDescent="0.2">
      <c r="A149" s="34">
        <v>43617</v>
      </c>
      <c r="C149" s="17">
        <v>2</v>
      </c>
      <c r="D149" s="19" t="s">
        <v>949</v>
      </c>
      <c r="F149" s="19" t="s">
        <v>288</v>
      </c>
      <c r="H149" s="17">
        <v>0</v>
      </c>
      <c r="J149" s="19" t="s">
        <v>11</v>
      </c>
      <c r="L149" s="19" t="s">
        <v>11</v>
      </c>
      <c r="N149" s="17">
        <v>2</v>
      </c>
      <c r="P149" s="19" t="s">
        <v>949</v>
      </c>
      <c r="Q149" s="19" t="s">
        <v>288</v>
      </c>
      <c r="R149" s="19"/>
    </row>
    <row r="150" spans="1:18" x14ac:dyDescent="0.2">
      <c r="A150" s="34">
        <v>43618</v>
      </c>
      <c r="C150" s="17">
        <v>1</v>
      </c>
      <c r="D150" s="19" t="s">
        <v>98</v>
      </c>
      <c r="F150" s="19" t="s">
        <v>98</v>
      </c>
      <c r="H150" s="17">
        <v>0</v>
      </c>
      <c r="J150" s="19" t="s">
        <v>11</v>
      </c>
      <c r="L150" s="19" t="s">
        <v>11</v>
      </c>
      <c r="N150" s="17">
        <v>1</v>
      </c>
      <c r="P150" s="19" t="s">
        <v>98</v>
      </c>
      <c r="Q150" s="19" t="s">
        <v>98</v>
      </c>
    </row>
    <row r="151" spans="1:18" x14ac:dyDescent="0.2">
      <c r="A151" s="34">
        <v>43619</v>
      </c>
      <c r="C151" s="17">
        <v>37</v>
      </c>
      <c r="D151" s="19" t="s">
        <v>2071</v>
      </c>
      <c r="F151" s="19" t="s">
        <v>508</v>
      </c>
      <c r="H151" s="17">
        <v>19</v>
      </c>
      <c r="J151" s="19" t="s">
        <v>2288</v>
      </c>
      <c r="L151" s="19" t="s">
        <v>207</v>
      </c>
      <c r="N151" s="17">
        <v>18</v>
      </c>
      <c r="P151" s="19" t="s">
        <v>2186</v>
      </c>
      <c r="Q151" s="19" t="s">
        <v>233</v>
      </c>
      <c r="R151" s="19"/>
    </row>
    <row r="152" spans="1:18" x14ac:dyDescent="0.2">
      <c r="A152" s="34">
        <v>43620</v>
      </c>
      <c r="C152" s="17">
        <v>48</v>
      </c>
      <c r="D152" s="19" t="s">
        <v>2287</v>
      </c>
      <c r="F152" s="19" t="s">
        <v>1271</v>
      </c>
      <c r="H152" s="17">
        <v>26</v>
      </c>
      <c r="J152" s="19" t="s">
        <v>2285</v>
      </c>
      <c r="L152" s="19" t="s">
        <v>131</v>
      </c>
      <c r="N152" s="17">
        <v>22</v>
      </c>
      <c r="P152" s="19" t="s">
        <v>2286</v>
      </c>
      <c r="Q152" s="19" t="s">
        <v>1290</v>
      </c>
    </row>
    <row r="153" spans="1:18" x14ac:dyDescent="0.2">
      <c r="A153" s="34">
        <v>43621</v>
      </c>
      <c r="C153" s="17">
        <v>27</v>
      </c>
      <c r="D153" s="19" t="s">
        <v>1921</v>
      </c>
      <c r="F153" s="19" t="s">
        <v>1010</v>
      </c>
      <c r="H153" s="17">
        <v>12</v>
      </c>
      <c r="J153" s="19" t="s">
        <v>2285</v>
      </c>
      <c r="L153" s="19" t="s">
        <v>742</v>
      </c>
      <c r="N153" s="17">
        <v>15</v>
      </c>
      <c r="P153" s="19" t="s">
        <v>2284</v>
      </c>
      <c r="Q153" s="19" t="s">
        <v>1150</v>
      </c>
      <c r="R153" s="19"/>
    </row>
    <row r="154" spans="1:18" x14ac:dyDescent="0.2">
      <c r="A154" s="34">
        <v>43622</v>
      </c>
      <c r="C154" s="17">
        <v>28</v>
      </c>
      <c r="D154" s="19" t="s">
        <v>2283</v>
      </c>
      <c r="F154" s="19" t="s">
        <v>1251</v>
      </c>
      <c r="H154" s="17">
        <v>11</v>
      </c>
      <c r="J154" s="19" t="s">
        <v>1234</v>
      </c>
      <c r="L154" s="19" t="s">
        <v>52</v>
      </c>
      <c r="N154" s="17">
        <v>17</v>
      </c>
      <c r="P154" s="19" t="s">
        <v>2282</v>
      </c>
      <c r="Q154" s="19" t="s">
        <v>1235</v>
      </c>
    </row>
    <row r="155" spans="1:18" x14ac:dyDescent="0.2">
      <c r="A155" s="34">
        <v>43623</v>
      </c>
      <c r="C155" s="17">
        <v>21</v>
      </c>
      <c r="D155" s="19" t="s">
        <v>2281</v>
      </c>
      <c r="F155" s="19" t="s">
        <v>258</v>
      </c>
      <c r="H155" s="17">
        <v>11</v>
      </c>
      <c r="J155" s="19" t="s">
        <v>2280</v>
      </c>
      <c r="L155" s="19" t="s">
        <v>275</v>
      </c>
      <c r="N155" s="17">
        <v>10</v>
      </c>
      <c r="P155" s="19" t="s">
        <v>2279</v>
      </c>
      <c r="Q155" s="19" t="s">
        <v>2278</v>
      </c>
      <c r="R155" s="19"/>
    </row>
    <row r="156" spans="1:18" x14ac:dyDescent="0.2">
      <c r="A156" s="34">
        <v>43625</v>
      </c>
      <c r="C156" s="17">
        <v>1</v>
      </c>
      <c r="D156" s="19" t="s">
        <v>532</v>
      </c>
      <c r="F156" s="19" t="s">
        <v>532</v>
      </c>
      <c r="H156" s="17">
        <v>0</v>
      </c>
      <c r="J156" s="19" t="s">
        <v>11</v>
      </c>
      <c r="L156" s="19" t="s">
        <v>11</v>
      </c>
      <c r="N156" s="17">
        <v>1</v>
      </c>
      <c r="P156" s="19" t="s">
        <v>532</v>
      </c>
      <c r="Q156" s="19" t="s">
        <v>532</v>
      </c>
    </row>
    <row r="157" spans="1:18" x14ac:dyDescent="0.2">
      <c r="A157" s="34">
        <v>43626</v>
      </c>
      <c r="C157" s="17">
        <v>39</v>
      </c>
      <c r="D157" s="19" t="s">
        <v>1241</v>
      </c>
      <c r="F157" s="19" t="s">
        <v>846</v>
      </c>
      <c r="H157" s="17">
        <v>23</v>
      </c>
      <c r="J157" s="19" t="s">
        <v>1321</v>
      </c>
      <c r="L157" s="19" t="s">
        <v>170</v>
      </c>
      <c r="N157" s="17">
        <v>16</v>
      </c>
      <c r="P157" s="19" t="s">
        <v>855</v>
      </c>
      <c r="Q157" s="19" t="s">
        <v>678</v>
      </c>
      <c r="R157" s="19"/>
    </row>
    <row r="158" spans="1:18" x14ac:dyDescent="0.2">
      <c r="A158" s="34">
        <v>43627</v>
      </c>
      <c r="C158" s="17">
        <v>41</v>
      </c>
      <c r="D158" s="19" t="s">
        <v>2277</v>
      </c>
      <c r="F158" s="19" t="s">
        <v>833</v>
      </c>
      <c r="H158" s="17">
        <v>24</v>
      </c>
      <c r="J158" s="19" t="s">
        <v>1340</v>
      </c>
      <c r="L158" s="19" t="s">
        <v>321</v>
      </c>
      <c r="N158" s="17">
        <v>17</v>
      </c>
      <c r="P158" s="19" t="s">
        <v>2276</v>
      </c>
      <c r="Q158" s="19" t="s">
        <v>1185</v>
      </c>
    </row>
    <row r="159" spans="1:18" x14ac:dyDescent="0.2">
      <c r="A159" s="34">
        <v>43628</v>
      </c>
      <c r="C159" s="17">
        <v>36</v>
      </c>
      <c r="D159" s="19" t="s">
        <v>1371</v>
      </c>
      <c r="F159" s="19" t="s">
        <v>872</v>
      </c>
      <c r="H159" s="17">
        <v>21</v>
      </c>
      <c r="J159" s="19" t="s">
        <v>2275</v>
      </c>
      <c r="L159" s="19" t="s">
        <v>602</v>
      </c>
      <c r="N159" s="17">
        <v>15</v>
      </c>
      <c r="P159" s="19" t="s">
        <v>2274</v>
      </c>
      <c r="Q159" s="19" t="s">
        <v>1354</v>
      </c>
      <c r="R159" s="19"/>
    </row>
    <row r="160" spans="1:18" x14ac:dyDescent="0.2">
      <c r="A160" s="34">
        <v>43629</v>
      </c>
      <c r="C160" s="17">
        <v>30</v>
      </c>
      <c r="D160" s="19" t="s">
        <v>604</v>
      </c>
      <c r="F160" s="19" t="s">
        <v>1162</v>
      </c>
      <c r="H160" s="17">
        <v>17</v>
      </c>
      <c r="J160" s="19" t="s">
        <v>2273</v>
      </c>
      <c r="L160" s="19" t="s">
        <v>46</v>
      </c>
      <c r="N160" s="17">
        <v>13</v>
      </c>
      <c r="P160" s="19" t="s">
        <v>2272</v>
      </c>
      <c r="Q160" s="19" t="s">
        <v>1215</v>
      </c>
    </row>
    <row r="161" spans="1:18" x14ac:dyDescent="0.2">
      <c r="A161" s="34">
        <v>43630</v>
      </c>
      <c r="C161" s="17">
        <v>28</v>
      </c>
      <c r="D161" s="19" t="s">
        <v>2271</v>
      </c>
      <c r="F161" s="19" t="s">
        <v>760</v>
      </c>
      <c r="H161" s="17">
        <v>18</v>
      </c>
      <c r="J161" s="19" t="s">
        <v>2270</v>
      </c>
      <c r="L161" s="19" t="s">
        <v>390</v>
      </c>
      <c r="N161" s="17">
        <v>10</v>
      </c>
      <c r="P161" s="19" t="s">
        <v>2269</v>
      </c>
      <c r="Q161" s="19" t="s">
        <v>714</v>
      </c>
      <c r="R161" s="19"/>
    </row>
    <row r="162" spans="1:18" x14ac:dyDescent="0.2">
      <c r="A162" s="34">
        <v>43633</v>
      </c>
      <c r="C162" s="17">
        <v>38</v>
      </c>
      <c r="D162" s="19" t="s">
        <v>2268</v>
      </c>
      <c r="F162" s="19" t="s">
        <v>240</v>
      </c>
      <c r="H162" s="17">
        <v>28</v>
      </c>
      <c r="J162" s="19" t="s">
        <v>2267</v>
      </c>
      <c r="L162" s="19" t="s">
        <v>82</v>
      </c>
      <c r="N162" s="17">
        <v>10</v>
      </c>
      <c r="P162" s="19" t="s">
        <v>2266</v>
      </c>
      <c r="Q162" s="19" t="s">
        <v>244</v>
      </c>
    </row>
    <row r="163" spans="1:18" x14ac:dyDescent="0.2">
      <c r="A163" s="34">
        <v>43634</v>
      </c>
      <c r="C163" s="17">
        <v>1</v>
      </c>
      <c r="D163" s="19" t="s">
        <v>570</v>
      </c>
      <c r="F163" s="19" t="s">
        <v>570</v>
      </c>
      <c r="H163" s="17">
        <v>0</v>
      </c>
      <c r="J163" s="19" t="s">
        <v>11</v>
      </c>
      <c r="L163" s="19" t="s">
        <v>11</v>
      </c>
      <c r="N163" s="17">
        <v>1</v>
      </c>
      <c r="P163" s="19" t="s">
        <v>570</v>
      </c>
      <c r="Q163" s="19" t="s">
        <v>570</v>
      </c>
      <c r="R163" s="19"/>
    </row>
    <row r="164" spans="1:18" x14ac:dyDescent="0.2">
      <c r="A164" s="34">
        <v>43635</v>
      </c>
      <c r="C164" s="17">
        <v>7</v>
      </c>
      <c r="D164" s="19" t="s">
        <v>27</v>
      </c>
      <c r="F164" s="19" t="s">
        <v>183</v>
      </c>
      <c r="H164" s="17">
        <v>0</v>
      </c>
      <c r="J164" s="19" t="s">
        <v>11</v>
      </c>
      <c r="L164" s="19" t="s">
        <v>11</v>
      </c>
      <c r="N164" s="17">
        <v>7</v>
      </c>
      <c r="P164" s="19" t="s">
        <v>27</v>
      </c>
      <c r="Q164" s="19" t="s">
        <v>183</v>
      </c>
    </row>
    <row r="165" spans="1:18" x14ac:dyDescent="0.2">
      <c r="A165" s="34">
        <v>43636</v>
      </c>
      <c r="C165" s="17">
        <v>6</v>
      </c>
      <c r="D165" s="19" t="s">
        <v>662</v>
      </c>
      <c r="F165" s="19" t="s">
        <v>546</v>
      </c>
      <c r="H165" s="17">
        <v>0</v>
      </c>
      <c r="J165" s="19" t="s">
        <v>11</v>
      </c>
      <c r="L165" s="19" t="s">
        <v>11</v>
      </c>
      <c r="N165" s="17">
        <v>6</v>
      </c>
      <c r="P165" s="19" t="s">
        <v>662</v>
      </c>
      <c r="Q165" s="19" t="s">
        <v>546</v>
      </c>
      <c r="R165" s="19"/>
    </row>
    <row r="166" spans="1:18" x14ac:dyDescent="0.2">
      <c r="A166" s="34">
        <v>43637</v>
      </c>
      <c r="C166" s="17">
        <v>2</v>
      </c>
      <c r="D166" s="19" t="s">
        <v>356</v>
      </c>
      <c r="F166" s="19" t="s">
        <v>777</v>
      </c>
      <c r="H166" s="17">
        <v>0</v>
      </c>
      <c r="J166" s="19" t="s">
        <v>11</v>
      </c>
      <c r="L166" s="19" t="s">
        <v>11</v>
      </c>
      <c r="N166" s="17">
        <v>2</v>
      </c>
      <c r="P166" s="19" t="s">
        <v>356</v>
      </c>
      <c r="Q166" s="19" t="s">
        <v>777</v>
      </c>
    </row>
    <row r="167" spans="1:18" x14ac:dyDescent="0.2">
      <c r="A167" s="34">
        <v>43640</v>
      </c>
      <c r="C167" s="17">
        <v>27</v>
      </c>
      <c r="D167" s="19" t="s">
        <v>2265</v>
      </c>
      <c r="F167" s="19" t="s">
        <v>44</v>
      </c>
      <c r="H167" s="17">
        <v>17</v>
      </c>
      <c r="J167" s="19" t="s">
        <v>2264</v>
      </c>
      <c r="L167" s="19" t="s">
        <v>624</v>
      </c>
      <c r="N167" s="17">
        <v>10</v>
      </c>
      <c r="P167" s="19" t="s">
        <v>2263</v>
      </c>
      <c r="Q167" s="19" t="s">
        <v>1098</v>
      </c>
      <c r="R167" s="19"/>
    </row>
    <row r="168" spans="1:18" x14ac:dyDescent="0.2">
      <c r="A168" s="34">
        <v>43641</v>
      </c>
      <c r="C168" s="17">
        <v>20</v>
      </c>
      <c r="D168" s="19" t="s">
        <v>2262</v>
      </c>
      <c r="F168" s="19" t="s">
        <v>1144</v>
      </c>
      <c r="H168" s="17">
        <v>11</v>
      </c>
      <c r="J168" s="19" t="s">
        <v>2261</v>
      </c>
      <c r="L168" s="19" t="s">
        <v>395</v>
      </c>
      <c r="N168" s="17">
        <v>9</v>
      </c>
      <c r="P168" s="19" t="s">
        <v>2260</v>
      </c>
      <c r="Q168" s="19" t="s">
        <v>1379</v>
      </c>
    </row>
    <row r="169" spans="1:18" x14ac:dyDescent="0.2">
      <c r="A169" s="34">
        <v>43642</v>
      </c>
      <c r="C169" s="17">
        <v>40</v>
      </c>
      <c r="D169" s="19" t="s">
        <v>2259</v>
      </c>
      <c r="F169" s="19" t="s">
        <v>25</v>
      </c>
      <c r="H169" s="17">
        <v>24</v>
      </c>
      <c r="J169" s="19" t="s">
        <v>1314</v>
      </c>
      <c r="L169" s="19" t="s">
        <v>762</v>
      </c>
      <c r="N169" s="17">
        <v>16</v>
      </c>
      <c r="P169" s="19" t="s">
        <v>2258</v>
      </c>
      <c r="Q169" s="19" t="s">
        <v>1269</v>
      </c>
      <c r="R169" s="19"/>
    </row>
    <row r="170" spans="1:18" x14ac:dyDescent="0.2">
      <c r="A170" s="34">
        <v>43643</v>
      </c>
      <c r="C170" s="17">
        <v>6</v>
      </c>
      <c r="D170" s="19" t="s">
        <v>325</v>
      </c>
      <c r="F170" s="19" t="s">
        <v>288</v>
      </c>
      <c r="H170" s="17">
        <v>0</v>
      </c>
      <c r="J170" s="19" t="s">
        <v>11</v>
      </c>
      <c r="L170" s="19" t="s">
        <v>11</v>
      </c>
      <c r="N170" s="17">
        <v>6</v>
      </c>
      <c r="P170" s="19" t="s">
        <v>325</v>
      </c>
      <c r="Q170" s="19" t="s">
        <v>288</v>
      </c>
    </row>
    <row r="171" spans="1:18" x14ac:dyDescent="0.2">
      <c r="A171" s="34">
        <v>43644</v>
      </c>
      <c r="C171" s="17">
        <v>47</v>
      </c>
      <c r="D171" s="19" t="s">
        <v>2257</v>
      </c>
      <c r="F171" s="19" t="s">
        <v>251</v>
      </c>
      <c r="H171" s="17">
        <v>24</v>
      </c>
      <c r="J171" s="19" t="s">
        <v>2256</v>
      </c>
      <c r="L171" s="19" t="s">
        <v>608</v>
      </c>
      <c r="N171" s="17">
        <v>23</v>
      </c>
      <c r="P171" s="19" t="s">
        <v>2255</v>
      </c>
      <c r="Q171" s="19" t="s">
        <v>1365</v>
      </c>
      <c r="R171" s="19"/>
    </row>
    <row r="172" spans="1:18" x14ac:dyDescent="0.2">
      <c r="A172" s="34">
        <v>43645</v>
      </c>
      <c r="C172" s="17">
        <v>28</v>
      </c>
      <c r="D172" s="19" t="s">
        <v>2254</v>
      </c>
      <c r="F172" s="19" t="s">
        <v>1063</v>
      </c>
      <c r="H172" s="17">
        <v>13</v>
      </c>
      <c r="J172" s="19" t="s">
        <v>2253</v>
      </c>
      <c r="L172" s="19" t="s">
        <v>280</v>
      </c>
      <c r="N172" s="17">
        <v>15</v>
      </c>
      <c r="P172" s="19" t="s">
        <v>2252</v>
      </c>
      <c r="Q172" s="19" t="s">
        <v>1264</v>
      </c>
    </row>
    <row r="173" spans="1:18" x14ac:dyDescent="0.2">
      <c r="A173" s="34">
        <v>43647</v>
      </c>
      <c r="C173" s="17">
        <v>33</v>
      </c>
      <c r="D173" s="19" t="s">
        <v>2251</v>
      </c>
      <c r="F173" s="19" t="s">
        <v>629</v>
      </c>
      <c r="H173" s="17">
        <v>17</v>
      </c>
      <c r="J173" s="19" t="s">
        <v>2250</v>
      </c>
      <c r="L173" s="19" t="s">
        <v>409</v>
      </c>
      <c r="N173" s="17">
        <v>16</v>
      </c>
      <c r="P173" s="19" t="s">
        <v>1184</v>
      </c>
      <c r="Q173" s="19" t="s">
        <v>1132</v>
      </c>
      <c r="R173" s="19"/>
    </row>
    <row r="174" spans="1:18" x14ac:dyDescent="0.2">
      <c r="A174" s="34">
        <v>43648</v>
      </c>
      <c r="C174" s="17">
        <v>26</v>
      </c>
      <c r="D174" s="19" t="s">
        <v>2249</v>
      </c>
      <c r="F174" s="19" t="s">
        <v>425</v>
      </c>
      <c r="H174" s="17">
        <v>17</v>
      </c>
      <c r="J174" s="19" t="s">
        <v>2248</v>
      </c>
      <c r="L174" s="19" t="s">
        <v>183</v>
      </c>
      <c r="N174" s="17">
        <v>9</v>
      </c>
      <c r="P174" s="19" t="s">
        <v>1294</v>
      </c>
      <c r="Q174" s="19" t="s">
        <v>1148</v>
      </c>
    </row>
    <row r="175" spans="1:18" x14ac:dyDescent="0.2">
      <c r="A175" s="34">
        <v>43649</v>
      </c>
      <c r="C175" s="17">
        <v>36</v>
      </c>
      <c r="D175" s="19" t="s">
        <v>2151</v>
      </c>
      <c r="F175" s="19" t="s">
        <v>126</v>
      </c>
      <c r="H175" s="17">
        <v>18</v>
      </c>
      <c r="J175" s="19" t="s">
        <v>2247</v>
      </c>
      <c r="L175" s="19" t="s">
        <v>784</v>
      </c>
      <c r="N175" s="17">
        <v>18</v>
      </c>
      <c r="P175" s="19" t="s">
        <v>2246</v>
      </c>
      <c r="Q175" s="19" t="s">
        <v>1163</v>
      </c>
      <c r="R175" s="19"/>
    </row>
    <row r="176" spans="1:18" x14ac:dyDescent="0.2">
      <c r="A176" s="34">
        <v>43651</v>
      </c>
      <c r="C176" s="17">
        <v>35</v>
      </c>
      <c r="D176" s="19" t="s">
        <v>2245</v>
      </c>
      <c r="F176" s="19" t="s">
        <v>434</v>
      </c>
      <c r="H176" s="17">
        <v>19</v>
      </c>
      <c r="J176" s="19" t="s">
        <v>2244</v>
      </c>
      <c r="L176" s="19" t="s">
        <v>246</v>
      </c>
      <c r="N176" s="17">
        <v>16</v>
      </c>
      <c r="P176" s="19" t="s">
        <v>1270</v>
      </c>
      <c r="Q176" s="19" t="s">
        <v>808</v>
      </c>
    </row>
    <row r="177" spans="1:18" x14ac:dyDescent="0.2">
      <c r="A177" s="34">
        <v>43653</v>
      </c>
      <c r="C177" s="17">
        <v>1</v>
      </c>
      <c r="D177" s="19" t="s">
        <v>262</v>
      </c>
      <c r="F177" s="19" t="s">
        <v>262</v>
      </c>
      <c r="H177" s="17">
        <v>0</v>
      </c>
      <c r="J177" s="19" t="s">
        <v>11</v>
      </c>
      <c r="L177" s="19" t="s">
        <v>11</v>
      </c>
      <c r="N177" s="17">
        <v>1</v>
      </c>
      <c r="P177" s="19" t="s">
        <v>262</v>
      </c>
      <c r="Q177" s="19" t="s">
        <v>262</v>
      </c>
      <c r="R177" s="19"/>
    </row>
    <row r="178" spans="1:18" x14ac:dyDescent="0.2">
      <c r="A178" s="34">
        <v>43654</v>
      </c>
      <c r="C178" s="17">
        <v>29</v>
      </c>
      <c r="D178" s="19" t="s">
        <v>2243</v>
      </c>
      <c r="F178" s="19" t="s">
        <v>85</v>
      </c>
      <c r="H178" s="17">
        <v>13</v>
      </c>
      <c r="J178" s="19" t="s">
        <v>2242</v>
      </c>
      <c r="L178" s="19" t="s">
        <v>762</v>
      </c>
      <c r="N178" s="17">
        <v>16</v>
      </c>
      <c r="P178" s="19" t="s">
        <v>2241</v>
      </c>
      <c r="Q178" s="19" t="s">
        <v>590</v>
      </c>
    </row>
    <row r="179" spans="1:18" x14ac:dyDescent="0.2">
      <c r="A179" s="34">
        <v>43655</v>
      </c>
      <c r="C179" s="17">
        <v>37</v>
      </c>
      <c r="D179" s="19" t="s">
        <v>16</v>
      </c>
      <c r="F179" s="19" t="s">
        <v>992</v>
      </c>
      <c r="H179" s="17">
        <v>19</v>
      </c>
      <c r="J179" s="19" t="s">
        <v>2240</v>
      </c>
      <c r="L179" s="19" t="s">
        <v>818</v>
      </c>
      <c r="N179" s="17">
        <v>18</v>
      </c>
      <c r="P179" s="19" t="s">
        <v>1343</v>
      </c>
      <c r="Q179" s="19" t="s">
        <v>872</v>
      </c>
      <c r="R179" s="19"/>
    </row>
    <row r="180" spans="1:18" x14ac:dyDescent="0.2">
      <c r="A180" s="34">
        <v>43656</v>
      </c>
      <c r="C180" s="17">
        <v>27</v>
      </c>
      <c r="D180" s="19" t="s">
        <v>2239</v>
      </c>
      <c r="F180" s="19" t="s">
        <v>336</v>
      </c>
      <c r="H180" s="17">
        <v>18</v>
      </c>
      <c r="J180" s="19" t="s">
        <v>2238</v>
      </c>
      <c r="L180" s="19" t="s">
        <v>154</v>
      </c>
      <c r="N180" s="17">
        <v>9</v>
      </c>
      <c r="P180" s="19" t="s">
        <v>2237</v>
      </c>
      <c r="Q180" s="19" t="s">
        <v>1233</v>
      </c>
    </row>
    <row r="181" spans="1:18" x14ac:dyDescent="0.2">
      <c r="A181" s="34">
        <v>43657</v>
      </c>
      <c r="C181" s="17">
        <v>25</v>
      </c>
      <c r="D181" s="19" t="s">
        <v>2236</v>
      </c>
      <c r="F181" s="19" t="s">
        <v>685</v>
      </c>
      <c r="H181" s="17">
        <v>15</v>
      </c>
      <c r="J181" s="19" t="s">
        <v>2235</v>
      </c>
      <c r="L181" s="19" t="s">
        <v>894</v>
      </c>
      <c r="N181" s="17">
        <v>10</v>
      </c>
      <c r="P181" s="19" t="s">
        <v>1747</v>
      </c>
      <c r="Q181" s="19" t="s">
        <v>115</v>
      </c>
      <c r="R181" s="19"/>
    </row>
    <row r="182" spans="1:18" x14ac:dyDescent="0.2">
      <c r="A182" s="34">
        <v>43658</v>
      </c>
      <c r="C182" s="17">
        <v>32</v>
      </c>
      <c r="D182" s="19" t="s">
        <v>2234</v>
      </c>
      <c r="F182" s="19" t="s">
        <v>442</v>
      </c>
      <c r="H182" s="17">
        <v>19</v>
      </c>
      <c r="J182" s="19" t="s">
        <v>2233</v>
      </c>
      <c r="L182" s="19" t="s">
        <v>98</v>
      </c>
      <c r="N182" s="17">
        <v>13</v>
      </c>
      <c r="P182" s="19" t="s">
        <v>1620</v>
      </c>
      <c r="Q182" s="19" t="s">
        <v>671</v>
      </c>
    </row>
    <row r="183" spans="1:18" x14ac:dyDescent="0.2">
      <c r="A183" s="34">
        <v>43659</v>
      </c>
      <c r="C183" s="17">
        <v>1</v>
      </c>
      <c r="D183" s="19" t="s">
        <v>340</v>
      </c>
      <c r="F183" s="19" t="s">
        <v>340</v>
      </c>
      <c r="H183" s="17">
        <v>0</v>
      </c>
      <c r="J183" s="19" t="s">
        <v>11</v>
      </c>
      <c r="L183" s="19" t="s">
        <v>11</v>
      </c>
      <c r="N183" s="17">
        <v>1</v>
      </c>
      <c r="P183" s="19" t="s">
        <v>340</v>
      </c>
      <c r="Q183" s="19" t="s">
        <v>340</v>
      </c>
      <c r="R183" s="19"/>
    </row>
    <row r="184" spans="1:18" x14ac:dyDescent="0.2">
      <c r="A184" s="34">
        <v>43661</v>
      </c>
      <c r="C184" s="17">
        <v>30</v>
      </c>
      <c r="D184" s="19" t="s">
        <v>2232</v>
      </c>
      <c r="F184" s="19" t="s">
        <v>44</v>
      </c>
      <c r="H184" s="17">
        <v>17</v>
      </c>
      <c r="J184" s="19" t="s">
        <v>2231</v>
      </c>
      <c r="L184" s="19" t="s">
        <v>336</v>
      </c>
      <c r="N184" s="17">
        <v>13</v>
      </c>
      <c r="P184" s="19" t="s">
        <v>2230</v>
      </c>
      <c r="Q184" s="19" t="s">
        <v>194</v>
      </c>
    </row>
    <row r="185" spans="1:18" x14ac:dyDescent="0.2">
      <c r="A185" s="34">
        <v>43662</v>
      </c>
      <c r="C185" s="17">
        <v>27</v>
      </c>
      <c r="D185" s="19" t="s">
        <v>2229</v>
      </c>
      <c r="F185" s="19" t="s">
        <v>999</v>
      </c>
      <c r="H185" s="17">
        <v>15</v>
      </c>
      <c r="J185" s="19" t="s">
        <v>1113</v>
      </c>
      <c r="L185" s="19" t="s">
        <v>129</v>
      </c>
      <c r="N185" s="17">
        <v>12</v>
      </c>
      <c r="P185" s="19" t="s">
        <v>1332</v>
      </c>
      <c r="Q185" s="19" t="s">
        <v>1156</v>
      </c>
      <c r="R185" s="19"/>
    </row>
    <row r="186" spans="1:18" x14ac:dyDescent="0.2">
      <c r="A186" s="34">
        <v>43663</v>
      </c>
      <c r="C186" s="17">
        <v>22</v>
      </c>
      <c r="D186" s="19" t="s">
        <v>1297</v>
      </c>
      <c r="F186" s="19" t="s">
        <v>72</v>
      </c>
      <c r="H186" s="17">
        <v>13</v>
      </c>
      <c r="J186" s="19" t="s">
        <v>2228</v>
      </c>
      <c r="L186" s="19" t="s">
        <v>762</v>
      </c>
      <c r="N186" s="17">
        <v>9</v>
      </c>
      <c r="P186" s="19" t="s">
        <v>2227</v>
      </c>
      <c r="Q186" s="19" t="s">
        <v>921</v>
      </c>
    </row>
    <row r="187" spans="1:18" x14ac:dyDescent="0.2">
      <c r="A187" s="34">
        <v>43664</v>
      </c>
      <c r="C187" s="17">
        <v>27</v>
      </c>
      <c r="D187" s="19" t="s">
        <v>2226</v>
      </c>
      <c r="F187" s="19" t="s">
        <v>1190</v>
      </c>
      <c r="H187" s="17">
        <v>12</v>
      </c>
      <c r="J187" s="19" t="s">
        <v>2225</v>
      </c>
      <c r="L187" s="19" t="s">
        <v>70</v>
      </c>
      <c r="N187" s="17">
        <v>15</v>
      </c>
      <c r="P187" s="19" t="s">
        <v>2224</v>
      </c>
      <c r="Q187" s="19" t="s">
        <v>1210</v>
      </c>
      <c r="R187" s="19"/>
    </row>
    <row r="188" spans="1:18" x14ac:dyDescent="0.2">
      <c r="A188" s="34">
        <v>43665</v>
      </c>
      <c r="C188" s="17">
        <v>23</v>
      </c>
      <c r="D188" s="19" t="s">
        <v>1244</v>
      </c>
      <c r="F188" s="19" t="s">
        <v>83</v>
      </c>
      <c r="H188" s="17">
        <v>11</v>
      </c>
      <c r="J188" s="19" t="s">
        <v>2223</v>
      </c>
      <c r="L188" s="19" t="s">
        <v>292</v>
      </c>
      <c r="N188" s="17">
        <v>12</v>
      </c>
      <c r="P188" s="19" t="s">
        <v>2222</v>
      </c>
      <c r="Q188" s="19" t="s">
        <v>1105</v>
      </c>
    </row>
    <row r="189" spans="1:18" x14ac:dyDescent="0.2">
      <c r="A189" s="34">
        <v>43666</v>
      </c>
      <c r="C189" s="17">
        <v>2</v>
      </c>
      <c r="D189" s="19" t="s">
        <v>103</v>
      </c>
      <c r="F189" s="19" t="s">
        <v>592</v>
      </c>
      <c r="H189" s="17">
        <v>0</v>
      </c>
      <c r="J189" s="19" t="s">
        <v>11</v>
      </c>
      <c r="L189" s="19" t="s">
        <v>11</v>
      </c>
      <c r="N189" s="17">
        <v>2</v>
      </c>
      <c r="P189" s="19" t="s">
        <v>103</v>
      </c>
      <c r="Q189" s="19" t="s">
        <v>592</v>
      </c>
      <c r="R189" s="19"/>
    </row>
    <row r="190" spans="1:18" x14ac:dyDescent="0.2">
      <c r="A190" s="34">
        <v>43668</v>
      </c>
      <c r="C190" s="17">
        <v>50</v>
      </c>
      <c r="D190" s="19" t="s">
        <v>2221</v>
      </c>
      <c r="F190" s="19" t="s">
        <v>388</v>
      </c>
      <c r="H190" s="17">
        <v>26</v>
      </c>
      <c r="J190" s="19" t="s">
        <v>2220</v>
      </c>
      <c r="L190" s="19" t="s">
        <v>1044</v>
      </c>
      <c r="N190" s="17">
        <v>24</v>
      </c>
      <c r="P190" s="19" t="s">
        <v>2219</v>
      </c>
      <c r="Q190" s="19" t="s">
        <v>1005</v>
      </c>
    </row>
    <row r="191" spans="1:18" x14ac:dyDescent="0.2">
      <c r="A191" s="34">
        <v>43669</v>
      </c>
      <c r="C191" s="17">
        <v>46</v>
      </c>
      <c r="D191" s="19" t="s">
        <v>2218</v>
      </c>
      <c r="F191" s="19" t="s">
        <v>545</v>
      </c>
      <c r="H191" s="17">
        <v>26</v>
      </c>
      <c r="J191" s="19" t="s">
        <v>2217</v>
      </c>
      <c r="L191" s="19" t="s">
        <v>1172</v>
      </c>
      <c r="N191" s="17">
        <v>20</v>
      </c>
      <c r="P191" s="19" t="s">
        <v>780</v>
      </c>
      <c r="Q191" s="19" t="s">
        <v>1291</v>
      </c>
      <c r="R191" s="19"/>
    </row>
    <row r="192" spans="1:18" x14ac:dyDescent="0.2">
      <c r="A192" s="34">
        <v>43670</v>
      </c>
      <c r="C192" s="17">
        <v>38</v>
      </c>
      <c r="D192" s="19" t="s">
        <v>2216</v>
      </c>
      <c r="F192" s="19" t="s">
        <v>200</v>
      </c>
      <c r="H192" s="17">
        <v>26</v>
      </c>
      <c r="J192" s="19" t="s">
        <v>2215</v>
      </c>
      <c r="L192" s="19" t="s">
        <v>246</v>
      </c>
      <c r="N192" s="17">
        <v>12</v>
      </c>
      <c r="P192" s="19" t="s">
        <v>2214</v>
      </c>
      <c r="Q192" s="19" t="s">
        <v>272</v>
      </c>
    </row>
    <row r="193" spans="1:18" x14ac:dyDescent="0.2">
      <c r="A193" s="34">
        <v>43671</v>
      </c>
      <c r="C193" s="17">
        <v>51</v>
      </c>
      <c r="D193" s="19" t="s">
        <v>2213</v>
      </c>
      <c r="F193" s="19" t="s">
        <v>413</v>
      </c>
      <c r="H193" s="17">
        <v>20</v>
      </c>
      <c r="J193" s="19" t="s">
        <v>2212</v>
      </c>
      <c r="L193" s="19" t="s">
        <v>131</v>
      </c>
      <c r="N193" s="17">
        <v>31</v>
      </c>
      <c r="P193" s="19" t="s">
        <v>2211</v>
      </c>
      <c r="Q193" s="19" t="s">
        <v>1376</v>
      </c>
      <c r="R193" s="19"/>
    </row>
    <row r="194" spans="1:18" x14ac:dyDescent="0.2">
      <c r="A194" s="34">
        <v>43672</v>
      </c>
      <c r="C194" s="17">
        <v>7</v>
      </c>
      <c r="D194" s="19" t="s">
        <v>650</v>
      </c>
      <c r="F194" s="19" t="s">
        <v>10</v>
      </c>
      <c r="H194" s="17">
        <v>1</v>
      </c>
      <c r="J194" s="19" t="s">
        <v>1257</v>
      </c>
      <c r="L194" s="19" t="s">
        <v>1257</v>
      </c>
      <c r="N194" s="17">
        <v>6</v>
      </c>
      <c r="P194" s="19" t="s">
        <v>122</v>
      </c>
      <c r="Q194" s="19" t="s">
        <v>648</v>
      </c>
    </row>
    <row r="195" spans="1:18" x14ac:dyDescent="0.2">
      <c r="A195" s="34">
        <v>43673</v>
      </c>
      <c r="C195" s="17">
        <v>30</v>
      </c>
      <c r="D195" s="19" t="s">
        <v>885</v>
      </c>
      <c r="F195" s="19" t="s">
        <v>354</v>
      </c>
      <c r="H195" s="17">
        <v>18</v>
      </c>
      <c r="J195" s="19" t="s">
        <v>1243</v>
      </c>
      <c r="L195" s="19" t="s">
        <v>1306</v>
      </c>
      <c r="N195" s="17">
        <v>12</v>
      </c>
      <c r="P195" s="19" t="s">
        <v>1240</v>
      </c>
      <c r="Q195" s="19" t="s">
        <v>683</v>
      </c>
      <c r="R195" s="19"/>
    </row>
    <row r="196" spans="1:18" x14ac:dyDescent="0.2">
      <c r="A196" s="34">
        <v>43674</v>
      </c>
      <c r="C196" s="17">
        <v>2</v>
      </c>
      <c r="D196" s="19" t="s">
        <v>1014</v>
      </c>
      <c r="F196" s="19" t="s">
        <v>403</v>
      </c>
      <c r="H196" s="17">
        <v>0</v>
      </c>
      <c r="J196" s="19" t="s">
        <v>11</v>
      </c>
      <c r="L196" s="19" t="s">
        <v>11</v>
      </c>
      <c r="N196" s="17">
        <v>2</v>
      </c>
      <c r="P196" s="19" t="s">
        <v>1014</v>
      </c>
      <c r="Q196" s="19" t="s">
        <v>403</v>
      </c>
    </row>
    <row r="197" spans="1:18" x14ac:dyDescent="0.2">
      <c r="A197" s="34">
        <v>43675</v>
      </c>
      <c r="C197" s="17">
        <v>43</v>
      </c>
      <c r="D197" s="19" t="s">
        <v>2210</v>
      </c>
      <c r="F197" s="19" t="s">
        <v>180</v>
      </c>
      <c r="H197" s="17">
        <v>28</v>
      </c>
      <c r="J197" s="19" t="s">
        <v>81</v>
      </c>
      <c r="L197" s="19" t="s">
        <v>888</v>
      </c>
      <c r="N197" s="17">
        <v>15</v>
      </c>
      <c r="P197" s="19" t="s">
        <v>2209</v>
      </c>
      <c r="Q197" s="19" t="s">
        <v>78</v>
      </c>
      <c r="R197" s="19"/>
    </row>
    <row r="198" spans="1:18" x14ac:dyDescent="0.2">
      <c r="A198" s="34">
        <v>43676</v>
      </c>
      <c r="C198" s="17">
        <v>23</v>
      </c>
      <c r="D198" s="19" t="s">
        <v>2208</v>
      </c>
      <c r="F198" s="19" t="s">
        <v>34</v>
      </c>
      <c r="H198" s="17">
        <v>10</v>
      </c>
      <c r="J198" s="19" t="s">
        <v>1261</v>
      </c>
      <c r="L198" s="19" t="s">
        <v>270</v>
      </c>
      <c r="N198" s="17">
        <v>13</v>
      </c>
      <c r="P198" s="19" t="s">
        <v>2207</v>
      </c>
      <c r="Q198" s="19" t="s">
        <v>1010</v>
      </c>
    </row>
    <row r="199" spans="1:18" x14ac:dyDescent="0.2">
      <c r="A199" s="34">
        <v>43677</v>
      </c>
      <c r="C199" s="17">
        <v>30</v>
      </c>
      <c r="D199" s="19" t="s">
        <v>2206</v>
      </c>
      <c r="F199" s="19" t="s">
        <v>427</v>
      </c>
      <c r="H199" s="17">
        <v>19</v>
      </c>
      <c r="J199" s="19" t="s">
        <v>2205</v>
      </c>
      <c r="L199" s="19" t="s">
        <v>298</v>
      </c>
      <c r="N199" s="17">
        <v>11</v>
      </c>
      <c r="P199" s="19" t="s">
        <v>1316</v>
      </c>
      <c r="Q199" s="19" t="s">
        <v>2204</v>
      </c>
      <c r="R199" s="19"/>
    </row>
    <row r="200" spans="1:18" x14ac:dyDescent="0.2">
      <c r="A200" s="34">
        <v>43678</v>
      </c>
      <c r="C200" s="17">
        <v>25</v>
      </c>
      <c r="D200" s="19" t="s">
        <v>2203</v>
      </c>
      <c r="F200" s="19" t="s">
        <v>283</v>
      </c>
      <c r="H200" s="17">
        <v>15</v>
      </c>
      <c r="J200" s="19" t="s">
        <v>2202</v>
      </c>
      <c r="L200" s="19" t="s">
        <v>733</v>
      </c>
      <c r="N200" s="17">
        <v>10</v>
      </c>
      <c r="P200" s="19" t="s">
        <v>2201</v>
      </c>
      <c r="Q200" s="19" t="s">
        <v>228</v>
      </c>
    </row>
    <row r="201" spans="1:18" x14ac:dyDescent="0.2">
      <c r="A201" s="34">
        <v>43679</v>
      </c>
      <c r="C201" s="17">
        <v>25</v>
      </c>
      <c r="D201" s="19" t="s">
        <v>1820</v>
      </c>
      <c r="F201" s="19" t="s">
        <v>1271</v>
      </c>
      <c r="H201" s="17">
        <v>14</v>
      </c>
      <c r="J201" s="19" t="s">
        <v>1309</v>
      </c>
      <c r="L201" s="19" t="s">
        <v>1191</v>
      </c>
      <c r="N201" s="17">
        <v>11</v>
      </c>
      <c r="P201" s="19" t="s">
        <v>2200</v>
      </c>
      <c r="Q201" s="19" t="s">
        <v>29</v>
      </c>
      <c r="R201" s="19"/>
    </row>
    <row r="202" spans="1:18" x14ac:dyDescent="0.2">
      <c r="A202" s="34">
        <v>43682</v>
      </c>
      <c r="C202" s="17">
        <v>35</v>
      </c>
      <c r="D202" s="19" t="s">
        <v>2199</v>
      </c>
      <c r="F202" s="19" t="s">
        <v>277</v>
      </c>
      <c r="H202" s="17">
        <v>22</v>
      </c>
      <c r="J202" s="19" t="s">
        <v>2198</v>
      </c>
      <c r="L202" s="19" t="s">
        <v>122</v>
      </c>
      <c r="N202" s="17">
        <v>13</v>
      </c>
      <c r="P202" s="19" t="s">
        <v>2197</v>
      </c>
      <c r="Q202" s="19" t="s">
        <v>878</v>
      </c>
    </row>
    <row r="203" spans="1:18" x14ac:dyDescent="0.2">
      <c r="A203" s="34">
        <v>43683</v>
      </c>
      <c r="C203" s="17">
        <v>25</v>
      </c>
      <c r="D203" s="19" t="s">
        <v>1970</v>
      </c>
      <c r="F203" s="19" t="s">
        <v>755</v>
      </c>
      <c r="H203" s="17">
        <v>18</v>
      </c>
      <c r="J203" s="19" t="s">
        <v>2196</v>
      </c>
      <c r="L203" s="19" t="s">
        <v>183</v>
      </c>
      <c r="N203" s="17">
        <v>7</v>
      </c>
      <c r="P203" s="19" t="s">
        <v>26</v>
      </c>
      <c r="Q203" s="19" t="s">
        <v>2195</v>
      </c>
      <c r="R203" s="19"/>
    </row>
    <row r="204" spans="1:18" x14ac:dyDescent="0.2">
      <c r="A204" s="34">
        <v>43684</v>
      </c>
      <c r="C204" s="17">
        <v>19</v>
      </c>
      <c r="D204" s="19" t="s">
        <v>2194</v>
      </c>
      <c r="F204" s="19" t="s">
        <v>617</v>
      </c>
      <c r="H204" s="17">
        <v>11</v>
      </c>
      <c r="J204" s="19" t="s">
        <v>2193</v>
      </c>
      <c r="L204" s="19" t="s">
        <v>203</v>
      </c>
      <c r="N204" s="17">
        <v>8</v>
      </c>
      <c r="P204" s="19" t="s">
        <v>2192</v>
      </c>
      <c r="Q204" s="19" t="s">
        <v>1136</v>
      </c>
    </row>
    <row r="205" spans="1:18" x14ac:dyDescent="0.2">
      <c r="A205" s="34">
        <v>43685</v>
      </c>
      <c r="C205" s="17">
        <v>35</v>
      </c>
      <c r="D205" s="19" t="s">
        <v>2191</v>
      </c>
      <c r="F205" s="19" t="s">
        <v>999</v>
      </c>
      <c r="H205" s="17">
        <v>19</v>
      </c>
      <c r="J205" s="19" t="s">
        <v>2190</v>
      </c>
      <c r="L205" s="19" t="s">
        <v>122</v>
      </c>
      <c r="N205" s="17">
        <v>16</v>
      </c>
      <c r="P205" s="19" t="s">
        <v>2189</v>
      </c>
      <c r="Q205" s="19" t="s">
        <v>1115</v>
      </c>
      <c r="R205" s="19"/>
    </row>
    <row r="206" spans="1:18" x14ac:dyDescent="0.2">
      <c r="A206" s="34">
        <v>43686</v>
      </c>
      <c r="C206" s="17">
        <v>23</v>
      </c>
      <c r="D206" s="19" t="s">
        <v>802</v>
      </c>
      <c r="F206" s="19" t="s">
        <v>442</v>
      </c>
      <c r="H206" s="17">
        <v>12</v>
      </c>
      <c r="J206" s="19" t="s">
        <v>1120</v>
      </c>
      <c r="L206" s="19" t="s">
        <v>211</v>
      </c>
      <c r="N206" s="17">
        <v>11</v>
      </c>
      <c r="P206" s="19" t="s">
        <v>1273</v>
      </c>
      <c r="Q206" s="19" t="s">
        <v>1158</v>
      </c>
    </row>
    <row r="207" spans="1:18" x14ac:dyDescent="0.2">
      <c r="A207" s="34">
        <v>43688</v>
      </c>
      <c r="C207" s="17">
        <v>1</v>
      </c>
      <c r="D207" s="19" t="s">
        <v>42</v>
      </c>
      <c r="F207" s="19" t="s">
        <v>42</v>
      </c>
      <c r="H207" s="17">
        <v>0</v>
      </c>
      <c r="J207" s="19" t="s">
        <v>11</v>
      </c>
      <c r="L207" s="19" t="s">
        <v>11</v>
      </c>
      <c r="N207" s="17">
        <v>1</v>
      </c>
      <c r="P207" s="19" t="s">
        <v>42</v>
      </c>
      <c r="Q207" s="19" t="s">
        <v>42</v>
      </c>
      <c r="R207" s="19"/>
    </row>
    <row r="208" spans="1:18" x14ac:dyDescent="0.2">
      <c r="A208" s="34">
        <v>43689</v>
      </c>
      <c r="C208" s="17">
        <v>41</v>
      </c>
      <c r="D208" s="19" t="s">
        <v>2188</v>
      </c>
      <c r="F208" s="19" t="s">
        <v>1365</v>
      </c>
      <c r="H208" s="17">
        <v>19</v>
      </c>
      <c r="J208" s="19" t="s">
        <v>2187</v>
      </c>
      <c r="L208" s="19" t="s">
        <v>884</v>
      </c>
      <c r="N208" s="17">
        <v>22</v>
      </c>
      <c r="P208" s="19" t="s">
        <v>2186</v>
      </c>
      <c r="Q208" s="19" t="s">
        <v>1247</v>
      </c>
    </row>
    <row r="209" spans="1:18" x14ac:dyDescent="0.2">
      <c r="A209" s="34">
        <v>43690</v>
      </c>
      <c r="C209" s="17">
        <v>24</v>
      </c>
      <c r="D209" s="19" t="s">
        <v>1681</v>
      </c>
      <c r="F209" s="19" t="s">
        <v>792</v>
      </c>
      <c r="H209" s="17">
        <v>15</v>
      </c>
      <c r="J209" s="19" t="s">
        <v>2185</v>
      </c>
      <c r="L209" s="19" t="s">
        <v>992</v>
      </c>
      <c r="N209" s="17">
        <v>9</v>
      </c>
      <c r="P209" s="19" t="s">
        <v>708</v>
      </c>
      <c r="Q209" s="19" t="s">
        <v>933</v>
      </c>
      <c r="R209" s="19"/>
    </row>
    <row r="210" spans="1:18" x14ac:dyDescent="0.2">
      <c r="A210" s="34">
        <v>43691</v>
      </c>
      <c r="C210" s="17">
        <v>35</v>
      </c>
      <c r="D210" s="19" t="s">
        <v>2184</v>
      </c>
      <c r="F210" s="19" t="s">
        <v>260</v>
      </c>
      <c r="H210" s="17">
        <v>21</v>
      </c>
      <c r="J210" s="19" t="s">
        <v>1277</v>
      </c>
      <c r="L210" s="19" t="s">
        <v>884</v>
      </c>
      <c r="N210" s="17">
        <v>14</v>
      </c>
      <c r="P210" s="19" t="s">
        <v>2183</v>
      </c>
      <c r="Q210" s="19" t="s">
        <v>722</v>
      </c>
    </row>
    <row r="211" spans="1:18" x14ac:dyDescent="0.2">
      <c r="A211" s="34">
        <v>43692</v>
      </c>
      <c r="C211" s="17">
        <v>32</v>
      </c>
      <c r="D211" s="19" t="s">
        <v>2182</v>
      </c>
      <c r="F211" s="19" t="s">
        <v>792</v>
      </c>
      <c r="H211" s="17">
        <v>14</v>
      </c>
      <c r="J211" s="19" t="s">
        <v>1285</v>
      </c>
      <c r="L211" s="19" t="s">
        <v>1278</v>
      </c>
      <c r="N211" s="17">
        <v>18</v>
      </c>
      <c r="P211" s="19" t="s">
        <v>431</v>
      </c>
      <c r="Q211" s="19" t="s">
        <v>287</v>
      </c>
      <c r="R211" s="19"/>
    </row>
    <row r="212" spans="1:18" x14ac:dyDescent="0.2">
      <c r="A212" s="34">
        <v>43693</v>
      </c>
      <c r="C212" s="17">
        <v>40</v>
      </c>
      <c r="D212" s="19" t="s">
        <v>2181</v>
      </c>
      <c r="F212" s="19" t="s">
        <v>85</v>
      </c>
      <c r="H212" s="17">
        <v>25</v>
      </c>
      <c r="J212" s="19" t="s">
        <v>1370</v>
      </c>
      <c r="L212" s="19" t="s">
        <v>46</v>
      </c>
      <c r="N212" s="17">
        <v>15</v>
      </c>
      <c r="P212" s="19" t="s">
        <v>2180</v>
      </c>
      <c r="Q212" s="19" t="s">
        <v>1162</v>
      </c>
    </row>
    <row r="213" spans="1:18" x14ac:dyDescent="0.2">
      <c r="A213" s="34">
        <v>43696</v>
      </c>
      <c r="C213" s="17">
        <v>33</v>
      </c>
      <c r="D213" s="19" t="s">
        <v>2179</v>
      </c>
      <c r="F213" s="19" t="s">
        <v>499</v>
      </c>
      <c r="H213" s="17">
        <v>16</v>
      </c>
      <c r="J213" s="19" t="s">
        <v>2178</v>
      </c>
      <c r="L213" s="19" t="s">
        <v>285</v>
      </c>
      <c r="N213" s="17">
        <v>17</v>
      </c>
      <c r="P213" s="19" t="s">
        <v>854</v>
      </c>
      <c r="Q213" s="19" t="s">
        <v>1333</v>
      </c>
      <c r="R213" s="19"/>
    </row>
    <row r="214" spans="1:18" x14ac:dyDescent="0.2">
      <c r="A214" s="34">
        <v>43697</v>
      </c>
      <c r="C214" s="17">
        <v>36</v>
      </c>
      <c r="D214" s="19" t="s">
        <v>2177</v>
      </c>
      <c r="F214" s="19" t="s">
        <v>923</v>
      </c>
      <c r="H214" s="17">
        <v>17</v>
      </c>
      <c r="J214" s="19" t="s">
        <v>1220</v>
      </c>
      <c r="L214" s="19" t="s">
        <v>608</v>
      </c>
      <c r="N214" s="17">
        <v>19</v>
      </c>
      <c r="P214" s="19" t="s">
        <v>2176</v>
      </c>
      <c r="Q214" s="19" t="s">
        <v>1229</v>
      </c>
    </row>
    <row r="215" spans="1:18" x14ac:dyDescent="0.2">
      <c r="A215" s="34">
        <v>43698</v>
      </c>
      <c r="C215" s="17">
        <v>31</v>
      </c>
      <c r="D215" s="19" t="s">
        <v>2175</v>
      </c>
      <c r="F215" s="19" t="s">
        <v>115</v>
      </c>
      <c r="H215" s="17">
        <v>13</v>
      </c>
      <c r="J215" s="19" t="s">
        <v>1390</v>
      </c>
      <c r="L215" s="19" t="s">
        <v>695</v>
      </c>
      <c r="N215" s="17">
        <v>18</v>
      </c>
      <c r="P215" s="19" t="s">
        <v>2174</v>
      </c>
      <c r="Q215" s="19" t="s">
        <v>732</v>
      </c>
      <c r="R215" s="19"/>
    </row>
    <row r="216" spans="1:18" x14ac:dyDescent="0.2">
      <c r="A216" s="34">
        <v>43699</v>
      </c>
      <c r="C216" s="17">
        <v>31</v>
      </c>
      <c r="D216" s="19" t="s">
        <v>2173</v>
      </c>
      <c r="F216" s="19" t="s">
        <v>1005</v>
      </c>
      <c r="H216" s="17">
        <v>14</v>
      </c>
      <c r="J216" s="19" t="s">
        <v>2172</v>
      </c>
      <c r="L216" s="19" t="s">
        <v>365</v>
      </c>
      <c r="N216" s="17">
        <v>17</v>
      </c>
      <c r="P216" s="19" t="s">
        <v>2171</v>
      </c>
      <c r="Q216" s="19" t="s">
        <v>804</v>
      </c>
    </row>
    <row r="217" spans="1:18" x14ac:dyDescent="0.2">
      <c r="A217" s="34">
        <v>43700</v>
      </c>
      <c r="C217" s="17">
        <v>28</v>
      </c>
      <c r="D217" s="19" t="s">
        <v>2170</v>
      </c>
      <c r="F217" s="19" t="s">
        <v>158</v>
      </c>
      <c r="H217" s="17">
        <v>18</v>
      </c>
      <c r="J217" s="19" t="s">
        <v>2169</v>
      </c>
      <c r="L217" s="19" t="s">
        <v>586</v>
      </c>
      <c r="N217" s="17">
        <v>9</v>
      </c>
      <c r="P217" s="19" t="s">
        <v>2168</v>
      </c>
      <c r="Q217" s="19" t="s">
        <v>272</v>
      </c>
      <c r="R217" s="19"/>
    </row>
    <row r="218" spans="1:18" x14ac:dyDescent="0.2">
      <c r="A218" s="34">
        <v>43703</v>
      </c>
      <c r="C218" s="17">
        <v>37</v>
      </c>
      <c r="D218" s="19" t="s">
        <v>2167</v>
      </c>
      <c r="F218" s="19" t="s">
        <v>251</v>
      </c>
      <c r="H218" s="17">
        <v>25</v>
      </c>
      <c r="J218" s="19" t="s">
        <v>2166</v>
      </c>
      <c r="L218" s="19" t="s">
        <v>95</v>
      </c>
      <c r="N218" s="17">
        <v>12</v>
      </c>
      <c r="P218" s="19" t="s">
        <v>2165</v>
      </c>
      <c r="Q218" s="19" t="s">
        <v>210</v>
      </c>
    </row>
    <row r="219" spans="1:18" x14ac:dyDescent="0.2">
      <c r="A219" s="34">
        <v>43704</v>
      </c>
      <c r="C219" s="17">
        <v>10</v>
      </c>
      <c r="D219" s="19" t="s">
        <v>1207</v>
      </c>
      <c r="F219" s="19" t="s">
        <v>1073</v>
      </c>
      <c r="H219" s="17">
        <v>0</v>
      </c>
      <c r="J219" s="19" t="s">
        <v>11</v>
      </c>
      <c r="L219" s="19" t="s">
        <v>11</v>
      </c>
      <c r="N219" s="17">
        <v>10</v>
      </c>
      <c r="P219" s="19" t="s">
        <v>1207</v>
      </c>
      <c r="Q219" s="19" t="s">
        <v>1073</v>
      </c>
      <c r="R219" s="19"/>
    </row>
    <row r="220" spans="1:18" x14ac:dyDescent="0.2">
      <c r="A220" s="34">
        <v>43705</v>
      </c>
      <c r="C220" s="17">
        <v>43</v>
      </c>
      <c r="D220" s="19" t="s">
        <v>2164</v>
      </c>
      <c r="F220" s="19" t="s">
        <v>617</v>
      </c>
      <c r="H220" s="17">
        <v>24</v>
      </c>
      <c r="J220" s="19" t="s">
        <v>2163</v>
      </c>
      <c r="L220" s="19" t="s">
        <v>80</v>
      </c>
      <c r="N220" s="17">
        <v>19</v>
      </c>
      <c r="P220" s="19" t="s">
        <v>2162</v>
      </c>
      <c r="Q220" s="19" t="s">
        <v>386</v>
      </c>
    </row>
    <row r="221" spans="1:18" x14ac:dyDescent="0.2">
      <c r="A221" s="34">
        <v>43706</v>
      </c>
      <c r="C221" s="17">
        <v>27</v>
      </c>
      <c r="D221" s="19" t="s">
        <v>2161</v>
      </c>
      <c r="F221" s="19" t="s">
        <v>545</v>
      </c>
      <c r="H221" s="17">
        <v>13</v>
      </c>
      <c r="J221" s="19" t="s">
        <v>2160</v>
      </c>
      <c r="L221" s="19" t="s">
        <v>390</v>
      </c>
      <c r="N221" s="17">
        <v>14</v>
      </c>
      <c r="P221" s="19" t="s">
        <v>1531</v>
      </c>
      <c r="Q221" s="19" t="s">
        <v>850</v>
      </c>
      <c r="R221" s="19"/>
    </row>
    <row r="222" spans="1:18" x14ac:dyDescent="0.2">
      <c r="A222" s="34">
        <v>43707</v>
      </c>
      <c r="C222" s="17">
        <v>28</v>
      </c>
      <c r="D222" s="19" t="s">
        <v>2159</v>
      </c>
      <c r="F222" s="19" t="s">
        <v>413</v>
      </c>
      <c r="H222" s="17">
        <v>15</v>
      </c>
      <c r="J222" s="19" t="s">
        <v>2158</v>
      </c>
      <c r="L222" s="19" t="s">
        <v>1173</v>
      </c>
      <c r="N222" s="17">
        <v>13</v>
      </c>
      <c r="P222" s="19" t="s">
        <v>2157</v>
      </c>
      <c r="Q222" s="19" t="s">
        <v>1170</v>
      </c>
    </row>
    <row r="223" spans="1:18" x14ac:dyDescent="0.2">
      <c r="A223" s="34">
        <v>43708</v>
      </c>
      <c r="C223" s="17">
        <v>35</v>
      </c>
      <c r="D223" s="19" t="s">
        <v>2156</v>
      </c>
      <c r="F223" s="19" t="s">
        <v>330</v>
      </c>
      <c r="H223" s="17">
        <v>16</v>
      </c>
      <c r="J223" s="19" t="s">
        <v>2155</v>
      </c>
      <c r="L223" s="19" t="s">
        <v>21</v>
      </c>
      <c r="N223" s="17">
        <v>19</v>
      </c>
      <c r="P223" s="19" t="s">
        <v>2154</v>
      </c>
      <c r="Q223" s="19" t="s">
        <v>405</v>
      </c>
      <c r="R223" s="19"/>
    </row>
    <row r="224" spans="1:18" x14ac:dyDescent="0.2">
      <c r="A224" s="34">
        <v>43709</v>
      </c>
      <c r="C224" s="17">
        <v>1</v>
      </c>
      <c r="D224" s="19" t="s">
        <v>949</v>
      </c>
      <c r="F224" s="19" t="s">
        <v>949</v>
      </c>
      <c r="H224" s="17">
        <v>0</v>
      </c>
      <c r="J224" s="19" t="s">
        <v>11</v>
      </c>
      <c r="L224" s="19" t="s">
        <v>11</v>
      </c>
      <c r="N224" s="17">
        <v>1</v>
      </c>
      <c r="P224" s="19" t="s">
        <v>949</v>
      </c>
      <c r="Q224" s="19" t="s">
        <v>949</v>
      </c>
    </row>
    <row r="225" spans="1:18" x14ac:dyDescent="0.2">
      <c r="A225" s="34">
        <v>43710</v>
      </c>
      <c r="C225" s="17">
        <v>29</v>
      </c>
      <c r="D225" s="19" t="s">
        <v>2153</v>
      </c>
      <c r="F225" s="19" t="s">
        <v>469</v>
      </c>
      <c r="H225" s="17">
        <v>17</v>
      </c>
      <c r="J225" s="19" t="s">
        <v>2152</v>
      </c>
      <c r="L225" s="19" t="s">
        <v>61</v>
      </c>
      <c r="N225" s="17">
        <v>12</v>
      </c>
      <c r="P225" s="19" t="s">
        <v>2151</v>
      </c>
      <c r="Q225" s="19" t="s">
        <v>2150</v>
      </c>
      <c r="R225" s="19"/>
    </row>
    <row r="226" spans="1:18" x14ac:dyDescent="0.2">
      <c r="A226" s="34">
        <v>43711</v>
      </c>
      <c r="C226" s="17">
        <v>40</v>
      </c>
      <c r="D226" s="19" t="s">
        <v>2149</v>
      </c>
      <c r="F226" s="19" t="s">
        <v>524</v>
      </c>
      <c r="H226" s="17">
        <v>17</v>
      </c>
      <c r="J226" s="19" t="s">
        <v>2148</v>
      </c>
      <c r="L226" s="19" t="s">
        <v>80</v>
      </c>
      <c r="N226" s="17">
        <v>23</v>
      </c>
      <c r="P226" s="19" t="s">
        <v>2147</v>
      </c>
      <c r="Q226" s="19" t="s">
        <v>1235</v>
      </c>
    </row>
    <row r="227" spans="1:18" x14ac:dyDescent="0.2">
      <c r="A227" s="34">
        <v>43712</v>
      </c>
      <c r="C227" s="17">
        <v>34</v>
      </c>
      <c r="D227" s="19" t="s">
        <v>2146</v>
      </c>
      <c r="F227" s="19" t="s">
        <v>72</v>
      </c>
      <c r="H227" s="17">
        <v>16</v>
      </c>
      <c r="J227" s="19" t="s">
        <v>1329</v>
      </c>
      <c r="L227" s="19" t="s">
        <v>170</v>
      </c>
      <c r="N227" s="17">
        <v>18</v>
      </c>
      <c r="P227" s="19" t="s">
        <v>2145</v>
      </c>
      <c r="Q227" s="19" t="s">
        <v>845</v>
      </c>
      <c r="R227" s="19"/>
    </row>
    <row r="228" spans="1:18" x14ac:dyDescent="0.2">
      <c r="A228" s="34">
        <v>43713</v>
      </c>
      <c r="C228" s="17">
        <v>35</v>
      </c>
      <c r="D228" s="19" t="s">
        <v>2144</v>
      </c>
      <c r="F228" s="19" t="s">
        <v>1287</v>
      </c>
      <c r="H228" s="17">
        <v>15</v>
      </c>
      <c r="J228" s="19" t="s">
        <v>2143</v>
      </c>
      <c r="L228" s="19" t="s">
        <v>138</v>
      </c>
      <c r="N228" s="17">
        <v>20</v>
      </c>
      <c r="P228" s="19" t="s">
        <v>2142</v>
      </c>
      <c r="Q228" s="19" t="s">
        <v>771</v>
      </c>
    </row>
    <row r="229" spans="1:18" x14ac:dyDescent="0.2">
      <c r="A229" s="34">
        <v>43714</v>
      </c>
      <c r="C229" s="17">
        <v>30</v>
      </c>
      <c r="D229" s="19" t="s">
        <v>2141</v>
      </c>
      <c r="F229" s="19" t="s">
        <v>961</v>
      </c>
      <c r="H229" s="17">
        <v>14</v>
      </c>
      <c r="J229" s="19" t="s">
        <v>2140</v>
      </c>
      <c r="L229" s="19" t="s">
        <v>311</v>
      </c>
      <c r="N229" s="17">
        <v>16</v>
      </c>
      <c r="P229" s="19" t="s">
        <v>1097</v>
      </c>
      <c r="Q229" s="19" t="s">
        <v>1356</v>
      </c>
      <c r="R229" s="19"/>
    </row>
    <row r="230" spans="1:18" x14ac:dyDescent="0.2">
      <c r="A230" s="34">
        <v>43716</v>
      </c>
      <c r="C230" s="17">
        <v>2</v>
      </c>
      <c r="D230" s="19" t="s">
        <v>608</v>
      </c>
      <c r="F230" s="19" t="s">
        <v>154</v>
      </c>
      <c r="H230" s="17">
        <v>0</v>
      </c>
      <c r="J230" s="19" t="s">
        <v>11</v>
      </c>
      <c r="L230" s="19" t="s">
        <v>11</v>
      </c>
      <c r="N230" s="17">
        <v>2</v>
      </c>
      <c r="P230" s="19" t="s">
        <v>608</v>
      </c>
      <c r="Q230" s="19" t="s">
        <v>154</v>
      </c>
    </row>
    <row r="231" spans="1:18" x14ac:dyDescent="0.2">
      <c r="A231" s="34">
        <v>43717</v>
      </c>
      <c r="C231" s="17">
        <v>46</v>
      </c>
      <c r="D231" s="19" t="s">
        <v>1785</v>
      </c>
      <c r="F231" s="19" t="s">
        <v>650</v>
      </c>
      <c r="H231" s="17">
        <v>19</v>
      </c>
      <c r="J231" s="19" t="s">
        <v>2139</v>
      </c>
      <c r="L231" s="19" t="s">
        <v>154</v>
      </c>
      <c r="N231" s="17">
        <v>27</v>
      </c>
      <c r="P231" s="19" t="s">
        <v>2138</v>
      </c>
      <c r="Q231" s="19" t="s">
        <v>1063</v>
      </c>
      <c r="R231" s="19"/>
    </row>
    <row r="232" spans="1:18" x14ac:dyDescent="0.2">
      <c r="A232" s="34">
        <v>43718</v>
      </c>
      <c r="C232" s="17">
        <v>29</v>
      </c>
      <c r="D232" s="19" t="s">
        <v>2137</v>
      </c>
      <c r="F232" s="19" t="s">
        <v>450</v>
      </c>
      <c r="H232" s="17">
        <v>13</v>
      </c>
      <c r="J232" s="19" t="s">
        <v>2136</v>
      </c>
      <c r="L232" s="19" t="s">
        <v>168</v>
      </c>
      <c r="N232" s="17">
        <v>16</v>
      </c>
      <c r="P232" s="19" t="s">
        <v>2135</v>
      </c>
      <c r="Q232" s="19" t="s">
        <v>1108</v>
      </c>
    </row>
    <row r="233" spans="1:18" x14ac:dyDescent="0.2">
      <c r="A233" s="34">
        <v>43719</v>
      </c>
      <c r="C233" s="17">
        <v>35</v>
      </c>
      <c r="D233" s="19" t="s">
        <v>2134</v>
      </c>
      <c r="F233" s="19" t="s">
        <v>415</v>
      </c>
      <c r="H233" s="17">
        <v>19</v>
      </c>
      <c r="J233" s="19" t="s">
        <v>2133</v>
      </c>
      <c r="L233" s="19" t="s">
        <v>1083</v>
      </c>
      <c r="N233" s="17">
        <v>16</v>
      </c>
      <c r="P233" s="19" t="s">
        <v>2132</v>
      </c>
      <c r="Q233" s="19" t="s">
        <v>1176</v>
      </c>
      <c r="R233" s="19"/>
    </row>
    <row r="234" spans="1:18" x14ac:dyDescent="0.2">
      <c r="A234" s="34">
        <v>43720</v>
      </c>
      <c r="C234" s="17">
        <v>39</v>
      </c>
      <c r="D234" s="19" t="s">
        <v>310</v>
      </c>
      <c r="F234" s="19" t="s">
        <v>1237</v>
      </c>
      <c r="H234" s="17">
        <v>22</v>
      </c>
      <c r="J234" s="19" t="s">
        <v>1047</v>
      </c>
      <c r="L234" s="19" t="s">
        <v>994</v>
      </c>
      <c r="N234" s="17">
        <v>17</v>
      </c>
      <c r="P234" s="19" t="s">
        <v>2131</v>
      </c>
      <c r="Q234" s="19" t="s">
        <v>1171</v>
      </c>
    </row>
    <row r="235" spans="1:18" x14ac:dyDescent="0.2">
      <c r="A235" s="34">
        <v>43721</v>
      </c>
      <c r="C235" s="17">
        <v>25</v>
      </c>
      <c r="D235" s="19" t="s">
        <v>2130</v>
      </c>
      <c r="F235" s="19" t="s">
        <v>992</v>
      </c>
      <c r="H235" s="17">
        <v>14</v>
      </c>
      <c r="J235" s="19" t="s">
        <v>2129</v>
      </c>
      <c r="L235" s="19" t="s">
        <v>894</v>
      </c>
      <c r="N235" s="17">
        <v>11</v>
      </c>
      <c r="P235" s="19" t="s">
        <v>1882</v>
      </c>
      <c r="Q235" s="19" t="s">
        <v>1731</v>
      </c>
      <c r="R235" s="19"/>
    </row>
    <row r="236" spans="1:18" x14ac:dyDescent="0.2">
      <c r="A236" s="34">
        <v>43722</v>
      </c>
      <c r="C236" s="17">
        <v>3</v>
      </c>
      <c r="D236" s="19" t="s">
        <v>928</v>
      </c>
      <c r="F236" s="19" t="s">
        <v>1074</v>
      </c>
      <c r="H236" s="17">
        <v>0</v>
      </c>
      <c r="J236" s="19" t="s">
        <v>11</v>
      </c>
      <c r="L236" s="19" t="s">
        <v>11</v>
      </c>
      <c r="N236" s="17">
        <v>3</v>
      </c>
      <c r="P236" s="19" t="s">
        <v>928</v>
      </c>
      <c r="Q236" s="19" t="s">
        <v>1074</v>
      </c>
    </row>
    <row r="237" spans="1:18" x14ac:dyDescent="0.2">
      <c r="A237" s="34">
        <v>43724</v>
      </c>
      <c r="C237" s="17">
        <v>41</v>
      </c>
      <c r="D237" s="19" t="s">
        <v>1143</v>
      </c>
      <c r="F237" s="19" t="s">
        <v>34</v>
      </c>
      <c r="H237" s="17">
        <v>19</v>
      </c>
      <c r="J237" s="19" t="s">
        <v>1372</v>
      </c>
      <c r="L237" s="19" t="s">
        <v>668</v>
      </c>
      <c r="N237" s="17">
        <v>21</v>
      </c>
      <c r="P237" s="19" t="s">
        <v>2128</v>
      </c>
      <c r="Q237" s="19" t="s">
        <v>210</v>
      </c>
      <c r="R237" s="19"/>
    </row>
    <row r="238" spans="1:18" x14ac:dyDescent="0.2">
      <c r="A238" s="34">
        <v>43725</v>
      </c>
      <c r="C238" s="17">
        <v>43</v>
      </c>
      <c r="D238" s="19" t="s">
        <v>2127</v>
      </c>
      <c r="F238" s="19" t="s">
        <v>617</v>
      </c>
      <c r="H238" s="17">
        <v>23</v>
      </c>
      <c r="J238" s="19" t="s">
        <v>2126</v>
      </c>
      <c r="L238" s="19" t="s">
        <v>36</v>
      </c>
      <c r="N238" s="17">
        <v>20</v>
      </c>
      <c r="P238" s="19" t="s">
        <v>2125</v>
      </c>
      <c r="Q238" s="19" t="s">
        <v>1731</v>
      </c>
    </row>
    <row r="239" spans="1:18" x14ac:dyDescent="0.2">
      <c r="A239" s="34">
        <v>43726</v>
      </c>
      <c r="C239" s="17">
        <v>29</v>
      </c>
      <c r="D239" s="19" t="s">
        <v>2124</v>
      </c>
      <c r="F239" s="19" t="s">
        <v>1302</v>
      </c>
      <c r="H239" s="17">
        <v>20</v>
      </c>
      <c r="J239" s="19" t="s">
        <v>2123</v>
      </c>
      <c r="L239" s="19" t="s">
        <v>430</v>
      </c>
      <c r="N239" s="17">
        <v>8</v>
      </c>
      <c r="P239" s="19" t="s">
        <v>2122</v>
      </c>
      <c r="Q239" s="19" t="s">
        <v>1298</v>
      </c>
      <c r="R239" s="19"/>
    </row>
    <row r="240" spans="1:18" x14ac:dyDescent="0.2">
      <c r="A240" s="34">
        <v>43727</v>
      </c>
      <c r="C240" s="17">
        <v>30</v>
      </c>
      <c r="D240" s="19" t="s">
        <v>2121</v>
      </c>
      <c r="F240" s="19" t="s">
        <v>577</v>
      </c>
      <c r="H240" s="17">
        <v>18</v>
      </c>
      <c r="J240" s="19" t="s">
        <v>2120</v>
      </c>
      <c r="L240" s="19" t="s">
        <v>672</v>
      </c>
      <c r="N240" s="17">
        <v>12</v>
      </c>
      <c r="P240" s="19" t="s">
        <v>2119</v>
      </c>
      <c r="Q240" s="19" t="s">
        <v>1310</v>
      </c>
    </row>
    <row r="241" spans="1:18" x14ac:dyDescent="0.2">
      <c r="A241" s="34">
        <v>43728</v>
      </c>
      <c r="C241" s="17">
        <v>31</v>
      </c>
      <c r="D241" s="19" t="s">
        <v>2118</v>
      </c>
      <c r="F241" s="19" t="s">
        <v>187</v>
      </c>
      <c r="H241" s="17">
        <v>21</v>
      </c>
      <c r="J241" s="19" t="s">
        <v>2117</v>
      </c>
      <c r="L241" s="19" t="s">
        <v>98</v>
      </c>
      <c r="N241" s="17">
        <v>10</v>
      </c>
      <c r="P241" s="19" t="s">
        <v>2045</v>
      </c>
      <c r="Q241" s="19" t="s">
        <v>405</v>
      </c>
      <c r="R241" s="19"/>
    </row>
    <row r="242" spans="1:18" x14ac:dyDescent="0.2">
      <c r="A242" s="34">
        <v>43729</v>
      </c>
      <c r="C242" s="17">
        <v>3</v>
      </c>
      <c r="D242" s="19" t="s">
        <v>398</v>
      </c>
      <c r="F242" s="19" t="s">
        <v>646</v>
      </c>
      <c r="H242" s="17">
        <v>0</v>
      </c>
      <c r="J242" s="19" t="s">
        <v>11</v>
      </c>
      <c r="L242" s="19" t="s">
        <v>11</v>
      </c>
      <c r="N242" s="17">
        <v>3</v>
      </c>
      <c r="P242" s="19" t="s">
        <v>398</v>
      </c>
      <c r="Q242" s="19" t="s">
        <v>646</v>
      </c>
    </row>
    <row r="243" spans="1:18" x14ac:dyDescent="0.2">
      <c r="A243" s="34">
        <v>43731</v>
      </c>
      <c r="C243" s="17">
        <v>27</v>
      </c>
      <c r="D243" s="19" t="s">
        <v>2116</v>
      </c>
      <c r="F243" s="19" t="s">
        <v>859</v>
      </c>
      <c r="H243" s="17">
        <v>11</v>
      </c>
      <c r="J243" s="19" t="s">
        <v>238</v>
      </c>
      <c r="L243" s="19" t="s">
        <v>956</v>
      </c>
      <c r="N243" s="17">
        <v>16</v>
      </c>
      <c r="P243" s="19" t="s">
        <v>2115</v>
      </c>
      <c r="Q243" s="19" t="s">
        <v>1253</v>
      </c>
      <c r="R243" s="19"/>
    </row>
    <row r="244" spans="1:18" x14ac:dyDescent="0.2">
      <c r="A244" s="34">
        <v>43732</v>
      </c>
      <c r="C244" s="17">
        <v>37</v>
      </c>
      <c r="D244" s="19" t="s">
        <v>2114</v>
      </c>
      <c r="F244" s="19" t="s">
        <v>1268</v>
      </c>
      <c r="H244" s="17">
        <v>22</v>
      </c>
      <c r="J244" s="19" t="s">
        <v>2113</v>
      </c>
      <c r="L244" s="19" t="s">
        <v>1002</v>
      </c>
      <c r="N244" s="17">
        <v>15</v>
      </c>
      <c r="P244" s="19" t="s">
        <v>1814</v>
      </c>
      <c r="Q244" s="19" t="s">
        <v>517</v>
      </c>
    </row>
    <row r="245" spans="1:18" x14ac:dyDescent="0.2">
      <c r="A245" s="34">
        <v>43733</v>
      </c>
      <c r="C245" s="17">
        <v>42</v>
      </c>
      <c r="D245" s="19" t="s">
        <v>2112</v>
      </c>
      <c r="F245" s="19" t="s">
        <v>260</v>
      </c>
      <c r="H245" s="17">
        <v>24</v>
      </c>
      <c r="J245" s="19" t="s">
        <v>1201</v>
      </c>
      <c r="L245" s="19" t="s">
        <v>1187</v>
      </c>
      <c r="N245" s="17">
        <v>18</v>
      </c>
      <c r="P245" s="19" t="s">
        <v>2111</v>
      </c>
      <c r="Q245" s="19" t="s">
        <v>850</v>
      </c>
      <c r="R245" s="19"/>
    </row>
    <row r="246" spans="1:18" x14ac:dyDescent="0.2">
      <c r="A246" s="34">
        <v>43734</v>
      </c>
      <c r="C246" s="17">
        <v>25</v>
      </c>
      <c r="D246" s="19" t="s">
        <v>1567</v>
      </c>
      <c r="F246" s="19" t="s">
        <v>393</v>
      </c>
      <c r="H246" s="17">
        <v>14</v>
      </c>
      <c r="J246" s="19" t="s">
        <v>2110</v>
      </c>
      <c r="L246" s="19" t="s">
        <v>151</v>
      </c>
      <c r="N246" s="17">
        <v>11</v>
      </c>
      <c r="P246" s="19" t="s">
        <v>2109</v>
      </c>
      <c r="Q246" s="19" t="s">
        <v>727</v>
      </c>
    </row>
    <row r="247" spans="1:18" x14ac:dyDescent="0.2">
      <c r="A247" s="34">
        <v>43735</v>
      </c>
      <c r="C247" s="17">
        <v>25</v>
      </c>
      <c r="D247" s="19" t="s">
        <v>1000</v>
      </c>
      <c r="F247" s="19" t="s">
        <v>251</v>
      </c>
      <c r="H247" s="17">
        <v>16</v>
      </c>
      <c r="J247" s="19" t="s">
        <v>2108</v>
      </c>
      <c r="L247" s="19" t="s">
        <v>48</v>
      </c>
      <c r="N247" s="17">
        <v>9</v>
      </c>
      <c r="P247" s="19" t="s">
        <v>2107</v>
      </c>
      <c r="Q247" s="19" t="s">
        <v>638</v>
      </c>
      <c r="R247" s="19"/>
    </row>
    <row r="248" spans="1:18" x14ac:dyDescent="0.2">
      <c r="A248" s="34">
        <v>43737</v>
      </c>
      <c r="C248" s="17">
        <v>1</v>
      </c>
      <c r="D248" s="19" t="s">
        <v>1029</v>
      </c>
      <c r="F248" s="19" t="s">
        <v>1029</v>
      </c>
      <c r="H248" s="17">
        <v>0</v>
      </c>
      <c r="J248" s="19" t="s">
        <v>11</v>
      </c>
      <c r="L248" s="19" t="s">
        <v>11</v>
      </c>
      <c r="N248" s="17">
        <v>1</v>
      </c>
      <c r="P248" s="19" t="s">
        <v>1029</v>
      </c>
      <c r="Q248" s="19" t="s">
        <v>1029</v>
      </c>
    </row>
    <row r="249" spans="1:18" x14ac:dyDescent="0.2">
      <c r="A249" s="34">
        <v>43738</v>
      </c>
      <c r="C249" s="17">
        <v>48</v>
      </c>
      <c r="D249" s="19" t="s">
        <v>2106</v>
      </c>
      <c r="F249" s="19" t="s">
        <v>1269</v>
      </c>
      <c r="H249" s="17">
        <v>22</v>
      </c>
      <c r="J249" s="19" t="s">
        <v>1353</v>
      </c>
      <c r="L249" s="19" t="s">
        <v>417</v>
      </c>
      <c r="N249" s="17">
        <v>26</v>
      </c>
      <c r="P249" s="19" t="s">
        <v>2105</v>
      </c>
      <c r="Q249" s="19" t="s">
        <v>2104</v>
      </c>
      <c r="R249" s="19"/>
    </row>
    <row r="250" spans="1:18" x14ac:dyDescent="0.2">
      <c r="A250" s="34">
        <v>43739</v>
      </c>
      <c r="C250" s="17">
        <v>40</v>
      </c>
      <c r="D250" s="19" t="s">
        <v>2103</v>
      </c>
      <c r="F250" s="19" t="s">
        <v>480</v>
      </c>
      <c r="H250" s="17">
        <v>21</v>
      </c>
      <c r="J250" s="19" t="s">
        <v>2102</v>
      </c>
      <c r="L250" s="19" t="s">
        <v>251</v>
      </c>
      <c r="N250" s="17">
        <v>19</v>
      </c>
      <c r="P250" s="19" t="s">
        <v>2101</v>
      </c>
      <c r="Q250" s="19" t="s">
        <v>294</v>
      </c>
    </row>
    <row r="251" spans="1:18" x14ac:dyDescent="0.2">
      <c r="A251" s="34">
        <v>43740</v>
      </c>
      <c r="C251" s="17">
        <v>36</v>
      </c>
      <c r="D251" s="19" t="s">
        <v>2100</v>
      </c>
      <c r="F251" s="19" t="s">
        <v>1216</v>
      </c>
      <c r="H251" s="17">
        <v>23</v>
      </c>
      <c r="J251" s="19" t="s">
        <v>2099</v>
      </c>
      <c r="L251" s="19" t="s">
        <v>566</v>
      </c>
      <c r="N251" s="17">
        <v>13</v>
      </c>
      <c r="P251" s="19" t="s">
        <v>2098</v>
      </c>
      <c r="Q251" s="19" t="s">
        <v>300</v>
      </c>
      <c r="R251" s="19"/>
    </row>
    <row r="252" spans="1:18" x14ac:dyDescent="0.2">
      <c r="A252" s="34">
        <v>43741</v>
      </c>
      <c r="C252" s="17">
        <v>34</v>
      </c>
      <c r="D252" s="19" t="s">
        <v>2097</v>
      </c>
      <c r="F252" s="19" t="s">
        <v>440</v>
      </c>
      <c r="H252" s="17">
        <v>19</v>
      </c>
      <c r="J252" s="19" t="s">
        <v>2096</v>
      </c>
      <c r="L252" s="19" t="s">
        <v>954</v>
      </c>
      <c r="N252" s="17">
        <v>15</v>
      </c>
      <c r="P252" s="19" t="s">
        <v>2095</v>
      </c>
      <c r="Q252" s="19" t="s">
        <v>948</v>
      </c>
    </row>
    <row r="253" spans="1:18" x14ac:dyDescent="0.2">
      <c r="A253" s="34">
        <v>43742</v>
      </c>
      <c r="C253" s="17">
        <v>36</v>
      </c>
      <c r="D253" s="19" t="s">
        <v>2094</v>
      </c>
      <c r="F253" s="19" t="s">
        <v>1156</v>
      </c>
      <c r="H253" s="17">
        <v>21</v>
      </c>
      <c r="J253" s="19" t="s">
        <v>2093</v>
      </c>
      <c r="L253" s="19" t="s">
        <v>760</v>
      </c>
      <c r="N253" s="17">
        <v>15</v>
      </c>
      <c r="P253" s="19" t="s">
        <v>2092</v>
      </c>
      <c r="Q253" s="19" t="s">
        <v>1293</v>
      </c>
      <c r="R253" s="19"/>
    </row>
    <row r="254" spans="1:18" x14ac:dyDescent="0.2">
      <c r="A254" s="34">
        <v>43744</v>
      </c>
      <c r="C254" s="17">
        <v>1</v>
      </c>
      <c r="D254" s="19" t="s">
        <v>288</v>
      </c>
      <c r="F254" s="19" t="s">
        <v>288</v>
      </c>
      <c r="H254" s="17">
        <v>0</v>
      </c>
      <c r="J254" s="19" t="s">
        <v>11</v>
      </c>
      <c r="L254" s="19" t="s">
        <v>11</v>
      </c>
      <c r="N254" s="17">
        <v>1</v>
      </c>
      <c r="P254" s="19" t="s">
        <v>288</v>
      </c>
      <c r="Q254" s="19" t="s">
        <v>288</v>
      </c>
    </row>
    <row r="255" spans="1:18" x14ac:dyDescent="0.2">
      <c r="A255" s="34">
        <v>43745</v>
      </c>
      <c r="C255" s="17">
        <v>37</v>
      </c>
      <c r="D255" s="19" t="s">
        <v>2091</v>
      </c>
      <c r="F255" s="19" t="s">
        <v>228</v>
      </c>
      <c r="H255" s="17">
        <v>18</v>
      </c>
      <c r="J255" s="19" t="s">
        <v>2090</v>
      </c>
      <c r="L255" s="19" t="s">
        <v>620</v>
      </c>
      <c r="N255" s="17">
        <v>19</v>
      </c>
      <c r="P255" s="19" t="s">
        <v>1346</v>
      </c>
      <c r="Q255" s="19" t="s">
        <v>1136</v>
      </c>
      <c r="R255" s="19"/>
    </row>
    <row r="256" spans="1:18" x14ac:dyDescent="0.2">
      <c r="A256" s="34">
        <v>43746</v>
      </c>
      <c r="C256" s="17">
        <v>29</v>
      </c>
      <c r="D256" s="19" t="s">
        <v>2089</v>
      </c>
      <c r="F256" s="19" t="s">
        <v>444</v>
      </c>
      <c r="H256" s="17">
        <v>16</v>
      </c>
      <c r="J256" s="19" t="s">
        <v>1320</v>
      </c>
      <c r="L256" s="19" t="s">
        <v>1306</v>
      </c>
      <c r="N256" s="17">
        <v>13</v>
      </c>
      <c r="P256" s="19" t="s">
        <v>2088</v>
      </c>
      <c r="Q256" s="19" t="s">
        <v>1072</v>
      </c>
    </row>
    <row r="257" spans="1:18" x14ac:dyDescent="0.2">
      <c r="A257" s="34">
        <v>43747</v>
      </c>
      <c r="C257" s="17">
        <v>49</v>
      </c>
      <c r="D257" s="19" t="s">
        <v>2087</v>
      </c>
      <c r="F257" s="19" t="s">
        <v>1112</v>
      </c>
      <c r="H257" s="17">
        <v>27</v>
      </c>
      <c r="J257" s="19" t="s">
        <v>28</v>
      </c>
      <c r="L257" s="19" t="s">
        <v>191</v>
      </c>
      <c r="N257" s="17">
        <v>22</v>
      </c>
      <c r="P257" s="19" t="s">
        <v>2086</v>
      </c>
      <c r="Q257" s="19" t="s">
        <v>1010</v>
      </c>
      <c r="R257" s="19"/>
    </row>
    <row r="258" spans="1:18" x14ac:dyDescent="0.2">
      <c r="A258" s="34">
        <v>43748</v>
      </c>
      <c r="C258" s="17">
        <v>15</v>
      </c>
      <c r="D258" s="19" t="s">
        <v>1196</v>
      </c>
      <c r="F258" s="19" t="s">
        <v>1074</v>
      </c>
      <c r="H258" s="17">
        <v>0</v>
      </c>
      <c r="J258" s="19" t="s">
        <v>11</v>
      </c>
      <c r="L258" s="19" t="s">
        <v>11</v>
      </c>
      <c r="N258" s="17">
        <v>15</v>
      </c>
      <c r="P258" s="19" t="s">
        <v>1196</v>
      </c>
      <c r="Q258" s="19" t="s">
        <v>1074</v>
      </c>
    </row>
    <row r="259" spans="1:18" x14ac:dyDescent="0.2">
      <c r="A259" s="34">
        <v>43749</v>
      </c>
      <c r="C259" s="17">
        <v>58</v>
      </c>
      <c r="D259" s="19" t="s">
        <v>2085</v>
      </c>
      <c r="F259" s="19" t="s">
        <v>566</v>
      </c>
      <c r="H259" s="17">
        <v>38</v>
      </c>
      <c r="J259" s="19" t="s">
        <v>1899</v>
      </c>
      <c r="L259" s="19" t="s">
        <v>129</v>
      </c>
      <c r="N259" s="17">
        <v>20</v>
      </c>
      <c r="P259" s="19" t="s">
        <v>2084</v>
      </c>
      <c r="Q259" s="19" t="s">
        <v>818</v>
      </c>
      <c r="R259" s="19"/>
    </row>
    <row r="260" spans="1:18" x14ac:dyDescent="0.2">
      <c r="A260" s="34">
        <v>43750</v>
      </c>
      <c r="C260" s="17">
        <v>32</v>
      </c>
      <c r="D260" s="19" t="s">
        <v>2083</v>
      </c>
      <c r="F260" s="19" t="s">
        <v>678</v>
      </c>
      <c r="H260" s="17">
        <v>17</v>
      </c>
      <c r="J260" s="19" t="s">
        <v>2082</v>
      </c>
      <c r="L260" s="19" t="s">
        <v>158</v>
      </c>
      <c r="N260" s="17">
        <v>15</v>
      </c>
      <c r="P260" s="19" t="s">
        <v>2081</v>
      </c>
      <c r="Q260" s="19" t="s">
        <v>194</v>
      </c>
    </row>
    <row r="261" spans="1:18" x14ac:dyDescent="0.2">
      <c r="A261" s="34">
        <v>43751</v>
      </c>
      <c r="C261" s="17">
        <v>1</v>
      </c>
      <c r="D261" s="19" t="s">
        <v>847</v>
      </c>
      <c r="F261" s="19" t="s">
        <v>847</v>
      </c>
      <c r="H261" s="17">
        <v>0</v>
      </c>
      <c r="J261" s="19" t="s">
        <v>11</v>
      </c>
      <c r="L261" s="19" t="s">
        <v>11</v>
      </c>
      <c r="N261" s="17">
        <v>1</v>
      </c>
      <c r="P261" s="19" t="s">
        <v>847</v>
      </c>
      <c r="Q261" s="19" t="s">
        <v>847</v>
      </c>
      <c r="R261" s="19"/>
    </row>
    <row r="262" spans="1:18" x14ac:dyDescent="0.2">
      <c r="A262" s="34">
        <v>43752</v>
      </c>
      <c r="C262" s="17">
        <v>48</v>
      </c>
      <c r="D262" s="19" t="s">
        <v>2080</v>
      </c>
      <c r="F262" s="19" t="s">
        <v>224</v>
      </c>
      <c r="H262" s="17">
        <v>25</v>
      </c>
      <c r="J262" s="19" t="s">
        <v>2079</v>
      </c>
      <c r="L262" s="19" t="s">
        <v>328</v>
      </c>
      <c r="N262" s="17">
        <v>23</v>
      </c>
      <c r="P262" s="19" t="s">
        <v>2078</v>
      </c>
      <c r="Q262" s="19" t="s">
        <v>933</v>
      </c>
    </row>
    <row r="263" spans="1:18" x14ac:dyDescent="0.2">
      <c r="A263" s="34">
        <v>43753</v>
      </c>
      <c r="C263" s="17">
        <v>46</v>
      </c>
      <c r="D263" s="19" t="s">
        <v>2077</v>
      </c>
      <c r="F263" s="19" t="s">
        <v>961</v>
      </c>
      <c r="H263" s="17">
        <v>27</v>
      </c>
      <c r="J263" s="19" t="s">
        <v>2076</v>
      </c>
      <c r="L263" s="19" t="s">
        <v>120</v>
      </c>
      <c r="N263" s="17">
        <v>18</v>
      </c>
      <c r="P263" s="19" t="s">
        <v>2075</v>
      </c>
      <c r="Q263" s="19" t="s">
        <v>38</v>
      </c>
      <c r="R263" s="19"/>
    </row>
    <row r="264" spans="1:18" x14ac:dyDescent="0.2">
      <c r="A264" s="34">
        <v>43754</v>
      </c>
      <c r="C264" s="17">
        <v>42</v>
      </c>
      <c r="D264" s="19" t="s">
        <v>2074</v>
      </c>
      <c r="F264" s="19" t="s">
        <v>1116</v>
      </c>
      <c r="H264" s="17">
        <v>22</v>
      </c>
      <c r="J264" s="19" t="s">
        <v>2073</v>
      </c>
      <c r="L264" s="19" t="s">
        <v>191</v>
      </c>
      <c r="N264" s="17">
        <v>20</v>
      </c>
      <c r="P264" s="19" t="s">
        <v>2072</v>
      </c>
      <c r="Q264" s="19" t="s">
        <v>38</v>
      </c>
    </row>
    <row r="265" spans="1:18" x14ac:dyDescent="0.2">
      <c r="A265" s="34">
        <v>43755</v>
      </c>
      <c r="C265" s="17">
        <v>8</v>
      </c>
      <c r="D265" s="19" t="s">
        <v>1063</v>
      </c>
      <c r="F265" s="19" t="s">
        <v>942</v>
      </c>
      <c r="H265" s="17">
        <v>0</v>
      </c>
      <c r="J265" s="19" t="s">
        <v>11</v>
      </c>
      <c r="L265" s="19" t="s">
        <v>11</v>
      </c>
      <c r="N265" s="17">
        <v>8</v>
      </c>
      <c r="P265" s="19" t="s">
        <v>1063</v>
      </c>
      <c r="Q265" s="19" t="s">
        <v>942</v>
      </c>
      <c r="R265" s="19"/>
    </row>
    <row r="266" spans="1:18" x14ac:dyDescent="0.2">
      <c r="A266" s="34">
        <v>43756</v>
      </c>
      <c r="C266" s="17">
        <v>70</v>
      </c>
      <c r="D266" s="19" t="s">
        <v>2071</v>
      </c>
      <c r="F266" s="19" t="s">
        <v>964</v>
      </c>
      <c r="H266" s="17">
        <v>44</v>
      </c>
      <c r="J266" s="19" t="s">
        <v>2070</v>
      </c>
      <c r="L266" s="19" t="s">
        <v>1268</v>
      </c>
      <c r="N266" s="17">
        <v>26</v>
      </c>
      <c r="P266" s="19" t="s">
        <v>2069</v>
      </c>
      <c r="Q266" s="19" t="s">
        <v>1337</v>
      </c>
    </row>
    <row r="267" spans="1:18" x14ac:dyDescent="0.2">
      <c r="A267" s="34">
        <v>43757</v>
      </c>
      <c r="C267" s="17">
        <v>38</v>
      </c>
      <c r="D267" s="19" t="s">
        <v>2068</v>
      </c>
      <c r="F267" s="19" t="s">
        <v>1191</v>
      </c>
      <c r="H267" s="17">
        <v>30</v>
      </c>
      <c r="J267" s="19" t="s">
        <v>2067</v>
      </c>
      <c r="L267" s="19" t="s">
        <v>1173</v>
      </c>
      <c r="N267" s="17">
        <v>8</v>
      </c>
      <c r="P267" s="19" t="s">
        <v>1194</v>
      </c>
      <c r="Q267" s="19" t="s">
        <v>450</v>
      </c>
      <c r="R267" s="19"/>
    </row>
    <row r="268" spans="1:18" x14ac:dyDescent="0.2">
      <c r="A268" s="34">
        <v>43758</v>
      </c>
      <c r="C268" s="17">
        <v>1</v>
      </c>
      <c r="D268" s="19" t="s">
        <v>840</v>
      </c>
      <c r="F268" s="19" t="s">
        <v>840</v>
      </c>
      <c r="H268" s="17">
        <v>0</v>
      </c>
      <c r="J268" s="19" t="s">
        <v>11</v>
      </c>
      <c r="L268" s="19" t="s">
        <v>11</v>
      </c>
      <c r="N268" s="17">
        <v>1</v>
      </c>
      <c r="P268" s="19" t="s">
        <v>840</v>
      </c>
      <c r="Q268" s="19" t="s">
        <v>840</v>
      </c>
    </row>
    <row r="269" spans="1:18" x14ac:dyDescent="0.2">
      <c r="A269" s="34">
        <v>43759</v>
      </c>
      <c r="C269" s="17">
        <v>52</v>
      </c>
      <c r="D269" s="19" t="s">
        <v>2066</v>
      </c>
      <c r="F269" s="19" t="s">
        <v>330</v>
      </c>
      <c r="H269" s="17">
        <v>29</v>
      </c>
      <c r="J269" s="19" t="s">
        <v>1212</v>
      </c>
      <c r="L269" s="19" t="s">
        <v>602</v>
      </c>
      <c r="N269" s="17">
        <v>23</v>
      </c>
      <c r="P269" s="19" t="s">
        <v>1286</v>
      </c>
      <c r="Q269" s="19" t="s">
        <v>1176</v>
      </c>
      <c r="R269" s="19"/>
    </row>
    <row r="270" spans="1:18" x14ac:dyDescent="0.2">
      <c r="A270" s="34">
        <v>43760</v>
      </c>
      <c r="C270" s="17">
        <v>31</v>
      </c>
      <c r="D270" s="19" t="s">
        <v>1129</v>
      </c>
      <c r="F270" s="19" t="s">
        <v>566</v>
      </c>
      <c r="H270" s="17">
        <v>16</v>
      </c>
      <c r="J270" s="19" t="s">
        <v>2065</v>
      </c>
      <c r="L270" s="19" t="s">
        <v>725</v>
      </c>
      <c r="N270" s="17">
        <v>15</v>
      </c>
      <c r="P270" s="19" t="s">
        <v>2051</v>
      </c>
      <c r="Q270" s="19" t="s">
        <v>549</v>
      </c>
    </row>
    <row r="271" spans="1:18" x14ac:dyDescent="0.2">
      <c r="A271" s="34">
        <v>43761</v>
      </c>
      <c r="C271" s="17">
        <v>25</v>
      </c>
      <c r="D271" s="19" t="s">
        <v>2064</v>
      </c>
      <c r="F271" s="19" t="s">
        <v>714</v>
      </c>
      <c r="H271" s="17">
        <v>14</v>
      </c>
      <c r="J271" s="19" t="s">
        <v>1157</v>
      </c>
      <c r="L271" s="19" t="s">
        <v>1330</v>
      </c>
      <c r="N271" s="17">
        <v>11</v>
      </c>
      <c r="P271" s="19" t="s">
        <v>2063</v>
      </c>
      <c r="Q271" s="19" t="s">
        <v>1339</v>
      </c>
      <c r="R271" s="19"/>
    </row>
    <row r="272" spans="1:18" x14ac:dyDescent="0.2">
      <c r="A272" s="34">
        <v>43762</v>
      </c>
      <c r="C272" s="17">
        <v>36</v>
      </c>
      <c r="D272" s="19" t="s">
        <v>1099</v>
      </c>
      <c r="F272" s="19" t="s">
        <v>328</v>
      </c>
      <c r="H272" s="17">
        <v>23</v>
      </c>
      <c r="J272" s="19" t="s">
        <v>2062</v>
      </c>
      <c r="L272" s="19" t="s">
        <v>68</v>
      </c>
      <c r="N272" s="17">
        <v>13</v>
      </c>
      <c r="P272" s="19" t="s">
        <v>2061</v>
      </c>
      <c r="Q272" s="19" t="s">
        <v>207</v>
      </c>
    </row>
    <row r="273" spans="1:18" x14ac:dyDescent="0.2">
      <c r="A273" s="34">
        <v>43763</v>
      </c>
      <c r="C273" s="17">
        <v>27</v>
      </c>
      <c r="D273" s="19" t="s">
        <v>2060</v>
      </c>
      <c r="F273" s="19" t="s">
        <v>800</v>
      </c>
      <c r="H273" s="17">
        <v>14</v>
      </c>
      <c r="J273" s="19" t="s">
        <v>2059</v>
      </c>
      <c r="L273" s="19" t="s">
        <v>158</v>
      </c>
      <c r="N273" s="17">
        <v>13</v>
      </c>
      <c r="P273" s="19" t="s">
        <v>2058</v>
      </c>
      <c r="Q273" s="19" t="s">
        <v>1054</v>
      </c>
      <c r="R273" s="19"/>
    </row>
    <row r="274" spans="1:18" x14ac:dyDescent="0.2">
      <c r="A274" s="34">
        <v>43764</v>
      </c>
      <c r="C274" s="17">
        <v>2</v>
      </c>
      <c r="D274" s="19" t="s">
        <v>592</v>
      </c>
      <c r="F274" s="19" t="s">
        <v>1074</v>
      </c>
      <c r="H274" s="17">
        <v>0</v>
      </c>
      <c r="J274" s="19" t="s">
        <v>11</v>
      </c>
      <c r="L274" s="19" t="s">
        <v>11</v>
      </c>
      <c r="N274" s="17">
        <v>2</v>
      </c>
      <c r="P274" s="19" t="s">
        <v>592</v>
      </c>
      <c r="Q274" s="19" t="s">
        <v>1074</v>
      </c>
    </row>
    <row r="275" spans="1:18" x14ac:dyDescent="0.2">
      <c r="A275" s="34">
        <v>43766</v>
      </c>
      <c r="C275" s="17">
        <v>27</v>
      </c>
      <c r="D275" s="19" t="s">
        <v>1360</v>
      </c>
      <c r="F275" s="19" t="s">
        <v>411</v>
      </c>
      <c r="H275" s="17">
        <v>20</v>
      </c>
      <c r="J275" s="19" t="s">
        <v>2057</v>
      </c>
      <c r="L275" s="19" t="s">
        <v>298</v>
      </c>
      <c r="N275" s="17">
        <v>7</v>
      </c>
      <c r="P275" s="19" t="s">
        <v>2056</v>
      </c>
      <c r="Q275" s="19" t="s">
        <v>849</v>
      </c>
      <c r="R275" s="19"/>
    </row>
    <row r="276" spans="1:18" x14ac:dyDescent="0.2">
      <c r="A276" s="34">
        <v>43767</v>
      </c>
      <c r="C276" s="17">
        <v>23</v>
      </c>
      <c r="D276" s="19" t="s">
        <v>2055</v>
      </c>
      <c r="F276" s="19" t="s">
        <v>665</v>
      </c>
      <c r="H276" s="17">
        <v>7</v>
      </c>
      <c r="J276" s="19" t="s">
        <v>2054</v>
      </c>
      <c r="L276" s="19" t="s">
        <v>115</v>
      </c>
      <c r="N276" s="17">
        <v>16</v>
      </c>
      <c r="P276" s="19" t="s">
        <v>2053</v>
      </c>
      <c r="Q276" s="19" t="s">
        <v>148</v>
      </c>
    </row>
    <row r="277" spans="1:18" x14ac:dyDescent="0.2">
      <c r="A277" s="34">
        <v>43768</v>
      </c>
      <c r="C277" s="17">
        <v>32</v>
      </c>
      <c r="D277" s="19" t="s">
        <v>2052</v>
      </c>
      <c r="F277" s="19" t="s">
        <v>19</v>
      </c>
      <c r="H277" s="17">
        <v>15</v>
      </c>
      <c r="J277" s="19" t="s">
        <v>1181</v>
      </c>
      <c r="L277" s="19" t="s">
        <v>42</v>
      </c>
      <c r="N277" s="17">
        <v>17</v>
      </c>
      <c r="P277" s="19" t="s">
        <v>2051</v>
      </c>
      <c r="Q277" s="19" t="s">
        <v>745</v>
      </c>
      <c r="R277" s="19"/>
    </row>
    <row r="278" spans="1:18" x14ac:dyDescent="0.2">
      <c r="A278" s="34">
        <v>43769</v>
      </c>
      <c r="C278" s="17">
        <v>30</v>
      </c>
      <c r="D278" s="19" t="s">
        <v>2050</v>
      </c>
      <c r="F278" s="19" t="s">
        <v>415</v>
      </c>
      <c r="H278" s="17">
        <v>17</v>
      </c>
      <c r="J278" s="19" t="s">
        <v>2049</v>
      </c>
      <c r="L278" s="19" t="s">
        <v>1230</v>
      </c>
      <c r="N278" s="17">
        <v>13</v>
      </c>
      <c r="P278" s="19" t="s">
        <v>2048</v>
      </c>
      <c r="Q278" s="19" t="s">
        <v>850</v>
      </c>
    </row>
    <row r="279" spans="1:18" x14ac:dyDescent="0.2">
      <c r="A279" s="34">
        <v>43770</v>
      </c>
      <c r="C279" s="17">
        <v>26</v>
      </c>
      <c r="D279" s="19" t="s">
        <v>2047</v>
      </c>
      <c r="F279" s="19" t="s">
        <v>442</v>
      </c>
      <c r="H279" s="17">
        <v>17</v>
      </c>
      <c r="J279" s="19" t="s">
        <v>2046</v>
      </c>
      <c r="L279" s="19" t="s">
        <v>307</v>
      </c>
      <c r="N279" s="17">
        <v>9</v>
      </c>
      <c r="P279" s="19" t="s">
        <v>2045</v>
      </c>
      <c r="Q279" s="19" t="s">
        <v>1242</v>
      </c>
      <c r="R279" s="19"/>
    </row>
    <row r="280" spans="1:18" x14ac:dyDescent="0.2">
      <c r="A280" s="34">
        <v>43773</v>
      </c>
      <c r="C280" s="17">
        <v>29</v>
      </c>
      <c r="D280" s="19" t="s">
        <v>2044</v>
      </c>
      <c r="F280" s="19" t="s">
        <v>1091</v>
      </c>
      <c r="H280" s="17">
        <v>16</v>
      </c>
      <c r="J280" s="19" t="s">
        <v>2043</v>
      </c>
      <c r="L280" s="19" t="s">
        <v>170</v>
      </c>
      <c r="N280" s="17">
        <v>13</v>
      </c>
      <c r="P280" s="19" t="s">
        <v>2042</v>
      </c>
      <c r="Q280" s="19" t="s">
        <v>25</v>
      </c>
    </row>
    <row r="281" spans="1:18" x14ac:dyDescent="0.2">
      <c r="A281" s="34">
        <v>43774</v>
      </c>
      <c r="C281" s="17">
        <v>28</v>
      </c>
      <c r="D281" s="19" t="s">
        <v>145</v>
      </c>
      <c r="F281" s="19" t="s">
        <v>178</v>
      </c>
      <c r="H281" s="17">
        <v>19</v>
      </c>
      <c r="J281" s="19" t="s">
        <v>2041</v>
      </c>
      <c r="L281" s="19" t="s">
        <v>196</v>
      </c>
      <c r="N281" s="17">
        <v>9</v>
      </c>
      <c r="P281" s="19" t="s">
        <v>2040</v>
      </c>
      <c r="Q281" s="19" t="s">
        <v>564</v>
      </c>
      <c r="R281" s="19"/>
    </row>
    <row r="282" spans="1:18" x14ac:dyDescent="0.2">
      <c r="A282" s="34">
        <v>43775</v>
      </c>
      <c r="C282" s="17">
        <v>30</v>
      </c>
      <c r="D282" s="19" t="s">
        <v>2039</v>
      </c>
      <c r="F282" s="19" t="s">
        <v>365</v>
      </c>
      <c r="H282" s="17">
        <v>21</v>
      </c>
      <c r="J282" s="19" t="s">
        <v>1231</v>
      </c>
      <c r="L282" s="19" t="s">
        <v>592</v>
      </c>
      <c r="N282" s="17">
        <v>9</v>
      </c>
      <c r="P282" s="19" t="s">
        <v>2038</v>
      </c>
      <c r="Q282" s="19" t="s">
        <v>1067</v>
      </c>
    </row>
    <row r="283" spans="1:18" x14ac:dyDescent="0.2">
      <c r="A283" s="34">
        <v>43776</v>
      </c>
      <c r="C283" s="17">
        <v>29</v>
      </c>
      <c r="D283" s="19" t="s">
        <v>2037</v>
      </c>
      <c r="F283" s="19" t="s">
        <v>1109</v>
      </c>
      <c r="H283" s="17">
        <v>16</v>
      </c>
      <c r="J283" s="19" t="s">
        <v>2036</v>
      </c>
      <c r="L283" s="19" t="s">
        <v>58</v>
      </c>
      <c r="N283" s="17">
        <v>13</v>
      </c>
      <c r="P283" s="19" t="s">
        <v>1134</v>
      </c>
      <c r="Q283" s="19" t="s">
        <v>564</v>
      </c>
      <c r="R283" s="19"/>
    </row>
    <row r="284" spans="1:18" x14ac:dyDescent="0.2">
      <c r="A284" s="34">
        <v>43777</v>
      </c>
      <c r="C284" s="17">
        <v>24</v>
      </c>
      <c r="D284" s="19" t="s">
        <v>2035</v>
      </c>
      <c r="F284" s="19" t="s">
        <v>676</v>
      </c>
      <c r="H284" s="17">
        <v>12</v>
      </c>
      <c r="J284" s="19" t="s">
        <v>2034</v>
      </c>
      <c r="L284" s="19" t="s">
        <v>118</v>
      </c>
      <c r="N284" s="17">
        <v>12</v>
      </c>
      <c r="P284" s="19" t="s">
        <v>2033</v>
      </c>
      <c r="Q284" s="19" t="s">
        <v>1107</v>
      </c>
    </row>
    <row r="285" spans="1:18" x14ac:dyDescent="0.2">
      <c r="A285" s="34">
        <v>43780</v>
      </c>
      <c r="C285" s="17">
        <v>27</v>
      </c>
      <c r="D285" s="19" t="s">
        <v>2032</v>
      </c>
      <c r="F285" s="19" t="s">
        <v>774</v>
      </c>
      <c r="H285" s="17">
        <v>15</v>
      </c>
      <c r="J285" s="19" t="s">
        <v>2031</v>
      </c>
      <c r="L285" s="19" t="s">
        <v>659</v>
      </c>
      <c r="N285" s="17">
        <v>12</v>
      </c>
      <c r="P285" s="19" t="s">
        <v>2030</v>
      </c>
      <c r="Q285" s="19" t="s">
        <v>524</v>
      </c>
      <c r="R285" s="19"/>
    </row>
    <row r="286" spans="1:18" x14ac:dyDescent="0.2">
      <c r="A286" s="34">
        <v>43781</v>
      </c>
      <c r="C286" s="17">
        <v>21</v>
      </c>
      <c r="D286" s="19" t="s">
        <v>1256</v>
      </c>
      <c r="F286" s="19" t="s">
        <v>707</v>
      </c>
      <c r="H286" s="17">
        <v>14</v>
      </c>
      <c r="J286" s="19" t="s">
        <v>2029</v>
      </c>
      <c r="L286" s="19" t="s">
        <v>398</v>
      </c>
      <c r="N286" s="17">
        <v>7</v>
      </c>
      <c r="P286" s="19" t="s">
        <v>2028</v>
      </c>
      <c r="Q286" s="19" t="s">
        <v>2027</v>
      </c>
    </row>
    <row r="287" spans="1:18" x14ac:dyDescent="0.2">
      <c r="A287" s="34">
        <v>43782</v>
      </c>
      <c r="C287" s="17">
        <v>14</v>
      </c>
      <c r="D287" s="19" t="s">
        <v>2026</v>
      </c>
      <c r="F287" s="19" t="s">
        <v>833</v>
      </c>
      <c r="H287" s="17">
        <v>8</v>
      </c>
      <c r="J287" s="19" t="s">
        <v>2025</v>
      </c>
      <c r="L287" s="19" t="s">
        <v>161</v>
      </c>
      <c r="N287" s="17">
        <v>6</v>
      </c>
      <c r="P287" s="19" t="s">
        <v>2024</v>
      </c>
      <c r="Q287" s="19" t="s">
        <v>549</v>
      </c>
      <c r="R287" s="19"/>
    </row>
    <row r="288" spans="1:18" x14ac:dyDescent="0.2">
      <c r="A288" s="34">
        <v>43783</v>
      </c>
      <c r="C288" s="17">
        <v>30</v>
      </c>
      <c r="D288" s="19" t="s">
        <v>2023</v>
      </c>
      <c r="F288" s="19" t="s">
        <v>1112</v>
      </c>
      <c r="H288" s="17">
        <v>15</v>
      </c>
      <c r="J288" s="19" t="s">
        <v>2022</v>
      </c>
      <c r="L288" s="19" t="s">
        <v>178</v>
      </c>
      <c r="N288" s="17">
        <v>15</v>
      </c>
      <c r="P288" s="19" t="s">
        <v>1130</v>
      </c>
      <c r="Q288" s="19" t="s">
        <v>1156</v>
      </c>
    </row>
    <row r="289" spans="1:18" x14ac:dyDescent="0.2">
      <c r="A289" s="34">
        <v>43784</v>
      </c>
      <c r="C289" s="17">
        <v>25</v>
      </c>
      <c r="D289" s="19" t="s">
        <v>2021</v>
      </c>
      <c r="F289" s="19" t="s">
        <v>1091</v>
      </c>
      <c r="H289" s="17">
        <v>13</v>
      </c>
      <c r="J289" s="19" t="s">
        <v>2020</v>
      </c>
      <c r="L289" s="19" t="s">
        <v>650</v>
      </c>
      <c r="N289" s="17">
        <v>12</v>
      </c>
      <c r="P289" s="19" t="s">
        <v>1514</v>
      </c>
      <c r="Q289" s="19" t="s">
        <v>332</v>
      </c>
      <c r="R289" s="19"/>
    </row>
    <row r="290" spans="1:18" x14ac:dyDescent="0.2">
      <c r="A290" s="34">
        <v>43787</v>
      </c>
      <c r="C290" s="17">
        <v>29</v>
      </c>
      <c r="D290" s="19" t="s">
        <v>2019</v>
      </c>
      <c r="F290" s="19" t="s">
        <v>198</v>
      </c>
      <c r="H290" s="17">
        <v>16</v>
      </c>
      <c r="J290" s="19" t="s">
        <v>2018</v>
      </c>
      <c r="L290" s="19" t="s">
        <v>1362</v>
      </c>
      <c r="N290" s="17">
        <v>13</v>
      </c>
      <c r="P290" s="19" t="s">
        <v>2017</v>
      </c>
      <c r="Q290" s="19" t="s">
        <v>417</v>
      </c>
    </row>
    <row r="291" spans="1:18" x14ac:dyDescent="0.2">
      <c r="A291" s="34">
        <v>43788</v>
      </c>
      <c r="C291" s="17">
        <v>20</v>
      </c>
      <c r="D291" s="19" t="s">
        <v>2016</v>
      </c>
      <c r="F291" s="19" t="s">
        <v>1091</v>
      </c>
      <c r="H291" s="17">
        <v>11</v>
      </c>
      <c r="J291" s="19" t="s">
        <v>2015</v>
      </c>
      <c r="L291" s="19" t="s">
        <v>311</v>
      </c>
      <c r="N291" s="17">
        <v>9</v>
      </c>
      <c r="P291" s="19" t="s">
        <v>2014</v>
      </c>
      <c r="Q291" s="19" t="s">
        <v>1162</v>
      </c>
      <c r="R291" s="19"/>
    </row>
    <row r="292" spans="1:18" x14ac:dyDescent="0.2">
      <c r="A292" s="34">
        <v>43789</v>
      </c>
      <c r="C292" s="17">
        <v>21</v>
      </c>
      <c r="D292" s="19" t="s">
        <v>1124</v>
      </c>
      <c r="F292" s="19" t="s">
        <v>1274</v>
      </c>
      <c r="H292" s="17">
        <v>9</v>
      </c>
      <c r="J292" s="19" t="s">
        <v>1148</v>
      </c>
      <c r="L292" s="19" t="s">
        <v>788</v>
      </c>
      <c r="N292" s="17">
        <v>12</v>
      </c>
      <c r="P292" s="19" t="s">
        <v>1177</v>
      </c>
      <c r="Q292" s="19" t="s">
        <v>1258</v>
      </c>
    </row>
    <row r="293" spans="1:18" x14ac:dyDescent="0.2">
      <c r="A293" s="34">
        <v>43790</v>
      </c>
      <c r="C293" s="17">
        <v>21</v>
      </c>
      <c r="D293" s="19" t="s">
        <v>2013</v>
      </c>
      <c r="F293" s="19" t="s">
        <v>738</v>
      </c>
      <c r="H293" s="17">
        <v>12</v>
      </c>
      <c r="J293" s="19" t="s">
        <v>1914</v>
      </c>
      <c r="L293" s="19" t="s">
        <v>298</v>
      </c>
      <c r="N293" s="17">
        <v>9</v>
      </c>
      <c r="P293" s="19" t="s">
        <v>2012</v>
      </c>
      <c r="Q293" s="19" t="s">
        <v>617</v>
      </c>
      <c r="R293" s="19"/>
    </row>
    <row r="294" spans="1:18" x14ac:dyDescent="0.2">
      <c r="A294" s="34">
        <v>43791</v>
      </c>
      <c r="C294" s="17">
        <v>25</v>
      </c>
      <c r="D294" s="19" t="s">
        <v>2011</v>
      </c>
      <c r="F294" s="19" t="s">
        <v>309</v>
      </c>
      <c r="H294" s="17">
        <v>13</v>
      </c>
      <c r="J294" s="19" t="s">
        <v>2010</v>
      </c>
      <c r="L294" s="19" t="s">
        <v>230</v>
      </c>
      <c r="N294" s="17">
        <v>12</v>
      </c>
      <c r="P294" s="19" t="s">
        <v>2009</v>
      </c>
      <c r="Q294" s="19" t="s">
        <v>1156</v>
      </c>
    </row>
    <row r="295" spans="1:18" x14ac:dyDescent="0.2">
      <c r="A295" s="34">
        <v>43794</v>
      </c>
      <c r="C295" s="17">
        <v>29</v>
      </c>
      <c r="D295" s="19" t="s">
        <v>2008</v>
      </c>
      <c r="F295" s="19" t="s">
        <v>1307</v>
      </c>
      <c r="H295" s="17">
        <v>22</v>
      </c>
      <c r="J295" s="19" t="s">
        <v>2007</v>
      </c>
      <c r="L295" s="19" t="s">
        <v>564</v>
      </c>
      <c r="N295" s="17">
        <v>7</v>
      </c>
      <c r="P295" s="19" t="s">
        <v>1255</v>
      </c>
      <c r="Q295" s="19" t="s">
        <v>316</v>
      </c>
      <c r="R295" s="19"/>
    </row>
    <row r="296" spans="1:18" x14ac:dyDescent="0.2">
      <c r="A296" s="34">
        <v>43795</v>
      </c>
      <c r="C296" s="17">
        <v>31</v>
      </c>
      <c r="D296" s="19" t="s">
        <v>2006</v>
      </c>
      <c r="F296" s="19" t="s">
        <v>101</v>
      </c>
      <c r="H296" s="17">
        <v>16</v>
      </c>
      <c r="J296" s="19" t="s">
        <v>758</v>
      </c>
      <c r="L296" s="19" t="s">
        <v>673</v>
      </c>
      <c r="N296" s="17">
        <v>15</v>
      </c>
      <c r="P296" s="19" t="s">
        <v>2005</v>
      </c>
      <c r="Q296" s="19" t="s">
        <v>388</v>
      </c>
    </row>
    <row r="297" spans="1:18" x14ac:dyDescent="0.2">
      <c r="A297" s="34">
        <v>43796</v>
      </c>
      <c r="C297" s="17">
        <v>14</v>
      </c>
      <c r="D297" s="19" t="s">
        <v>2004</v>
      </c>
      <c r="F297" s="19" t="s">
        <v>714</v>
      </c>
      <c r="H297" s="17">
        <v>6</v>
      </c>
      <c r="J297" s="19" t="s">
        <v>178</v>
      </c>
      <c r="L297" s="19" t="s">
        <v>942</v>
      </c>
      <c r="N297" s="17">
        <v>8</v>
      </c>
      <c r="P297" s="19" t="s">
        <v>2003</v>
      </c>
      <c r="Q297" s="19" t="s">
        <v>1128</v>
      </c>
      <c r="R297" s="19"/>
    </row>
    <row r="298" spans="1:18" x14ac:dyDescent="0.2">
      <c r="A298" s="34">
        <v>43798</v>
      </c>
      <c r="C298" s="17">
        <v>27</v>
      </c>
      <c r="D298" s="19" t="s">
        <v>2002</v>
      </c>
      <c r="F298" s="19" t="s">
        <v>1171</v>
      </c>
      <c r="H298" s="17">
        <v>13</v>
      </c>
      <c r="J298" s="19" t="s">
        <v>2001</v>
      </c>
      <c r="L298" s="19" t="s">
        <v>1381</v>
      </c>
      <c r="N298" s="17">
        <v>14</v>
      </c>
      <c r="P298" s="19" t="s">
        <v>468</v>
      </c>
      <c r="Q298" s="19" t="s">
        <v>1533</v>
      </c>
    </row>
    <row r="299" spans="1:18" x14ac:dyDescent="0.2">
      <c r="A299" s="34">
        <v>43800</v>
      </c>
      <c r="C299" s="17">
        <v>1</v>
      </c>
      <c r="D299" s="19" t="s">
        <v>97</v>
      </c>
      <c r="F299" s="19" t="s">
        <v>97</v>
      </c>
      <c r="H299" s="17">
        <v>0</v>
      </c>
      <c r="J299" s="19" t="s">
        <v>11</v>
      </c>
      <c r="L299" s="19" t="s">
        <v>11</v>
      </c>
      <c r="N299" s="17">
        <v>1</v>
      </c>
      <c r="P299" s="19" t="s">
        <v>97</v>
      </c>
      <c r="Q299" s="19" t="s">
        <v>97</v>
      </c>
      <c r="R299" s="19"/>
    </row>
    <row r="300" spans="1:18" x14ac:dyDescent="0.2">
      <c r="A300" s="34">
        <v>43801</v>
      </c>
      <c r="C300" s="17">
        <v>11</v>
      </c>
      <c r="D300" s="19" t="s">
        <v>2000</v>
      </c>
      <c r="F300" s="19" t="s">
        <v>729</v>
      </c>
      <c r="H300" s="17">
        <v>3</v>
      </c>
      <c r="J300" s="19" t="s">
        <v>636</v>
      </c>
      <c r="L300" s="19" t="s">
        <v>1306</v>
      </c>
      <c r="N300" s="17">
        <v>8</v>
      </c>
      <c r="P300" s="19" t="s">
        <v>1999</v>
      </c>
      <c r="Q300" s="19" t="s">
        <v>1110</v>
      </c>
    </row>
    <row r="301" spans="1:18" x14ac:dyDescent="0.2">
      <c r="A301" s="34">
        <v>43802</v>
      </c>
      <c r="C301" s="17">
        <v>24</v>
      </c>
      <c r="D301" s="19" t="s">
        <v>1998</v>
      </c>
      <c r="F301" s="19" t="s">
        <v>760</v>
      </c>
      <c r="H301" s="17">
        <v>13</v>
      </c>
      <c r="J301" s="19" t="s">
        <v>1224</v>
      </c>
      <c r="L301" s="19" t="s">
        <v>1191</v>
      </c>
      <c r="N301" s="17">
        <v>10</v>
      </c>
      <c r="P301" s="19" t="s">
        <v>1997</v>
      </c>
      <c r="Q301" s="19" t="s">
        <v>678</v>
      </c>
      <c r="R301" s="19"/>
    </row>
    <row r="302" spans="1:18" x14ac:dyDescent="0.2">
      <c r="A302" s="34">
        <v>43803</v>
      </c>
      <c r="C302" s="17">
        <v>26</v>
      </c>
      <c r="D302" s="19" t="s">
        <v>1996</v>
      </c>
      <c r="F302" s="19" t="s">
        <v>126</v>
      </c>
      <c r="H302" s="17">
        <v>13</v>
      </c>
      <c r="J302" s="19" t="s">
        <v>1995</v>
      </c>
      <c r="L302" s="19" t="s">
        <v>80</v>
      </c>
      <c r="N302" s="17">
        <v>13</v>
      </c>
      <c r="P302" s="19" t="s">
        <v>1994</v>
      </c>
      <c r="Q302" s="19" t="s">
        <v>1163</v>
      </c>
    </row>
    <row r="303" spans="1:18" x14ac:dyDescent="0.2">
      <c r="A303" s="34">
        <v>43804</v>
      </c>
      <c r="C303" s="17">
        <v>16</v>
      </c>
      <c r="D303" s="19" t="s">
        <v>1993</v>
      </c>
      <c r="F303" s="19" t="s">
        <v>1190</v>
      </c>
      <c r="H303" s="17">
        <v>7</v>
      </c>
      <c r="J303" s="19" t="s">
        <v>821</v>
      </c>
      <c r="L303" s="19" t="s">
        <v>451</v>
      </c>
      <c r="N303" s="17">
        <v>9</v>
      </c>
      <c r="P303" s="19" t="s">
        <v>1992</v>
      </c>
      <c r="Q303" s="19" t="s">
        <v>1202</v>
      </c>
      <c r="R303" s="19"/>
    </row>
    <row r="304" spans="1:18" x14ac:dyDescent="0.2">
      <c r="A304" s="34">
        <v>43805</v>
      </c>
      <c r="C304" s="17">
        <v>25</v>
      </c>
      <c r="D304" s="19" t="s">
        <v>1991</v>
      </c>
      <c r="F304" s="19" t="s">
        <v>446</v>
      </c>
      <c r="H304" s="17">
        <v>12</v>
      </c>
      <c r="J304" s="19" t="s">
        <v>1990</v>
      </c>
      <c r="L304" s="19" t="s">
        <v>131</v>
      </c>
      <c r="N304" s="17">
        <v>13</v>
      </c>
      <c r="P304" s="19" t="s">
        <v>1989</v>
      </c>
      <c r="Q304" s="19" t="s">
        <v>1274</v>
      </c>
    </row>
    <row r="305" spans="1:18" x14ac:dyDescent="0.2">
      <c r="A305" s="34">
        <v>43806</v>
      </c>
      <c r="C305" s="17">
        <v>1</v>
      </c>
      <c r="D305" s="19" t="s">
        <v>570</v>
      </c>
      <c r="F305" s="19" t="s">
        <v>570</v>
      </c>
      <c r="H305" s="17">
        <v>0</v>
      </c>
      <c r="J305" s="19" t="s">
        <v>11</v>
      </c>
      <c r="L305" s="19" t="s">
        <v>11</v>
      </c>
      <c r="N305" s="17">
        <v>1</v>
      </c>
      <c r="P305" s="19" t="s">
        <v>570</v>
      </c>
      <c r="Q305" s="19" t="s">
        <v>570</v>
      </c>
      <c r="R305" s="19"/>
    </row>
    <row r="306" spans="1:18" x14ac:dyDescent="0.2">
      <c r="A306" s="34">
        <v>43808</v>
      </c>
      <c r="C306" s="17">
        <v>30</v>
      </c>
      <c r="D306" s="19" t="s">
        <v>953</v>
      </c>
      <c r="F306" s="19" t="s">
        <v>636</v>
      </c>
      <c r="H306" s="17">
        <v>14</v>
      </c>
      <c r="J306" s="19" t="s">
        <v>1988</v>
      </c>
      <c r="L306" s="19" t="s">
        <v>1118</v>
      </c>
      <c r="N306" s="17">
        <v>16</v>
      </c>
      <c r="P306" s="19" t="s">
        <v>257</v>
      </c>
      <c r="Q306" s="19" t="s">
        <v>1017</v>
      </c>
    </row>
    <row r="307" spans="1:18" x14ac:dyDescent="0.2">
      <c r="A307" s="34">
        <v>43809</v>
      </c>
      <c r="C307" s="17">
        <v>22</v>
      </c>
      <c r="D307" s="19" t="s">
        <v>1299</v>
      </c>
      <c r="F307" s="19" t="s">
        <v>342</v>
      </c>
      <c r="H307" s="17">
        <v>15</v>
      </c>
      <c r="J307" s="19" t="s">
        <v>1987</v>
      </c>
      <c r="L307" s="19" t="s">
        <v>1362</v>
      </c>
      <c r="N307" s="17">
        <v>7</v>
      </c>
      <c r="P307" s="19" t="s">
        <v>1986</v>
      </c>
      <c r="Q307" s="19" t="s">
        <v>1185</v>
      </c>
      <c r="R307" s="19"/>
    </row>
    <row r="309" spans="1:18" x14ac:dyDescent="0.2">
      <c r="D309" s="21"/>
      <c r="H309" s="21"/>
      <c r="J309" s="21"/>
      <c r="L309" s="21"/>
      <c r="R309" s="19"/>
    </row>
    <row r="311" spans="1:18" x14ac:dyDescent="0.2">
      <c r="C311" s="16"/>
      <c r="D311" s="17"/>
      <c r="F311" s="17"/>
      <c r="J311" s="18"/>
      <c r="L311" s="17"/>
      <c r="R311" s="19"/>
    </row>
    <row r="312" spans="1:18" x14ac:dyDescent="0.2">
      <c r="C312" s="16"/>
      <c r="D312" s="19"/>
      <c r="F312" s="19"/>
      <c r="J312" s="19"/>
      <c r="L312" s="19"/>
    </row>
    <row r="313" spans="1:18" x14ac:dyDescent="0.2">
      <c r="R313" s="19"/>
    </row>
    <row r="315" spans="1:18" x14ac:dyDescent="0.2">
      <c r="A315" s="20"/>
      <c r="C315" s="20"/>
      <c r="R315" s="19"/>
    </row>
    <row r="316" spans="1:18" x14ac:dyDescent="0.2">
      <c r="A316" s="20"/>
      <c r="C316" s="20"/>
      <c r="D316" s="21"/>
      <c r="H316" s="21"/>
      <c r="J316" s="21"/>
      <c r="L316" s="21"/>
    </row>
    <row r="317" spans="1:18" x14ac:dyDescent="0.2">
      <c r="D317" s="21"/>
      <c r="H317" s="21"/>
      <c r="J317" s="21"/>
      <c r="L317" s="21"/>
      <c r="R317" s="19"/>
    </row>
    <row r="319" spans="1:18" x14ac:dyDescent="0.2">
      <c r="C319" s="16"/>
      <c r="D319" s="17"/>
      <c r="F319" s="17"/>
      <c r="J319" s="18"/>
      <c r="L319" s="17"/>
      <c r="R319" s="19"/>
    </row>
    <row r="320" spans="1:18" x14ac:dyDescent="0.2">
      <c r="C320" s="16"/>
    </row>
    <row r="321" spans="1:18" x14ac:dyDescent="0.2">
      <c r="C321" s="16"/>
      <c r="D321" s="19"/>
      <c r="F321" s="19"/>
      <c r="J321" s="19"/>
      <c r="L321" s="19"/>
      <c r="R321" s="19"/>
    </row>
    <row r="322" spans="1:18" x14ac:dyDescent="0.2">
      <c r="C322" s="16"/>
    </row>
    <row r="323" spans="1:18" x14ac:dyDescent="0.2">
      <c r="R323" s="19"/>
    </row>
    <row r="325" spans="1:18" x14ac:dyDescent="0.2">
      <c r="A325" s="13"/>
      <c r="C325" s="13"/>
      <c r="D325" s="13"/>
      <c r="F325" s="13"/>
      <c r="H325" s="13"/>
      <c r="R325" s="19"/>
    </row>
    <row r="326" spans="1:18" x14ac:dyDescent="0.2">
      <c r="H326" s="14"/>
      <c r="J326" s="14"/>
      <c r="L326" s="15"/>
      <c r="N326" s="15"/>
      <c r="P326" s="15"/>
    </row>
    <row r="327" spans="1:18" x14ac:dyDescent="0.2">
      <c r="H327" s="14"/>
      <c r="J327" s="14"/>
      <c r="R327" s="19"/>
    </row>
    <row r="329" spans="1:18" x14ac:dyDescent="0.2">
      <c r="R329" s="19"/>
    </row>
    <row r="331" spans="1:18" x14ac:dyDescent="0.2">
      <c r="R331" s="19"/>
    </row>
    <row r="333" spans="1:18" x14ac:dyDescent="0.2">
      <c r="R333" s="19"/>
    </row>
    <row r="335" spans="1:18" x14ac:dyDescent="0.2">
      <c r="R335" s="19"/>
    </row>
    <row r="337" spans="18:18" x14ac:dyDescent="0.2">
      <c r="R337" s="19"/>
    </row>
    <row r="339" spans="18:18" x14ac:dyDescent="0.2">
      <c r="R339" s="19"/>
    </row>
    <row r="341" spans="18:18" x14ac:dyDescent="0.2">
      <c r="R341" s="19"/>
    </row>
    <row r="343" spans="18:18" x14ac:dyDescent="0.2">
      <c r="R343" s="19"/>
    </row>
    <row r="345" spans="18:18" x14ac:dyDescent="0.2">
      <c r="R345" s="19"/>
    </row>
    <row r="347" spans="18:18" x14ac:dyDescent="0.2">
      <c r="R347" s="19"/>
    </row>
    <row r="349" spans="18:18" x14ac:dyDescent="0.2">
      <c r="R349" s="19"/>
    </row>
    <row r="351" spans="18:18" x14ac:dyDescent="0.2">
      <c r="R351" s="19"/>
    </row>
    <row r="353" spans="18:18" x14ac:dyDescent="0.2">
      <c r="R353" s="19"/>
    </row>
    <row r="355" spans="18:18" x14ac:dyDescent="0.2">
      <c r="R355" s="19"/>
    </row>
    <row r="357" spans="18:18" x14ac:dyDescent="0.2">
      <c r="R357" s="19"/>
    </row>
    <row r="359" spans="18:18" x14ac:dyDescent="0.2">
      <c r="R359" s="19"/>
    </row>
    <row r="361" spans="18:18" x14ac:dyDescent="0.2">
      <c r="R361" s="19"/>
    </row>
    <row r="363" spans="18:18" x14ac:dyDescent="0.2">
      <c r="R363" s="19"/>
    </row>
    <row r="365" spans="18:18" x14ac:dyDescent="0.2">
      <c r="R365" s="19"/>
    </row>
    <row r="367" spans="18:18" x14ac:dyDescent="0.2">
      <c r="R367" s="19"/>
    </row>
    <row r="369" spans="18:18" x14ac:dyDescent="0.2">
      <c r="R369" s="19"/>
    </row>
    <row r="371" spans="18:18" x14ac:dyDescent="0.2">
      <c r="R371" s="19"/>
    </row>
    <row r="373" spans="18:18" x14ac:dyDescent="0.2">
      <c r="R373" s="19"/>
    </row>
    <row r="375" spans="18:18" x14ac:dyDescent="0.2">
      <c r="R375" s="19"/>
    </row>
    <row r="377" spans="18:18" x14ac:dyDescent="0.2">
      <c r="R377" s="19"/>
    </row>
    <row r="379" spans="18:18" x14ac:dyDescent="0.2">
      <c r="R379" s="19"/>
    </row>
    <row r="381" spans="18:18" x14ac:dyDescent="0.2">
      <c r="R381" s="19"/>
    </row>
    <row r="383" spans="18:18" x14ac:dyDescent="0.2">
      <c r="R383" s="19"/>
    </row>
    <row r="385" spans="18:18" x14ac:dyDescent="0.2">
      <c r="R385" s="19"/>
    </row>
    <row r="387" spans="18:18" x14ac:dyDescent="0.2">
      <c r="R387" s="19"/>
    </row>
    <row r="389" spans="18:18" x14ac:dyDescent="0.2">
      <c r="R389" s="19"/>
    </row>
    <row r="391" spans="18:18" x14ac:dyDescent="0.2">
      <c r="R391" s="19"/>
    </row>
    <row r="393" spans="18:18" x14ac:dyDescent="0.2">
      <c r="R393" s="19"/>
    </row>
    <row r="395" spans="18:18" x14ac:dyDescent="0.2">
      <c r="R395" s="19"/>
    </row>
    <row r="397" spans="18:18" x14ac:dyDescent="0.2">
      <c r="R397" s="19"/>
    </row>
    <row r="399" spans="18:18" x14ac:dyDescent="0.2">
      <c r="R399" s="19"/>
    </row>
    <row r="401" spans="18:18" x14ac:dyDescent="0.2">
      <c r="R401" s="19"/>
    </row>
    <row r="403" spans="18:18" x14ac:dyDescent="0.2">
      <c r="R403" s="19"/>
    </row>
    <row r="405" spans="18:18" x14ac:dyDescent="0.2">
      <c r="R405" s="19"/>
    </row>
    <row r="407" spans="18:18" x14ac:dyDescent="0.2">
      <c r="R407" s="19"/>
    </row>
    <row r="409" spans="18:18" x14ac:dyDescent="0.2">
      <c r="R409" s="19"/>
    </row>
    <row r="411" spans="18:18" x14ac:dyDescent="0.2">
      <c r="R411" s="19"/>
    </row>
    <row r="413" spans="18:18" x14ac:dyDescent="0.2">
      <c r="R413" s="19"/>
    </row>
    <row r="415" spans="18:18" x14ac:dyDescent="0.2">
      <c r="R415" s="19"/>
    </row>
    <row r="417" spans="18:18" x14ac:dyDescent="0.2">
      <c r="R417" s="19"/>
    </row>
    <row r="419" spans="18:18" x14ac:dyDescent="0.2">
      <c r="R419" s="19"/>
    </row>
    <row r="421" spans="18:18" x14ac:dyDescent="0.2">
      <c r="R421" s="19"/>
    </row>
    <row r="423" spans="18:18" x14ac:dyDescent="0.2">
      <c r="R423" s="19"/>
    </row>
    <row r="425" spans="18:18" x14ac:dyDescent="0.2">
      <c r="R425" s="19"/>
    </row>
    <row r="427" spans="18:18" x14ac:dyDescent="0.2">
      <c r="R427" s="19"/>
    </row>
    <row r="429" spans="18:18" x14ac:dyDescent="0.2">
      <c r="R429" s="19"/>
    </row>
    <row r="431" spans="18:18" x14ac:dyDescent="0.2">
      <c r="R431" s="19"/>
    </row>
    <row r="433" spans="18:18" x14ac:dyDescent="0.2">
      <c r="R433" s="19"/>
    </row>
    <row r="435" spans="18:18" x14ac:dyDescent="0.2">
      <c r="R435" s="19"/>
    </row>
    <row r="437" spans="18:18" x14ac:dyDescent="0.2">
      <c r="R437" s="19"/>
    </row>
    <row r="439" spans="18:18" x14ac:dyDescent="0.2">
      <c r="R439" s="19"/>
    </row>
    <row r="441" spans="18:18" x14ac:dyDescent="0.2">
      <c r="R441" s="19"/>
    </row>
    <row r="443" spans="18:18" x14ac:dyDescent="0.2">
      <c r="R443" s="19"/>
    </row>
    <row r="445" spans="18:18" x14ac:dyDescent="0.2">
      <c r="R445" s="19"/>
    </row>
    <row r="447" spans="18:18" x14ac:dyDescent="0.2">
      <c r="R447" s="19"/>
    </row>
    <row r="449" spans="18:18" x14ac:dyDescent="0.2">
      <c r="R449" s="19"/>
    </row>
    <row r="451" spans="18:18" x14ac:dyDescent="0.2">
      <c r="R451" s="19"/>
    </row>
    <row r="453" spans="18:18" x14ac:dyDescent="0.2">
      <c r="R453" s="19"/>
    </row>
    <row r="455" spans="18:18" x14ac:dyDescent="0.2">
      <c r="R455" s="19"/>
    </row>
    <row r="457" spans="18:18" x14ac:dyDescent="0.2">
      <c r="R457" s="19"/>
    </row>
    <row r="459" spans="18:18" x14ac:dyDescent="0.2">
      <c r="R459" s="19"/>
    </row>
    <row r="461" spans="18:18" x14ac:dyDescent="0.2">
      <c r="R461" s="19"/>
    </row>
    <row r="463" spans="18:18" x14ac:dyDescent="0.2">
      <c r="R463" s="19"/>
    </row>
    <row r="465" spans="18:18" x14ac:dyDescent="0.2">
      <c r="R465" s="19"/>
    </row>
    <row r="467" spans="18:18" x14ac:dyDescent="0.2">
      <c r="R467" s="19"/>
    </row>
    <row r="469" spans="18:18" x14ac:dyDescent="0.2">
      <c r="R469" s="19"/>
    </row>
    <row r="471" spans="18:18" x14ac:dyDescent="0.2">
      <c r="R471" s="19"/>
    </row>
    <row r="473" spans="18:18" x14ac:dyDescent="0.2">
      <c r="R473" s="19"/>
    </row>
    <row r="475" spans="18:18" x14ac:dyDescent="0.2">
      <c r="R475" s="19"/>
    </row>
    <row r="477" spans="18:18" x14ac:dyDescent="0.2">
      <c r="R477" s="19"/>
    </row>
    <row r="479" spans="18:18" x14ac:dyDescent="0.2">
      <c r="R479" s="19"/>
    </row>
    <row r="481" spans="18:18" x14ac:dyDescent="0.2">
      <c r="R481" s="19"/>
    </row>
    <row r="483" spans="18:18" x14ac:dyDescent="0.2">
      <c r="R483" s="19"/>
    </row>
    <row r="485" spans="18:18" x14ac:dyDescent="0.2">
      <c r="R485" s="19"/>
    </row>
    <row r="487" spans="18:18" x14ac:dyDescent="0.2">
      <c r="R487" s="19"/>
    </row>
    <row r="489" spans="18:18" x14ac:dyDescent="0.2">
      <c r="R489" s="19"/>
    </row>
    <row r="491" spans="18:18" x14ac:dyDescent="0.2">
      <c r="R491" s="19"/>
    </row>
    <row r="493" spans="18:18" x14ac:dyDescent="0.2">
      <c r="R493" s="19"/>
    </row>
    <row r="495" spans="18:18" x14ac:dyDescent="0.2">
      <c r="R495" s="19"/>
    </row>
    <row r="497" spans="18:18" x14ac:dyDescent="0.2">
      <c r="R497" s="19"/>
    </row>
    <row r="499" spans="18:18" x14ac:dyDescent="0.2">
      <c r="R499" s="19"/>
    </row>
    <row r="501" spans="18:18" x14ac:dyDescent="0.2">
      <c r="R501" s="19"/>
    </row>
    <row r="503" spans="18:18" x14ac:dyDescent="0.2">
      <c r="R503" s="19"/>
    </row>
    <row r="505" spans="18:18" x14ac:dyDescent="0.2">
      <c r="R505" s="19"/>
    </row>
    <row r="507" spans="18:18" x14ac:dyDescent="0.2">
      <c r="R507" s="19"/>
    </row>
    <row r="509" spans="18:18" x14ac:dyDescent="0.2">
      <c r="R509" s="19"/>
    </row>
    <row r="511" spans="18:18" x14ac:dyDescent="0.2">
      <c r="R511" s="19"/>
    </row>
    <row r="513" spans="18:18" x14ac:dyDescent="0.2">
      <c r="R513" s="19"/>
    </row>
    <row r="515" spans="18:18" x14ac:dyDescent="0.2">
      <c r="R515" s="19"/>
    </row>
    <row r="517" spans="18:18" x14ac:dyDescent="0.2">
      <c r="R517" s="19"/>
    </row>
    <row r="519" spans="18:18" x14ac:dyDescent="0.2">
      <c r="R519" s="19"/>
    </row>
    <row r="521" spans="18:18" x14ac:dyDescent="0.2">
      <c r="R521" s="19"/>
    </row>
    <row r="523" spans="18:18" x14ac:dyDescent="0.2">
      <c r="R523" s="19"/>
    </row>
    <row r="525" spans="18:18" x14ac:dyDescent="0.2">
      <c r="R525" s="19"/>
    </row>
    <row r="527" spans="18:18" x14ac:dyDescent="0.2">
      <c r="R527" s="19"/>
    </row>
    <row r="529" spans="18:18" x14ac:dyDescent="0.2">
      <c r="R529" s="19"/>
    </row>
    <row r="531" spans="18:18" x14ac:dyDescent="0.2">
      <c r="R531" s="19"/>
    </row>
    <row r="533" spans="18:18" x14ac:dyDescent="0.2">
      <c r="R533" s="19"/>
    </row>
    <row r="535" spans="18:18" x14ac:dyDescent="0.2">
      <c r="R535" s="19"/>
    </row>
    <row r="537" spans="18:18" x14ac:dyDescent="0.2">
      <c r="R537" s="19"/>
    </row>
    <row r="539" spans="18:18" x14ac:dyDescent="0.2">
      <c r="R539" s="19"/>
    </row>
    <row r="541" spans="18:18" x14ac:dyDescent="0.2">
      <c r="R541" s="19"/>
    </row>
    <row r="543" spans="18:18" x14ac:dyDescent="0.2">
      <c r="R543" s="19"/>
    </row>
    <row r="545" spans="18:18" x14ac:dyDescent="0.2">
      <c r="R545" s="19"/>
    </row>
    <row r="547" spans="18:18" x14ac:dyDescent="0.2">
      <c r="R547" s="19"/>
    </row>
    <row r="549" spans="18:18" x14ac:dyDescent="0.2">
      <c r="R549" s="19"/>
    </row>
    <row r="551" spans="18:18" x14ac:dyDescent="0.2">
      <c r="R551" s="19"/>
    </row>
    <row r="553" spans="18:18" x14ac:dyDescent="0.2">
      <c r="R553" s="19"/>
    </row>
    <row r="555" spans="18:18" x14ac:dyDescent="0.2">
      <c r="R555" s="19"/>
    </row>
    <row r="557" spans="18:18" x14ac:dyDescent="0.2">
      <c r="R557" s="19"/>
    </row>
    <row r="559" spans="18:18" x14ac:dyDescent="0.2">
      <c r="R559" s="19"/>
    </row>
    <row r="561" spans="18:18" x14ac:dyDescent="0.2">
      <c r="R561" s="19"/>
    </row>
    <row r="563" spans="18:18" x14ac:dyDescent="0.2">
      <c r="R563" s="19"/>
    </row>
    <row r="565" spans="18:18" x14ac:dyDescent="0.2">
      <c r="R565" s="19"/>
    </row>
    <row r="567" spans="18:18" x14ac:dyDescent="0.2">
      <c r="R567" s="19"/>
    </row>
    <row r="569" spans="18:18" x14ac:dyDescent="0.2">
      <c r="R569" s="19"/>
    </row>
    <row r="571" spans="18:18" x14ac:dyDescent="0.2">
      <c r="R571" s="19"/>
    </row>
    <row r="573" spans="18:18" x14ac:dyDescent="0.2">
      <c r="R573" s="19"/>
    </row>
    <row r="575" spans="18:18" x14ac:dyDescent="0.2">
      <c r="R575" s="19"/>
    </row>
    <row r="577" spans="18:18" x14ac:dyDescent="0.2">
      <c r="R577" s="19"/>
    </row>
    <row r="579" spans="18:18" x14ac:dyDescent="0.2">
      <c r="R579" s="19"/>
    </row>
    <row r="581" spans="18:18" x14ac:dyDescent="0.2">
      <c r="R581" s="19"/>
    </row>
    <row r="583" spans="18:18" x14ac:dyDescent="0.2">
      <c r="R583" s="19"/>
    </row>
    <row r="585" spans="18:18" x14ac:dyDescent="0.2">
      <c r="R585" s="19"/>
    </row>
    <row r="587" spans="18:18" x14ac:dyDescent="0.2">
      <c r="R587" s="19"/>
    </row>
    <row r="589" spans="18:18" x14ac:dyDescent="0.2">
      <c r="R589" s="19"/>
    </row>
    <row r="591" spans="18:18" x14ac:dyDescent="0.2">
      <c r="R591" s="19"/>
    </row>
  </sheetData>
  <pageMargins left="0.25" right="0.25" top="0.25" bottom="0.25" header="0" footer="0"/>
  <pageSetup fitToWidth="0" fitToHeight="0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  <pageSetUpPr autoPageBreaks="0"/>
  </sheetPr>
  <dimension ref="A1:S658"/>
  <sheetViews>
    <sheetView showGridLines="0" workbookViewId="0">
      <selection activeCell="H23" sqref="H23"/>
    </sheetView>
  </sheetViews>
  <sheetFormatPr defaultColWidth="6.85546875" defaultRowHeight="12.75" customHeight="1" x14ac:dyDescent="0.2"/>
  <sheetData>
    <row r="1" spans="1:16" ht="21.75" customHeight="1" x14ac:dyDescent="0.2">
      <c r="A1" s="12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</row>
    <row r="2" spans="1:16" ht="11.25" customHeight="1" x14ac:dyDescent="0.2"/>
    <row r="3" spans="1:16" ht="12.75" customHeight="1" x14ac:dyDescent="0.2">
      <c r="A3" s="5"/>
      <c r="B3" s="5"/>
      <c r="C3" s="5"/>
      <c r="D3" s="8"/>
      <c r="E3" s="8"/>
      <c r="F3" s="8"/>
      <c r="G3" s="8"/>
      <c r="H3" s="8"/>
      <c r="I3" s="8"/>
    </row>
    <row r="4" spans="1:16" ht="10.5" customHeight="1" x14ac:dyDescent="0.2"/>
    <row r="5" spans="1:16" ht="15.75" customHeight="1" x14ac:dyDescent="0.2">
      <c r="A5" s="5"/>
      <c r="B5" s="5"/>
      <c r="C5" s="5"/>
      <c r="D5" s="1"/>
      <c r="E5" s="1"/>
      <c r="F5" s="1"/>
      <c r="G5" s="1"/>
      <c r="H5" s="1"/>
      <c r="I5" s="1"/>
    </row>
    <row r="6" spans="1:16" ht="7.5" customHeight="1" x14ac:dyDescent="0.2">
      <c r="D6" s="1"/>
      <c r="E6" s="1"/>
      <c r="F6" s="1"/>
      <c r="G6" s="1"/>
      <c r="H6" s="1"/>
      <c r="I6" s="1"/>
    </row>
    <row r="7" spans="1:16" ht="13.5" customHeight="1" x14ac:dyDescent="0.2">
      <c r="A7" s="5"/>
      <c r="B7" s="5"/>
      <c r="C7" s="5"/>
      <c r="D7" s="8"/>
      <c r="E7" s="8"/>
      <c r="F7" s="8"/>
      <c r="G7" s="8"/>
      <c r="H7" s="8"/>
      <c r="I7" s="8"/>
    </row>
    <row r="8" spans="1:16" ht="6" customHeight="1" x14ac:dyDescent="0.2"/>
    <row r="9" spans="1:16" ht="12.75" customHeight="1" x14ac:dyDescent="0.2">
      <c r="A9" s="5"/>
      <c r="B9" s="5"/>
      <c r="C9" s="5"/>
      <c r="D9" s="8"/>
      <c r="E9" s="8"/>
      <c r="F9" s="8"/>
      <c r="G9" s="8"/>
      <c r="H9" s="8"/>
      <c r="I9" s="8"/>
    </row>
    <row r="10" spans="1:16" ht="6" customHeight="1" x14ac:dyDescent="0.2">
      <c r="A10" s="5"/>
      <c r="B10" s="5"/>
      <c r="C10" s="5"/>
    </row>
    <row r="11" spans="1:16" ht="15.75" customHeight="1" x14ac:dyDescent="0.2"/>
    <row r="12" spans="1:16" ht="9.75" customHeight="1" x14ac:dyDescent="0.2"/>
    <row r="13" spans="1:16" ht="18" customHeight="1" x14ac:dyDescent="0.2">
      <c r="A13" s="9"/>
      <c r="B13" s="9"/>
      <c r="C13" s="10"/>
      <c r="D13" s="10"/>
      <c r="E13" s="10"/>
      <c r="F13" s="10"/>
      <c r="G13" s="10"/>
      <c r="H13" s="10"/>
      <c r="I13" s="10"/>
      <c r="J13" s="10"/>
      <c r="K13" s="10"/>
    </row>
    <row r="14" spans="1:16" ht="0.75" customHeight="1" x14ac:dyDescent="0.2">
      <c r="C14" s="10"/>
      <c r="D14" s="10"/>
      <c r="E14" s="10"/>
      <c r="F14" s="10"/>
      <c r="G14" s="10"/>
      <c r="H14" s="10"/>
      <c r="I14" s="10"/>
      <c r="J14" s="10"/>
      <c r="K14" s="10"/>
    </row>
    <row r="15" spans="1:16" ht="13.5" customHeight="1" x14ac:dyDescent="0.2">
      <c r="A15" s="5"/>
      <c r="B15" s="5"/>
      <c r="C15" s="11"/>
      <c r="D15" s="11"/>
      <c r="E15" s="11"/>
      <c r="F15" s="11"/>
      <c r="G15" s="11"/>
      <c r="H15" s="11"/>
      <c r="I15" s="11"/>
      <c r="J15" s="11"/>
      <c r="K15" s="11"/>
    </row>
    <row r="16" spans="1:16" ht="11.25" customHeight="1" x14ac:dyDescent="0.2"/>
    <row r="17" spans="1:19" ht="6" customHeight="1" x14ac:dyDescent="0.2"/>
    <row r="18" spans="1:19" ht="12" customHeight="1" x14ac:dyDescent="0.2">
      <c r="D18" s="3" t="s">
        <v>0</v>
      </c>
      <c r="E18" s="3"/>
      <c r="F18" s="3" t="s">
        <v>1</v>
      </c>
      <c r="G18" s="3"/>
      <c r="J18" s="3" t="s">
        <v>2</v>
      </c>
      <c r="K18" s="3"/>
      <c r="L18" s="3" t="s">
        <v>3</v>
      </c>
      <c r="M18" s="3"/>
      <c r="P18" s="3" t="s">
        <v>4</v>
      </c>
      <c r="Q18" s="3"/>
      <c r="R18" s="3" t="s">
        <v>5</v>
      </c>
      <c r="S18" s="3"/>
    </row>
    <row r="19" spans="1:19" ht="9.75" customHeight="1" x14ac:dyDescent="0.2">
      <c r="A19" s="3" t="s">
        <v>6</v>
      </c>
      <c r="B19" s="3" t="s">
        <v>7</v>
      </c>
      <c r="D19" s="3"/>
      <c r="E19" s="3"/>
      <c r="F19" s="3"/>
      <c r="G19" s="3"/>
      <c r="H19" s="3" t="s">
        <v>8</v>
      </c>
      <c r="I19" s="3"/>
      <c r="J19" s="3"/>
      <c r="K19" s="3"/>
      <c r="L19" s="3"/>
      <c r="M19" s="3"/>
      <c r="N19" s="3" t="s">
        <v>9</v>
      </c>
      <c r="O19" s="3"/>
      <c r="P19" s="3"/>
      <c r="Q19" s="3"/>
      <c r="R19" s="3"/>
      <c r="S19" s="3"/>
    </row>
    <row r="20" spans="1:19" ht="15.75" customHeight="1" x14ac:dyDescent="0.2">
      <c r="A20" s="3"/>
      <c r="B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</row>
    <row r="21" spans="1:19" ht="9" customHeight="1" x14ac:dyDescent="0.2">
      <c r="A21" s="3"/>
      <c r="B21" s="3"/>
      <c r="H21" s="3"/>
      <c r="I21" s="3"/>
    </row>
    <row r="22" spans="1:19" ht="1.5" customHeight="1" x14ac:dyDescent="0.2"/>
    <row r="23" spans="1:19" x14ac:dyDescent="0.2">
      <c r="A23" s="53">
        <v>43466</v>
      </c>
      <c r="C23" s="17">
        <v>1</v>
      </c>
      <c r="D23" s="4" t="s">
        <v>10</v>
      </c>
      <c r="F23" s="4" t="s">
        <v>10</v>
      </c>
      <c r="H23" s="6">
        <v>0</v>
      </c>
      <c r="J23" s="4" t="s">
        <v>11</v>
      </c>
      <c r="L23" s="4" t="s">
        <v>11</v>
      </c>
      <c r="M23" t="s">
        <v>1093</v>
      </c>
      <c r="N23" s="6">
        <v>1</v>
      </c>
      <c r="P23" s="19" t="s">
        <v>10</v>
      </c>
      <c r="Q23" s="4" t="s">
        <v>10</v>
      </c>
      <c r="R23" s="4"/>
    </row>
    <row r="24" spans="1:19" ht="1.5" customHeight="1" x14ac:dyDescent="0.2">
      <c r="A24" s="53">
        <v>43467</v>
      </c>
      <c r="C24" s="17">
        <v>62</v>
      </c>
      <c r="D24" s="4" t="s">
        <v>12</v>
      </c>
      <c r="E24" s="3"/>
      <c r="F24" s="4" t="s">
        <v>13</v>
      </c>
      <c r="G24" s="3" t="s">
        <v>1086</v>
      </c>
      <c r="H24" s="6">
        <v>37</v>
      </c>
      <c r="I24" s="3" t="s">
        <v>1087</v>
      </c>
      <c r="J24" s="4" t="s">
        <v>14</v>
      </c>
      <c r="K24" s="3" t="s">
        <v>1088</v>
      </c>
      <c r="L24" s="4" t="s">
        <v>15</v>
      </c>
      <c r="N24" s="6">
        <v>25</v>
      </c>
      <c r="P24" s="19" t="s">
        <v>16</v>
      </c>
      <c r="Q24" s="4" t="s">
        <v>17</v>
      </c>
    </row>
    <row r="25" spans="1:19" x14ac:dyDescent="0.2">
      <c r="A25" s="53">
        <v>43468</v>
      </c>
      <c r="C25" s="17">
        <v>105</v>
      </c>
      <c r="D25" s="4" t="s">
        <v>18</v>
      </c>
      <c r="F25" s="4" t="s">
        <v>19</v>
      </c>
      <c r="H25" s="6">
        <v>73</v>
      </c>
      <c r="J25" s="4" t="s">
        <v>20</v>
      </c>
      <c r="L25" s="4" t="s">
        <v>21</v>
      </c>
      <c r="N25" s="6">
        <v>32</v>
      </c>
      <c r="P25" s="19" t="s">
        <v>22</v>
      </c>
      <c r="Q25" s="4" t="s">
        <v>23</v>
      </c>
      <c r="R25" s="4"/>
    </row>
    <row r="26" spans="1:19" ht="1.5" customHeight="1" x14ac:dyDescent="0.2">
      <c r="A26" s="53">
        <v>43469</v>
      </c>
      <c r="B26" s="3" t="s">
        <v>1089</v>
      </c>
      <c r="C26" s="17">
        <v>42</v>
      </c>
      <c r="D26" s="4" t="s">
        <v>24</v>
      </c>
      <c r="E26" s="6"/>
      <c r="F26" s="4" t="s">
        <v>25</v>
      </c>
      <c r="G26" s="6"/>
      <c r="H26" s="6">
        <v>26</v>
      </c>
      <c r="I26" s="7">
        <v>9358</v>
      </c>
      <c r="J26" s="4" t="s">
        <v>26</v>
      </c>
      <c r="K26" s="6">
        <v>14664</v>
      </c>
      <c r="L26" s="4" t="s">
        <v>27</v>
      </c>
      <c r="N26" s="6">
        <v>16</v>
      </c>
      <c r="P26" s="19" t="s">
        <v>28</v>
      </c>
      <c r="Q26" s="4" t="s">
        <v>29</v>
      </c>
    </row>
    <row r="27" spans="1:19" ht="39" x14ac:dyDescent="0.2">
      <c r="A27" s="53">
        <v>43470</v>
      </c>
      <c r="B27" s="3" t="s">
        <v>1090</v>
      </c>
      <c r="C27" s="17">
        <v>1</v>
      </c>
      <c r="D27" s="4" t="s">
        <v>30</v>
      </c>
      <c r="E27" s="4"/>
      <c r="F27" s="4" t="s">
        <v>30</v>
      </c>
      <c r="G27" s="4"/>
      <c r="H27" s="6">
        <v>0</v>
      </c>
      <c r="I27" s="4" t="s">
        <v>246</v>
      </c>
      <c r="J27" s="4" t="s">
        <v>11</v>
      </c>
      <c r="K27" s="4" t="s">
        <v>1091</v>
      </c>
      <c r="L27" s="4" t="s">
        <v>11</v>
      </c>
      <c r="N27" s="6">
        <v>1</v>
      </c>
      <c r="P27" s="19" t="s">
        <v>30</v>
      </c>
      <c r="Q27" s="4" t="s">
        <v>30</v>
      </c>
      <c r="R27" s="4"/>
    </row>
    <row r="28" spans="1:19" ht="1.5" customHeight="1" x14ac:dyDescent="0.2">
      <c r="A28" s="53">
        <v>43471</v>
      </c>
      <c r="C28" s="17">
        <v>3</v>
      </c>
      <c r="D28" s="4" t="s">
        <v>31</v>
      </c>
      <c r="F28" s="4" t="s">
        <v>32</v>
      </c>
      <c r="H28" s="6">
        <v>0</v>
      </c>
      <c r="J28" s="4" t="s">
        <v>11</v>
      </c>
      <c r="L28" s="4" t="s">
        <v>11</v>
      </c>
      <c r="N28" s="6">
        <v>3</v>
      </c>
      <c r="P28" s="19" t="s">
        <v>31</v>
      </c>
      <c r="Q28" s="4" t="s">
        <v>32</v>
      </c>
    </row>
    <row r="29" spans="1:19" x14ac:dyDescent="0.2">
      <c r="A29" s="53">
        <v>43472</v>
      </c>
      <c r="B29" s="5"/>
      <c r="C29" s="17">
        <v>69</v>
      </c>
      <c r="D29" s="4" t="s">
        <v>33</v>
      </c>
      <c r="F29" s="4" t="s">
        <v>34</v>
      </c>
      <c r="H29" s="6">
        <v>42</v>
      </c>
      <c r="J29" s="4" t="s">
        <v>35</v>
      </c>
      <c r="L29" s="4" t="s">
        <v>36</v>
      </c>
      <c r="N29" s="6">
        <v>27</v>
      </c>
      <c r="P29" s="19" t="s">
        <v>37</v>
      </c>
      <c r="Q29" s="4" t="s">
        <v>38</v>
      </c>
      <c r="R29" s="4"/>
    </row>
    <row r="30" spans="1:19" ht="1.5" customHeight="1" x14ac:dyDescent="0.2">
      <c r="A30" s="53">
        <v>43473</v>
      </c>
      <c r="B30" s="5"/>
      <c r="C30" s="17">
        <v>75</v>
      </c>
      <c r="D30" s="4" t="s">
        <v>39</v>
      </c>
      <c r="E30" s="3"/>
      <c r="F30" s="4" t="s">
        <v>40</v>
      </c>
      <c r="G30" s="3" t="s">
        <v>1086</v>
      </c>
      <c r="H30" s="6">
        <v>61</v>
      </c>
      <c r="I30" s="3" t="s">
        <v>1087</v>
      </c>
      <c r="J30" s="4" t="s">
        <v>41</v>
      </c>
      <c r="K30" s="3" t="s">
        <v>1088</v>
      </c>
      <c r="L30" s="4" t="s">
        <v>42</v>
      </c>
      <c r="N30" s="6">
        <v>14</v>
      </c>
      <c r="P30" s="19" t="s">
        <v>43</v>
      </c>
      <c r="Q30" s="4" t="s">
        <v>44</v>
      </c>
    </row>
    <row r="31" spans="1:19" x14ac:dyDescent="0.2">
      <c r="A31" s="53">
        <v>43474</v>
      </c>
      <c r="C31" s="17">
        <v>112</v>
      </c>
      <c r="D31" s="4" t="s">
        <v>45</v>
      </c>
      <c r="E31" s="3"/>
      <c r="F31" s="4" t="s">
        <v>46</v>
      </c>
      <c r="G31" s="3"/>
      <c r="H31" s="6">
        <v>98</v>
      </c>
      <c r="I31" s="3"/>
      <c r="J31" s="4" t="s">
        <v>47</v>
      </c>
      <c r="K31" s="3"/>
      <c r="L31" s="4" t="s">
        <v>48</v>
      </c>
      <c r="N31" s="6">
        <v>14</v>
      </c>
      <c r="P31" s="19" t="s">
        <v>49</v>
      </c>
      <c r="Q31" s="4" t="s">
        <v>50</v>
      </c>
      <c r="R31" s="4"/>
    </row>
    <row r="32" spans="1:19" ht="1.5" customHeight="1" x14ac:dyDescent="0.2">
      <c r="A32" s="53">
        <v>43475</v>
      </c>
      <c r="C32" s="17">
        <v>74</v>
      </c>
      <c r="D32" s="4" t="s">
        <v>51</v>
      </c>
      <c r="F32" s="4" t="s">
        <v>52</v>
      </c>
      <c r="H32" s="6">
        <v>61</v>
      </c>
      <c r="J32" s="4" t="s">
        <v>53</v>
      </c>
      <c r="L32" s="4" t="s">
        <v>31</v>
      </c>
      <c r="N32" s="6">
        <v>13</v>
      </c>
      <c r="P32" s="19" t="s">
        <v>54</v>
      </c>
      <c r="Q32" s="4" t="s">
        <v>23</v>
      </c>
    </row>
    <row r="33" spans="1:18" ht="29.25" x14ac:dyDescent="0.2">
      <c r="A33" s="53">
        <v>43476</v>
      </c>
      <c r="B33" s="3" t="s">
        <v>1089</v>
      </c>
      <c r="C33" s="17">
        <v>91</v>
      </c>
      <c r="D33" s="4" t="s">
        <v>55</v>
      </c>
      <c r="E33" s="6"/>
      <c r="F33" s="4" t="s">
        <v>56</v>
      </c>
      <c r="G33" s="6"/>
      <c r="H33" s="6">
        <v>68</v>
      </c>
      <c r="I33" s="7">
        <v>9358</v>
      </c>
      <c r="J33" s="4" t="s">
        <v>57</v>
      </c>
      <c r="K33" s="6">
        <v>14664</v>
      </c>
      <c r="L33" s="4" t="s">
        <v>58</v>
      </c>
      <c r="N33" s="6">
        <v>23</v>
      </c>
      <c r="P33" s="19" t="s">
        <v>59</v>
      </c>
      <c r="Q33" s="4" t="s">
        <v>60</v>
      </c>
      <c r="R33" s="4"/>
    </row>
    <row r="34" spans="1:18" ht="1.5" customHeight="1" x14ac:dyDescent="0.2">
      <c r="A34" s="53">
        <v>43477</v>
      </c>
      <c r="B34" s="3"/>
      <c r="C34" s="17">
        <v>1</v>
      </c>
      <c r="D34" s="4" t="s">
        <v>61</v>
      </c>
      <c r="F34" s="4" t="s">
        <v>61</v>
      </c>
      <c r="H34" s="6">
        <v>0</v>
      </c>
      <c r="J34" s="4" t="s">
        <v>11</v>
      </c>
      <c r="L34" s="4" t="s">
        <v>11</v>
      </c>
      <c r="N34" s="6">
        <v>1</v>
      </c>
      <c r="P34" s="19" t="s">
        <v>61</v>
      </c>
      <c r="Q34" s="4" t="s">
        <v>61</v>
      </c>
    </row>
    <row r="35" spans="1:18" ht="39" x14ac:dyDescent="0.2">
      <c r="A35" s="53">
        <v>43478</v>
      </c>
      <c r="B35" s="3" t="s">
        <v>1090</v>
      </c>
      <c r="C35" s="17">
        <v>2</v>
      </c>
      <c r="D35" s="4" t="s">
        <v>62</v>
      </c>
      <c r="E35" s="4"/>
      <c r="F35" s="4" t="s">
        <v>63</v>
      </c>
      <c r="G35" s="4"/>
      <c r="H35" s="6">
        <v>0</v>
      </c>
      <c r="I35" s="4" t="s">
        <v>246</v>
      </c>
      <c r="J35" s="4" t="s">
        <v>11</v>
      </c>
      <c r="K35" s="4" t="s">
        <v>1091</v>
      </c>
      <c r="L35" s="4" t="s">
        <v>11</v>
      </c>
      <c r="N35" s="6">
        <v>2</v>
      </c>
      <c r="P35" s="19" t="s">
        <v>62</v>
      </c>
      <c r="Q35" s="4" t="s">
        <v>63</v>
      </c>
      <c r="R35" s="4"/>
    </row>
    <row r="36" spans="1:18" ht="1.5" customHeight="1" x14ac:dyDescent="0.2">
      <c r="A36" s="53">
        <v>43479</v>
      </c>
      <c r="B36" s="3"/>
      <c r="C36" s="17">
        <v>115</v>
      </c>
      <c r="D36" s="4" t="s">
        <v>64</v>
      </c>
      <c r="F36" s="4" t="s">
        <v>19</v>
      </c>
      <c r="H36" s="6">
        <v>84</v>
      </c>
      <c r="J36" s="4" t="s">
        <v>65</v>
      </c>
      <c r="L36" s="4" t="s">
        <v>21</v>
      </c>
      <c r="N36" s="6">
        <v>31</v>
      </c>
      <c r="P36" s="19" t="s">
        <v>66</v>
      </c>
      <c r="Q36" s="4" t="s">
        <v>29</v>
      </c>
    </row>
    <row r="37" spans="1:18" x14ac:dyDescent="0.2">
      <c r="A37" s="53">
        <v>43480</v>
      </c>
      <c r="C37" s="17">
        <v>62</v>
      </c>
      <c r="D37" s="4" t="s">
        <v>67</v>
      </c>
      <c r="F37" s="4" t="s">
        <v>68</v>
      </c>
      <c r="H37" s="6">
        <v>49</v>
      </c>
      <c r="J37" s="4" t="s">
        <v>69</v>
      </c>
      <c r="L37" s="4" t="s">
        <v>70</v>
      </c>
      <c r="N37" s="6">
        <v>13</v>
      </c>
      <c r="P37" s="19" t="s">
        <v>71</v>
      </c>
      <c r="Q37" s="4" t="s">
        <v>72</v>
      </c>
      <c r="R37" s="4"/>
    </row>
    <row r="38" spans="1:18" ht="1.5" customHeight="1" x14ac:dyDescent="0.2">
      <c r="A38" s="53">
        <v>43481</v>
      </c>
      <c r="C38" s="17">
        <v>84</v>
      </c>
      <c r="D38" s="4" t="s">
        <v>73</v>
      </c>
      <c r="F38" s="4" t="s">
        <v>74</v>
      </c>
      <c r="H38" s="6">
        <v>52</v>
      </c>
      <c r="J38" s="4" t="s">
        <v>75</v>
      </c>
      <c r="L38" s="4" t="s">
        <v>76</v>
      </c>
      <c r="N38" s="6">
        <v>32</v>
      </c>
      <c r="P38" s="19" t="s">
        <v>77</v>
      </c>
      <c r="Q38" s="4" t="s">
        <v>78</v>
      </c>
    </row>
    <row r="39" spans="1:18" x14ac:dyDescent="0.2">
      <c r="A39" s="53">
        <v>43482</v>
      </c>
      <c r="B39" s="2"/>
      <c r="C39" s="17">
        <v>51</v>
      </c>
      <c r="D39" s="4" t="s">
        <v>79</v>
      </c>
      <c r="E39" s="2"/>
      <c r="F39" s="4" t="s">
        <v>80</v>
      </c>
      <c r="G39" s="2"/>
      <c r="H39" s="6">
        <v>39</v>
      </c>
      <c r="J39" s="4" t="s">
        <v>81</v>
      </c>
      <c r="L39" s="4" t="s">
        <v>82</v>
      </c>
      <c r="N39" s="6">
        <v>12</v>
      </c>
      <c r="P39" s="19" t="s">
        <v>49</v>
      </c>
      <c r="Q39" s="4" t="s">
        <v>83</v>
      </c>
      <c r="R39" s="4"/>
    </row>
    <row r="40" spans="1:18" ht="1.5" customHeight="1" x14ac:dyDescent="0.2">
      <c r="A40" s="53">
        <v>43483</v>
      </c>
      <c r="C40" s="17">
        <v>89</v>
      </c>
      <c r="D40" s="4" t="s">
        <v>84</v>
      </c>
      <c r="F40" s="4" t="s">
        <v>85</v>
      </c>
      <c r="G40" s="1" t="s">
        <v>1092</v>
      </c>
      <c r="H40" s="6">
        <v>63</v>
      </c>
      <c r="I40" s="1"/>
      <c r="J40" s="4" t="s">
        <v>86</v>
      </c>
      <c r="K40" s="1"/>
      <c r="L40" s="4" t="s">
        <v>40</v>
      </c>
      <c r="N40" s="6">
        <v>26</v>
      </c>
      <c r="O40" s="2"/>
      <c r="P40" s="19" t="s">
        <v>87</v>
      </c>
      <c r="Q40" s="4" t="s">
        <v>88</v>
      </c>
    </row>
    <row r="41" spans="1:18" x14ac:dyDescent="0.2">
      <c r="A41" s="53">
        <v>43484</v>
      </c>
      <c r="C41" s="17">
        <v>108</v>
      </c>
      <c r="D41" s="4" t="s">
        <v>89</v>
      </c>
      <c r="F41" s="4" t="s">
        <v>90</v>
      </c>
      <c r="G41" s="1"/>
      <c r="H41" s="6">
        <v>91</v>
      </c>
      <c r="I41" s="1"/>
      <c r="J41" s="4" t="s">
        <v>91</v>
      </c>
      <c r="K41" s="1"/>
      <c r="L41" s="4" t="s">
        <v>92</v>
      </c>
      <c r="M41" s="2"/>
      <c r="N41" s="6">
        <v>17</v>
      </c>
      <c r="P41" s="19" t="s">
        <v>93</v>
      </c>
      <c r="Q41" s="4" t="s">
        <v>94</v>
      </c>
      <c r="R41" s="4"/>
    </row>
    <row r="42" spans="1:18" ht="1.5" customHeight="1" x14ac:dyDescent="0.2">
      <c r="A42" s="53">
        <v>43485</v>
      </c>
      <c r="C42" s="17">
        <v>5</v>
      </c>
      <c r="D42" s="4" t="s">
        <v>95</v>
      </c>
      <c r="F42" s="4" t="s">
        <v>96</v>
      </c>
      <c r="H42" s="6">
        <v>2</v>
      </c>
      <c r="J42" s="4" t="s">
        <v>30</v>
      </c>
      <c r="L42" s="4" t="s">
        <v>97</v>
      </c>
      <c r="N42" s="6">
        <v>3</v>
      </c>
      <c r="P42" s="19" t="s">
        <v>98</v>
      </c>
      <c r="Q42" s="4" t="s">
        <v>99</v>
      </c>
    </row>
    <row r="43" spans="1:18" x14ac:dyDescent="0.2">
      <c r="A43" s="53">
        <v>43486</v>
      </c>
      <c r="C43" s="17">
        <v>95</v>
      </c>
      <c r="D43" s="4" t="s">
        <v>100</v>
      </c>
      <c r="F43" s="4" t="s">
        <v>101</v>
      </c>
      <c r="H43" s="6">
        <v>76</v>
      </c>
      <c r="J43" s="4" t="s">
        <v>102</v>
      </c>
      <c r="L43" s="4" t="s">
        <v>103</v>
      </c>
      <c r="N43" s="6">
        <v>19</v>
      </c>
      <c r="P43" s="19" t="s">
        <v>104</v>
      </c>
      <c r="Q43" s="4" t="s">
        <v>88</v>
      </c>
      <c r="R43" s="4"/>
    </row>
    <row r="44" spans="1:18" ht="1.5" customHeight="1" x14ac:dyDescent="0.2">
      <c r="A44" s="53">
        <v>43487</v>
      </c>
      <c r="C44" s="17">
        <v>101</v>
      </c>
      <c r="D44" s="4" t="s">
        <v>105</v>
      </c>
      <c r="F44" s="4" t="s">
        <v>106</v>
      </c>
      <c r="H44" s="6">
        <v>83</v>
      </c>
      <c r="J44" s="4" t="s">
        <v>107</v>
      </c>
      <c r="L44" s="4" t="s">
        <v>108</v>
      </c>
      <c r="N44" s="6">
        <v>18</v>
      </c>
      <c r="P44" s="19" t="s">
        <v>109</v>
      </c>
      <c r="Q44" s="4" t="s">
        <v>110</v>
      </c>
    </row>
    <row r="45" spans="1:18" x14ac:dyDescent="0.2">
      <c r="A45" s="53">
        <v>43488</v>
      </c>
      <c r="C45" s="17">
        <v>64</v>
      </c>
      <c r="D45" s="4" t="s">
        <v>111</v>
      </c>
      <c r="F45" s="4" t="s">
        <v>112</v>
      </c>
      <c r="H45" s="6">
        <v>54</v>
      </c>
      <c r="J45" s="4" t="s">
        <v>113</v>
      </c>
      <c r="L45" s="4" t="s">
        <v>85</v>
      </c>
      <c r="N45" s="6">
        <v>10</v>
      </c>
      <c r="P45" s="19" t="s">
        <v>114</v>
      </c>
      <c r="Q45" s="4" t="s">
        <v>115</v>
      </c>
      <c r="R45" s="4"/>
    </row>
    <row r="46" spans="1:18" ht="1.5" customHeight="1" x14ac:dyDescent="0.2">
      <c r="A46" s="53">
        <v>43489</v>
      </c>
      <c r="C46" s="17">
        <v>65</v>
      </c>
      <c r="D46" s="4" t="s">
        <v>116</v>
      </c>
      <c r="F46" s="4" t="s">
        <v>52</v>
      </c>
      <c r="H46" s="6">
        <v>53</v>
      </c>
      <c r="J46" s="4" t="s">
        <v>117</v>
      </c>
      <c r="L46" s="4" t="s">
        <v>118</v>
      </c>
      <c r="N46" s="6">
        <v>12</v>
      </c>
      <c r="P46" s="19" t="s">
        <v>119</v>
      </c>
      <c r="Q46" s="4" t="s">
        <v>120</v>
      </c>
    </row>
    <row r="47" spans="1:18" x14ac:dyDescent="0.2">
      <c r="A47" s="53">
        <v>43490</v>
      </c>
      <c r="C47" s="17">
        <v>95</v>
      </c>
      <c r="D47" s="4" t="s">
        <v>121</v>
      </c>
      <c r="F47" s="4" t="s">
        <v>122</v>
      </c>
      <c r="H47" s="6">
        <v>71</v>
      </c>
      <c r="J47" s="4" t="s">
        <v>123</v>
      </c>
      <c r="L47" s="4" t="s">
        <v>124</v>
      </c>
      <c r="N47" s="6">
        <v>24</v>
      </c>
      <c r="P47" s="19" t="s">
        <v>125</v>
      </c>
      <c r="Q47" s="4" t="s">
        <v>126</v>
      </c>
      <c r="R47" s="4"/>
    </row>
    <row r="48" spans="1:18" ht="1.5" customHeight="1" x14ac:dyDescent="0.2">
      <c r="A48" s="53">
        <v>43491</v>
      </c>
      <c r="C48" s="17">
        <v>1</v>
      </c>
      <c r="D48" s="4" t="s">
        <v>127</v>
      </c>
      <c r="F48" s="4" t="s">
        <v>127</v>
      </c>
      <c r="H48" s="6">
        <v>0</v>
      </c>
      <c r="J48" s="4" t="s">
        <v>11</v>
      </c>
      <c r="L48" s="4" t="s">
        <v>11</v>
      </c>
      <c r="N48" s="6">
        <v>1</v>
      </c>
      <c r="P48" s="19" t="s">
        <v>127</v>
      </c>
      <c r="Q48" s="4" t="s">
        <v>127</v>
      </c>
    </row>
    <row r="49" spans="1:18" x14ac:dyDescent="0.2">
      <c r="A49" s="53">
        <v>43493</v>
      </c>
      <c r="C49" s="17">
        <v>111</v>
      </c>
      <c r="D49" s="4" t="s">
        <v>128</v>
      </c>
      <c r="F49" s="4" t="s">
        <v>129</v>
      </c>
      <c r="H49" s="6">
        <v>81</v>
      </c>
      <c r="J49" s="4" t="s">
        <v>130</v>
      </c>
      <c r="L49" s="4" t="s">
        <v>131</v>
      </c>
      <c r="N49" s="6">
        <v>29</v>
      </c>
      <c r="P49" s="19" t="s">
        <v>132</v>
      </c>
      <c r="Q49" s="4" t="s">
        <v>133</v>
      </c>
      <c r="R49" s="4"/>
    </row>
    <row r="50" spans="1:18" ht="1.5" customHeight="1" x14ac:dyDescent="0.2">
      <c r="A50" s="53">
        <v>43494</v>
      </c>
      <c r="C50" s="17">
        <v>70</v>
      </c>
      <c r="D50" s="4" t="s">
        <v>134</v>
      </c>
      <c r="F50" s="4" t="s">
        <v>135</v>
      </c>
      <c r="H50" s="6">
        <v>48</v>
      </c>
      <c r="J50" s="4" t="s">
        <v>136</v>
      </c>
      <c r="L50" s="4" t="s">
        <v>122</v>
      </c>
      <c r="N50" s="6">
        <v>22</v>
      </c>
      <c r="P50" s="19" t="s">
        <v>137</v>
      </c>
      <c r="Q50" s="4" t="s">
        <v>138</v>
      </c>
    </row>
    <row r="51" spans="1:18" x14ac:dyDescent="0.2">
      <c r="A51" s="53">
        <v>43495</v>
      </c>
      <c r="C51" s="17">
        <v>66</v>
      </c>
      <c r="D51" s="4" t="s">
        <v>139</v>
      </c>
      <c r="F51" s="4" t="s">
        <v>19</v>
      </c>
      <c r="H51" s="6">
        <v>49</v>
      </c>
      <c r="J51" s="4" t="s">
        <v>140</v>
      </c>
      <c r="L51" s="4" t="s">
        <v>76</v>
      </c>
      <c r="N51" s="6">
        <v>17</v>
      </c>
      <c r="P51" s="19" t="s">
        <v>141</v>
      </c>
      <c r="Q51" s="4" t="s">
        <v>142</v>
      </c>
      <c r="R51" s="4"/>
    </row>
    <row r="52" spans="1:18" ht="1.5" customHeight="1" x14ac:dyDescent="0.2">
      <c r="A52" s="53">
        <v>43496</v>
      </c>
      <c r="C52" s="17">
        <v>55</v>
      </c>
      <c r="D52" s="4" t="s">
        <v>143</v>
      </c>
      <c r="F52" s="4" t="s">
        <v>144</v>
      </c>
      <c r="H52" s="6">
        <v>37</v>
      </c>
      <c r="J52" s="4" t="s">
        <v>145</v>
      </c>
      <c r="L52" s="4" t="s">
        <v>146</v>
      </c>
      <c r="N52" s="6">
        <v>18</v>
      </c>
      <c r="P52" s="19" t="s">
        <v>147</v>
      </c>
      <c r="Q52" s="4" t="s">
        <v>148</v>
      </c>
    </row>
    <row r="53" spans="1:18" x14ac:dyDescent="0.2">
      <c r="A53" s="53">
        <v>43497</v>
      </c>
      <c r="C53" s="17">
        <v>76</v>
      </c>
      <c r="D53" s="4" t="s">
        <v>149</v>
      </c>
      <c r="F53" s="4" t="s">
        <v>56</v>
      </c>
      <c r="H53" s="6">
        <v>51</v>
      </c>
      <c r="J53" s="4" t="s">
        <v>150</v>
      </c>
      <c r="L53" s="4" t="s">
        <v>151</v>
      </c>
      <c r="N53" s="6">
        <v>25</v>
      </c>
      <c r="P53" s="19" t="s">
        <v>152</v>
      </c>
      <c r="Q53" s="4" t="s">
        <v>153</v>
      </c>
      <c r="R53" s="4"/>
    </row>
    <row r="54" spans="1:18" ht="1.5" customHeight="1" x14ac:dyDescent="0.2">
      <c r="A54" s="53">
        <v>43499</v>
      </c>
      <c r="C54" s="17">
        <v>1</v>
      </c>
      <c r="D54" s="4" t="s">
        <v>154</v>
      </c>
      <c r="F54" s="4" t="s">
        <v>154</v>
      </c>
      <c r="H54" s="6">
        <v>0</v>
      </c>
      <c r="J54" s="4" t="s">
        <v>11</v>
      </c>
      <c r="L54" s="4" t="s">
        <v>11</v>
      </c>
      <c r="N54" s="6">
        <v>1</v>
      </c>
      <c r="P54" s="19" t="s">
        <v>154</v>
      </c>
      <c r="Q54" s="4" t="s">
        <v>154</v>
      </c>
    </row>
    <row r="55" spans="1:18" x14ac:dyDescent="0.2">
      <c r="A55" s="53">
        <v>43500</v>
      </c>
      <c r="C55" s="17">
        <v>54</v>
      </c>
      <c r="D55" s="4" t="s">
        <v>155</v>
      </c>
      <c r="F55" s="4" t="s">
        <v>156</v>
      </c>
      <c r="H55" s="6">
        <v>20</v>
      </c>
      <c r="J55" s="4" t="s">
        <v>157</v>
      </c>
      <c r="L55" s="4" t="s">
        <v>158</v>
      </c>
      <c r="N55" s="6">
        <v>34</v>
      </c>
      <c r="P55" s="19" t="s">
        <v>159</v>
      </c>
      <c r="Q55" s="4" t="s">
        <v>60</v>
      </c>
      <c r="R55" s="4"/>
    </row>
    <row r="56" spans="1:18" ht="1.5" customHeight="1" x14ac:dyDescent="0.2">
      <c r="A56" s="53">
        <v>43501</v>
      </c>
      <c r="C56" s="17">
        <v>67</v>
      </c>
      <c r="D56" s="4" t="s">
        <v>160</v>
      </c>
      <c r="F56" s="4" t="s">
        <v>161</v>
      </c>
      <c r="H56" s="6">
        <v>47</v>
      </c>
      <c r="J56" s="4" t="s">
        <v>162</v>
      </c>
      <c r="L56" s="4" t="s">
        <v>163</v>
      </c>
      <c r="N56" s="6">
        <v>20</v>
      </c>
      <c r="P56" s="19" t="s">
        <v>164</v>
      </c>
      <c r="Q56" s="4" t="s">
        <v>165</v>
      </c>
    </row>
    <row r="57" spans="1:18" x14ac:dyDescent="0.2">
      <c r="A57" s="53">
        <v>43502</v>
      </c>
      <c r="C57" s="17">
        <v>11</v>
      </c>
      <c r="D57" s="4" t="s">
        <v>166</v>
      </c>
      <c r="F57" s="4" t="s">
        <v>30</v>
      </c>
      <c r="H57" s="6">
        <v>0</v>
      </c>
      <c r="J57" s="4" t="s">
        <v>11</v>
      </c>
      <c r="L57" s="4" t="s">
        <v>11</v>
      </c>
      <c r="N57" s="6">
        <v>11</v>
      </c>
      <c r="P57" s="19" t="s">
        <v>166</v>
      </c>
      <c r="Q57" s="4" t="s">
        <v>30</v>
      </c>
      <c r="R57" s="4"/>
    </row>
    <row r="58" spans="1:18" ht="1.5" customHeight="1" x14ac:dyDescent="0.2">
      <c r="A58" s="53">
        <v>43503</v>
      </c>
      <c r="C58" s="17">
        <v>69</v>
      </c>
      <c r="D58" s="4" t="s">
        <v>167</v>
      </c>
      <c r="F58" s="4" t="s">
        <v>168</v>
      </c>
      <c r="H58" s="6">
        <v>50</v>
      </c>
      <c r="J58" s="4" t="s">
        <v>169</v>
      </c>
      <c r="L58" s="4" t="s">
        <v>170</v>
      </c>
      <c r="N58" s="6">
        <v>18</v>
      </c>
      <c r="P58" s="19" t="s">
        <v>171</v>
      </c>
      <c r="Q58" s="4" t="s">
        <v>56</v>
      </c>
    </row>
    <row r="59" spans="1:18" x14ac:dyDescent="0.2">
      <c r="A59" s="53">
        <v>43504</v>
      </c>
      <c r="C59" s="17">
        <v>50</v>
      </c>
      <c r="D59" s="4" t="s">
        <v>172</v>
      </c>
      <c r="F59" s="4" t="s">
        <v>173</v>
      </c>
      <c r="H59" s="6">
        <v>32</v>
      </c>
      <c r="J59" s="4" t="s">
        <v>174</v>
      </c>
      <c r="L59" s="4" t="s">
        <v>76</v>
      </c>
      <c r="N59" s="6">
        <v>18</v>
      </c>
      <c r="P59" s="19" t="s">
        <v>175</v>
      </c>
      <c r="Q59" s="4" t="s">
        <v>176</v>
      </c>
      <c r="R59" s="4"/>
    </row>
    <row r="60" spans="1:18" ht="1.5" customHeight="1" x14ac:dyDescent="0.2">
      <c r="A60" s="53">
        <v>43505</v>
      </c>
      <c r="C60" s="17">
        <v>42</v>
      </c>
      <c r="D60" s="4" t="s">
        <v>177</v>
      </c>
      <c r="F60" s="4" t="s">
        <v>178</v>
      </c>
      <c r="H60" s="6">
        <v>25</v>
      </c>
      <c r="J60" s="4" t="s">
        <v>179</v>
      </c>
      <c r="L60" s="4" t="s">
        <v>180</v>
      </c>
      <c r="N60" s="6">
        <v>17</v>
      </c>
      <c r="P60" s="19" t="s">
        <v>181</v>
      </c>
      <c r="Q60" s="4" t="s">
        <v>182</v>
      </c>
    </row>
    <row r="61" spans="1:18" x14ac:dyDescent="0.2">
      <c r="A61" s="53">
        <v>43506</v>
      </c>
      <c r="C61" s="17">
        <v>2</v>
      </c>
      <c r="D61" s="4" t="s">
        <v>183</v>
      </c>
      <c r="F61" s="4" t="s">
        <v>184</v>
      </c>
      <c r="H61" s="6">
        <v>0</v>
      </c>
      <c r="J61" s="4" t="s">
        <v>11</v>
      </c>
      <c r="L61" s="4" t="s">
        <v>11</v>
      </c>
      <c r="N61" s="6">
        <v>2</v>
      </c>
      <c r="P61" s="19" t="s">
        <v>183</v>
      </c>
      <c r="Q61" s="4" t="s">
        <v>184</v>
      </c>
      <c r="R61" s="4"/>
    </row>
    <row r="62" spans="1:18" ht="1.5" customHeight="1" x14ac:dyDescent="0.2">
      <c r="A62" s="53">
        <v>43507</v>
      </c>
      <c r="C62" s="17">
        <v>39</v>
      </c>
      <c r="D62" s="4" t="s">
        <v>185</v>
      </c>
      <c r="F62" s="4" t="s">
        <v>161</v>
      </c>
      <c r="H62" s="6">
        <v>26</v>
      </c>
      <c r="J62" s="4" t="s">
        <v>186</v>
      </c>
      <c r="L62" s="4" t="s">
        <v>187</v>
      </c>
      <c r="N62" s="6">
        <v>13</v>
      </c>
      <c r="P62" s="19" t="s">
        <v>188</v>
      </c>
      <c r="Q62" s="4" t="s">
        <v>189</v>
      </c>
    </row>
    <row r="63" spans="1:18" x14ac:dyDescent="0.2">
      <c r="A63" s="53">
        <v>43508</v>
      </c>
      <c r="C63" s="17">
        <v>52</v>
      </c>
      <c r="D63" s="4" t="s">
        <v>190</v>
      </c>
      <c r="F63" s="4" t="s">
        <v>191</v>
      </c>
      <c r="H63" s="6">
        <v>35</v>
      </c>
      <c r="J63" s="4" t="s">
        <v>192</v>
      </c>
      <c r="L63" s="4" t="s">
        <v>46</v>
      </c>
      <c r="N63" s="6">
        <v>17</v>
      </c>
      <c r="P63" s="19" t="s">
        <v>193</v>
      </c>
      <c r="Q63" s="4" t="s">
        <v>194</v>
      </c>
      <c r="R63" s="4"/>
    </row>
    <row r="64" spans="1:18" ht="1.5" customHeight="1" x14ac:dyDescent="0.2">
      <c r="A64" s="53">
        <v>43509</v>
      </c>
      <c r="C64" s="17">
        <v>53</v>
      </c>
      <c r="D64" s="4" t="s">
        <v>195</v>
      </c>
      <c r="F64" s="4" t="s">
        <v>196</v>
      </c>
      <c r="H64" s="6">
        <v>33</v>
      </c>
      <c r="J64" s="4" t="s">
        <v>197</v>
      </c>
      <c r="L64" s="4" t="s">
        <v>198</v>
      </c>
      <c r="N64" s="6">
        <v>20</v>
      </c>
      <c r="P64" s="19" t="s">
        <v>199</v>
      </c>
      <c r="Q64" s="4" t="s">
        <v>200</v>
      </c>
    </row>
    <row r="65" spans="1:18" x14ac:dyDescent="0.2">
      <c r="A65" s="53">
        <v>43510</v>
      </c>
      <c r="C65" s="17">
        <v>37</v>
      </c>
      <c r="D65" s="4" t="s">
        <v>201</v>
      </c>
      <c r="F65" s="4" t="s">
        <v>106</v>
      </c>
      <c r="H65" s="6">
        <v>29</v>
      </c>
      <c r="J65" s="4" t="s">
        <v>202</v>
      </c>
      <c r="L65" s="4" t="s">
        <v>203</v>
      </c>
      <c r="N65" s="6">
        <v>8</v>
      </c>
      <c r="P65" s="19" t="s">
        <v>204</v>
      </c>
      <c r="Q65" s="4" t="s">
        <v>205</v>
      </c>
      <c r="R65" s="4"/>
    </row>
    <row r="66" spans="1:18" ht="1.5" customHeight="1" x14ac:dyDescent="0.2">
      <c r="A66" s="53">
        <v>43511</v>
      </c>
      <c r="C66" s="17">
        <v>33</v>
      </c>
      <c r="D66" s="4" t="s">
        <v>206</v>
      </c>
      <c r="F66" s="4" t="s">
        <v>207</v>
      </c>
      <c r="H66" s="6">
        <v>19</v>
      </c>
      <c r="J66" s="4" t="s">
        <v>208</v>
      </c>
      <c r="L66" s="4" t="s">
        <v>13</v>
      </c>
      <c r="N66" s="6">
        <v>14</v>
      </c>
      <c r="P66" s="19" t="s">
        <v>209</v>
      </c>
      <c r="Q66" s="4" t="s">
        <v>210</v>
      </c>
    </row>
    <row r="67" spans="1:18" x14ac:dyDescent="0.2">
      <c r="A67" s="53">
        <v>43512</v>
      </c>
      <c r="C67" s="17">
        <v>1</v>
      </c>
      <c r="D67" s="4" t="s">
        <v>211</v>
      </c>
      <c r="F67" s="4" t="s">
        <v>211</v>
      </c>
      <c r="H67" s="6">
        <v>0</v>
      </c>
      <c r="J67" s="4" t="s">
        <v>11</v>
      </c>
      <c r="L67" s="4" t="s">
        <v>11</v>
      </c>
      <c r="N67" s="6">
        <v>1</v>
      </c>
      <c r="P67" s="19" t="s">
        <v>211</v>
      </c>
      <c r="Q67" s="4" t="s">
        <v>211</v>
      </c>
      <c r="R67" s="4"/>
    </row>
    <row r="68" spans="1:18" ht="1.5" customHeight="1" x14ac:dyDescent="0.2">
      <c r="A68" s="53">
        <v>43514</v>
      </c>
      <c r="C68" s="17">
        <v>59</v>
      </c>
      <c r="D68" s="4" t="s">
        <v>212</v>
      </c>
      <c r="F68" s="4" t="s">
        <v>213</v>
      </c>
      <c r="H68" s="6">
        <v>34</v>
      </c>
      <c r="J68" s="4" t="s">
        <v>214</v>
      </c>
      <c r="L68" s="4" t="s">
        <v>213</v>
      </c>
      <c r="N68" s="6">
        <v>25</v>
      </c>
      <c r="P68" s="19" t="s">
        <v>215</v>
      </c>
      <c r="Q68" s="4" t="s">
        <v>213</v>
      </c>
    </row>
    <row r="69" spans="1:18" x14ac:dyDescent="0.2">
      <c r="A69" s="53">
        <v>43515</v>
      </c>
      <c r="C69" s="17">
        <v>51</v>
      </c>
      <c r="D69" s="4" t="s">
        <v>216</v>
      </c>
      <c r="F69" s="4" t="s">
        <v>129</v>
      </c>
      <c r="H69" s="6">
        <v>29</v>
      </c>
      <c r="J69" s="4" t="s">
        <v>217</v>
      </c>
      <c r="L69" s="4" t="s">
        <v>218</v>
      </c>
      <c r="N69" s="6">
        <v>19</v>
      </c>
      <c r="P69" s="19" t="s">
        <v>219</v>
      </c>
      <c r="Q69" s="4" t="s">
        <v>220</v>
      </c>
      <c r="R69" s="4"/>
    </row>
    <row r="70" spans="1:18" ht="1.5" customHeight="1" x14ac:dyDescent="0.2">
      <c r="A70" s="53">
        <v>43516</v>
      </c>
      <c r="C70" s="17">
        <v>61</v>
      </c>
      <c r="D70" s="4" t="s">
        <v>221</v>
      </c>
      <c r="F70" s="4" t="s">
        <v>68</v>
      </c>
      <c r="H70" s="6">
        <v>46</v>
      </c>
      <c r="J70" s="4" t="s">
        <v>222</v>
      </c>
      <c r="L70" s="4" t="s">
        <v>203</v>
      </c>
      <c r="N70" s="6">
        <v>15</v>
      </c>
      <c r="P70" s="19" t="s">
        <v>223</v>
      </c>
      <c r="Q70" s="4" t="s">
        <v>224</v>
      </c>
    </row>
    <row r="71" spans="1:18" x14ac:dyDescent="0.2">
      <c r="A71" s="53">
        <v>43517</v>
      </c>
      <c r="C71" s="17">
        <v>66</v>
      </c>
      <c r="D71" s="4" t="s">
        <v>225</v>
      </c>
      <c r="F71" s="4" t="s">
        <v>112</v>
      </c>
      <c r="H71" s="6">
        <v>44</v>
      </c>
      <c r="J71" s="4" t="s">
        <v>226</v>
      </c>
      <c r="L71" s="4" t="s">
        <v>103</v>
      </c>
      <c r="N71" s="6">
        <v>22</v>
      </c>
      <c r="P71" s="19" t="s">
        <v>227</v>
      </c>
      <c r="Q71" s="4" t="s">
        <v>228</v>
      </c>
      <c r="R71" s="4"/>
    </row>
    <row r="72" spans="1:18" ht="1.5" customHeight="1" x14ac:dyDescent="0.2">
      <c r="A72" s="53">
        <v>43518</v>
      </c>
      <c r="C72" s="17">
        <v>49</v>
      </c>
      <c r="D72" s="4" t="s">
        <v>229</v>
      </c>
      <c r="F72" s="4" t="s">
        <v>230</v>
      </c>
      <c r="H72" s="6">
        <v>32</v>
      </c>
      <c r="J72" s="4" t="s">
        <v>231</v>
      </c>
      <c r="L72" s="4" t="s">
        <v>218</v>
      </c>
      <c r="N72" s="6">
        <v>17</v>
      </c>
      <c r="P72" s="19" t="s">
        <v>232</v>
      </c>
      <c r="Q72" s="4" t="s">
        <v>233</v>
      </c>
    </row>
    <row r="73" spans="1:18" x14ac:dyDescent="0.2">
      <c r="A73" s="53">
        <v>43519</v>
      </c>
      <c r="C73" s="17">
        <v>1</v>
      </c>
      <c r="D73" s="4" t="s">
        <v>183</v>
      </c>
      <c r="F73" s="4" t="s">
        <v>183</v>
      </c>
      <c r="H73" s="6">
        <v>0</v>
      </c>
      <c r="J73" s="4" t="s">
        <v>11</v>
      </c>
      <c r="L73" s="4" t="s">
        <v>11</v>
      </c>
      <c r="N73" s="6">
        <v>1</v>
      </c>
      <c r="P73" s="19" t="s">
        <v>183</v>
      </c>
      <c r="Q73" s="4" t="s">
        <v>183</v>
      </c>
      <c r="R73" s="4"/>
    </row>
    <row r="74" spans="1:18" ht="1.5" customHeight="1" x14ac:dyDescent="0.2">
      <c r="A74" s="53">
        <v>43521</v>
      </c>
      <c r="C74" s="17">
        <v>71</v>
      </c>
      <c r="D74" s="4" t="s">
        <v>234</v>
      </c>
      <c r="F74" s="4" t="s">
        <v>122</v>
      </c>
      <c r="H74" s="6">
        <v>55</v>
      </c>
      <c r="J74" s="4" t="s">
        <v>235</v>
      </c>
      <c r="L74" s="4" t="s">
        <v>236</v>
      </c>
      <c r="N74" s="6">
        <v>15</v>
      </c>
      <c r="P74" s="19" t="s">
        <v>237</v>
      </c>
      <c r="Q74" s="4" t="s">
        <v>238</v>
      </c>
    </row>
    <row r="75" spans="1:18" x14ac:dyDescent="0.2">
      <c r="A75" s="53">
        <v>43522</v>
      </c>
      <c r="C75" s="17">
        <v>82</v>
      </c>
      <c r="D75" s="4" t="s">
        <v>239</v>
      </c>
      <c r="F75" s="4" t="s">
        <v>240</v>
      </c>
      <c r="H75" s="6">
        <v>59</v>
      </c>
      <c r="J75" s="4" t="s">
        <v>241</v>
      </c>
      <c r="L75" s="4" t="s">
        <v>242</v>
      </c>
      <c r="N75" s="6">
        <v>23</v>
      </c>
      <c r="P75" s="19" t="s">
        <v>243</v>
      </c>
      <c r="Q75" s="4" t="s">
        <v>244</v>
      </c>
      <c r="R75" s="4"/>
    </row>
    <row r="76" spans="1:18" ht="1.5" customHeight="1" x14ac:dyDescent="0.2">
      <c r="A76" s="53">
        <v>43523</v>
      </c>
      <c r="C76" s="17">
        <v>113</v>
      </c>
      <c r="D76" s="4" t="s">
        <v>245</v>
      </c>
      <c r="F76" s="4" t="s">
        <v>246</v>
      </c>
      <c r="H76" s="6">
        <v>79</v>
      </c>
      <c r="J76" s="4" t="s">
        <v>247</v>
      </c>
      <c r="L76" s="4" t="s">
        <v>248</v>
      </c>
      <c r="N76" s="6">
        <v>34</v>
      </c>
      <c r="P76" s="19" t="s">
        <v>249</v>
      </c>
      <c r="Q76" s="4" t="s">
        <v>27</v>
      </c>
    </row>
    <row r="77" spans="1:18" x14ac:dyDescent="0.2">
      <c r="A77" s="53">
        <v>43524</v>
      </c>
      <c r="C77" s="17">
        <v>67</v>
      </c>
      <c r="D77" s="4" t="s">
        <v>250</v>
      </c>
      <c r="F77" s="4" t="s">
        <v>251</v>
      </c>
      <c r="H77" s="6">
        <v>40</v>
      </c>
      <c r="J77" s="4" t="s">
        <v>252</v>
      </c>
      <c r="L77" s="4" t="s">
        <v>108</v>
      </c>
      <c r="N77" s="6">
        <v>27</v>
      </c>
      <c r="P77" s="19" t="s">
        <v>253</v>
      </c>
      <c r="Q77" s="4" t="s">
        <v>88</v>
      </c>
      <c r="R77" s="4"/>
    </row>
    <row r="78" spans="1:18" ht="1.5" customHeight="1" x14ac:dyDescent="0.2">
      <c r="A78" s="53">
        <v>43525</v>
      </c>
      <c r="C78" s="17">
        <v>84</v>
      </c>
      <c r="D78" s="4" t="s">
        <v>254</v>
      </c>
      <c r="F78" s="4" t="s">
        <v>255</v>
      </c>
      <c r="H78" s="6">
        <v>67</v>
      </c>
      <c r="J78" s="4" t="s">
        <v>256</v>
      </c>
      <c r="L78" s="4" t="s">
        <v>98</v>
      </c>
      <c r="N78" s="6">
        <v>17</v>
      </c>
      <c r="P78" s="19" t="s">
        <v>257</v>
      </c>
      <c r="Q78" s="4" t="s">
        <v>258</v>
      </c>
    </row>
    <row r="79" spans="1:18" x14ac:dyDescent="0.2">
      <c r="A79" s="53">
        <v>43526</v>
      </c>
      <c r="C79" s="17">
        <v>2</v>
      </c>
      <c r="D79" s="4" t="s">
        <v>259</v>
      </c>
      <c r="F79" s="4" t="s">
        <v>260</v>
      </c>
      <c r="H79" s="6">
        <v>0</v>
      </c>
      <c r="J79" s="4" t="s">
        <v>11</v>
      </c>
      <c r="L79" s="4" t="s">
        <v>11</v>
      </c>
      <c r="N79" s="6">
        <v>2</v>
      </c>
      <c r="P79" s="19" t="s">
        <v>259</v>
      </c>
      <c r="Q79" s="4" t="s">
        <v>260</v>
      </c>
      <c r="R79" s="4"/>
    </row>
    <row r="80" spans="1:18" ht="1.5" customHeight="1" x14ac:dyDescent="0.2">
      <c r="A80" s="53">
        <v>43527</v>
      </c>
      <c r="C80" s="17">
        <v>2</v>
      </c>
      <c r="D80" s="4" t="s">
        <v>261</v>
      </c>
      <c r="F80" s="4" t="s">
        <v>262</v>
      </c>
      <c r="H80" s="6">
        <v>0</v>
      </c>
      <c r="J80" s="4" t="s">
        <v>11</v>
      </c>
      <c r="L80" s="4" t="s">
        <v>11</v>
      </c>
      <c r="N80" s="6">
        <v>2</v>
      </c>
      <c r="P80" s="19" t="s">
        <v>261</v>
      </c>
      <c r="Q80" s="4" t="s">
        <v>262</v>
      </c>
    </row>
    <row r="81" spans="1:18" x14ac:dyDescent="0.2">
      <c r="A81" s="53">
        <v>43528</v>
      </c>
      <c r="C81" s="17">
        <v>68</v>
      </c>
      <c r="D81" s="4" t="s">
        <v>263</v>
      </c>
      <c r="F81" s="4" t="s">
        <v>161</v>
      </c>
      <c r="H81" s="6">
        <v>46</v>
      </c>
      <c r="J81" s="4" t="s">
        <v>264</v>
      </c>
      <c r="L81" s="4" t="s">
        <v>265</v>
      </c>
      <c r="N81" s="6">
        <v>21</v>
      </c>
      <c r="P81" s="19" t="s">
        <v>266</v>
      </c>
      <c r="Q81" s="4" t="s">
        <v>267</v>
      </c>
      <c r="R81" s="4"/>
    </row>
    <row r="82" spans="1:18" ht="1.5" customHeight="1" x14ac:dyDescent="0.2">
      <c r="A82" s="53">
        <v>43529</v>
      </c>
      <c r="C82" s="17">
        <v>65</v>
      </c>
      <c r="D82" s="4" t="s">
        <v>268</v>
      </c>
      <c r="F82" s="4" t="s">
        <v>13</v>
      </c>
      <c r="H82" s="6">
        <v>41</v>
      </c>
      <c r="J82" s="4" t="s">
        <v>269</v>
      </c>
      <c r="L82" s="4" t="s">
        <v>270</v>
      </c>
      <c r="N82" s="6">
        <v>24</v>
      </c>
      <c r="P82" s="19" t="s">
        <v>271</v>
      </c>
      <c r="Q82" s="4" t="s">
        <v>272</v>
      </c>
    </row>
    <row r="83" spans="1:18" x14ac:dyDescent="0.2">
      <c r="A83" s="53">
        <v>43530</v>
      </c>
      <c r="C83" s="17">
        <v>80</v>
      </c>
      <c r="D83" s="4" t="s">
        <v>273</v>
      </c>
      <c r="F83" s="4" t="s">
        <v>131</v>
      </c>
      <c r="H83" s="6">
        <v>69</v>
      </c>
      <c r="J83" s="4" t="s">
        <v>274</v>
      </c>
      <c r="L83" s="4" t="s">
        <v>275</v>
      </c>
      <c r="N83" s="6">
        <v>11</v>
      </c>
      <c r="P83" s="19" t="s">
        <v>276</v>
      </c>
      <c r="Q83" s="4" t="s">
        <v>277</v>
      </c>
      <c r="R83" s="4"/>
    </row>
    <row r="84" spans="1:18" ht="1.5" customHeight="1" x14ac:dyDescent="0.2">
      <c r="A84" s="53">
        <v>43531</v>
      </c>
      <c r="C84" s="17">
        <v>59</v>
      </c>
      <c r="D84" s="4" t="s">
        <v>278</v>
      </c>
      <c r="F84" s="4" t="s">
        <v>106</v>
      </c>
      <c r="H84" s="6">
        <v>36</v>
      </c>
      <c r="J84" s="4" t="s">
        <v>279</v>
      </c>
      <c r="L84" s="4" t="s">
        <v>280</v>
      </c>
      <c r="N84" s="6">
        <v>22</v>
      </c>
      <c r="P84" s="19" t="s">
        <v>281</v>
      </c>
      <c r="Q84" s="4" t="s">
        <v>158</v>
      </c>
    </row>
    <row r="85" spans="1:18" x14ac:dyDescent="0.2">
      <c r="A85" s="53">
        <v>43532</v>
      </c>
      <c r="C85" s="17">
        <v>72</v>
      </c>
      <c r="D85" s="4" t="s">
        <v>282</v>
      </c>
      <c r="F85" s="4" t="s">
        <v>283</v>
      </c>
      <c r="H85" s="6">
        <v>44</v>
      </c>
      <c r="J85" s="4" t="s">
        <v>284</v>
      </c>
      <c r="L85" s="4" t="s">
        <v>285</v>
      </c>
      <c r="N85" s="6">
        <v>27</v>
      </c>
      <c r="P85" s="19" t="s">
        <v>286</v>
      </c>
      <c r="Q85" s="4" t="s">
        <v>287</v>
      </c>
      <c r="R85" s="4"/>
    </row>
    <row r="86" spans="1:18" ht="1.5" customHeight="1" x14ac:dyDescent="0.2">
      <c r="A86" s="53">
        <v>43533</v>
      </c>
      <c r="C86" s="17">
        <v>3</v>
      </c>
      <c r="D86" s="4" t="s">
        <v>76</v>
      </c>
      <c r="F86" s="4" t="s">
        <v>96</v>
      </c>
      <c r="H86" s="6">
        <v>0</v>
      </c>
      <c r="J86" s="4" t="s">
        <v>11</v>
      </c>
      <c r="L86" s="4" t="s">
        <v>11</v>
      </c>
      <c r="N86" s="6">
        <v>3</v>
      </c>
      <c r="P86" s="19" t="s">
        <v>76</v>
      </c>
      <c r="Q86" s="4" t="s">
        <v>96</v>
      </c>
    </row>
    <row r="87" spans="1:18" x14ac:dyDescent="0.2">
      <c r="A87" s="53">
        <v>43534</v>
      </c>
      <c r="C87" s="17">
        <v>2</v>
      </c>
      <c r="D87" s="4" t="s">
        <v>288</v>
      </c>
      <c r="F87" s="4" t="s">
        <v>289</v>
      </c>
      <c r="H87" s="6">
        <v>0</v>
      </c>
      <c r="J87" s="4" t="s">
        <v>11</v>
      </c>
      <c r="L87" s="4" t="s">
        <v>11</v>
      </c>
      <c r="N87" s="6">
        <v>2</v>
      </c>
      <c r="P87" s="19" t="s">
        <v>288</v>
      </c>
      <c r="Q87" s="4" t="s">
        <v>289</v>
      </c>
      <c r="R87" s="4"/>
    </row>
    <row r="88" spans="1:18" ht="1.5" customHeight="1" x14ac:dyDescent="0.2">
      <c r="A88" s="53">
        <v>43535</v>
      </c>
      <c r="C88" s="17">
        <v>104</v>
      </c>
      <c r="D88" s="4" t="s">
        <v>290</v>
      </c>
      <c r="F88" s="4" t="s">
        <v>240</v>
      </c>
      <c r="H88" s="6">
        <v>72</v>
      </c>
      <c r="J88" s="4" t="s">
        <v>291</v>
      </c>
      <c r="L88" s="4" t="s">
        <v>292</v>
      </c>
      <c r="N88" s="6">
        <v>30</v>
      </c>
      <c r="P88" s="19" t="s">
        <v>293</v>
      </c>
      <c r="Q88" s="4" t="s">
        <v>294</v>
      </c>
    </row>
    <row r="89" spans="1:18" x14ac:dyDescent="0.2">
      <c r="A89" s="53">
        <v>43536</v>
      </c>
      <c r="C89" s="17">
        <v>63</v>
      </c>
      <c r="D89" s="4" t="s">
        <v>295</v>
      </c>
      <c r="F89" s="4" t="s">
        <v>296</v>
      </c>
      <c r="H89" s="6">
        <v>51</v>
      </c>
      <c r="J89" s="4" t="s">
        <v>297</v>
      </c>
      <c r="L89" s="4" t="s">
        <v>298</v>
      </c>
      <c r="N89" s="6">
        <v>12</v>
      </c>
      <c r="P89" s="19" t="s">
        <v>299</v>
      </c>
      <c r="Q89" s="4" t="s">
        <v>300</v>
      </c>
      <c r="R89" s="4"/>
    </row>
    <row r="90" spans="1:18" ht="1.5" customHeight="1" x14ac:dyDescent="0.2">
      <c r="A90" s="53">
        <v>43537</v>
      </c>
      <c r="C90" s="17">
        <v>72</v>
      </c>
      <c r="D90" s="4" t="s">
        <v>301</v>
      </c>
      <c r="F90" s="4" t="s">
        <v>196</v>
      </c>
      <c r="H90" s="6">
        <v>41</v>
      </c>
      <c r="J90" s="4" t="s">
        <v>302</v>
      </c>
      <c r="L90" s="4" t="s">
        <v>218</v>
      </c>
      <c r="N90" s="6">
        <v>31</v>
      </c>
      <c r="P90" s="19" t="s">
        <v>303</v>
      </c>
      <c r="Q90" s="4" t="s">
        <v>25</v>
      </c>
    </row>
    <row r="91" spans="1:18" x14ac:dyDescent="0.2">
      <c r="A91" s="53">
        <v>43538</v>
      </c>
      <c r="C91" s="17">
        <v>69</v>
      </c>
      <c r="D91" s="4" t="s">
        <v>304</v>
      </c>
      <c r="F91" s="4" t="s">
        <v>305</v>
      </c>
      <c r="H91" s="6">
        <v>45</v>
      </c>
      <c r="J91" s="4" t="s">
        <v>306</v>
      </c>
      <c r="L91" s="4" t="s">
        <v>307</v>
      </c>
      <c r="N91" s="6">
        <v>24</v>
      </c>
      <c r="P91" s="19" t="s">
        <v>308</v>
      </c>
      <c r="Q91" s="4" t="s">
        <v>309</v>
      </c>
      <c r="R91" s="4"/>
    </row>
    <row r="92" spans="1:18" ht="1.5" customHeight="1" x14ac:dyDescent="0.2">
      <c r="A92" s="53">
        <v>43539</v>
      </c>
      <c r="C92" s="17">
        <v>72</v>
      </c>
      <c r="D92" s="4" t="s">
        <v>310</v>
      </c>
      <c r="F92" s="4" t="s">
        <v>311</v>
      </c>
      <c r="H92" s="6">
        <v>52</v>
      </c>
      <c r="J92" s="4" t="s">
        <v>312</v>
      </c>
      <c r="L92" s="4" t="s">
        <v>298</v>
      </c>
      <c r="N92" s="6">
        <v>19</v>
      </c>
      <c r="P92" s="19" t="s">
        <v>313</v>
      </c>
      <c r="Q92" s="4" t="s">
        <v>314</v>
      </c>
    </row>
    <row r="93" spans="1:18" x14ac:dyDescent="0.2">
      <c r="A93" s="53">
        <v>43540</v>
      </c>
      <c r="C93" s="17">
        <v>3</v>
      </c>
      <c r="D93" s="4" t="s">
        <v>154</v>
      </c>
      <c r="F93" s="4" t="s">
        <v>184</v>
      </c>
      <c r="H93" s="6">
        <v>0</v>
      </c>
      <c r="J93" s="4" t="s">
        <v>11</v>
      </c>
      <c r="L93" s="4" t="s">
        <v>11</v>
      </c>
      <c r="N93" s="6">
        <v>3</v>
      </c>
      <c r="P93" s="19" t="s">
        <v>154</v>
      </c>
      <c r="Q93" s="4" t="s">
        <v>184</v>
      </c>
      <c r="R93" s="4"/>
    </row>
    <row r="94" spans="1:18" ht="1.5" customHeight="1" x14ac:dyDescent="0.2">
      <c r="A94" s="53">
        <v>43542</v>
      </c>
      <c r="C94" s="17">
        <v>71</v>
      </c>
      <c r="D94" s="4" t="s">
        <v>315</v>
      </c>
      <c r="F94" s="4" t="s">
        <v>316</v>
      </c>
      <c r="H94" s="6">
        <v>46</v>
      </c>
      <c r="J94" s="4" t="s">
        <v>317</v>
      </c>
      <c r="L94" s="4" t="s">
        <v>129</v>
      </c>
      <c r="N94" s="6">
        <v>24</v>
      </c>
      <c r="P94" s="19" t="s">
        <v>318</v>
      </c>
      <c r="Q94" s="4" t="s">
        <v>138</v>
      </c>
    </row>
    <row r="95" spans="1:18" x14ac:dyDescent="0.2">
      <c r="A95" s="53">
        <v>43543</v>
      </c>
      <c r="C95" s="17">
        <v>58</v>
      </c>
      <c r="D95" s="4" t="s">
        <v>319</v>
      </c>
      <c r="F95" s="4" t="s">
        <v>260</v>
      </c>
      <c r="H95" s="6">
        <v>40</v>
      </c>
      <c r="J95" s="4" t="s">
        <v>320</v>
      </c>
      <c r="L95" s="4" t="s">
        <v>321</v>
      </c>
      <c r="N95" s="6">
        <v>18</v>
      </c>
      <c r="P95" s="19" t="s">
        <v>322</v>
      </c>
      <c r="Q95" s="4" t="s">
        <v>323</v>
      </c>
      <c r="R95" s="4"/>
    </row>
    <row r="96" spans="1:18" ht="1.5" customHeight="1" x14ac:dyDescent="0.2">
      <c r="A96" s="53">
        <v>43544</v>
      </c>
      <c r="C96" s="17">
        <v>63</v>
      </c>
      <c r="D96" s="4" t="s">
        <v>324</v>
      </c>
      <c r="F96" s="4" t="s">
        <v>325</v>
      </c>
      <c r="H96" s="6">
        <v>33</v>
      </c>
      <c r="J96" s="4" t="s">
        <v>326</v>
      </c>
      <c r="L96" s="4" t="s">
        <v>124</v>
      </c>
      <c r="N96" s="6">
        <v>30</v>
      </c>
      <c r="P96" s="19" t="s">
        <v>327</v>
      </c>
      <c r="Q96" s="4" t="s">
        <v>328</v>
      </c>
    </row>
    <row r="97" spans="1:18" x14ac:dyDescent="0.2">
      <c r="A97" s="53">
        <v>43545</v>
      </c>
      <c r="C97" s="17">
        <v>58</v>
      </c>
      <c r="D97" s="4" t="s">
        <v>329</v>
      </c>
      <c r="F97" s="4" t="s">
        <v>330</v>
      </c>
      <c r="H97" s="6">
        <v>38</v>
      </c>
      <c r="J97" s="4" t="s">
        <v>331</v>
      </c>
      <c r="L97" s="4" t="s">
        <v>332</v>
      </c>
      <c r="N97" s="6">
        <v>20</v>
      </c>
      <c r="P97" s="19" t="s">
        <v>333</v>
      </c>
      <c r="Q97" s="4" t="s">
        <v>334</v>
      </c>
      <c r="R97" s="4"/>
    </row>
    <row r="98" spans="1:18" ht="1.5" customHeight="1" x14ac:dyDescent="0.2">
      <c r="A98" s="53">
        <v>43546</v>
      </c>
      <c r="C98" s="17">
        <v>63</v>
      </c>
      <c r="D98" s="4" t="s">
        <v>335</v>
      </c>
      <c r="F98" s="4" t="s">
        <v>336</v>
      </c>
      <c r="H98" s="6">
        <v>39</v>
      </c>
      <c r="J98" s="4" t="s">
        <v>337</v>
      </c>
      <c r="L98" s="4" t="s">
        <v>92</v>
      </c>
      <c r="N98" s="6">
        <v>20</v>
      </c>
      <c r="P98" s="19" t="s">
        <v>338</v>
      </c>
      <c r="Q98" s="4" t="s">
        <v>339</v>
      </c>
    </row>
    <row r="99" spans="1:18" x14ac:dyDescent="0.2">
      <c r="A99" s="53">
        <v>43547</v>
      </c>
      <c r="C99" s="17">
        <v>1</v>
      </c>
      <c r="D99" s="4" t="s">
        <v>340</v>
      </c>
      <c r="F99" s="4" t="s">
        <v>340</v>
      </c>
      <c r="H99" s="6">
        <v>0</v>
      </c>
      <c r="J99" s="4" t="s">
        <v>11</v>
      </c>
      <c r="L99" s="4" t="s">
        <v>11</v>
      </c>
      <c r="N99" s="6">
        <v>1</v>
      </c>
      <c r="P99" s="19" t="s">
        <v>340</v>
      </c>
      <c r="Q99" s="4" t="s">
        <v>340</v>
      </c>
      <c r="R99" s="4"/>
    </row>
    <row r="100" spans="1:18" ht="1.5" customHeight="1" x14ac:dyDescent="0.2">
      <c r="A100" s="53">
        <v>43549</v>
      </c>
      <c r="C100" s="17">
        <v>69</v>
      </c>
      <c r="D100" s="4" t="s">
        <v>341</v>
      </c>
      <c r="F100" s="4" t="s">
        <v>342</v>
      </c>
      <c r="H100" s="6">
        <v>44</v>
      </c>
      <c r="J100" s="4" t="s">
        <v>343</v>
      </c>
      <c r="L100" s="4" t="s">
        <v>218</v>
      </c>
      <c r="N100" s="6">
        <v>24</v>
      </c>
      <c r="P100" s="19" t="s">
        <v>344</v>
      </c>
      <c r="Q100" s="4" t="s">
        <v>345</v>
      </c>
    </row>
    <row r="101" spans="1:18" x14ac:dyDescent="0.2">
      <c r="A101" s="53">
        <v>43550</v>
      </c>
      <c r="C101" s="17">
        <v>38</v>
      </c>
      <c r="D101" s="4" t="s">
        <v>346</v>
      </c>
      <c r="F101" s="4" t="s">
        <v>151</v>
      </c>
      <c r="H101" s="6">
        <v>23</v>
      </c>
      <c r="J101" s="4" t="s">
        <v>347</v>
      </c>
      <c r="L101" s="4" t="s">
        <v>211</v>
      </c>
      <c r="N101" s="6">
        <v>15</v>
      </c>
      <c r="P101" s="19" t="s">
        <v>348</v>
      </c>
      <c r="Q101" s="4" t="s">
        <v>144</v>
      </c>
      <c r="R101" s="4"/>
    </row>
    <row r="102" spans="1:18" ht="1.5" customHeight="1" x14ac:dyDescent="0.2">
      <c r="A102" s="53">
        <v>43551</v>
      </c>
      <c r="C102" s="17">
        <v>54</v>
      </c>
      <c r="D102" s="4" t="s">
        <v>349</v>
      </c>
      <c r="F102" s="4" t="s">
        <v>332</v>
      </c>
      <c r="H102" s="6">
        <v>40</v>
      </c>
      <c r="J102" s="4" t="s">
        <v>350</v>
      </c>
      <c r="L102" s="4" t="s">
        <v>280</v>
      </c>
      <c r="N102" s="6">
        <v>13</v>
      </c>
      <c r="P102" s="19" t="s">
        <v>351</v>
      </c>
      <c r="Q102" s="4" t="s">
        <v>352</v>
      </c>
    </row>
    <row r="103" spans="1:18" x14ac:dyDescent="0.2">
      <c r="A103" s="53">
        <v>43552</v>
      </c>
      <c r="C103" s="17">
        <v>56</v>
      </c>
      <c r="D103" s="4" t="s">
        <v>353</v>
      </c>
      <c r="F103" s="4" t="s">
        <v>354</v>
      </c>
      <c r="H103" s="6">
        <v>38</v>
      </c>
      <c r="J103" s="4" t="s">
        <v>355</v>
      </c>
      <c r="L103" s="4" t="s">
        <v>356</v>
      </c>
      <c r="N103" s="6">
        <v>18</v>
      </c>
      <c r="P103" s="19" t="s">
        <v>357</v>
      </c>
      <c r="Q103" s="4" t="s">
        <v>358</v>
      </c>
      <c r="R103" s="4"/>
    </row>
    <row r="104" spans="1:18" ht="1.5" customHeight="1" x14ac:dyDescent="0.2">
      <c r="A104" s="53">
        <v>43553</v>
      </c>
      <c r="C104" s="17">
        <v>84</v>
      </c>
      <c r="D104" s="4" t="s">
        <v>359</v>
      </c>
      <c r="F104" s="4" t="s">
        <v>360</v>
      </c>
      <c r="H104" s="6">
        <v>55</v>
      </c>
      <c r="J104" s="4" t="s">
        <v>57</v>
      </c>
      <c r="L104" s="4" t="s">
        <v>106</v>
      </c>
      <c r="N104" s="6">
        <v>29</v>
      </c>
      <c r="P104" s="19" t="s">
        <v>361</v>
      </c>
      <c r="Q104" s="4" t="s">
        <v>362</v>
      </c>
    </row>
    <row r="105" spans="1:18" x14ac:dyDescent="0.2">
      <c r="A105" s="53">
        <v>43555</v>
      </c>
      <c r="C105" s="17">
        <v>1</v>
      </c>
      <c r="D105" s="4" t="s">
        <v>363</v>
      </c>
      <c r="F105" s="4" t="s">
        <v>363</v>
      </c>
      <c r="H105" s="6">
        <v>0</v>
      </c>
      <c r="J105" s="4" t="s">
        <v>11</v>
      </c>
      <c r="L105" s="4" t="s">
        <v>11</v>
      </c>
      <c r="N105" s="6">
        <v>1</v>
      </c>
      <c r="P105" s="19" t="s">
        <v>363</v>
      </c>
      <c r="Q105" s="4" t="s">
        <v>363</v>
      </c>
      <c r="R105" s="4"/>
    </row>
    <row r="106" spans="1:18" ht="1.5" customHeight="1" x14ac:dyDescent="0.2">
      <c r="A106" s="53">
        <v>43556</v>
      </c>
      <c r="C106" s="17">
        <v>63</v>
      </c>
      <c r="D106" s="4" t="s">
        <v>364</v>
      </c>
      <c r="F106" s="4" t="s">
        <v>365</v>
      </c>
      <c r="H106" s="6">
        <v>43</v>
      </c>
      <c r="J106" s="4" t="s">
        <v>366</v>
      </c>
      <c r="L106" s="4" t="s">
        <v>367</v>
      </c>
      <c r="N106" s="6">
        <v>19</v>
      </c>
      <c r="P106" s="19" t="s">
        <v>368</v>
      </c>
      <c r="Q106" s="4" t="s">
        <v>369</v>
      </c>
    </row>
    <row r="107" spans="1:18" x14ac:dyDescent="0.2">
      <c r="A107" s="53">
        <v>43557</v>
      </c>
      <c r="C107" s="17">
        <v>52</v>
      </c>
      <c r="D107" s="4" t="s">
        <v>370</v>
      </c>
      <c r="F107" s="4" t="s">
        <v>371</v>
      </c>
      <c r="H107" s="6">
        <v>34</v>
      </c>
      <c r="J107" s="4" t="s">
        <v>372</v>
      </c>
      <c r="L107" s="4" t="s">
        <v>373</v>
      </c>
      <c r="N107" s="6">
        <v>18</v>
      </c>
      <c r="P107" s="19" t="s">
        <v>374</v>
      </c>
      <c r="Q107" s="4" t="s">
        <v>375</v>
      </c>
      <c r="R107" s="4"/>
    </row>
    <row r="108" spans="1:18" ht="1.5" customHeight="1" x14ac:dyDescent="0.2">
      <c r="A108" s="53">
        <v>43558</v>
      </c>
      <c r="C108" s="17">
        <v>51</v>
      </c>
      <c r="D108" s="4" t="s">
        <v>376</v>
      </c>
      <c r="F108" s="4" t="s">
        <v>377</v>
      </c>
      <c r="H108" s="6">
        <v>34</v>
      </c>
      <c r="J108" s="4" t="s">
        <v>378</v>
      </c>
      <c r="L108" s="4" t="s">
        <v>68</v>
      </c>
      <c r="N108" s="6">
        <v>17</v>
      </c>
      <c r="P108" s="19" t="s">
        <v>379</v>
      </c>
      <c r="Q108" s="4" t="s">
        <v>380</v>
      </c>
    </row>
    <row r="109" spans="1:18" x14ac:dyDescent="0.2">
      <c r="A109" s="53">
        <v>43559</v>
      </c>
      <c r="C109" s="17">
        <v>48</v>
      </c>
      <c r="D109" s="4" t="s">
        <v>381</v>
      </c>
      <c r="F109" s="4" t="s">
        <v>382</v>
      </c>
      <c r="H109" s="6">
        <v>29</v>
      </c>
      <c r="J109" s="4" t="s">
        <v>383</v>
      </c>
      <c r="L109" s="4" t="s">
        <v>384</v>
      </c>
      <c r="N109" s="6">
        <v>19</v>
      </c>
      <c r="P109" s="19" t="s">
        <v>385</v>
      </c>
      <c r="Q109" s="4" t="s">
        <v>386</v>
      </c>
      <c r="R109" s="4"/>
    </row>
    <row r="110" spans="1:18" ht="1.5" customHeight="1" x14ac:dyDescent="0.2">
      <c r="A110" s="53">
        <v>43560</v>
      </c>
      <c r="C110" s="17">
        <v>76</v>
      </c>
      <c r="D110" s="4" t="s">
        <v>387</v>
      </c>
      <c r="F110" s="4" t="s">
        <v>388</v>
      </c>
      <c r="H110" s="6">
        <v>52</v>
      </c>
      <c r="J110" s="4" t="s">
        <v>389</v>
      </c>
      <c r="L110" s="4" t="s">
        <v>390</v>
      </c>
      <c r="N110" s="6">
        <v>23</v>
      </c>
      <c r="P110" s="19" t="s">
        <v>391</v>
      </c>
      <c r="Q110" s="4" t="s">
        <v>334</v>
      </c>
    </row>
    <row r="111" spans="1:18" x14ac:dyDescent="0.2">
      <c r="A111" s="53">
        <v>43561</v>
      </c>
      <c r="C111" s="17">
        <v>1</v>
      </c>
      <c r="D111" s="4" t="s">
        <v>340</v>
      </c>
      <c r="F111" s="4" t="s">
        <v>340</v>
      </c>
      <c r="H111" s="6">
        <v>0</v>
      </c>
      <c r="J111" s="4" t="s">
        <v>11</v>
      </c>
      <c r="L111" s="4" t="s">
        <v>11</v>
      </c>
      <c r="N111" s="6">
        <v>1</v>
      </c>
      <c r="P111" s="19" t="s">
        <v>340</v>
      </c>
      <c r="Q111" s="4" t="s">
        <v>340</v>
      </c>
      <c r="R111" s="4"/>
    </row>
    <row r="112" spans="1:18" ht="1.5" customHeight="1" x14ac:dyDescent="0.2">
      <c r="A112" s="53">
        <v>43562</v>
      </c>
      <c r="C112" s="17">
        <v>1</v>
      </c>
      <c r="D112" s="4" t="s">
        <v>289</v>
      </c>
      <c r="F112" s="4" t="s">
        <v>289</v>
      </c>
      <c r="H112" s="6">
        <v>0</v>
      </c>
      <c r="J112" s="4" t="s">
        <v>11</v>
      </c>
      <c r="L112" s="4" t="s">
        <v>11</v>
      </c>
      <c r="N112" s="6">
        <v>1</v>
      </c>
      <c r="P112" s="19" t="s">
        <v>289</v>
      </c>
      <c r="Q112" s="4" t="s">
        <v>289</v>
      </c>
    </row>
    <row r="113" spans="1:18" x14ac:dyDescent="0.2">
      <c r="A113" s="53">
        <v>43563</v>
      </c>
      <c r="C113" s="17">
        <v>57</v>
      </c>
      <c r="D113" s="4" t="s">
        <v>392</v>
      </c>
      <c r="F113" s="4" t="s">
        <v>393</v>
      </c>
      <c r="H113" s="6">
        <v>31</v>
      </c>
      <c r="J113" s="4" t="s">
        <v>394</v>
      </c>
      <c r="L113" s="4" t="s">
        <v>395</v>
      </c>
      <c r="N113" s="6">
        <v>25</v>
      </c>
      <c r="P113" s="19" t="s">
        <v>396</v>
      </c>
      <c r="Q113" s="4" t="s">
        <v>29</v>
      </c>
      <c r="R113" s="4"/>
    </row>
    <row r="114" spans="1:18" ht="1.5" customHeight="1" x14ac:dyDescent="0.2">
      <c r="A114" s="53">
        <v>43564</v>
      </c>
      <c r="C114" s="17">
        <v>29</v>
      </c>
      <c r="D114" s="4" t="s">
        <v>397</v>
      </c>
      <c r="F114" s="4" t="s">
        <v>398</v>
      </c>
      <c r="H114" s="6">
        <v>19</v>
      </c>
      <c r="J114" s="4" t="s">
        <v>399</v>
      </c>
      <c r="L114" s="4" t="s">
        <v>10</v>
      </c>
      <c r="N114" s="6">
        <v>10</v>
      </c>
      <c r="P114" s="19" t="s">
        <v>400</v>
      </c>
      <c r="Q114" s="4" t="s">
        <v>246</v>
      </c>
    </row>
    <row r="115" spans="1:18" x14ac:dyDescent="0.2">
      <c r="A115" s="53">
        <v>43565</v>
      </c>
      <c r="C115" s="17">
        <v>44</v>
      </c>
      <c r="D115" s="4" t="s">
        <v>401</v>
      </c>
      <c r="F115" s="4" t="s">
        <v>135</v>
      </c>
      <c r="H115" s="6">
        <v>28</v>
      </c>
      <c r="J115" s="4" t="s">
        <v>402</v>
      </c>
      <c r="L115" s="4" t="s">
        <v>403</v>
      </c>
      <c r="N115" s="6">
        <v>16</v>
      </c>
      <c r="P115" s="19" t="s">
        <v>404</v>
      </c>
      <c r="Q115" s="4" t="s">
        <v>405</v>
      </c>
      <c r="R115" s="4"/>
    </row>
    <row r="116" spans="1:18" ht="1.5" customHeight="1" x14ac:dyDescent="0.2">
      <c r="A116" s="53">
        <v>43566</v>
      </c>
      <c r="C116" s="17">
        <v>51</v>
      </c>
      <c r="D116" s="4" t="s">
        <v>406</v>
      </c>
      <c r="F116" s="4" t="s">
        <v>407</v>
      </c>
      <c r="H116" s="6">
        <v>43</v>
      </c>
      <c r="J116" s="4" t="s">
        <v>408</v>
      </c>
      <c r="L116" s="4" t="s">
        <v>409</v>
      </c>
      <c r="N116" s="6">
        <v>8</v>
      </c>
      <c r="P116" s="19" t="s">
        <v>410</v>
      </c>
      <c r="Q116" s="4" t="s">
        <v>411</v>
      </c>
    </row>
    <row r="117" spans="1:18" x14ac:dyDescent="0.2">
      <c r="A117" s="53">
        <v>43567</v>
      </c>
      <c r="C117" s="17">
        <v>52</v>
      </c>
      <c r="D117" s="4" t="s">
        <v>412</v>
      </c>
      <c r="F117" s="4" t="s">
        <v>413</v>
      </c>
      <c r="H117" s="6">
        <v>29</v>
      </c>
      <c r="J117" s="4" t="s">
        <v>414</v>
      </c>
      <c r="L117" s="4" t="s">
        <v>415</v>
      </c>
      <c r="N117" s="6">
        <v>23</v>
      </c>
      <c r="P117" s="19" t="s">
        <v>416</v>
      </c>
      <c r="Q117" s="4" t="s">
        <v>417</v>
      </c>
      <c r="R117" s="4"/>
    </row>
    <row r="118" spans="1:18" ht="1.5" customHeight="1" x14ac:dyDescent="0.2">
      <c r="A118" s="53">
        <v>43568</v>
      </c>
      <c r="C118" s="17">
        <v>44</v>
      </c>
      <c r="D118" s="4" t="s">
        <v>418</v>
      </c>
      <c r="F118" s="4" t="s">
        <v>419</v>
      </c>
      <c r="H118" s="6">
        <v>34</v>
      </c>
      <c r="J118" s="4" t="s">
        <v>420</v>
      </c>
      <c r="L118" s="4" t="s">
        <v>30</v>
      </c>
      <c r="N118" s="6">
        <v>10</v>
      </c>
      <c r="P118" s="19" t="s">
        <v>421</v>
      </c>
      <c r="Q118" s="4" t="s">
        <v>422</v>
      </c>
    </row>
    <row r="119" spans="1:18" x14ac:dyDescent="0.2">
      <c r="A119" s="53">
        <v>43570</v>
      </c>
      <c r="C119" s="17">
        <v>51</v>
      </c>
      <c r="D119" s="4" t="s">
        <v>423</v>
      </c>
      <c r="F119" s="4" t="s">
        <v>354</v>
      </c>
      <c r="H119" s="6">
        <v>27</v>
      </c>
      <c r="J119" s="4" t="s">
        <v>424</v>
      </c>
      <c r="L119" s="4" t="s">
        <v>425</v>
      </c>
      <c r="N119" s="6">
        <v>24</v>
      </c>
      <c r="P119" s="19" t="s">
        <v>426</v>
      </c>
      <c r="Q119" s="4" t="s">
        <v>427</v>
      </c>
      <c r="R119" s="4"/>
    </row>
    <row r="120" spans="1:18" ht="1.5" customHeight="1" x14ac:dyDescent="0.2">
      <c r="A120" s="53">
        <v>43571</v>
      </c>
      <c r="C120" s="17">
        <v>45</v>
      </c>
      <c r="D120" s="4" t="s">
        <v>428</v>
      </c>
      <c r="F120" s="4" t="s">
        <v>388</v>
      </c>
      <c r="H120" s="6">
        <v>28</v>
      </c>
      <c r="J120" s="4" t="s">
        <v>429</v>
      </c>
      <c r="L120" s="4" t="s">
        <v>430</v>
      </c>
      <c r="N120" s="6">
        <v>17</v>
      </c>
      <c r="P120" s="19" t="s">
        <v>431</v>
      </c>
      <c r="Q120" s="4" t="s">
        <v>432</v>
      </c>
    </row>
    <row r="121" spans="1:18" x14ac:dyDescent="0.2">
      <c r="A121" s="53">
        <v>43572</v>
      </c>
      <c r="C121" s="17">
        <v>55</v>
      </c>
      <c r="D121" s="4" t="s">
        <v>433</v>
      </c>
      <c r="F121" s="4" t="s">
        <v>434</v>
      </c>
      <c r="H121" s="6">
        <v>36</v>
      </c>
      <c r="J121" s="4" t="s">
        <v>435</v>
      </c>
      <c r="L121" s="4" t="s">
        <v>436</v>
      </c>
      <c r="N121" s="6">
        <v>17</v>
      </c>
      <c r="P121" s="19" t="s">
        <v>437</v>
      </c>
      <c r="Q121" s="4" t="s">
        <v>438</v>
      </c>
      <c r="R121" s="4"/>
    </row>
    <row r="122" spans="1:18" ht="1.5" customHeight="1" x14ac:dyDescent="0.2">
      <c r="A122" s="53">
        <v>43573</v>
      </c>
      <c r="C122" s="17">
        <v>25</v>
      </c>
      <c r="D122" s="4" t="s">
        <v>439</v>
      </c>
      <c r="F122" s="4" t="s">
        <v>440</v>
      </c>
      <c r="H122" s="6">
        <v>10</v>
      </c>
      <c r="J122" s="4" t="s">
        <v>441</v>
      </c>
      <c r="L122" s="4" t="s">
        <v>442</v>
      </c>
      <c r="N122" s="6">
        <v>15</v>
      </c>
      <c r="P122" s="19" t="s">
        <v>443</v>
      </c>
      <c r="Q122" s="4" t="s">
        <v>444</v>
      </c>
    </row>
    <row r="123" spans="1:18" x14ac:dyDescent="0.2">
      <c r="A123" s="53">
        <v>43574</v>
      </c>
      <c r="C123" s="17">
        <v>59</v>
      </c>
      <c r="D123" s="4" t="s">
        <v>445</v>
      </c>
      <c r="F123" s="4" t="s">
        <v>446</v>
      </c>
      <c r="H123" s="6">
        <v>39</v>
      </c>
      <c r="J123" s="4" t="s">
        <v>447</v>
      </c>
      <c r="L123" s="4" t="s">
        <v>448</v>
      </c>
      <c r="N123" s="6">
        <v>20</v>
      </c>
      <c r="P123" s="19" t="s">
        <v>449</v>
      </c>
      <c r="Q123" s="4" t="s">
        <v>450</v>
      </c>
      <c r="R123" s="4"/>
    </row>
    <row r="124" spans="1:18" ht="1.5" customHeight="1" x14ac:dyDescent="0.2">
      <c r="A124" s="53">
        <v>43575</v>
      </c>
      <c r="C124" s="17">
        <v>1</v>
      </c>
      <c r="D124" s="4" t="s">
        <v>451</v>
      </c>
      <c r="F124" s="4" t="s">
        <v>451</v>
      </c>
      <c r="H124" s="6">
        <v>0</v>
      </c>
      <c r="J124" s="4" t="s">
        <v>11</v>
      </c>
      <c r="L124" s="4" t="s">
        <v>11</v>
      </c>
      <c r="N124" s="6">
        <v>1</v>
      </c>
      <c r="P124" s="19" t="s">
        <v>451</v>
      </c>
      <c r="Q124" s="4" t="s">
        <v>451</v>
      </c>
    </row>
    <row r="125" spans="1:18" x14ac:dyDescent="0.2">
      <c r="A125" s="53">
        <v>43577</v>
      </c>
      <c r="C125" s="17">
        <v>99</v>
      </c>
      <c r="D125" s="4" t="s">
        <v>452</v>
      </c>
      <c r="F125" s="4" t="s">
        <v>453</v>
      </c>
      <c r="H125" s="6">
        <v>64</v>
      </c>
      <c r="J125" s="4" t="s">
        <v>454</v>
      </c>
      <c r="L125" s="4" t="s">
        <v>265</v>
      </c>
      <c r="N125" s="6">
        <v>34</v>
      </c>
      <c r="P125" s="19" t="s">
        <v>455</v>
      </c>
      <c r="Q125" s="4" t="s">
        <v>314</v>
      </c>
      <c r="R125" s="4"/>
    </row>
    <row r="126" spans="1:18" ht="1.5" customHeight="1" x14ac:dyDescent="0.2">
      <c r="A126" s="53">
        <v>43578</v>
      </c>
      <c r="C126" s="17">
        <v>65</v>
      </c>
      <c r="D126" s="4" t="s">
        <v>456</v>
      </c>
      <c r="F126" s="4" t="s">
        <v>200</v>
      </c>
      <c r="H126" s="6">
        <v>35</v>
      </c>
      <c r="J126" s="4" t="s">
        <v>457</v>
      </c>
      <c r="L126" s="4" t="s">
        <v>246</v>
      </c>
      <c r="N126" s="6">
        <v>30</v>
      </c>
      <c r="P126" s="19" t="s">
        <v>458</v>
      </c>
      <c r="Q126" s="4" t="s">
        <v>166</v>
      </c>
    </row>
    <row r="127" spans="1:18" x14ac:dyDescent="0.2">
      <c r="A127" s="53">
        <v>43579</v>
      </c>
      <c r="C127" s="17">
        <v>74</v>
      </c>
      <c r="D127" s="4" t="s">
        <v>459</v>
      </c>
      <c r="F127" s="4" t="s">
        <v>460</v>
      </c>
      <c r="H127" s="6">
        <v>55</v>
      </c>
      <c r="J127" s="4" t="s">
        <v>461</v>
      </c>
      <c r="L127" s="4" t="s">
        <v>42</v>
      </c>
      <c r="N127" s="6">
        <v>19</v>
      </c>
      <c r="P127" s="19" t="s">
        <v>462</v>
      </c>
      <c r="Q127" s="4" t="s">
        <v>463</v>
      </c>
      <c r="R127" s="4"/>
    </row>
    <row r="128" spans="1:18" ht="1.5" customHeight="1" x14ac:dyDescent="0.2">
      <c r="A128" s="53">
        <v>43580</v>
      </c>
      <c r="C128" s="17">
        <v>65</v>
      </c>
      <c r="D128" s="4" t="s">
        <v>464</v>
      </c>
      <c r="F128" s="4" t="s">
        <v>465</v>
      </c>
      <c r="H128" s="6">
        <v>43</v>
      </c>
      <c r="J128" s="4" t="s">
        <v>466</v>
      </c>
      <c r="L128" s="4" t="s">
        <v>467</v>
      </c>
      <c r="N128" s="6">
        <v>22</v>
      </c>
      <c r="P128" s="19" t="s">
        <v>468</v>
      </c>
      <c r="Q128" s="4" t="s">
        <v>469</v>
      </c>
    </row>
    <row r="129" spans="1:18" x14ac:dyDescent="0.2">
      <c r="A129" s="53">
        <v>43581</v>
      </c>
      <c r="C129" s="17">
        <v>57</v>
      </c>
      <c r="D129" s="4" t="s">
        <v>470</v>
      </c>
      <c r="F129" s="4" t="s">
        <v>380</v>
      </c>
      <c r="H129" s="6">
        <v>32</v>
      </c>
      <c r="J129" s="4" t="s">
        <v>471</v>
      </c>
      <c r="L129" s="4" t="s">
        <v>472</v>
      </c>
      <c r="N129" s="6">
        <v>25</v>
      </c>
      <c r="P129" s="19" t="s">
        <v>473</v>
      </c>
      <c r="Q129" s="4" t="s">
        <v>474</v>
      </c>
      <c r="R129" s="4"/>
    </row>
    <row r="130" spans="1:18" ht="1.5" customHeight="1" x14ac:dyDescent="0.2">
      <c r="A130" s="53">
        <v>43582</v>
      </c>
      <c r="C130" s="17">
        <v>1</v>
      </c>
      <c r="D130" s="4" t="s">
        <v>475</v>
      </c>
      <c r="F130" s="4" t="s">
        <v>475</v>
      </c>
      <c r="H130" s="6">
        <v>0</v>
      </c>
      <c r="J130" s="4" t="s">
        <v>11</v>
      </c>
      <c r="L130" s="4" t="s">
        <v>11</v>
      </c>
      <c r="N130" s="6">
        <v>1</v>
      </c>
      <c r="P130" s="19" t="s">
        <v>475</v>
      </c>
      <c r="Q130" s="4" t="s">
        <v>475</v>
      </c>
    </row>
    <row r="131" spans="1:18" x14ac:dyDescent="0.2">
      <c r="A131" s="53">
        <v>43584</v>
      </c>
      <c r="C131" s="17">
        <v>69</v>
      </c>
      <c r="D131" s="4" t="s">
        <v>476</v>
      </c>
      <c r="F131" s="4" t="s">
        <v>19</v>
      </c>
      <c r="H131" s="6">
        <v>40</v>
      </c>
      <c r="J131" s="4" t="s">
        <v>477</v>
      </c>
      <c r="L131" s="4" t="s">
        <v>58</v>
      </c>
      <c r="N131" s="6">
        <v>28</v>
      </c>
      <c r="P131" s="19" t="s">
        <v>478</v>
      </c>
      <c r="Q131" s="4" t="s">
        <v>178</v>
      </c>
      <c r="R131" s="4"/>
    </row>
    <row r="132" spans="1:18" ht="1.5" customHeight="1" x14ac:dyDescent="0.2">
      <c r="A132" s="53">
        <v>43585</v>
      </c>
      <c r="C132" s="17">
        <v>62</v>
      </c>
      <c r="D132" s="4" t="s">
        <v>479</v>
      </c>
      <c r="F132" s="4" t="s">
        <v>480</v>
      </c>
      <c r="H132" s="6">
        <v>44</v>
      </c>
      <c r="J132" s="4" t="s">
        <v>481</v>
      </c>
      <c r="L132" s="4" t="s">
        <v>56</v>
      </c>
      <c r="N132" s="6">
        <v>18</v>
      </c>
      <c r="P132" s="19" t="s">
        <v>482</v>
      </c>
      <c r="Q132" s="4" t="s">
        <v>483</v>
      </c>
    </row>
    <row r="133" spans="1:18" x14ac:dyDescent="0.2">
      <c r="A133" s="53">
        <v>43586</v>
      </c>
      <c r="C133" s="17">
        <v>73</v>
      </c>
      <c r="D133" s="4" t="s">
        <v>484</v>
      </c>
      <c r="F133" s="4" t="s">
        <v>138</v>
      </c>
      <c r="H133" s="6">
        <v>50</v>
      </c>
      <c r="J133" s="4" t="s">
        <v>485</v>
      </c>
      <c r="L133" s="4" t="s">
        <v>407</v>
      </c>
      <c r="N133" s="6">
        <v>23</v>
      </c>
      <c r="P133" s="19" t="s">
        <v>486</v>
      </c>
      <c r="Q133" s="4" t="s">
        <v>487</v>
      </c>
      <c r="R133" s="4"/>
    </row>
    <row r="134" spans="1:18" ht="1.5" customHeight="1" x14ac:dyDescent="0.2">
      <c r="A134" s="53">
        <v>43587</v>
      </c>
      <c r="C134" s="17">
        <v>68</v>
      </c>
      <c r="D134" s="4" t="s">
        <v>488</v>
      </c>
      <c r="F134" s="4" t="s">
        <v>365</v>
      </c>
      <c r="H134" s="6">
        <v>42</v>
      </c>
      <c r="J134" s="4" t="s">
        <v>489</v>
      </c>
      <c r="L134" s="4" t="s">
        <v>36</v>
      </c>
      <c r="N134" s="6">
        <v>26</v>
      </c>
      <c r="P134" s="19" t="s">
        <v>490</v>
      </c>
      <c r="Q134" s="4" t="s">
        <v>110</v>
      </c>
    </row>
    <row r="135" spans="1:18" x14ac:dyDescent="0.2">
      <c r="A135" s="53">
        <v>43588</v>
      </c>
      <c r="C135" s="17">
        <v>59</v>
      </c>
      <c r="D135" s="4" t="s">
        <v>491</v>
      </c>
      <c r="F135" s="4" t="s">
        <v>305</v>
      </c>
      <c r="H135" s="6">
        <v>36</v>
      </c>
      <c r="J135" s="4" t="s">
        <v>492</v>
      </c>
      <c r="L135" s="4" t="s">
        <v>248</v>
      </c>
      <c r="N135" s="6">
        <v>22</v>
      </c>
      <c r="P135" s="19" t="s">
        <v>493</v>
      </c>
      <c r="Q135" s="4" t="s">
        <v>156</v>
      </c>
      <c r="R135" s="4"/>
    </row>
    <row r="136" spans="1:18" ht="1.5" customHeight="1" x14ac:dyDescent="0.2">
      <c r="A136" s="53">
        <v>43590</v>
      </c>
      <c r="C136" s="17">
        <v>2</v>
      </c>
      <c r="D136" s="4" t="s">
        <v>494</v>
      </c>
      <c r="F136" s="4" t="s">
        <v>236</v>
      </c>
      <c r="H136" s="6">
        <v>0</v>
      </c>
      <c r="J136" s="4" t="s">
        <v>11</v>
      </c>
      <c r="L136" s="4" t="s">
        <v>11</v>
      </c>
      <c r="N136" s="6">
        <v>2</v>
      </c>
      <c r="P136" s="19" t="s">
        <v>494</v>
      </c>
      <c r="Q136" s="4" t="s">
        <v>236</v>
      </c>
    </row>
    <row r="137" spans="1:18" x14ac:dyDescent="0.2">
      <c r="A137" s="53">
        <v>43591</v>
      </c>
      <c r="C137" s="17">
        <v>92</v>
      </c>
      <c r="D137" s="4" t="s">
        <v>495</v>
      </c>
      <c r="F137" s="4" t="s">
        <v>173</v>
      </c>
      <c r="H137" s="6">
        <v>64</v>
      </c>
      <c r="J137" s="4" t="s">
        <v>496</v>
      </c>
      <c r="L137" s="4" t="s">
        <v>497</v>
      </c>
      <c r="N137" s="6">
        <v>28</v>
      </c>
      <c r="P137" s="19" t="s">
        <v>498</v>
      </c>
      <c r="Q137" s="4" t="s">
        <v>499</v>
      </c>
      <c r="R137" s="4"/>
    </row>
    <row r="138" spans="1:18" ht="1.5" customHeight="1" x14ac:dyDescent="0.2">
      <c r="A138" s="53">
        <v>43592</v>
      </c>
      <c r="C138" s="17">
        <v>47</v>
      </c>
      <c r="D138" s="4" t="s">
        <v>500</v>
      </c>
      <c r="F138" s="4" t="s">
        <v>501</v>
      </c>
      <c r="H138" s="6">
        <v>36</v>
      </c>
      <c r="J138" s="4" t="s">
        <v>502</v>
      </c>
      <c r="L138" s="4" t="s">
        <v>265</v>
      </c>
      <c r="N138" s="6">
        <v>11</v>
      </c>
      <c r="P138" s="19" t="s">
        <v>503</v>
      </c>
      <c r="Q138" s="4" t="s">
        <v>504</v>
      </c>
    </row>
    <row r="139" spans="1:18" x14ac:dyDescent="0.2">
      <c r="A139" s="53">
        <v>43593</v>
      </c>
      <c r="C139" s="17">
        <v>88</v>
      </c>
      <c r="D139" s="4" t="s">
        <v>505</v>
      </c>
      <c r="F139" s="4" t="s">
        <v>124</v>
      </c>
      <c r="H139" s="6">
        <v>70</v>
      </c>
      <c r="J139" s="4" t="s">
        <v>506</v>
      </c>
      <c r="L139" s="4" t="s">
        <v>236</v>
      </c>
      <c r="N139" s="6">
        <v>18</v>
      </c>
      <c r="P139" s="19" t="s">
        <v>507</v>
      </c>
      <c r="Q139" s="4" t="s">
        <v>508</v>
      </c>
      <c r="R139" s="4"/>
    </row>
    <row r="140" spans="1:18" ht="1.5" customHeight="1" x14ac:dyDescent="0.2">
      <c r="A140" s="53">
        <v>43594</v>
      </c>
      <c r="C140" s="17">
        <v>60</v>
      </c>
      <c r="D140" s="4" t="s">
        <v>509</v>
      </c>
      <c r="F140" s="4" t="s">
        <v>510</v>
      </c>
      <c r="H140" s="6">
        <v>40</v>
      </c>
      <c r="J140" s="4" t="s">
        <v>511</v>
      </c>
      <c r="L140" s="4" t="s">
        <v>460</v>
      </c>
      <c r="N140" s="6">
        <v>17</v>
      </c>
      <c r="P140" s="19" t="s">
        <v>512</v>
      </c>
      <c r="Q140" s="4" t="s">
        <v>499</v>
      </c>
    </row>
    <row r="141" spans="1:18" x14ac:dyDescent="0.2">
      <c r="A141" s="53">
        <v>43595</v>
      </c>
      <c r="C141" s="17">
        <v>60</v>
      </c>
      <c r="D141" s="4" t="s">
        <v>513</v>
      </c>
      <c r="F141" s="4" t="s">
        <v>120</v>
      </c>
      <c r="H141" s="6">
        <v>34</v>
      </c>
      <c r="J141" s="4" t="s">
        <v>514</v>
      </c>
      <c r="L141" s="4" t="s">
        <v>122</v>
      </c>
      <c r="N141" s="6">
        <v>26</v>
      </c>
      <c r="P141" s="19" t="s">
        <v>515</v>
      </c>
      <c r="Q141" s="4" t="s">
        <v>300</v>
      </c>
      <c r="R141" s="4"/>
    </row>
    <row r="142" spans="1:18" ht="1.5" customHeight="1" x14ac:dyDescent="0.2">
      <c r="A142" s="53">
        <v>43596</v>
      </c>
      <c r="C142" s="17">
        <v>54</v>
      </c>
      <c r="D142" s="4" t="s">
        <v>516</v>
      </c>
      <c r="F142" s="4" t="s">
        <v>517</v>
      </c>
      <c r="H142" s="6">
        <v>40</v>
      </c>
      <c r="J142" s="4" t="s">
        <v>518</v>
      </c>
      <c r="L142" s="4" t="s">
        <v>82</v>
      </c>
      <c r="N142" s="6">
        <v>14</v>
      </c>
      <c r="P142" s="19" t="s">
        <v>519</v>
      </c>
      <c r="Q142" s="4" t="s">
        <v>520</v>
      </c>
    </row>
    <row r="143" spans="1:18" x14ac:dyDescent="0.2">
      <c r="A143" s="53">
        <v>43597</v>
      </c>
      <c r="C143" s="17">
        <v>2</v>
      </c>
      <c r="D143" s="4" t="s">
        <v>96</v>
      </c>
      <c r="F143" s="4" t="s">
        <v>521</v>
      </c>
      <c r="H143" s="6">
        <v>0</v>
      </c>
      <c r="J143" s="4" t="s">
        <v>11</v>
      </c>
      <c r="L143" s="4" t="s">
        <v>11</v>
      </c>
      <c r="N143" s="6">
        <v>2</v>
      </c>
      <c r="P143" s="19" t="s">
        <v>96</v>
      </c>
      <c r="Q143" s="4" t="s">
        <v>521</v>
      </c>
      <c r="R143" s="4"/>
    </row>
    <row r="144" spans="1:18" ht="1.5" customHeight="1" x14ac:dyDescent="0.2">
      <c r="A144" s="53">
        <v>43598</v>
      </c>
      <c r="C144" s="17">
        <v>65</v>
      </c>
      <c r="D144" s="4" t="s">
        <v>522</v>
      </c>
      <c r="F144" s="4" t="s">
        <v>277</v>
      </c>
      <c r="H144" s="6">
        <v>38</v>
      </c>
      <c r="J144" s="4" t="s">
        <v>523</v>
      </c>
      <c r="L144" s="4" t="s">
        <v>524</v>
      </c>
      <c r="N144" s="6">
        <v>27</v>
      </c>
      <c r="P144" s="19" t="s">
        <v>525</v>
      </c>
      <c r="Q144" s="4" t="s">
        <v>526</v>
      </c>
    </row>
    <row r="145" spans="1:18" x14ac:dyDescent="0.2">
      <c r="A145" s="53">
        <v>43599</v>
      </c>
      <c r="C145" s="17">
        <v>51</v>
      </c>
      <c r="D145" s="4" t="s">
        <v>527</v>
      </c>
      <c r="F145" s="4" t="s">
        <v>161</v>
      </c>
      <c r="H145" s="6">
        <v>35</v>
      </c>
      <c r="J145" s="4" t="s">
        <v>528</v>
      </c>
      <c r="L145" s="4" t="s">
        <v>321</v>
      </c>
      <c r="N145" s="6">
        <v>16</v>
      </c>
      <c r="P145" s="19" t="s">
        <v>529</v>
      </c>
      <c r="Q145" s="4" t="s">
        <v>530</v>
      </c>
      <c r="R145" s="4"/>
    </row>
    <row r="146" spans="1:18" ht="1.5" customHeight="1" x14ac:dyDescent="0.2">
      <c r="A146" s="53">
        <v>43600</v>
      </c>
      <c r="C146" s="17">
        <v>76</v>
      </c>
      <c r="D146" s="4" t="s">
        <v>531</v>
      </c>
      <c r="F146" s="4" t="s">
        <v>532</v>
      </c>
      <c r="H146" s="6">
        <v>59</v>
      </c>
      <c r="J146" s="4" t="s">
        <v>533</v>
      </c>
      <c r="L146" s="4" t="s">
        <v>534</v>
      </c>
      <c r="N146" s="6">
        <v>17</v>
      </c>
      <c r="P146" s="19" t="s">
        <v>535</v>
      </c>
      <c r="Q146" s="4" t="s">
        <v>536</v>
      </c>
    </row>
    <row r="147" spans="1:18" x14ac:dyDescent="0.2">
      <c r="A147" s="53">
        <v>43601</v>
      </c>
      <c r="C147" s="17">
        <v>78</v>
      </c>
      <c r="D147" s="4" t="s">
        <v>537</v>
      </c>
      <c r="F147" s="4" t="s">
        <v>538</v>
      </c>
      <c r="H147" s="6">
        <v>51</v>
      </c>
      <c r="J147" s="4" t="s">
        <v>539</v>
      </c>
      <c r="L147" s="4" t="s">
        <v>48</v>
      </c>
      <c r="N147" s="6">
        <v>26</v>
      </c>
      <c r="P147" s="19" t="s">
        <v>540</v>
      </c>
      <c r="Q147" s="4" t="s">
        <v>176</v>
      </c>
      <c r="R147" s="4"/>
    </row>
    <row r="148" spans="1:18" ht="1.5" customHeight="1" x14ac:dyDescent="0.2">
      <c r="A148" s="53">
        <v>43602</v>
      </c>
      <c r="C148" s="17">
        <v>5</v>
      </c>
      <c r="D148" s="4" t="s">
        <v>541</v>
      </c>
      <c r="F148" s="4" t="s">
        <v>542</v>
      </c>
      <c r="H148" s="6">
        <v>0</v>
      </c>
      <c r="J148" s="4" t="s">
        <v>11</v>
      </c>
      <c r="L148" s="4" t="s">
        <v>11</v>
      </c>
      <c r="N148" s="6">
        <v>5</v>
      </c>
      <c r="P148" s="19" t="s">
        <v>541</v>
      </c>
      <c r="Q148" s="4" t="s">
        <v>542</v>
      </c>
    </row>
    <row r="149" spans="1:18" x14ac:dyDescent="0.2">
      <c r="A149" s="53">
        <v>43603</v>
      </c>
      <c r="C149" s="17">
        <v>1</v>
      </c>
      <c r="D149" s="4" t="s">
        <v>127</v>
      </c>
      <c r="F149" s="4" t="s">
        <v>127</v>
      </c>
      <c r="H149" s="6">
        <v>0</v>
      </c>
      <c r="J149" s="4" t="s">
        <v>11</v>
      </c>
      <c r="L149" s="4" t="s">
        <v>11</v>
      </c>
      <c r="N149" s="6">
        <v>1</v>
      </c>
      <c r="P149" s="19" t="s">
        <v>127</v>
      </c>
      <c r="Q149" s="4" t="s">
        <v>127</v>
      </c>
      <c r="R149" s="4"/>
    </row>
    <row r="150" spans="1:18" ht="1.5" customHeight="1" x14ac:dyDescent="0.2">
      <c r="A150" s="53">
        <v>43605</v>
      </c>
      <c r="C150" s="17">
        <v>13</v>
      </c>
      <c r="D150" s="4" t="s">
        <v>543</v>
      </c>
      <c r="F150" s="4" t="s">
        <v>127</v>
      </c>
      <c r="H150" s="6">
        <v>0</v>
      </c>
      <c r="J150" s="4" t="s">
        <v>11</v>
      </c>
      <c r="L150" s="4" t="s">
        <v>11</v>
      </c>
      <c r="N150" s="6">
        <v>13</v>
      </c>
      <c r="P150" s="19" t="s">
        <v>543</v>
      </c>
      <c r="Q150" s="4" t="s">
        <v>127</v>
      </c>
    </row>
    <row r="151" spans="1:18" x14ac:dyDescent="0.2">
      <c r="A151" s="53">
        <v>43606</v>
      </c>
      <c r="C151" s="17">
        <v>5</v>
      </c>
      <c r="D151" s="4" t="s">
        <v>36</v>
      </c>
      <c r="F151" s="4" t="s">
        <v>544</v>
      </c>
      <c r="H151" s="6">
        <v>0</v>
      </c>
      <c r="J151" s="4" t="s">
        <v>11</v>
      </c>
      <c r="L151" s="4" t="s">
        <v>11</v>
      </c>
      <c r="N151" s="6">
        <v>5</v>
      </c>
      <c r="P151" s="19" t="s">
        <v>36</v>
      </c>
      <c r="Q151" s="4" t="s">
        <v>544</v>
      </c>
      <c r="R151" s="4"/>
    </row>
    <row r="152" spans="1:18" ht="1.5" customHeight="1" x14ac:dyDescent="0.2">
      <c r="A152" s="53">
        <v>43607</v>
      </c>
      <c r="C152" s="17">
        <v>11</v>
      </c>
      <c r="D152" s="4" t="s">
        <v>330</v>
      </c>
      <c r="F152" s="4" t="s">
        <v>99</v>
      </c>
      <c r="H152" s="6">
        <v>0</v>
      </c>
      <c r="J152" s="4" t="s">
        <v>11</v>
      </c>
      <c r="L152" s="4" t="s">
        <v>11</v>
      </c>
      <c r="N152" s="6">
        <v>11</v>
      </c>
      <c r="P152" s="19" t="s">
        <v>330</v>
      </c>
      <c r="Q152" s="4" t="s">
        <v>99</v>
      </c>
    </row>
    <row r="153" spans="1:18" x14ac:dyDescent="0.2">
      <c r="A153" s="53">
        <v>43608</v>
      </c>
      <c r="C153" s="17">
        <v>6</v>
      </c>
      <c r="D153" s="4" t="s">
        <v>545</v>
      </c>
      <c r="F153" s="4" t="s">
        <v>546</v>
      </c>
      <c r="H153" s="6">
        <v>0</v>
      </c>
      <c r="J153" s="4" t="s">
        <v>11</v>
      </c>
      <c r="L153" s="4" t="s">
        <v>11</v>
      </c>
      <c r="N153" s="6">
        <v>6</v>
      </c>
      <c r="P153" s="19" t="s">
        <v>545</v>
      </c>
      <c r="Q153" s="4" t="s">
        <v>546</v>
      </c>
      <c r="R153" s="4"/>
    </row>
    <row r="154" spans="1:18" ht="1.5" customHeight="1" x14ac:dyDescent="0.2">
      <c r="A154" s="53">
        <v>43610</v>
      </c>
      <c r="C154" s="17">
        <v>1</v>
      </c>
      <c r="D154" s="4" t="s">
        <v>340</v>
      </c>
      <c r="F154" s="4" t="s">
        <v>340</v>
      </c>
      <c r="H154" s="6">
        <v>0</v>
      </c>
      <c r="J154" s="4" t="s">
        <v>11</v>
      </c>
      <c r="L154" s="4" t="s">
        <v>11</v>
      </c>
      <c r="N154" s="6">
        <v>1</v>
      </c>
      <c r="P154" s="19" t="s">
        <v>340</v>
      </c>
      <c r="Q154" s="4" t="s">
        <v>340</v>
      </c>
    </row>
    <row r="155" spans="1:18" x14ac:dyDescent="0.2">
      <c r="A155" s="53">
        <v>43611</v>
      </c>
      <c r="C155" s="17">
        <v>2</v>
      </c>
      <c r="D155" s="4" t="s">
        <v>547</v>
      </c>
      <c r="F155" s="4" t="s">
        <v>340</v>
      </c>
      <c r="H155" s="6">
        <v>0</v>
      </c>
      <c r="J155" s="4" t="s">
        <v>11</v>
      </c>
      <c r="L155" s="4" t="s">
        <v>11</v>
      </c>
      <c r="N155" s="6">
        <v>2</v>
      </c>
      <c r="P155" s="19" t="s">
        <v>547</v>
      </c>
      <c r="Q155" s="4" t="s">
        <v>340</v>
      </c>
      <c r="R155" s="4"/>
    </row>
    <row r="156" spans="1:18" ht="1.5" customHeight="1" x14ac:dyDescent="0.2">
      <c r="A156" s="53">
        <v>43613</v>
      </c>
      <c r="C156" s="17">
        <v>61</v>
      </c>
      <c r="D156" s="4" t="s">
        <v>548</v>
      </c>
      <c r="F156" s="4" t="s">
        <v>549</v>
      </c>
      <c r="H156" s="6">
        <v>33</v>
      </c>
      <c r="J156" s="4" t="s">
        <v>550</v>
      </c>
      <c r="L156" s="4" t="s">
        <v>415</v>
      </c>
      <c r="N156" s="6">
        <v>28</v>
      </c>
      <c r="P156" s="19" t="s">
        <v>551</v>
      </c>
      <c r="Q156" s="4" t="s">
        <v>552</v>
      </c>
    </row>
    <row r="157" spans="1:18" x14ac:dyDescent="0.2">
      <c r="A157" s="53">
        <v>43614</v>
      </c>
      <c r="C157" s="17">
        <v>39</v>
      </c>
      <c r="D157" s="4" t="s">
        <v>553</v>
      </c>
      <c r="F157" s="4" t="s">
        <v>50</v>
      </c>
      <c r="H157" s="6">
        <v>14</v>
      </c>
      <c r="J157" s="4" t="s">
        <v>554</v>
      </c>
      <c r="L157" s="4" t="s">
        <v>555</v>
      </c>
      <c r="N157" s="6">
        <v>24</v>
      </c>
      <c r="P157" s="19" t="s">
        <v>556</v>
      </c>
      <c r="Q157" s="4" t="s">
        <v>557</v>
      </c>
      <c r="R157" s="4"/>
    </row>
    <row r="158" spans="1:18" ht="1.5" customHeight="1" x14ac:dyDescent="0.2">
      <c r="A158" s="53">
        <v>43615</v>
      </c>
      <c r="C158" s="17">
        <v>51</v>
      </c>
      <c r="D158" s="4" t="s">
        <v>558</v>
      </c>
      <c r="F158" s="4" t="s">
        <v>559</v>
      </c>
      <c r="H158" s="6">
        <v>30</v>
      </c>
      <c r="J158" s="4" t="s">
        <v>560</v>
      </c>
      <c r="L158" s="4" t="s">
        <v>373</v>
      </c>
      <c r="N158" s="6">
        <v>21</v>
      </c>
      <c r="P158" s="19" t="s">
        <v>561</v>
      </c>
      <c r="Q158" s="4" t="s">
        <v>562</v>
      </c>
    </row>
    <row r="159" spans="1:18" x14ac:dyDescent="0.2">
      <c r="A159" s="53">
        <v>43616</v>
      </c>
      <c r="C159" s="17">
        <v>39</v>
      </c>
      <c r="D159" s="4" t="s">
        <v>563</v>
      </c>
      <c r="F159" s="4" t="s">
        <v>564</v>
      </c>
      <c r="H159" s="6">
        <v>18</v>
      </c>
      <c r="J159" s="4" t="s">
        <v>565</v>
      </c>
      <c r="L159" s="4" t="s">
        <v>566</v>
      </c>
      <c r="N159" s="6">
        <v>21</v>
      </c>
      <c r="P159" s="19" t="s">
        <v>567</v>
      </c>
      <c r="Q159" s="4" t="s">
        <v>568</v>
      </c>
      <c r="R159" s="4"/>
    </row>
    <row r="160" spans="1:18" ht="1.5" customHeight="1" x14ac:dyDescent="0.2">
      <c r="A160" s="53">
        <v>43617</v>
      </c>
      <c r="C160" s="17">
        <v>2</v>
      </c>
      <c r="D160" s="4" t="s">
        <v>569</v>
      </c>
      <c r="F160" s="4" t="s">
        <v>570</v>
      </c>
      <c r="H160" s="6">
        <v>0</v>
      </c>
      <c r="J160" s="4" t="s">
        <v>11</v>
      </c>
      <c r="L160" s="4" t="s">
        <v>11</v>
      </c>
      <c r="N160" s="6">
        <v>2</v>
      </c>
      <c r="P160" s="19" t="s">
        <v>569</v>
      </c>
      <c r="Q160" s="4" t="s">
        <v>570</v>
      </c>
    </row>
    <row r="161" spans="1:18" x14ac:dyDescent="0.2">
      <c r="A161" s="53">
        <v>43618</v>
      </c>
      <c r="C161" s="17">
        <v>1</v>
      </c>
      <c r="D161" s="4" t="s">
        <v>340</v>
      </c>
      <c r="F161" s="4" t="s">
        <v>340</v>
      </c>
      <c r="H161" s="6">
        <v>0</v>
      </c>
      <c r="J161" s="4" t="s">
        <v>11</v>
      </c>
      <c r="L161" s="4" t="s">
        <v>11</v>
      </c>
      <c r="N161" s="6">
        <v>1</v>
      </c>
      <c r="P161" s="19" t="s">
        <v>340</v>
      </c>
      <c r="Q161" s="4" t="s">
        <v>340</v>
      </c>
      <c r="R161" s="4"/>
    </row>
    <row r="162" spans="1:18" ht="1.5" customHeight="1" x14ac:dyDescent="0.2">
      <c r="A162" s="53">
        <v>43619</v>
      </c>
      <c r="C162" s="17">
        <v>43</v>
      </c>
      <c r="D162" s="4" t="s">
        <v>571</v>
      </c>
      <c r="F162" s="4" t="s">
        <v>417</v>
      </c>
      <c r="H162" s="6">
        <v>22</v>
      </c>
      <c r="J162" s="4" t="s">
        <v>572</v>
      </c>
      <c r="L162" s="4" t="s">
        <v>191</v>
      </c>
      <c r="N162" s="6">
        <v>20</v>
      </c>
      <c r="P162" s="19" t="s">
        <v>529</v>
      </c>
      <c r="Q162" s="4" t="s">
        <v>469</v>
      </c>
    </row>
    <row r="163" spans="1:18" x14ac:dyDescent="0.2">
      <c r="A163" s="53">
        <v>43620</v>
      </c>
      <c r="C163" s="17">
        <v>60</v>
      </c>
      <c r="D163" s="4" t="s">
        <v>573</v>
      </c>
      <c r="F163" s="4" t="s">
        <v>574</v>
      </c>
      <c r="H163" s="6">
        <v>38</v>
      </c>
      <c r="J163" s="4" t="s">
        <v>575</v>
      </c>
      <c r="L163" s="4" t="s">
        <v>546</v>
      </c>
      <c r="N163" s="6">
        <v>22</v>
      </c>
      <c r="P163" s="19" t="s">
        <v>576</v>
      </c>
      <c r="Q163" s="4" t="s">
        <v>577</v>
      </c>
      <c r="R163" s="4"/>
    </row>
    <row r="164" spans="1:18" ht="1.5" customHeight="1" x14ac:dyDescent="0.2">
      <c r="A164" s="53">
        <v>43621</v>
      </c>
      <c r="C164" s="17">
        <v>34</v>
      </c>
      <c r="D164" s="4" t="s">
        <v>578</v>
      </c>
      <c r="F164" s="4" t="s">
        <v>579</v>
      </c>
      <c r="H164" s="6">
        <v>20</v>
      </c>
      <c r="J164" s="4" t="s">
        <v>580</v>
      </c>
      <c r="L164" s="4" t="s">
        <v>581</v>
      </c>
      <c r="N164" s="6">
        <v>14</v>
      </c>
      <c r="P164" s="19" t="s">
        <v>582</v>
      </c>
      <c r="Q164" s="4" t="s">
        <v>583</v>
      </c>
    </row>
    <row r="165" spans="1:18" x14ac:dyDescent="0.2">
      <c r="A165" s="53">
        <v>43622</v>
      </c>
      <c r="C165" s="17">
        <v>45</v>
      </c>
      <c r="D165" s="4" t="s">
        <v>584</v>
      </c>
      <c r="F165" s="4" t="s">
        <v>213</v>
      </c>
      <c r="H165" s="6">
        <v>31</v>
      </c>
      <c r="J165" s="4" t="s">
        <v>585</v>
      </c>
      <c r="L165" s="4" t="s">
        <v>586</v>
      </c>
      <c r="N165" s="6">
        <v>14</v>
      </c>
      <c r="P165" s="19" t="s">
        <v>587</v>
      </c>
      <c r="Q165" s="4" t="s">
        <v>588</v>
      </c>
      <c r="R165" s="4"/>
    </row>
    <row r="166" spans="1:18" ht="1.5" customHeight="1" x14ac:dyDescent="0.2">
      <c r="A166" s="53">
        <v>43623</v>
      </c>
      <c r="C166" s="17">
        <v>48</v>
      </c>
      <c r="D166" s="4" t="s">
        <v>589</v>
      </c>
      <c r="F166" s="4" t="s">
        <v>590</v>
      </c>
      <c r="H166" s="6">
        <v>29</v>
      </c>
      <c r="J166" s="4" t="s">
        <v>591</v>
      </c>
      <c r="L166" s="4" t="s">
        <v>592</v>
      </c>
      <c r="N166" s="6">
        <v>19</v>
      </c>
      <c r="P166" s="19" t="s">
        <v>593</v>
      </c>
      <c r="Q166" s="4" t="s">
        <v>594</v>
      </c>
    </row>
    <row r="167" spans="1:18" x14ac:dyDescent="0.2">
      <c r="A167" s="53">
        <v>43626</v>
      </c>
      <c r="C167" s="17">
        <v>65</v>
      </c>
      <c r="D167" s="4" t="s">
        <v>595</v>
      </c>
      <c r="F167" s="4" t="s">
        <v>596</v>
      </c>
      <c r="H167" s="6">
        <v>41</v>
      </c>
      <c r="J167" s="4" t="s">
        <v>597</v>
      </c>
      <c r="L167" s="4" t="s">
        <v>598</v>
      </c>
      <c r="N167" s="6">
        <v>24</v>
      </c>
      <c r="P167" s="19" t="s">
        <v>599</v>
      </c>
      <c r="Q167" s="4" t="s">
        <v>600</v>
      </c>
      <c r="R167" s="4"/>
    </row>
    <row r="168" spans="1:18" ht="1.5" customHeight="1" x14ac:dyDescent="0.2">
      <c r="A168" s="53">
        <v>43627</v>
      </c>
      <c r="C168" s="17">
        <v>68</v>
      </c>
      <c r="D168" s="4" t="s">
        <v>601</v>
      </c>
      <c r="F168" s="4" t="s">
        <v>602</v>
      </c>
      <c r="H168" s="6">
        <v>45</v>
      </c>
      <c r="J168" s="4" t="s">
        <v>603</v>
      </c>
      <c r="L168" s="4" t="s">
        <v>61</v>
      </c>
      <c r="N168" s="6">
        <v>23</v>
      </c>
      <c r="P168" s="19" t="s">
        <v>604</v>
      </c>
      <c r="Q168" s="4" t="s">
        <v>555</v>
      </c>
    </row>
    <row r="169" spans="1:18" x14ac:dyDescent="0.2">
      <c r="A169" s="53">
        <v>43628</v>
      </c>
      <c r="C169" s="17">
        <v>68</v>
      </c>
      <c r="D169" s="4" t="s">
        <v>605</v>
      </c>
      <c r="F169" s="4" t="s">
        <v>606</v>
      </c>
      <c r="H169" s="6">
        <v>42</v>
      </c>
      <c r="J169" s="4" t="s">
        <v>607</v>
      </c>
      <c r="L169" s="4" t="s">
        <v>608</v>
      </c>
      <c r="N169" s="6">
        <v>26</v>
      </c>
      <c r="P169" s="19" t="s">
        <v>609</v>
      </c>
      <c r="Q169" s="4" t="s">
        <v>610</v>
      </c>
      <c r="R169" s="4"/>
    </row>
    <row r="170" spans="1:18" ht="1.5" customHeight="1" x14ac:dyDescent="0.2">
      <c r="A170" s="53">
        <v>43629</v>
      </c>
      <c r="C170" s="17">
        <v>61</v>
      </c>
      <c r="D170" s="4" t="s">
        <v>611</v>
      </c>
      <c r="F170" s="4" t="s">
        <v>517</v>
      </c>
      <c r="H170" s="6">
        <v>32</v>
      </c>
      <c r="J170" s="4" t="s">
        <v>612</v>
      </c>
      <c r="L170" s="4" t="s">
        <v>146</v>
      </c>
      <c r="N170" s="6">
        <v>27</v>
      </c>
      <c r="P170" s="19" t="s">
        <v>613</v>
      </c>
      <c r="Q170" s="4" t="s">
        <v>559</v>
      </c>
    </row>
    <row r="171" spans="1:18" x14ac:dyDescent="0.2">
      <c r="A171" s="53">
        <v>43630</v>
      </c>
      <c r="C171" s="17">
        <v>42</v>
      </c>
      <c r="D171" s="4" t="s">
        <v>614</v>
      </c>
      <c r="F171" s="4" t="s">
        <v>615</v>
      </c>
      <c r="H171" s="6">
        <v>22</v>
      </c>
      <c r="J171" s="4" t="s">
        <v>616</v>
      </c>
      <c r="L171" s="4" t="s">
        <v>617</v>
      </c>
      <c r="N171" s="6">
        <v>20</v>
      </c>
      <c r="P171" s="19" t="s">
        <v>618</v>
      </c>
      <c r="Q171" s="4" t="s">
        <v>23</v>
      </c>
      <c r="R171" s="4"/>
    </row>
    <row r="172" spans="1:18" ht="1.5" customHeight="1" x14ac:dyDescent="0.2">
      <c r="A172" s="53">
        <v>43631</v>
      </c>
      <c r="C172" s="17">
        <v>61</v>
      </c>
      <c r="D172" s="4" t="s">
        <v>619</v>
      </c>
      <c r="F172" s="4" t="s">
        <v>620</v>
      </c>
      <c r="H172" s="6">
        <v>47</v>
      </c>
      <c r="J172" s="4" t="s">
        <v>621</v>
      </c>
      <c r="L172" s="4" t="s">
        <v>586</v>
      </c>
      <c r="N172" s="6">
        <v>14</v>
      </c>
      <c r="P172" s="19" t="s">
        <v>338</v>
      </c>
      <c r="Q172" s="4" t="s">
        <v>622</v>
      </c>
    </row>
    <row r="173" spans="1:18" x14ac:dyDescent="0.2">
      <c r="A173" s="53">
        <v>43633</v>
      </c>
      <c r="C173" s="17">
        <v>64</v>
      </c>
      <c r="D173" s="4" t="s">
        <v>623</v>
      </c>
      <c r="F173" s="4" t="s">
        <v>624</v>
      </c>
      <c r="H173" s="6">
        <v>36</v>
      </c>
      <c r="J173" s="4" t="s">
        <v>625</v>
      </c>
      <c r="L173" s="4" t="s">
        <v>626</v>
      </c>
      <c r="N173" s="6">
        <v>26</v>
      </c>
      <c r="P173" s="19" t="s">
        <v>627</v>
      </c>
      <c r="Q173" s="4" t="s">
        <v>526</v>
      </c>
      <c r="R173" s="4"/>
    </row>
    <row r="174" spans="1:18" ht="1.5" customHeight="1" x14ac:dyDescent="0.2">
      <c r="A174" s="53">
        <v>43634</v>
      </c>
      <c r="C174" s="17">
        <v>54</v>
      </c>
      <c r="D174" s="4" t="s">
        <v>628</v>
      </c>
      <c r="F174" s="4" t="s">
        <v>629</v>
      </c>
      <c r="H174" s="6">
        <v>38</v>
      </c>
      <c r="J174" s="4" t="s">
        <v>630</v>
      </c>
      <c r="L174" s="4" t="s">
        <v>251</v>
      </c>
      <c r="N174" s="6">
        <v>16</v>
      </c>
      <c r="P174" s="19" t="s">
        <v>631</v>
      </c>
      <c r="Q174" s="4" t="s">
        <v>632</v>
      </c>
    </row>
    <row r="175" spans="1:18" x14ac:dyDescent="0.2">
      <c r="A175" s="53">
        <v>43635</v>
      </c>
      <c r="C175" s="17">
        <v>33</v>
      </c>
      <c r="D175" s="4" t="s">
        <v>633</v>
      </c>
      <c r="F175" s="4" t="s">
        <v>634</v>
      </c>
      <c r="H175" s="6">
        <v>18</v>
      </c>
      <c r="J175" s="4" t="s">
        <v>635</v>
      </c>
      <c r="L175" s="4" t="s">
        <v>636</v>
      </c>
      <c r="N175" s="6">
        <v>13</v>
      </c>
      <c r="P175" s="19" t="s">
        <v>637</v>
      </c>
      <c r="Q175" s="4" t="s">
        <v>638</v>
      </c>
      <c r="R175" s="4"/>
    </row>
    <row r="176" spans="1:18" ht="1.5" customHeight="1" x14ac:dyDescent="0.2">
      <c r="A176" s="53">
        <v>43636</v>
      </c>
      <c r="C176" s="17">
        <v>26</v>
      </c>
      <c r="D176" s="4" t="s">
        <v>639</v>
      </c>
      <c r="F176" s="4" t="s">
        <v>549</v>
      </c>
      <c r="H176" s="6">
        <v>15</v>
      </c>
      <c r="J176" s="4" t="s">
        <v>640</v>
      </c>
      <c r="L176" s="4" t="s">
        <v>641</v>
      </c>
      <c r="N176" s="6">
        <v>11</v>
      </c>
      <c r="P176" s="19" t="s">
        <v>642</v>
      </c>
      <c r="Q176" s="4" t="s">
        <v>536</v>
      </c>
    </row>
    <row r="177" spans="1:18" x14ac:dyDescent="0.2">
      <c r="A177" s="53">
        <v>43637</v>
      </c>
      <c r="C177" s="17">
        <v>73</v>
      </c>
      <c r="D177" s="4" t="s">
        <v>643</v>
      </c>
      <c r="F177" s="4" t="s">
        <v>532</v>
      </c>
      <c r="H177" s="6">
        <v>52</v>
      </c>
      <c r="J177" s="4" t="s">
        <v>644</v>
      </c>
      <c r="L177" s="4" t="s">
        <v>68</v>
      </c>
      <c r="N177" s="6">
        <v>20</v>
      </c>
      <c r="P177" s="19" t="s">
        <v>645</v>
      </c>
      <c r="Q177" s="4" t="s">
        <v>371</v>
      </c>
      <c r="R177" s="4"/>
    </row>
    <row r="178" spans="1:18" ht="1.5" customHeight="1" x14ac:dyDescent="0.2">
      <c r="A178" s="53">
        <v>43638</v>
      </c>
      <c r="C178" s="17">
        <v>2</v>
      </c>
      <c r="D178" s="4" t="s">
        <v>646</v>
      </c>
      <c r="F178" s="4" t="s">
        <v>340</v>
      </c>
      <c r="H178" s="6">
        <v>0</v>
      </c>
      <c r="J178" s="4" t="s">
        <v>11</v>
      </c>
      <c r="L178" s="4" t="s">
        <v>11</v>
      </c>
      <c r="N178" s="6">
        <v>2</v>
      </c>
      <c r="P178" s="19" t="s">
        <v>646</v>
      </c>
      <c r="Q178" s="4" t="s">
        <v>340</v>
      </c>
    </row>
    <row r="179" spans="1:18" x14ac:dyDescent="0.2">
      <c r="A179" s="53">
        <v>43639</v>
      </c>
      <c r="C179" s="17">
        <v>2</v>
      </c>
      <c r="D179" s="4" t="s">
        <v>647</v>
      </c>
      <c r="F179" s="4" t="s">
        <v>648</v>
      </c>
      <c r="H179" s="6">
        <v>0</v>
      </c>
      <c r="J179" s="4" t="s">
        <v>11</v>
      </c>
      <c r="L179" s="4" t="s">
        <v>11</v>
      </c>
      <c r="N179" s="6">
        <v>2</v>
      </c>
      <c r="P179" s="19" t="s">
        <v>647</v>
      </c>
      <c r="Q179" s="4" t="s">
        <v>648</v>
      </c>
      <c r="R179" s="4"/>
    </row>
    <row r="180" spans="1:18" ht="1.5" customHeight="1" x14ac:dyDescent="0.2">
      <c r="A180" s="53">
        <v>43640</v>
      </c>
      <c r="C180" s="17">
        <v>72</v>
      </c>
      <c r="D180" s="4" t="s">
        <v>649</v>
      </c>
      <c r="F180" s="4" t="s">
        <v>650</v>
      </c>
      <c r="H180" s="6">
        <v>42</v>
      </c>
      <c r="J180" s="4" t="s">
        <v>651</v>
      </c>
      <c r="L180" s="4" t="s">
        <v>425</v>
      </c>
      <c r="N180" s="6">
        <v>30</v>
      </c>
      <c r="P180" s="19" t="s">
        <v>652</v>
      </c>
      <c r="Q180" s="4" t="s">
        <v>126</v>
      </c>
    </row>
    <row r="181" spans="1:18" x14ac:dyDescent="0.2">
      <c r="A181" s="53">
        <v>43641</v>
      </c>
      <c r="C181" s="17">
        <v>58</v>
      </c>
      <c r="D181" s="4" t="s">
        <v>653</v>
      </c>
      <c r="F181" s="4" t="s">
        <v>377</v>
      </c>
      <c r="H181" s="6">
        <v>42</v>
      </c>
      <c r="J181" s="4" t="s">
        <v>654</v>
      </c>
      <c r="L181" s="4" t="s">
        <v>285</v>
      </c>
      <c r="N181" s="6">
        <v>16</v>
      </c>
      <c r="P181" s="19" t="s">
        <v>655</v>
      </c>
      <c r="Q181" s="4" t="s">
        <v>656</v>
      </c>
      <c r="R181" s="4"/>
    </row>
    <row r="182" spans="1:18" ht="1.5" customHeight="1" x14ac:dyDescent="0.2">
      <c r="A182" s="53">
        <v>43642</v>
      </c>
      <c r="C182" s="17">
        <v>59</v>
      </c>
      <c r="D182" s="4" t="s">
        <v>657</v>
      </c>
      <c r="F182" s="4" t="s">
        <v>146</v>
      </c>
      <c r="H182" s="6">
        <v>29</v>
      </c>
      <c r="J182" s="4" t="s">
        <v>658</v>
      </c>
      <c r="L182" s="4" t="s">
        <v>659</v>
      </c>
      <c r="N182" s="6">
        <v>30</v>
      </c>
      <c r="P182" s="19" t="s">
        <v>660</v>
      </c>
      <c r="Q182" s="4" t="s">
        <v>615</v>
      </c>
    </row>
    <row r="183" spans="1:18" x14ac:dyDescent="0.2">
      <c r="A183" s="53">
        <v>43643</v>
      </c>
      <c r="C183" s="17">
        <v>41</v>
      </c>
      <c r="D183" s="4" t="s">
        <v>661</v>
      </c>
      <c r="F183" s="4" t="s">
        <v>662</v>
      </c>
      <c r="H183" s="6">
        <v>26</v>
      </c>
      <c r="J183" s="4" t="s">
        <v>663</v>
      </c>
      <c r="L183" s="4" t="s">
        <v>173</v>
      </c>
      <c r="N183" s="6">
        <v>15</v>
      </c>
      <c r="P183" s="19" t="s">
        <v>664</v>
      </c>
      <c r="Q183" s="4" t="s">
        <v>665</v>
      </c>
      <c r="R183" s="4"/>
    </row>
    <row r="184" spans="1:18" ht="1.5" customHeight="1" x14ac:dyDescent="0.2">
      <c r="A184" s="53">
        <v>43644</v>
      </c>
      <c r="C184" s="17">
        <v>62</v>
      </c>
      <c r="D184" s="4" t="s">
        <v>666</v>
      </c>
      <c r="F184" s="4" t="s">
        <v>230</v>
      </c>
      <c r="H184" s="6">
        <v>41</v>
      </c>
      <c r="J184" s="4" t="s">
        <v>667</v>
      </c>
      <c r="L184" s="4" t="s">
        <v>668</v>
      </c>
      <c r="N184" s="6">
        <v>20</v>
      </c>
      <c r="P184" s="19" t="s">
        <v>669</v>
      </c>
      <c r="Q184" s="4" t="s">
        <v>670</v>
      </c>
    </row>
    <row r="185" spans="1:18" x14ac:dyDescent="0.2">
      <c r="A185" s="53">
        <v>43645</v>
      </c>
      <c r="C185" s="17">
        <v>6</v>
      </c>
      <c r="D185" s="4" t="s">
        <v>671</v>
      </c>
      <c r="F185" s="4" t="s">
        <v>668</v>
      </c>
      <c r="H185" s="6">
        <v>4</v>
      </c>
      <c r="J185" s="4" t="s">
        <v>345</v>
      </c>
      <c r="L185" s="4" t="s">
        <v>672</v>
      </c>
      <c r="N185" s="6">
        <v>2</v>
      </c>
      <c r="P185" s="19" t="s">
        <v>673</v>
      </c>
      <c r="Q185" s="4" t="s">
        <v>646</v>
      </c>
      <c r="R185" s="4"/>
    </row>
    <row r="186" spans="1:18" ht="1.5" customHeight="1" x14ac:dyDescent="0.2">
      <c r="A186" s="53">
        <v>43647</v>
      </c>
      <c r="C186" s="17">
        <v>58</v>
      </c>
      <c r="D186" s="4" t="s">
        <v>674</v>
      </c>
      <c r="F186" s="4" t="s">
        <v>120</v>
      </c>
      <c r="H186" s="6">
        <v>24</v>
      </c>
      <c r="J186" s="4" t="s">
        <v>675</v>
      </c>
      <c r="L186" s="4" t="s">
        <v>676</v>
      </c>
      <c r="N186" s="6">
        <v>34</v>
      </c>
      <c r="P186" s="19" t="s">
        <v>677</v>
      </c>
      <c r="Q186" s="4" t="s">
        <v>678</v>
      </c>
    </row>
    <row r="187" spans="1:18" x14ac:dyDescent="0.2">
      <c r="A187" s="53">
        <v>43648</v>
      </c>
      <c r="C187" s="17">
        <v>65</v>
      </c>
      <c r="D187" s="4" t="s">
        <v>679</v>
      </c>
      <c r="F187" s="4" t="s">
        <v>680</v>
      </c>
      <c r="H187" s="6">
        <v>35</v>
      </c>
      <c r="J187" s="4" t="s">
        <v>681</v>
      </c>
      <c r="L187" s="4" t="s">
        <v>298</v>
      </c>
      <c r="N187" s="6">
        <v>30</v>
      </c>
      <c r="P187" s="19" t="s">
        <v>682</v>
      </c>
      <c r="Q187" s="4" t="s">
        <v>683</v>
      </c>
      <c r="R187" s="4"/>
    </row>
    <row r="188" spans="1:18" ht="1.5" customHeight="1" x14ac:dyDescent="0.2">
      <c r="A188" s="53">
        <v>43649</v>
      </c>
      <c r="C188" s="17">
        <v>40</v>
      </c>
      <c r="D188" s="4" t="s">
        <v>684</v>
      </c>
      <c r="F188" s="4" t="s">
        <v>685</v>
      </c>
      <c r="H188" s="6">
        <v>29</v>
      </c>
      <c r="J188" s="4" t="s">
        <v>686</v>
      </c>
      <c r="L188" s="4" t="s">
        <v>687</v>
      </c>
      <c r="N188" s="6">
        <v>11</v>
      </c>
      <c r="P188" s="19" t="s">
        <v>688</v>
      </c>
      <c r="Q188" s="4" t="s">
        <v>689</v>
      </c>
    </row>
    <row r="189" spans="1:18" x14ac:dyDescent="0.2">
      <c r="A189" s="53">
        <v>43650</v>
      </c>
      <c r="C189" s="17">
        <v>3</v>
      </c>
      <c r="D189" s="4" t="s">
        <v>288</v>
      </c>
      <c r="F189" s="4" t="s">
        <v>262</v>
      </c>
      <c r="H189" s="6">
        <v>0</v>
      </c>
      <c r="J189" s="4" t="s">
        <v>11</v>
      </c>
      <c r="L189" s="4" t="s">
        <v>11</v>
      </c>
      <c r="N189" s="6">
        <v>3</v>
      </c>
      <c r="P189" s="19" t="s">
        <v>288</v>
      </c>
      <c r="Q189" s="4" t="s">
        <v>262</v>
      </c>
      <c r="R189" s="4"/>
    </row>
    <row r="190" spans="1:18" ht="1.5" customHeight="1" x14ac:dyDescent="0.2">
      <c r="A190" s="53">
        <v>43651</v>
      </c>
      <c r="C190" s="17">
        <v>4</v>
      </c>
      <c r="D190" s="4" t="s">
        <v>690</v>
      </c>
      <c r="F190" s="4" t="s">
        <v>99</v>
      </c>
      <c r="H190" s="6">
        <v>0</v>
      </c>
      <c r="J190" s="4" t="s">
        <v>11</v>
      </c>
      <c r="L190" s="4" t="s">
        <v>11</v>
      </c>
      <c r="N190" s="6">
        <v>4</v>
      </c>
      <c r="P190" s="19" t="s">
        <v>690</v>
      </c>
      <c r="Q190" s="4" t="s">
        <v>99</v>
      </c>
    </row>
    <row r="191" spans="1:18" x14ac:dyDescent="0.2">
      <c r="A191" s="53">
        <v>43652</v>
      </c>
      <c r="C191" s="17">
        <v>1</v>
      </c>
      <c r="D191" s="4" t="s">
        <v>521</v>
      </c>
      <c r="F191" s="4" t="s">
        <v>521</v>
      </c>
      <c r="H191" s="6">
        <v>0</v>
      </c>
      <c r="J191" s="4" t="s">
        <v>11</v>
      </c>
      <c r="L191" s="4" t="s">
        <v>11</v>
      </c>
      <c r="N191" s="6">
        <v>1</v>
      </c>
      <c r="P191" s="19" t="s">
        <v>521</v>
      </c>
      <c r="Q191" s="4" t="s">
        <v>521</v>
      </c>
      <c r="R191" s="4"/>
    </row>
    <row r="192" spans="1:18" ht="1.5" customHeight="1" x14ac:dyDescent="0.2">
      <c r="A192" s="53">
        <v>43654</v>
      </c>
      <c r="C192" s="17">
        <v>81</v>
      </c>
      <c r="D192" s="4" t="s">
        <v>691</v>
      </c>
      <c r="F192" s="4" t="s">
        <v>129</v>
      </c>
      <c r="H192" s="6">
        <v>41</v>
      </c>
      <c r="J192" s="4" t="s">
        <v>692</v>
      </c>
      <c r="L192" s="4" t="s">
        <v>472</v>
      </c>
      <c r="N192" s="6">
        <v>40</v>
      </c>
      <c r="P192" s="19" t="s">
        <v>693</v>
      </c>
      <c r="Q192" s="4" t="s">
        <v>207</v>
      </c>
    </row>
    <row r="193" spans="1:18" x14ac:dyDescent="0.2">
      <c r="A193" s="53">
        <v>43655</v>
      </c>
      <c r="C193" s="17">
        <v>83</v>
      </c>
      <c r="D193" s="4" t="s">
        <v>694</v>
      </c>
      <c r="F193" s="4" t="s">
        <v>695</v>
      </c>
      <c r="H193" s="6">
        <v>45</v>
      </c>
      <c r="J193" s="4" t="s">
        <v>696</v>
      </c>
      <c r="L193" s="4" t="s">
        <v>168</v>
      </c>
      <c r="N193" s="6">
        <v>38</v>
      </c>
      <c r="P193" s="19" t="s">
        <v>697</v>
      </c>
      <c r="Q193" s="4" t="s">
        <v>38</v>
      </c>
      <c r="R193" s="4"/>
    </row>
    <row r="194" spans="1:18" ht="1.5" customHeight="1" x14ac:dyDescent="0.2">
      <c r="A194" s="53">
        <v>43656</v>
      </c>
      <c r="C194" s="17">
        <v>50</v>
      </c>
      <c r="D194" s="4" t="s">
        <v>698</v>
      </c>
      <c r="F194" s="4" t="s">
        <v>699</v>
      </c>
      <c r="H194" s="6">
        <v>28</v>
      </c>
      <c r="J194" s="4" t="s">
        <v>700</v>
      </c>
      <c r="L194" s="4" t="s">
        <v>224</v>
      </c>
      <c r="N194" s="6">
        <v>22</v>
      </c>
      <c r="P194" s="19" t="s">
        <v>701</v>
      </c>
      <c r="Q194" s="4" t="s">
        <v>702</v>
      </c>
    </row>
    <row r="195" spans="1:18" x14ac:dyDescent="0.2">
      <c r="A195" s="53">
        <v>43657</v>
      </c>
      <c r="C195" s="17">
        <v>46</v>
      </c>
      <c r="D195" s="4" t="s">
        <v>703</v>
      </c>
      <c r="F195" s="4" t="s">
        <v>27</v>
      </c>
      <c r="H195" s="6">
        <v>24</v>
      </c>
      <c r="J195" s="4" t="s">
        <v>704</v>
      </c>
      <c r="L195" s="4" t="s">
        <v>526</v>
      </c>
      <c r="N195" s="6">
        <v>22</v>
      </c>
      <c r="P195" s="19" t="s">
        <v>705</v>
      </c>
      <c r="Q195" s="4" t="s">
        <v>124</v>
      </c>
      <c r="R195" s="4"/>
    </row>
    <row r="196" spans="1:18" ht="1.5" customHeight="1" x14ac:dyDescent="0.2">
      <c r="A196" s="53">
        <v>43658</v>
      </c>
      <c r="C196" s="17">
        <v>70</v>
      </c>
      <c r="D196" s="4" t="s">
        <v>706</v>
      </c>
      <c r="F196" s="4" t="s">
        <v>707</v>
      </c>
      <c r="H196" s="6">
        <v>41</v>
      </c>
      <c r="J196" s="4" t="s">
        <v>708</v>
      </c>
      <c r="L196" s="4" t="s">
        <v>61</v>
      </c>
      <c r="N196" s="6">
        <v>29</v>
      </c>
      <c r="P196" s="19" t="s">
        <v>709</v>
      </c>
      <c r="Q196" s="4" t="s">
        <v>710</v>
      </c>
    </row>
    <row r="197" spans="1:18" x14ac:dyDescent="0.2">
      <c r="A197" s="53">
        <v>43659</v>
      </c>
      <c r="C197" s="17">
        <v>2</v>
      </c>
      <c r="D197" s="4" t="s">
        <v>648</v>
      </c>
      <c r="F197" s="4" t="s">
        <v>569</v>
      </c>
      <c r="H197" s="6">
        <v>0</v>
      </c>
      <c r="J197" s="4" t="s">
        <v>11</v>
      </c>
      <c r="L197" s="4" t="s">
        <v>11</v>
      </c>
      <c r="N197" s="6">
        <v>2</v>
      </c>
      <c r="P197" s="19" t="s">
        <v>648</v>
      </c>
      <c r="Q197" s="4" t="s">
        <v>569</v>
      </c>
      <c r="R197" s="4"/>
    </row>
    <row r="198" spans="1:18" ht="1.5" customHeight="1" x14ac:dyDescent="0.2">
      <c r="A198" s="53">
        <v>43661</v>
      </c>
      <c r="C198" s="17">
        <v>55</v>
      </c>
      <c r="D198" s="4" t="s">
        <v>711</v>
      </c>
      <c r="F198" s="4" t="s">
        <v>436</v>
      </c>
      <c r="H198" s="6">
        <v>38</v>
      </c>
      <c r="J198" s="4" t="s">
        <v>712</v>
      </c>
      <c r="L198" s="4" t="s">
        <v>687</v>
      </c>
      <c r="N198" s="6">
        <v>17</v>
      </c>
      <c r="P198" s="19" t="s">
        <v>713</v>
      </c>
      <c r="Q198" s="4" t="s">
        <v>714</v>
      </c>
    </row>
    <row r="199" spans="1:18" x14ac:dyDescent="0.2">
      <c r="A199" s="53">
        <v>43662</v>
      </c>
      <c r="C199" s="17">
        <v>61</v>
      </c>
      <c r="D199" s="4" t="s">
        <v>715</v>
      </c>
      <c r="F199" s="4" t="s">
        <v>590</v>
      </c>
      <c r="H199" s="6">
        <v>41</v>
      </c>
      <c r="J199" s="4" t="s">
        <v>716</v>
      </c>
      <c r="L199" s="4" t="s">
        <v>36</v>
      </c>
      <c r="N199" s="6">
        <v>19</v>
      </c>
      <c r="P199" s="19" t="s">
        <v>717</v>
      </c>
      <c r="Q199" s="4" t="s">
        <v>617</v>
      </c>
      <c r="R199" s="4"/>
    </row>
    <row r="200" spans="1:18" ht="1.5" customHeight="1" x14ac:dyDescent="0.2">
      <c r="A200" s="53">
        <v>43663</v>
      </c>
      <c r="C200" s="17">
        <v>81</v>
      </c>
      <c r="D200" s="4" t="s">
        <v>718</v>
      </c>
      <c r="F200" s="4" t="s">
        <v>719</v>
      </c>
      <c r="H200" s="6">
        <v>62</v>
      </c>
      <c r="J200" s="4" t="s">
        <v>720</v>
      </c>
      <c r="L200" s="4" t="s">
        <v>118</v>
      </c>
      <c r="N200" s="6">
        <v>19</v>
      </c>
      <c r="P200" s="19" t="s">
        <v>721</v>
      </c>
      <c r="Q200" s="4" t="s">
        <v>722</v>
      </c>
    </row>
    <row r="201" spans="1:18" x14ac:dyDescent="0.2">
      <c r="A201" s="53">
        <v>43664</v>
      </c>
      <c r="C201" s="17">
        <v>62</v>
      </c>
      <c r="D201" s="4" t="s">
        <v>723</v>
      </c>
      <c r="F201" s="4" t="s">
        <v>230</v>
      </c>
      <c r="H201" s="6">
        <v>35</v>
      </c>
      <c r="J201" s="4" t="s">
        <v>724</v>
      </c>
      <c r="L201" s="4" t="s">
        <v>725</v>
      </c>
      <c r="N201" s="6">
        <v>26</v>
      </c>
      <c r="P201" s="19" t="s">
        <v>726</v>
      </c>
      <c r="Q201" s="4" t="s">
        <v>727</v>
      </c>
      <c r="R201" s="4"/>
    </row>
    <row r="202" spans="1:18" ht="1.5" customHeight="1" x14ac:dyDescent="0.2">
      <c r="A202" s="53">
        <v>43665</v>
      </c>
      <c r="C202" s="17">
        <v>64</v>
      </c>
      <c r="D202" s="4" t="s">
        <v>728</v>
      </c>
      <c r="F202" s="4" t="s">
        <v>729</v>
      </c>
      <c r="H202" s="6">
        <v>28</v>
      </c>
      <c r="J202" s="4" t="s">
        <v>730</v>
      </c>
      <c r="L202" s="4" t="s">
        <v>138</v>
      </c>
      <c r="N202" s="6">
        <v>36</v>
      </c>
      <c r="P202" s="19" t="s">
        <v>731</v>
      </c>
      <c r="Q202" s="4" t="s">
        <v>732</v>
      </c>
    </row>
    <row r="203" spans="1:18" x14ac:dyDescent="0.2">
      <c r="A203" s="53">
        <v>43666</v>
      </c>
      <c r="C203" s="17">
        <v>2</v>
      </c>
      <c r="D203" s="4" t="s">
        <v>733</v>
      </c>
      <c r="F203" s="4" t="s">
        <v>647</v>
      </c>
      <c r="H203" s="6">
        <v>0</v>
      </c>
      <c r="J203" s="4" t="s">
        <v>11</v>
      </c>
      <c r="L203" s="4" t="s">
        <v>11</v>
      </c>
      <c r="N203" s="6">
        <v>2</v>
      </c>
      <c r="P203" s="19" t="s">
        <v>733</v>
      </c>
      <c r="Q203" s="4" t="s">
        <v>647</v>
      </c>
      <c r="R203" s="4"/>
    </row>
    <row r="204" spans="1:18" ht="1.5" customHeight="1" x14ac:dyDescent="0.2">
      <c r="A204" s="53">
        <v>43668</v>
      </c>
      <c r="C204" s="17">
        <v>95</v>
      </c>
      <c r="D204" s="4" t="s">
        <v>734</v>
      </c>
      <c r="F204" s="4" t="s">
        <v>606</v>
      </c>
      <c r="H204" s="6">
        <v>45</v>
      </c>
      <c r="J204" s="4" t="s">
        <v>735</v>
      </c>
      <c r="L204" s="4" t="s">
        <v>110</v>
      </c>
      <c r="N204" s="6">
        <v>50</v>
      </c>
      <c r="P204" s="19" t="s">
        <v>736</v>
      </c>
      <c r="Q204" s="4" t="s">
        <v>425</v>
      </c>
    </row>
    <row r="205" spans="1:18" x14ac:dyDescent="0.2">
      <c r="A205" s="53">
        <v>43669</v>
      </c>
      <c r="C205" s="17">
        <v>78</v>
      </c>
      <c r="D205" s="4" t="s">
        <v>737</v>
      </c>
      <c r="F205" s="4" t="s">
        <v>738</v>
      </c>
      <c r="H205" s="6">
        <v>66</v>
      </c>
      <c r="J205" s="4" t="s">
        <v>739</v>
      </c>
      <c r="L205" s="4" t="s">
        <v>131</v>
      </c>
      <c r="N205" s="6">
        <v>12</v>
      </c>
      <c r="P205" s="19" t="s">
        <v>740</v>
      </c>
      <c r="Q205" s="4" t="s">
        <v>339</v>
      </c>
      <c r="R205" s="4"/>
    </row>
    <row r="206" spans="1:18" ht="1.5" customHeight="1" x14ac:dyDescent="0.2">
      <c r="A206" s="53">
        <v>43670</v>
      </c>
      <c r="C206" s="17">
        <v>53</v>
      </c>
      <c r="D206" s="4" t="s">
        <v>741</v>
      </c>
      <c r="F206" s="4" t="s">
        <v>742</v>
      </c>
      <c r="H206" s="6">
        <v>28</v>
      </c>
      <c r="J206" s="4" t="s">
        <v>743</v>
      </c>
      <c r="L206" s="4" t="s">
        <v>108</v>
      </c>
      <c r="N206" s="6">
        <v>25</v>
      </c>
      <c r="P206" s="19" t="s">
        <v>744</v>
      </c>
      <c r="Q206" s="4" t="s">
        <v>745</v>
      </c>
    </row>
    <row r="207" spans="1:18" x14ac:dyDescent="0.2">
      <c r="A207" s="53">
        <v>43671</v>
      </c>
      <c r="C207" s="17">
        <v>68</v>
      </c>
      <c r="D207" s="4" t="s">
        <v>746</v>
      </c>
      <c r="F207" s="4" t="s">
        <v>446</v>
      </c>
      <c r="H207" s="6">
        <v>43</v>
      </c>
      <c r="J207" s="4" t="s">
        <v>747</v>
      </c>
      <c r="L207" s="4" t="s">
        <v>748</v>
      </c>
      <c r="N207" s="6">
        <v>25</v>
      </c>
      <c r="P207" s="19" t="s">
        <v>749</v>
      </c>
      <c r="Q207" s="4" t="s">
        <v>469</v>
      </c>
      <c r="R207" s="4"/>
    </row>
    <row r="208" spans="1:18" ht="1.5" customHeight="1" x14ac:dyDescent="0.2">
      <c r="A208" s="53">
        <v>43672</v>
      </c>
      <c r="C208" s="17">
        <v>61</v>
      </c>
      <c r="D208" s="4" t="s">
        <v>750</v>
      </c>
      <c r="F208" s="4" t="s">
        <v>510</v>
      </c>
      <c r="H208" s="6">
        <v>36</v>
      </c>
      <c r="J208" s="4" t="s">
        <v>751</v>
      </c>
      <c r="L208" s="4" t="s">
        <v>384</v>
      </c>
      <c r="N208" s="6">
        <v>24</v>
      </c>
      <c r="P208" s="19" t="s">
        <v>752</v>
      </c>
      <c r="Q208" s="4" t="s">
        <v>753</v>
      </c>
    </row>
    <row r="209" spans="1:18" x14ac:dyDescent="0.2">
      <c r="A209" s="53">
        <v>43673</v>
      </c>
      <c r="C209" s="17">
        <v>1</v>
      </c>
      <c r="D209" s="4" t="s">
        <v>289</v>
      </c>
      <c r="F209" s="4" t="s">
        <v>289</v>
      </c>
      <c r="H209" s="6">
        <v>0</v>
      </c>
      <c r="J209" s="4" t="s">
        <v>11</v>
      </c>
      <c r="L209" s="4" t="s">
        <v>11</v>
      </c>
      <c r="N209" s="6">
        <v>1</v>
      </c>
      <c r="P209" s="19" t="s">
        <v>289</v>
      </c>
      <c r="Q209" s="4" t="s">
        <v>289</v>
      </c>
      <c r="R209" s="4"/>
    </row>
    <row r="210" spans="1:18" ht="1.5" customHeight="1" x14ac:dyDescent="0.2">
      <c r="A210" s="53">
        <v>43675</v>
      </c>
      <c r="C210" s="17">
        <v>84</v>
      </c>
      <c r="D210" s="4" t="s">
        <v>754</v>
      </c>
      <c r="F210" s="4" t="s">
        <v>755</v>
      </c>
      <c r="H210" s="6">
        <v>57</v>
      </c>
      <c r="J210" s="4" t="s">
        <v>756</v>
      </c>
      <c r="L210" s="4" t="s">
        <v>21</v>
      </c>
      <c r="N210" s="6">
        <v>25</v>
      </c>
      <c r="P210" s="19" t="s">
        <v>757</v>
      </c>
      <c r="Q210" s="4" t="s">
        <v>758</v>
      </c>
    </row>
    <row r="211" spans="1:18" x14ac:dyDescent="0.2">
      <c r="A211" s="53">
        <v>43676</v>
      </c>
      <c r="C211" s="17">
        <v>61</v>
      </c>
      <c r="D211" s="4" t="s">
        <v>759</v>
      </c>
      <c r="F211" s="4" t="s">
        <v>760</v>
      </c>
      <c r="H211" s="6">
        <v>37</v>
      </c>
      <c r="J211" s="4" t="s">
        <v>761</v>
      </c>
      <c r="L211" s="4" t="s">
        <v>762</v>
      </c>
      <c r="N211" s="6">
        <v>24</v>
      </c>
      <c r="P211" s="19" t="s">
        <v>763</v>
      </c>
      <c r="Q211" s="4" t="s">
        <v>166</v>
      </c>
      <c r="R211" s="4"/>
    </row>
    <row r="212" spans="1:18" ht="1.5" customHeight="1" x14ac:dyDescent="0.2">
      <c r="A212" s="53">
        <v>43677</v>
      </c>
      <c r="C212" s="17">
        <v>88</v>
      </c>
      <c r="D212" s="4" t="s">
        <v>764</v>
      </c>
      <c r="F212" s="4" t="s">
        <v>34</v>
      </c>
      <c r="H212" s="6">
        <v>61</v>
      </c>
      <c r="J212" s="4" t="s">
        <v>765</v>
      </c>
      <c r="L212" s="4" t="s">
        <v>70</v>
      </c>
      <c r="N212" s="6">
        <v>27</v>
      </c>
      <c r="P212" s="19" t="s">
        <v>766</v>
      </c>
      <c r="Q212" s="4" t="s">
        <v>767</v>
      </c>
    </row>
    <row r="213" spans="1:18" x14ac:dyDescent="0.2">
      <c r="A213" s="53">
        <v>43678</v>
      </c>
      <c r="C213" s="17">
        <v>48</v>
      </c>
      <c r="D213" s="4" t="s">
        <v>768</v>
      </c>
      <c r="F213" s="4" t="s">
        <v>501</v>
      </c>
      <c r="H213" s="6">
        <v>28</v>
      </c>
      <c r="J213" s="4" t="s">
        <v>769</v>
      </c>
      <c r="L213" s="4" t="s">
        <v>248</v>
      </c>
      <c r="N213" s="6">
        <v>19</v>
      </c>
      <c r="P213" s="19" t="s">
        <v>770</v>
      </c>
      <c r="Q213" s="4" t="s">
        <v>771</v>
      </c>
      <c r="R213" s="4"/>
    </row>
    <row r="214" spans="1:18" ht="1.5" customHeight="1" x14ac:dyDescent="0.2">
      <c r="A214" s="53">
        <v>43679</v>
      </c>
      <c r="C214" s="17">
        <v>68</v>
      </c>
      <c r="D214" s="4" t="s">
        <v>772</v>
      </c>
      <c r="F214" s="4" t="s">
        <v>110</v>
      </c>
      <c r="H214" s="6">
        <v>50</v>
      </c>
      <c r="J214" s="4" t="s">
        <v>773</v>
      </c>
      <c r="L214" s="4" t="s">
        <v>774</v>
      </c>
      <c r="N214" s="6">
        <v>18</v>
      </c>
      <c r="P214" s="19" t="s">
        <v>775</v>
      </c>
      <c r="Q214" s="4" t="s">
        <v>277</v>
      </c>
    </row>
    <row r="215" spans="1:18" x14ac:dyDescent="0.2">
      <c r="A215" s="53">
        <v>43680</v>
      </c>
      <c r="C215" s="17">
        <v>2</v>
      </c>
      <c r="D215" s="4" t="s">
        <v>690</v>
      </c>
      <c r="F215" s="4" t="s">
        <v>776</v>
      </c>
      <c r="H215" s="6">
        <v>0</v>
      </c>
      <c r="J215" s="4" t="s">
        <v>11</v>
      </c>
      <c r="L215" s="4" t="s">
        <v>11</v>
      </c>
      <c r="N215" s="6">
        <v>2</v>
      </c>
      <c r="P215" s="19" t="s">
        <v>690</v>
      </c>
      <c r="Q215" s="4" t="s">
        <v>776</v>
      </c>
      <c r="R215" s="4"/>
    </row>
    <row r="216" spans="1:18" ht="1.5" customHeight="1" x14ac:dyDescent="0.2">
      <c r="A216" s="53">
        <v>43681</v>
      </c>
      <c r="C216" s="17">
        <v>1</v>
      </c>
      <c r="D216" s="4" t="s">
        <v>777</v>
      </c>
      <c r="F216" s="4" t="s">
        <v>777</v>
      </c>
      <c r="H216" s="6">
        <v>0</v>
      </c>
      <c r="J216" s="4" t="s">
        <v>11</v>
      </c>
      <c r="L216" s="4" t="s">
        <v>11</v>
      </c>
      <c r="N216" s="6">
        <v>1</v>
      </c>
      <c r="P216" s="19" t="s">
        <v>777</v>
      </c>
      <c r="Q216" s="4" t="s">
        <v>777</v>
      </c>
    </row>
    <row r="217" spans="1:18" x14ac:dyDescent="0.2">
      <c r="A217" s="53">
        <v>43682</v>
      </c>
      <c r="C217" s="17">
        <v>89</v>
      </c>
      <c r="D217" s="4" t="s">
        <v>778</v>
      </c>
      <c r="F217" s="4" t="s">
        <v>13</v>
      </c>
      <c r="H217" s="6">
        <v>67</v>
      </c>
      <c r="J217" s="4" t="s">
        <v>779</v>
      </c>
      <c r="L217" s="4" t="s">
        <v>246</v>
      </c>
      <c r="N217" s="6">
        <v>22</v>
      </c>
      <c r="P217" s="19" t="s">
        <v>780</v>
      </c>
      <c r="Q217" s="4" t="s">
        <v>665</v>
      </c>
      <c r="R217" s="4"/>
    </row>
    <row r="218" spans="1:18" ht="1.5" customHeight="1" x14ac:dyDescent="0.2">
      <c r="A218" s="53">
        <v>43683</v>
      </c>
      <c r="C218" s="17">
        <v>53</v>
      </c>
      <c r="D218" s="4" t="s">
        <v>781</v>
      </c>
      <c r="F218" s="4" t="s">
        <v>782</v>
      </c>
      <c r="H218" s="6">
        <v>41</v>
      </c>
      <c r="J218" s="4" t="s">
        <v>783</v>
      </c>
      <c r="L218" s="4" t="s">
        <v>784</v>
      </c>
      <c r="N218" s="6">
        <v>12</v>
      </c>
      <c r="P218" s="19" t="s">
        <v>785</v>
      </c>
      <c r="Q218" s="4" t="s">
        <v>474</v>
      </c>
    </row>
    <row r="219" spans="1:18" x14ac:dyDescent="0.2">
      <c r="A219" s="53">
        <v>43684</v>
      </c>
      <c r="C219" s="17">
        <v>62</v>
      </c>
      <c r="D219" s="4" t="s">
        <v>786</v>
      </c>
      <c r="F219" s="4" t="s">
        <v>218</v>
      </c>
      <c r="H219" s="6">
        <v>43</v>
      </c>
      <c r="J219" s="4" t="s">
        <v>787</v>
      </c>
      <c r="L219" s="4" t="s">
        <v>58</v>
      </c>
      <c r="N219" s="6">
        <v>19</v>
      </c>
      <c r="P219" s="19" t="s">
        <v>539</v>
      </c>
      <c r="Q219" s="4" t="s">
        <v>442</v>
      </c>
      <c r="R219" s="4"/>
    </row>
    <row r="220" spans="1:18" ht="1.5" customHeight="1" x14ac:dyDescent="0.2">
      <c r="A220" s="53">
        <v>43685</v>
      </c>
      <c r="C220" s="17">
        <v>2</v>
      </c>
      <c r="D220" s="4" t="s">
        <v>788</v>
      </c>
      <c r="F220" s="4" t="s">
        <v>211</v>
      </c>
      <c r="H220" s="6">
        <v>0</v>
      </c>
      <c r="J220" s="4" t="s">
        <v>11</v>
      </c>
      <c r="L220" s="4" t="s">
        <v>11</v>
      </c>
      <c r="N220" s="6">
        <v>2</v>
      </c>
      <c r="P220" s="19" t="s">
        <v>788</v>
      </c>
      <c r="Q220" s="4" t="s">
        <v>211</v>
      </c>
    </row>
    <row r="221" spans="1:18" x14ac:dyDescent="0.2">
      <c r="A221" s="53">
        <v>43686</v>
      </c>
      <c r="C221" s="17">
        <v>82</v>
      </c>
      <c r="D221" s="4" t="s">
        <v>789</v>
      </c>
      <c r="F221" s="4" t="s">
        <v>411</v>
      </c>
      <c r="H221" s="6">
        <v>62</v>
      </c>
      <c r="J221" s="4" t="s">
        <v>790</v>
      </c>
      <c r="L221" s="4" t="s">
        <v>61</v>
      </c>
      <c r="N221" s="6">
        <v>20</v>
      </c>
      <c r="P221" s="19" t="s">
        <v>791</v>
      </c>
      <c r="Q221" s="4" t="s">
        <v>792</v>
      </c>
      <c r="R221" s="4"/>
    </row>
    <row r="222" spans="1:18" ht="1.5" customHeight="1" x14ac:dyDescent="0.2">
      <c r="A222" s="53">
        <v>43688</v>
      </c>
      <c r="C222" s="17">
        <v>1</v>
      </c>
      <c r="D222" s="4" t="s">
        <v>97</v>
      </c>
      <c r="F222" s="4" t="s">
        <v>97</v>
      </c>
      <c r="H222" s="6">
        <v>0</v>
      </c>
      <c r="J222" s="4" t="s">
        <v>11</v>
      </c>
      <c r="L222" s="4" t="s">
        <v>11</v>
      </c>
      <c r="N222" s="6">
        <v>1</v>
      </c>
      <c r="P222" s="19" t="s">
        <v>97</v>
      </c>
      <c r="Q222" s="4" t="s">
        <v>97</v>
      </c>
    </row>
    <row r="223" spans="1:18" x14ac:dyDescent="0.2">
      <c r="A223" s="53">
        <v>43689</v>
      </c>
      <c r="C223" s="17">
        <v>80</v>
      </c>
      <c r="D223" s="4" t="s">
        <v>793</v>
      </c>
      <c r="F223" s="4" t="s">
        <v>501</v>
      </c>
      <c r="H223" s="6">
        <v>44</v>
      </c>
      <c r="J223" s="4" t="s">
        <v>794</v>
      </c>
      <c r="L223" s="4" t="s">
        <v>52</v>
      </c>
      <c r="N223" s="6">
        <v>35</v>
      </c>
      <c r="P223" s="19" t="s">
        <v>795</v>
      </c>
      <c r="Q223" s="4" t="s">
        <v>638</v>
      </c>
      <c r="R223" s="4"/>
    </row>
    <row r="224" spans="1:18" ht="1.5" customHeight="1" x14ac:dyDescent="0.2">
      <c r="A224" s="53">
        <v>43690</v>
      </c>
      <c r="C224" s="17">
        <v>13</v>
      </c>
      <c r="D224" s="4" t="s">
        <v>316</v>
      </c>
      <c r="F224" s="4" t="s">
        <v>96</v>
      </c>
      <c r="H224" s="6">
        <v>0</v>
      </c>
      <c r="J224" s="4" t="s">
        <v>11</v>
      </c>
      <c r="L224" s="4" t="s">
        <v>11</v>
      </c>
      <c r="N224" s="6">
        <v>12</v>
      </c>
      <c r="P224" s="19" t="s">
        <v>557</v>
      </c>
      <c r="Q224" s="4" t="s">
        <v>96</v>
      </c>
    </row>
    <row r="225" spans="1:18" x14ac:dyDescent="0.2">
      <c r="A225" s="53">
        <v>43691</v>
      </c>
      <c r="C225" s="17">
        <v>20</v>
      </c>
      <c r="D225" s="4" t="s">
        <v>678</v>
      </c>
      <c r="F225" s="4" t="s">
        <v>261</v>
      </c>
      <c r="H225" s="6">
        <v>0</v>
      </c>
      <c r="J225" s="4" t="s">
        <v>11</v>
      </c>
      <c r="L225" s="4" t="s">
        <v>11</v>
      </c>
      <c r="N225" s="6">
        <v>19</v>
      </c>
      <c r="P225" s="19" t="s">
        <v>796</v>
      </c>
      <c r="Q225" s="4" t="s">
        <v>261</v>
      </c>
      <c r="R225" s="4"/>
    </row>
    <row r="226" spans="1:18" ht="1.5" customHeight="1" x14ac:dyDescent="0.2">
      <c r="A226" s="53">
        <v>43692</v>
      </c>
      <c r="C226" s="17">
        <v>81</v>
      </c>
      <c r="D226" s="4" t="s">
        <v>797</v>
      </c>
      <c r="F226" s="4" t="s">
        <v>260</v>
      </c>
      <c r="H226" s="6">
        <v>43</v>
      </c>
      <c r="J226" s="4" t="s">
        <v>798</v>
      </c>
      <c r="L226" s="4" t="s">
        <v>106</v>
      </c>
      <c r="N226" s="6">
        <v>37</v>
      </c>
      <c r="P226" s="19" t="s">
        <v>799</v>
      </c>
      <c r="Q226" s="4" t="s">
        <v>800</v>
      </c>
    </row>
    <row r="227" spans="1:18" x14ac:dyDescent="0.2">
      <c r="A227" s="53">
        <v>43693</v>
      </c>
      <c r="C227" s="17">
        <v>80</v>
      </c>
      <c r="D227" s="4" t="s">
        <v>801</v>
      </c>
      <c r="F227" s="4" t="s">
        <v>218</v>
      </c>
      <c r="H227" s="6">
        <v>65</v>
      </c>
      <c r="J227" s="4" t="s">
        <v>802</v>
      </c>
      <c r="L227" s="4" t="s">
        <v>203</v>
      </c>
      <c r="N227" s="6">
        <v>15</v>
      </c>
      <c r="P227" s="19" t="s">
        <v>803</v>
      </c>
      <c r="Q227" s="4" t="s">
        <v>804</v>
      </c>
      <c r="R227" s="4"/>
    </row>
    <row r="228" spans="1:18" ht="1.5" customHeight="1" x14ac:dyDescent="0.2">
      <c r="A228" s="53">
        <v>43696</v>
      </c>
      <c r="C228" s="17">
        <v>40</v>
      </c>
      <c r="D228" s="4" t="s">
        <v>805</v>
      </c>
      <c r="F228" s="4" t="s">
        <v>463</v>
      </c>
      <c r="H228" s="6">
        <v>19</v>
      </c>
      <c r="J228" s="4" t="s">
        <v>806</v>
      </c>
      <c r="L228" s="4" t="s">
        <v>316</v>
      </c>
      <c r="N228" s="6">
        <v>21</v>
      </c>
      <c r="P228" s="19" t="s">
        <v>807</v>
      </c>
      <c r="Q228" s="4" t="s">
        <v>808</v>
      </c>
    </row>
    <row r="229" spans="1:18" x14ac:dyDescent="0.2">
      <c r="A229" s="53">
        <v>43697</v>
      </c>
      <c r="C229" s="17">
        <v>82</v>
      </c>
      <c r="D229" s="4" t="s">
        <v>809</v>
      </c>
      <c r="F229" s="4" t="s">
        <v>74</v>
      </c>
      <c r="H229" s="6">
        <v>56</v>
      </c>
      <c r="J229" s="4" t="s">
        <v>810</v>
      </c>
      <c r="L229" s="4" t="s">
        <v>270</v>
      </c>
      <c r="N229" s="6">
        <v>26</v>
      </c>
      <c r="P229" s="19" t="s">
        <v>811</v>
      </c>
      <c r="Q229" s="4" t="s">
        <v>38</v>
      </c>
      <c r="R229" s="4"/>
    </row>
    <row r="230" spans="1:18" ht="1.5" customHeight="1" x14ac:dyDescent="0.2">
      <c r="A230" s="53">
        <v>43698</v>
      </c>
      <c r="C230" s="17">
        <v>38</v>
      </c>
      <c r="D230" s="4" t="s">
        <v>812</v>
      </c>
      <c r="F230" s="4" t="s">
        <v>813</v>
      </c>
      <c r="H230" s="6">
        <v>20</v>
      </c>
      <c r="J230" s="4" t="s">
        <v>814</v>
      </c>
      <c r="L230" s="4" t="s">
        <v>815</v>
      </c>
      <c r="N230" s="6">
        <v>18</v>
      </c>
      <c r="P230" s="19" t="s">
        <v>102</v>
      </c>
      <c r="Q230" s="4" t="s">
        <v>816</v>
      </c>
    </row>
    <row r="231" spans="1:18" x14ac:dyDescent="0.2">
      <c r="A231" s="53">
        <v>43699</v>
      </c>
      <c r="C231" s="17">
        <v>78</v>
      </c>
      <c r="D231" s="4" t="s">
        <v>817</v>
      </c>
      <c r="F231" s="4" t="s">
        <v>818</v>
      </c>
      <c r="H231" s="6">
        <v>51</v>
      </c>
      <c r="J231" s="4" t="s">
        <v>819</v>
      </c>
      <c r="L231" s="4" t="s">
        <v>280</v>
      </c>
      <c r="N231" s="6">
        <v>27</v>
      </c>
      <c r="P231" s="19" t="s">
        <v>820</v>
      </c>
      <c r="Q231" s="4" t="s">
        <v>821</v>
      </c>
      <c r="R231" s="4"/>
    </row>
    <row r="232" spans="1:18" ht="1.5" customHeight="1" x14ac:dyDescent="0.2">
      <c r="A232" s="53">
        <v>43700</v>
      </c>
      <c r="C232" s="17">
        <v>46</v>
      </c>
      <c r="D232" s="4" t="s">
        <v>822</v>
      </c>
      <c r="F232" s="4" t="s">
        <v>465</v>
      </c>
      <c r="H232" s="6">
        <v>30</v>
      </c>
      <c r="J232" s="4" t="s">
        <v>823</v>
      </c>
      <c r="L232" s="4" t="s">
        <v>127</v>
      </c>
      <c r="N232" s="6">
        <v>15</v>
      </c>
      <c r="P232" s="19" t="s">
        <v>824</v>
      </c>
      <c r="Q232" s="4" t="s">
        <v>825</v>
      </c>
    </row>
    <row r="233" spans="1:18" x14ac:dyDescent="0.2">
      <c r="A233" s="53">
        <v>43701</v>
      </c>
      <c r="C233" s="17">
        <v>2</v>
      </c>
      <c r="D233" s="4" t="s">
        <v>826</v>
      </c>
      <c r="F233" s="4" t="s">
        <v>547</v>
      </c>
      <c r="H233" s="6">
        <v>0</v>
      </c>
      <c r="J233" s="4" t="s">
        <v>11</v>
      </c>
      <c r="L233" s="4" t="s">
        <v>11</v>
      </c>
      <c r="N233" s="6">
        <v>2</v>
      </c>
      <c r="P233" s="19" t="s">
        <v>826</v>
      </c>
      <c r="Q233" s="4" t="s">
        <v>547</v>
      </c>
      <c r="R233" s="4"/>
    </row>
    <row r="234" spans="1:18" ht="1.5" customHeight="1" x14ac:dyDescent="0.2">
      <c r="A234" s="53">
        <v>43702</v>
      </c>
      <c r="C234" s="17">
        <v>6</v>
      </c>
      <c r="D234" s="4" t="s">
        <v>61</v>
      </c>
      <c r="F234" s="4" t="s">
        <v>184</v>
      </c>
      <c r="H234" s="6">
        <v>0</v>
      </c>
      <c r="J234" s="4" t="s">
        <v>11</v>
      </c>
      <c r="L234" s="4" t="s">
        <v>11</v>
      </c>
      <c r="N234" s="6">
        <v>6</v>
      </c>
      <c r="P234" s="19" t="s">
        <v>61</v>
      </c>
      <c r="Q234" s="4" t="s">
        <v>184</v>
      </c>
    </row>
    <row r="235" spans="1:18" x14ac:dyDescent="0.2">
      <c r="A235" s="53">
        <v>43703</v>
      </c>
      <c r="C235" s="17">
        <v>55</v>
      </c>
      <c r="D235" s="4" t="s">
        <v>827</v>
      </c>
      <c r="F235" s="4" t="s">
        <v>360</v>
      </c>
      <c r="H235" s="6">
        <v>28</v>
      </c>
      <c r="J235" s="4" t="s">
        <v>828</v>
      </c>
      <c r="L235" s="4" t="s">
        <v>70</v>
      </c>
      <c r="N235" s="6">
        <v>27</v>
      </c>
      <c r="P235" s="19" t="s">
        <v>829</v>
      </c>
      <c r="Q235" s="4" t="s">
        <v>156</v>
      </c>
      <c r="R235" s="4"/>
    </row>
    <row r="236" spans="1:18" ht="1.5" customHeight="1" x14ac:dyDescent="0.2">
      <c r="A236" s="53">
        <v>43704</v>
      </c>
      <c r="C236" s="17">
        <v>76</v>
      </c>
      <c r="D236" s="4" t="s">
        <v>830</v>
      </c>
      <c r="F236" s="4" t="s">
        <v>129</v>
      </c>
      <c r="H236" s="6">
        <v>33</v>
      </c>
      <c r="J236" s="4" t="s">
        <v>831</v>
      </c>
      <c r="L236" s="4" t="s">
        <v>158</v>
      </c>
      <c r="N236" s="6">
        <v>43</v>
      </c>
      <c r="P236" s="19" t="s">
        <v>832</v>
      </c>
      <c r="Q236" s="4" t="s">
        <v>833</v>
      </c>
    </row>
    <row r="237" spans="1:18" x14ac:dyDescent="0.2">
      <c r="A237" s="53">
        <v>43705</v>
      </c>
      <c r="C237" s="17">
        <v>38</v>
      </c>
      <c r="D237" s="4" t="s">
        <v>834</v>
      </c>
      <c r="F237" s="4" t="s">
        <v>566</v>
      </c>
      <c r="H237" s="6">
        <v>25</v>
      </c>
      <c r="J237" s="4" t="s">
        <v>835</v>
      </c>
      <c r="L237" s="4" t="s">
        <v>777</v>
      </c>
      <c r="N237" s="6">
        <v>13</v>
      </c>
      <c r="P237" s="19" t="s">
        <v>836</v>
      </c>
      <c r="Q237" s="4" t="s">
        <v>837</v>
      </c>
      <c r="R237" s="4"/>
    </row>
    <row r="238" spans="1:18" ht="1.5" customHeight="1" x14ac:dyDescent="0.2">
      <c r="A238" s="53">
        <v>43706</v>
      </c>
      <c r="C238" s="17">
        <v>26</v>
      </c>
      <c r="D238" s="4" t="s">
        <v>838</v>
      </c>
      <c r="F238" s="4" t="s">
        <v>371</v>
      </c>
      <c r="H238" s="6">
        <v>12</v>
      </c>
      <c r="J238" s="4" t="s">
        <v>839</v>
      </c>
      <c r="L238" s="4" t="s">
        <v>840</v>
      </c>
      <c r="N238" s="6">
        <v>14</v>
      </c>
      <c r="P238" s="19" t="s">
        <v>841</v>
      </c>
      <c r="Q238" s="4" t="s">
        <v>813</v>
      </c>
    </row>
    <row r="239" spans="1:18" x14ac:dyDescent="0.2">
      <c r="A239" s="53">
        <v>43707</v>
      </c>
      <c r="C239" s="17">
        <v>52</v>
      </c>
      <c r="D239" s="4" t="s">
        <v>842</v>
      </c>
      <c r="F239" s="4" t="s">
        <v>843</v>
      </c>
      <c r="H239" s="6">
        <v>26</v>
      </c>
      <c r="J239" s="4" t="s">
        <v>503</v>
      </c>
      <c r="L239" s="4" t="s">
        <v>126</v>
      </c>
      <c r="N239" s="6">
        <v>26</v>
      </c>
      <c r="P239" s="19" t="s">
        <v>844</v>
      </c>
      <c r="Q239" s="4" t="s">
        <v>845</v>
      </c>
      <c r="R239" s="4"/>
    </row>
    <row r="240" spans="1:18" ht="1.5" customHeight="1" x14ac:dyDescent="0.2">
      <c r="A240" s="53">
        <v>43708</v>
      </c>
      <c r="C240" s="17">
        <v>4</v>
      </c>
      <c r="D240" s="4" t="s">
        <v>311</v>
      </c>
      <c r="F240" s="4" t="s">
        <v>826</v>
      </c>
      <c r="H240" s="6">
        <v>2</v>
      </c>
      <c r="J240" s="4" t="s">
        <v>788</v>
      </c>
      <c r="L240" s="4" t="s">
        <v>211</v>
      </c>
      <c r="N240" s="6">
        <v>2</v>
      </c>
      <c r="P240" s="19" t="s">
        <v>672</v>
      </c>
      <c r="Q240" s="4" t="s">
        <v>647</v>
      </c>
    </row>
    <row r="241" spans="1:18" x14ac:dyDescent="0.2">
      <c r="A241" s="53">
        <v>43709</v>
      </c>
      <c r="C241" s="17">
        <v>2</v>
      </c>
      <c r="D241" s="4" t="s">
        <v>534</v>
      </c>
      <c r="F241" s="4" t="s">
        <v>32</v>
      </c>
      <c r="H241" s="6">
        <v>0</v>
      </c>
      <c r="J241" s="4" t="s">
        <v>11</v>
      </c>
      <c r="L241" s="4" t="s">
        <v>11</v>
      </c>
      <c r="N241" s="6">
        <v>2</v>
      </c>
      <c r="P241" s="19" t="s">
        <v>534</v>
      </c>
      <c r="Q241" s="4" t="s">
        <v>32</v>
      </c>
      <c r="R241" s="4"/>
    </row>
    <row r="242" spans="1:18" ht="1.5" customHeight="1" x14ac:dyDescent="0.2">
      <c r="A242" s="53">
        <v>43710</v>
      </c>
      <c r="C242" s="17">
        <v>5</v>
      </c>
      <c r="D242" s="4" t="s">
        <v>203</v>
      </c>
      <c r="F242" s="4" t="s">
        <v>542</v>
      </c>
      <c r="H242" s="6">
        <v>0</v>
      </c>
      <c r="J242" s="4" t="s">
        <v>11</v>
      </c>
      <c r="L242" s="4" t="s">
        <v>11</v>
      </c>
      <c r="N242" s="6">
        <v>5</v>
      </c>
      <c r="P242" s="19" t="s">
        <v>203</v>
      </c>
      <c r="Q242" s="4" t="s">
        <v>542</v>
      </c>
    </row>
    <row r="243" spans="1:18" x14ac:dyDescent="0.2">
      <c r="A243" s="53">
        <v>43711</v>
      </c>
      <c r="C243" s="17">
        <v>19</v>
      </c>
      <c r="D243" s="4" t="s">
        <v>804</v>
      </c>
      <c r="F243" s="4" t="s">
        <v>99</v>
      </c>
      <c r="H243" s="6">
        <v>0</v>
      </c>
      <c r="J243" s="4" t="s">
        <v>11</v>
      </c>
      <c r="L243" s="4" t="s">
        <v>11</v>
      </c>
      <c r="N243" s="6">
        <v>19</v>
      </c>
      <c r="P243" s="19" t="s">
        <v>804</v>
      </c>
      <c r="Q243" s="4" t="s">
        <v>99</v>
      </c>
      <c r="R243" s="4"/>
    </row>
    <row r="244" spans="1:18" ht="1.5" customHeight="1" x14ac:dyDescent="0.2">
      <c r="A244" s="53">
        <v>43712</v>
      </c>
      <c r="C244" s="17">
        <v>19</v>
      </c>
      <c r="D244" s="4" t="s">
        <v>846</v>
      </c>
      <c r="F244" s="4" t="s">
        <v>847</v>
      </c>
      <c r="H244" s="6">
        <v>0</v>
      </c>
      <c r="J244" s="4" t="s">
        <v>11</v>
      </c>
      <c r="L244" s="4" t="s">
        <v>11</v>
      </c>
      <c r="N244" s="6">
        <v>19</v>
      </c>
      <c r="P244" s="19" t="s">
        <v>846</v>
      </c>
      <c r="Q244" s="4" t="s">
        <v>847</v>
      </c>
    </row>
    <row r="245" spans="1:18" x14ac:dyDescent="0.2">
      <c r="A245" s="53">
        <v>43713</v>
      </c>
      <c r="C245" s="17">
        <v>18</v>
      </c>
      <c r="D245" s="4" t="s">
        <v>848</v>
      </c>
      <c r="F245" s="4" t="s">
        <v>542</v>
      </c>
      <c r="H245" s="6">
        <v>0</v>
      </c>
      <c r="J245" s="4" t="s">
        <v>11</v>
      </c>
      <c r="L245" s="4" t="s">
        <v>11</v>
      </c>
      <c r="N245" s="6">
        <v>18</v>
      </c>
      <c r="P245" s="19" t="s">
        <v>848</v>
      </c>
      <c r="Q245" s="4" t="s">
        <v>542</v>
      </c>
      <c r="R245" s="4"/>
    </row>
    <row r="246" spans="1:18" ht="1.5" customHeight="1" x14ac:dyDescent="0.2">
      <c r="A246" s="53">
        <v>43714</v>
      </c>
      <c r="C246" s="17">
        <v>14</v>
      </c>
      <c r="D246" s="4" t="s">
        <v>849</v>
      </c>
      <c r="F246" s="4" t="s">
        <v>648</v>
      </c>
      <c r="H246" s="6">
        <v>0</v>
      </c>
      <c r="J246" s="4" t="s">
        <v>11</v>
      </c>
      <c r="L246" s="4" t="s">
        <v>11</v>
      </c>
      <c r="N246" s="6">
        <v>13</v>
      </c>
      <c r="P246" s="19" t="s">
        <v>850</v>
      </c>
      <c r="Q246" s="4" t="s">
        <v>544</v>
      </c>
    </row>
    <row r="247" spans="1:18" x14ac:dyDescent="0.2">
      <c r="A247" s="53">
        <v>43715</v>
      </c>
      <c r="C247" s="17">
        <v>1</v>
      </c>
      <c r="D247" s="4" t="s">
        <v>776</v>
      </c>
      <c r="F247" s="4" t="s">
        <v>776</v>
      </c>
      <c r="H247" s="6">
        <v>0</v>
      </c>
      <c r="J247" s="4" t="s">
        <v>11</v>
      </c>
      <c r="L247" s="4" t="s">
        <v>11</v>
      </c>
      <c r="N247" s="6">
        <v>1</v>
      </c>
      <c r="P247" s="19" t="s">
        <v>776</v>
      </c>
      <c r="Q247" s="4" t="s">
        <v>776</v>
      </c>
      <c r="R247" s="4"/>
    </row>
    <row r="248" spans="1:18" ht="1.5" customHeight="1" x14ac:dyDescent="0.2">
      <c r="A248" s="53">
        <v>43716</v>
      </c>
      <c r="C248" s="17">
        <v>3</v>
      </c>
      <c r="D248" s="4" t="s">
        <v>211</v>
      </c>
      <c r="F248" s="4" t="s">
        <v>340</v>
      </c>
      <c r="H248" s="6">
        <v>0</v>
      </c>
      <c r="J248" s="4" t="s">
        <v>11</v>
      </c>
      <c r="L248" s="4" t="s">
        <v>11</v>
      </c>
      <c r="N248" s="6">
        <v>3</v>
      </c>
      <c r="P248" s="19" t="s">
        <v>211</v>
      </c>
      <c r="Q248" s="4" t="s">
        <v>340</v>
      </c>
    </row>
    <row r="249" spans="1:18" x14ac:dyDescent="0.2">
      <c r="A249" s="53">
        <v>43717</v>
      </c>
      <c r="C249" s="17">
        <v>72</v>
      </c>
      <c r="D249" s="4" t="s">
        <v>851</v>
      </c>
      <c r="F249" s="4" t="s">
        <v>178</v>
      </c>
      <c r="H249" s="6">
        <v>40</v>
      </c>
      <c r="J249" s="4" t="s">
        <v>852</v>
      </c>
      <c r="L249" s="4" t="s">
        <v>40</v>
      </c>
      <c r="N249" s="6">
        <v>32</v>
      </c>
      <c r="P249" s="19" t="s">
        <v>853</v>
      </c>
      <c r="Q249" s="4" t="s">
        <v>656</v>
      </c>
      <c r="R249" s="4"/>
    </row>
    <row r="250" spans="1:18" ht="1.5" customHeight="1" x14ac:dyDescent="0.2">
      <c r="A250" s="53">
        <v>43718</v>
      </c>
      <c r="C250" s="17">
        <v>67</v>
      </c>
      <c r="D250" s="4" t="s">
        <v>854</v>
      </c>
      <c r="F250" s="4" t="s">
        <v>762</v>
      </c>
      <c r="H250" s="6">
        <v>46</v>
      </c>
      <c r="J250" s="4" t="s">
        <v>806</v>
      </c>
      <c r="L250" s="4" t="s">
        <v>61</v>
      </c>
      <c r="N250" s="6">
        <v>21</v>
      </c>
      <c r="P250" s="19" t="s">
        <v>855</v>
      </c>
      <c r="Q250" s="4" t="s">
        <v>596</v>
      </c>
    </row>
    <row r="251" spans="1:18" x14ac:dyDescent="0.2">
      <c r="A251" s="53">
        <v>43719</v>
      </c>
      <c r="C251" s="17">
        <v>105</v>
      </c>
      <c r="D251" s="4" t="s">
        <v>856</v>
      </c>
      <c r="F251" s="4" t="s">
        <v>101</v>
      </c>
      <c r="H251" s="6">
        <v>71</v>
      </c>
      <c r="J251" s="4" t="s">
        <v>857</v>
      </c>
      <c r="L251" s="4" t="s">
        <v>403</v>
      </c>
      <c r="N251" s="6">
        <v>34</v>
      </c>
      <c r="P251" s="19" t="s">
        <v>858</v>
      </c>
      <c r="Q251" s="4" t="s">
        <v>413</v>
      </c>
      <c r="R251" s="4"/>
    </row>
    <row r="252" spans="1:18" ht="1.5" customHeight="1" x14ac:dyDescent="0.2">
      <c r="A252" s="53">
        <v>43720</v>
      </c>
      <c r="C252" s="17">
        <v>50</v>
      </c>
      <c r="D252" s="4" t="s">
        <v>605</v>
      </c>
      <c r="F252" s="4" t="s">
        <v>859</v>
      </c>
      <c r="H252" s="6">
        <v>31</v>
      </c>
      <c r="J252" s="4" t="s">
        <v>860</v>
      </c>
      <c r="L252" s="4" t="s">
        <v>407</v>
      </c>
      <c r="N252" s="6">
        <v>19</v>
      </c>
      <c r="P252" s="19" t="s">
        <v>861</v>
      </c>
      <c r="Q252" s="4" t="s">
        <v>862</v>
      </c>
    </row>
    <row r="253" spans="1:18" x14ac:dyDescent="0.2">
      <c r="A253" s="53">
        <v>43721</v>
      </c>
      <c r="C253" s="17">
        <v>54</v>
      </c>
      <c r="D253" s="4" t="s">
        <v>863</v>
      </c>
      <c r="F253" s="4" t="s">
        <v>369</v>
      </c>
      <c r="H253" s="6">
        <v>35</v>
      </c>
      <c r="J253" s="4" t="s">
        <v>864</v>
      </c>
      <c r="L253" s="4" t="s">
        <v>170</v>
      </c>
      <c r="N253" s="6">
        <v>19</v>
      </c>
      <c r="P253" s="19" t="s">
        <v>865</v>
      </c>
      <c r="Q253" s="4" t="s">
        <v>866</v>
      </c>
      <c r="R253" s="4"/>
    </row>
    <row r="254" spans="1:18" ht="1.5" customHeight="1" x14ac:dyDescent="0.2">
      <c r="A254" s="53">
        <v>43722</v>
      </c>
      <c r="C254" s="17">
        <v>3</v>
      </c>
      <c r="D254" s="4" t="s">
        <v>95</v>
      </c>
      <c r="F254" s="4" t="s">
        <v>211</v>
      </c>
      <c r="H254" s="6">
        <v>0</v>
      </c>
      <c r="J254" s="4" t="s">
        <v>11</v>
      </c>
      <c r="L254" s="4" t="s">
        <v>11</v>
      </c>
      <c r="N254" s="6">
        <v>3</v>
      </c>
      <c r="P254" s="19" t="s">
        <v>95</v>
      </c>
      <c r="Q254" s="4" t="s">
        <v>211</v>
      </c>
    </row>
    <row r="255" spans="1:18" x14ac:dyDescent="0.2">
      <c r="A255" s="53">
        <v>43723</v>
      </c>
      <c r="C255" s="17">
        <v>3</v>
      </c>
      <c r="D255" s="4" t="s">
        <v>280</v>
      </c>
      <c r="F255" s="4" t="s">
        <v>777</v>
      </c>
      <c r="H255" s="6">
        <v>0</v>
      </c>
      <c r="J255" s="4" t="s">
        <v>11</v>
      </c>
      <c r="L255" s="4" t="s">
        <v>11</v>
      </c>
      <c r="N255" s="6">
        <v>3</v>
      </c>
      <c r="P255" s="19" t="s">
        <v>280</v>
      </c>
      <c r="Q255" s="4" t="s">
        <v>777</v>
      </c>
      <c r="R255" s="4"/>
    </row>
    <row r="256" spans="1:18" ht="1.5" customHeight="1" x14ac:dyDescent="0.2">
      <c r="A256" s="53">
        <v>43724</v>
      </c>
      <c r="C256" s="17">
        <v>88</v>
      </c>
      <c r="D256" s="4" t="s">
        <v>867</v>
      </c>
      <c r="F256" s="4" t="s">
        <v>393</v>
      </c>
      <c r="H256" s="6">
        <v>56</v>
      </c>
      <c r="J256" s="4" t="s">
        <v>868</v>
      </c>
      <c r="L256" s="4" t="s">
        <v>821</v>
      </c>
      <c r="N256" s="6">
        <v>30</v>
      </c>
      <c r="P256" s="19" t="s">
        <v>869</v>
      </c>
      <c r="Q256" s="4" t="s">
        <v>870</v>
      </c>
    </row>
    <row r="257" spans="1:18" x14ac:dyDescent="0.2">
      <c r="A257" s="53">
        <v>43725</v>
      </c>
      <c r="C257" s="17">
        <v>54</v>
      </c>
      <c r="D257" s="4" t="s">
        <v>871</v>
      </c>
      <c r="F257" s="4" t="s">
        <v>872</v>
      </c>
      <c r="H257" s="6">
        <v>36</v>
      </c>
      <c r="J257" s="4" t="s">
        <v>873</v>
      </c>
      <c r="L257" s="4" t="s">
        <v>122</v>
      </c>
      <c r="N257" s="6">
        <v>18</v>
      </c>
      <c r="P257" s="19" t="s">
        <v>874</v>
      </c>
      <c r="Q257" s="4" t="s">
        <v>875</v>
      </c>
      <c r="R257" s="4"/>
    </row>
    <row r="258" spans="1:18" ht="1.5" customHeight="1" x14ac:dyDescent="0.2">
      <c r="A258" s="53">
        <v>43726</v>
      </c>
      <c r="C258" s="17">
        <v>89</v>
      </c>
      <c r="D258" s="4" t="s">
        <v>876</v>
      </c>
      <c r="F258" s="4" t="s">
        <v>144</v>
      </c>
      <c r="H258" s="6">
        <v>69</v>
      </c>
      <c r="J258" s="4" t="s">
        <v>623</v>
      </c>
      <c r="L258" s="4" t="s">
        <v>760</v>
      </c>
      <c r="N258" s="6">
        <v>20</v>
      </c>
      <c r="P258" s="19" t="s">
        <v>877</v>
      </c>
      <c r="Q258" s="4" t="s">
        <v>878</v>
      </c>
    </row>
    <row r="259" spans="1:18" x14ac:dyDescent="0.2">
      <c r="A259" s="53">
        <v>43727</v>
      </c>
      <c r="C259" s="17">
        <v>57</v>
      </c>
      <c r="D259" s="4" t="s">
        <v>879</v>
      </c>
      <c r="F259" s="4" t="s">
        <v>200</v>
      </c>
      <c r="H259" s="6">
        <v>31</v>
      </c>
      <c r="J259" s="4" t="s">
        <v>880</v>
      </c>
      <c r="L259" s="4" t="s">
        <v>460</v>
      </c>
      <c r="N259" s="6">
        <v>26</v>
      </c>
      <c r="P259" s="19" t="s">
        <v>881</v>
      </c>
      <c r="Q259" s="4" t="s">
        <v>444</v>
      </c>
      <c r="R259" s="4"/>
    </row>
    <row r="260" spans="1:18" ht="1.5" customHeight="1" x14ac:dyDescent="0.2">
      <c r="A260" s="53">
        <v>43728</v>
      </c>
      <c r="C260" s="17">
        <v>44</v>
      </c>
      <c r="D260" s="4" t="s">
        <v>882</v>
      </c>
      <c r="F260" s="4" t="s">
        <v>129</v>
      </c>
      <c r="H260" s="6">
        <v>27</v>
      </c>
      <c r="J260" s="4" t="s">
        <v>883</v>
      </c>
      <c r="L260" s="4" t="s">
        <v>884</v>
      </c>
      <c r="N260" s="6">
        <v>16</v>
      </c>
      <c r="P260" s="19" t="s">
        <v>885</v>
      </c>
      <c r="Q260" s="4" t="s">
        <v>862</v>
      </c>
    </row>
    <row r="261" spans="1:18" x14ac:dyDescent="0.2">
      <c r="A261" s="53">
        <v>43729</v>
      </c>
      <c r="C261" s="17">
        <v>1</v>
      </c>
      <c r="D261" s="4" t="s">
        <v>289</v>
      </c>
      <c r="F261" s="4" t="s">
        <v>289</v>
      </c>
      <c r="H261" s="6">
        <v>0</v>
      </c>
      <c r="J261" s="4" t="s">
        <v>11</v>
      </c>
      <c r="L261" s="4" t="s">
        <v>11</v>
      </c>
      <c r="N261" s="6">
        <v>1</v>
      </c>
      <c r="P261" s="19" t="s">
        <v>289</v>
      </c>
      <c r="Q261" s="4" t="s">
        <v>289</v>
      </c>
      <c r="R261" s="4"/>
    </row>
    <row r="262" spans="1:18" ht="1.5" customHeight="1" x14ac:dyDescent="0.2">
      <c r="A262" s="53">
        <v>43731</v>
      </c>
      <c r="C262" s="17">
        <v>88</v>
      </c>
      <c r="D262" s="4" t="s">
        <v>886</v>
      </c>
      <c r="F262" s="4" t="s">
        <v>818</v>
      </c>
      <c r="H262" s="6">
        <v>64</v>
      </c>
      <c r="J262" s="4" t="s">
        <v>887</v>
      </c>
      <c r="L262" s="4" t="s">
        <v>888</v>
      </c>
      <c r="N262" s="6">
        <v>24</v>
      </c>
      <c r="P262" s="19" t="s">
        <v>889</v>
      </c>
      <c r="Q262" s="4" t="s">
        <v>228</v>
      </c>
    </row>
    <row r="263" spans="1:18" x14ac:dyDescent="0.2">
      <c r="A263" s="53">
        <v>43732</v>
      </c>
      <c r="C263" s="17">
        <v>45</v>
      </c>
      <c r="D263" s="4" t="s">
        <v>890</v>
      </c>
      <c r="F263" s="4" t="s">
        <v>395</v>
      </c>
      <c r="H263" s="6">
        <v>25</v>
      </c>
      <c r="J263" s="4" t="s">
        <v>891</v>
      </c>
      <c r="L263" s="4" t="s">
        <v>316</v>
      </c>
      <c r="N263" s="6">
        <v>20</v>
      </c>
      <c r="P263" s="19" t="s">
        <v>892</v>
      </c>
      <c r="Q263" s="4" t="s">
        <v>641</v>
      </c>
      <c r="R263" s="4"/>
    </row>
    <row r="264" spans="1:18" ht="1.5" customHeight="1" x14ac:dyDescent="0.2">
      <c r="A264" s="53">
        <v>43733</v>
      </c>
      <c r="C264" s="17">
        <v>92</v>
      </c>
      <c r="D264" s="4" t="s">
        <v>893</v>
      </c>
      <c r="F264" s="4" t="s">
        <v>894</v>
      </c>
      <c r="H264" s="6">
        <v>66</v>
      </c>
      <c r="J264" s="4" t="s">
        <v>895</v>
      </c>
      <c r="L264" s="4" t="s">
        <v>31</v>
      </c>
      <c r="N264" s="6">
        <v>26</v>
      </c>
      <c r="P264" s="19" t="s">
        <v>896</v>
      </c>
      <c r="Q264" s="4" t="s">
        <v>178</v>
      </c>
    </row>
    <row r="265" spans="1:18" x14ac:dyDescent="0.2">
      <c r="A265" s="53">
        <v>43734</v>
      </c>
      <c r="C265" s="17">
        <v>47</v>
      </c>
      <c r="D265" s="4" t="s">
        <v>897</v>
      </c>
      <c r="F265" s="4" t="s">
        <v>444</v>
      </c>
      <c r="H265" s="6">
        <v>25</v>
      </c>
      <c r="J265" s="4" t="s">
        <v>898</v>
      </c>
      <c r="L265" s="4" t="s">
        <v>244</v>
      </c>
      <c r="N265" s="6">
        <v>22</v>
      </c>
      <c r="P265" s="19" t="s">
        <v>899</v>
      </c>
      <c r="Q265" s="4" t="s">
        <v>845</v>
      </c>
      <c r="R265" s="4"/>
    </row>
    <row r="266" spans="1:18" ht="1.5" customHeight="1" x14ac:dyDescent="0.2">
      <c r="A266" s="53">
        <v>43735</v>
      </c>
      <c r="C266" s="17">
        <v>52</v>
      </c>
      <c r="D266" s="4" t="s">
        <v>900</v>
      </c>
      <c r="F266" s="4" t="s">
        <v>732</v>
      </c>
      <c r="H266" s="6">
        <v>30</v>
      </c>
      <c r="J266" s="4" t="s">
        <v>901</v>
      </c>
      <c r="L266" s="4" t="s">
        <v>311</v>
      </c>
      <c r="N266" s="6">
        <v>22</v>
      </c>
      <c r="P266" s="19" t="s">
        <v>703</v>
      </c>
      <c r="Q266" s="4" t="s">
        <v>530</v>
      </c>
    </row>
    <row r="267" spans="1:18" x14ac:dyDescent="0.2">
      <c r="A267" s="53">
        <v>43736</v>
      </c>
      <c r="C267" s="17">
        <v>66</v>
      </c>
      <c r="D267" s="4" t="s">
        <v>902</v>
      </c>
      <c r="F267" s="4" t="s">
        <v>448</v>
      </c>
      <c r="H267" s="6">
        <v>46</v>
      </c>
      <c r="J267" s="4" t="s">
        <v>903</v>
      </c>
      <c r="L267" s="4" t="s">
        <v>31</v>
      </c>
      <c r="N267" s="6">
        <v>20</v>
      </c>
      <c r="P267" s="19" t="s">
        <v>904</v>
      </c>
      <c r="Q267" s="4" t="s">
        <v>905</v>
      </c>
      <c r="R267" s="4"/>
    </row>
    <row r="268" spans="1:18" ht="1.5" customHeight="1" x14ac:dyDescent="0.2">
      <c r="A268" s="53">
        <v>43737</v>
      </c>
      <c r="C268" s="17">
        <v>1</v>
      </c>
      <c r="D268" s="4" t="s">
        <v>906</v>
      </c>
      <c r="F268" s="4" t="s">
        <v>906</v>
      </c>
      <c r="H268" s="6">
        <v>0</v>
      </c>
      <c r="J268" s="4" t="s">
        <v>11</v>
      </c>
      <c r="L268" s="4" t="s">
        <v>11</v>
      </c>
      <c r="N268" s="6">
        <v>1</v>
      </c>
      <c r="P268" s="19" t="s">
        <v>906</v>
      </c>
      <c r="Q268" s="4" t="s">
        <v>906</v>
      </c>
    </row>
    <row r="269" spans="1:18" x14ac:dyDescent="0.2">
      <c r="A269" s="53">
        <v>43738</v>
      </c>
      <c r="C269" s="17">
        <v>80</v>
      </c>
      <c r="D269" s="4" t="s">
        <v>907</v>
      </c>
      <c r="F269" s="4" t="s">
        <v>294</v>
      </c>
      <c r="H269" s="6">
        <v>27</v>
      </c>
      <c r="J269" s="4" t="s">
        <v>908</v>
      </c>
      <c r="L269" s="4" t="s">
        <v>393</v>
      </c>
      <c r="N269" s="6">
        <v>52</v>
      </c>
      <c r="P269" s="19" t="s">
        <v>909</v>
      </c>
      <c r="Q269" s="4" t="s">
        <v>354</v>
      </c>
      <c r="R269" s="4"/>
    </row>
    <row r="270" spans="1:18" ht="1.5" customHeight="1" x14ac:dyDescent="0.2">
      <c r="A270" s="53">
        <v>43739</v>
      </c>
      <c r="C270" s="17">
        <v>79</v>
      </c>
      <c r="D270" s="4" t="s">
        <v>910</v>
      </c>
      <c r="F270" s="4" t="s">
        <v>173</v>
      </c>
      <c r="H270" s="6">
        <v>39</v>
      </c>
      <c r="J270" s="4" t="s">
        <v>911</v>
      </c>
      <c r="L270" s="4" t="s">
        <v>325</v>
      </c>
      <c r="N270" s="6">
        <v>40</v>
      </c>
      <c r="P270" s="19" t="s">
        <v>912</v>
      </c>
      <c r="Q270" s="4" t="s">
        <v>442</v>
      </c>
    </row>
    <row r="271" spans="1:18" x14ac:dyDescent="0.2">
      <c r="A271" s="53">
        <v>43740</v>
      </c>
      <c r="C271" s="17">
        <v>51</v>
      </c>
      <c r="D271" s="4" t="s">
        <v>913</v>
      </c>
      <c r="F271" s="4" t="s">
        <v>914</v>
      </c>
      <c r="H271" s="6">
        <v>24</v>
      </c>
      <c r="J271" s="4" t="s">
        <v>915</v>
      </c>
      <c r="L271" s="4" t="s">
        <v>246</v>
      </c>
      <c r="N271" s="6">
        <v>27</v>
      </c>
      <c r="P271" s="19" t="s">
        <v>916</v>
      </c>
      <c r="Q271" s="4" t="s">
        <v>388</v>
      </c>
      <c r="R271" s="4"/>
    </row>
    <row r="272" spans="1:18" ht="1.5" customHeight="1" x14ac:dyDescent="0.2">
      <c r="A272" s="53">
        <v>43741</v>
      </c>
      <c r="C272" s="17">
        <v>63</v>
      </c>
      <c r="D272" s="4" t="s">
        <v>917</v>
      </c>
      <c r="F272" s="4" t="s">
        <v>129</v>
      </c>
      <c r="H272" s="6">
        <v>38</v>
      </c>
      <c r="J272" s="4" t="s">
        <v>918</v>
      </c>
      <c r="L272" s="4" t="s">
        <v>36</v>
      </c>
      <c r="N272" s="6">
        <v>25</v>
      </c>
      <c r="P272" s="19" t="s">
        <v>919</v>
      </c>
      <c r="Q272" s="4" t="s">
        <v>665</v>
      </c>
    </row>
    <row r="273" spans="1:18" x14ac:dyDescent="0.2">
      <c r="A273" s="53">
        <v>43742</v>
      </c>
      <c r="C273" s="17">
        <v>64</v>
      </c>
      <c r="D273" s="4" t="s">
        <v>920</v>
      </c>
      <c r="F273" s="4" t="s">
        <v>921</v>
      </c>
      <c r="H273" s="6">
        <v>28</v>
      </c>
      <c r="J273" s="4" t="s">
        <v>922</v>
      </c>
      <c r="L273" s="4" t="s">
        <v>923</v>
      </c>
      <c r="N273" s="6">
        <v>36</v>
      </c>
      <c r="P273" s="19" t="s">
        <v>924</v>
      </c>
      <c r="Q273" s="4" t="s">
        <v>469</v>
      </c>
      <c r="R273" s="4"/>
    </row>
    <row r="274" spans="1:18" ht="1.5" customHeight="1" x14ac:dyDescent="0.2">
      <c r="A274" s="53">
        <v>43743</v>
      </c>
      <c r="C274" s="17">
        <v>4</v>
      </c>
      <c r="D274" s="4" t="s">
        <v>777</v>
      </c>
      <c r="F274" s="4" t="s">
        <v>262</v>
      </c>
      <c r="H274" s="6">
        <v>0</v>
      </c>
      <c r="J274" s="4" t="s">
        <v>11</v>
      </c>
      <c r="L274" s="4" t="s">
        <v>11</v>
      </c>
      <c r="N274" s="6">
        <v>4</v>
      </c>
      <c r="P274" s="19" t="s">
        <v>777</v>
      </c>
      <c r="Q274" s="4" t="s">
        <v>262</v>
      </c>
    </row>
    <row r="275" spans="1:18" x14ac:dyDescent="0.2">
      <c r="A275" s="53">
        <v>43744</v>
      </c>
      <c r="C275" s="17">
        <v>1</v>
      </c>
      <c r="D275" s="4" t="s">
        <v>925</v>
      </c>
      <c r="F275" s="4" t="s">
        <v>925</v>
      </c>
      <c r="H275" s="6">
        <v>0</v>
      </c>
      <c r="J275" s="4" t="s">
        <v>11</v>
      </c>
      <c r="L275" s="4" t="s">
        <v>11</v>
      </c>
      <c r="N275" s="6">
        <v>1</v>
      </c>
      <c r="P275" s="19" t="s">
        <v>925</v>
      </c>
      <c r="Q275" s="4" t="s">
        <v>925</v>
      </c>
      <c r="R275" s="4"/>
    </row>
    <row r="276" spans="1:18" ht="1.5" customHeight="1" x14ac:dyDescent="0.2">
      <c r="A276" s="53">
        <v>43745</v>
      </c>
      <c r="C276" s="17">
        <v>94</v>
      </c>
      <c r="D276" s="4" t="s">
        <v>926</v>
      </c>
      <c r="F276" s="4" t="s">
        <v>680</v>
      </c>
      <c r="H276" s="6">
        <v>57</v>
      </c>
      <c r="J276" s="4" t="s">
        <v>927</v>
      </c>
      <c r="L276" s="4" t="s">
        <v>928</v>
      </c>
      <c r="N276" s="6">
        <v>33</v>
      </c>
      <c r="P276" s="19" t="s">
        <v>929</v>
      </c>
      <c r="Q276" s="4" t="s">
        <v>142</v>
      </c>
    </row>
    <row r="277" spans="1:18" x14ac:dyDescent="0.2">
      <c r="A277" s="53">
        <v>43746</v>
      </c>
      <c r="C277" s="17">
        <v>46</v>
      </c>
      <c r="D277" s="4" t="s">
        <v>930</v>
      </c>
      <c r="F277" s="4" t="s">
        <v>848</v>
      </c>
      <c r="H277" s="6">
        <v>31</v>
      </c>
      <c r="J277" s="4" t="s">
        <v>931</v>
      </c>
      <c r="L277" s="4" t="s">
        <v>382</v>
      </c>
      <c r="N277" s="6">
        <v>15</v>
      </c>
      <c r="P277" s="19" t="s">
        <v>932</v>
      </c>
      <c r="Q277" s="4" t="s">
        <v>933</v>
      </c>
      <c r="R277" s="4"/>
    </row>
    <row r="278" spans="1:18" ht="1.5" customHeight="1" x14ac:dyDescent="0.2">
      <c r="A278" s="53">
        <v>43747</v>
      </c>
      <c r="C278" s="17">
        <v>42</v>
      </c>
      <c r="D278" s="4" t="s">
        <v>934</v>
      </c>
      <c r="F278" s="4" t="s">
        <v>460</v>
      </c>
      <c r="H278" s="6">
        <v>12</v>
      </c>
      <c r="J278" s="4" t="s">
        <v>935</v>
      </c>
      <c r="L278" s="4" t="s">
        <v>755</v>
      </c>
      <c r="N278" s="6">
        <v>30</v>
      </c>
      <c r="P278" s="19" t="s">
        <v>936</v>
      </c>
      <c r="Q278" s="4" t="s">
        <v>82</v>
      </c>
    </row>
    <row r="279" spans="1:18" x14ac:dyDescent="0.2">
      <c r="A279" s="53">
        <v>43748</v>
      </c>
      <c r="C279" s="17">
        <v>88</v>
      </c>
      <c r="D279" s="4" t="s">
        <v>937</v>
      </c>
      <c r="F279" s="4" t="s">
        <v>884</v>
      </c>
      <c r="H279" s="6">
        <v>72</v>
      </c>
      <c r="J279" s="4" t="s">
        <v>938</v>
      </c>
      <c r="L279" s="4" t="s">
        <v>270</v>
      </c>
      <c r="N279" s="6">
        <v>16</v>
      </c>
      <c r="P279" s="19" t="s">
        <v>939</v>
      </c>
      <c r="Q279" s="4" t="s">
        <v>870</v>
      </c>
      <c r="R279" s="4"/>
    </row>
    <row r="280" spans="1:18" ht="1.5" customHeight="1" x14ac:dyDescent="0.2">
      <c r="A280" s="53">
        <v>43749</v>
      </c>
      <c r="C280" s="17">
        <v>52</v>
      </c>
      <c r="D280" s="4" t="s">
        <v>940</v>
      </c>
      <c r="F280" s="4" t="s">
        <v>662</v>
      </c>
      <c r="H280" s="6">
        <v>35</v>
      </c>
      <c r="J280" s="4" t="s">
        <v>941</v>
      </c>
      <c r="L280" s="4" t="s">
        <v>942</v>
      </c>
      <c r="N280" s="6">
        <v>17</v>
      </c>
      <c r="P280" s="19" t="s">
        <v>943</v>
      </c>
      <c r="Q280" s="4" t="s">
        <v>944</v>
      </c>
    </row>
    <row r="281" spans="1:18" x14ac:dyDescent="0.2">
      <c r="A281" s="53">
        <v>43750</v>
      </c>
      <c r="C281" s="17">
        <v>53</v>
      </c>
      <c r="D281" s="4" t="s">
        <v>945</v>
      </c>
      <c r="F281" s="4" t="s">
        <v>472</v>
      </c>
      <c r="H281" s="6">
        <v>35</v>
      </c>
      <c r="J281" s="4" t="s">
        <v>946</v>
      </c>
      <c r="L281" s="4" t="s">
        <v>298</v>
      </c>
      <c r="N281" s="6">
        <v>18</v>
      </c>
      <c r="P281" s="19" t="s">
        <v>947</v>
      </c>
      <c r="Q281" s="4" t="s">
        <v>948</v>
      </c>
      <c r="R281" s="4"/>
    </row>
    <row r="282" spans="1:18" ht="1.5" customHeight="1" x14ac:dyDescent="0.2">
      <c r="A282" s="53">
        <v>43751</v>
      </c>
      <c r="C282" s="17">
        <v>2</v>
      </c>
      <c r="D282" s="4" t="s">
        <v>949</v>
      </c>
      <c r="F282" s="4" t="s">
        <v>288</v>
      </c>
      <c r="H282" s="6">
        <v>0</v>
      </c>
      <c r="J282" s="4" t="s">
        <v>11</v>
      </c>
      <c r="L282" s="4" t="s">
        <v>11</v>
      </c>
      <c r="N282" s="6">
        <v>2</v>
      </c>
      <c r="P282" s="19" t="s">
        <v>949</v>
      </c>
      <c r="Q282" s="4" t="s">
        <v>288</v>
      </c>
    </row>
    <row r="283" spans="1:18" x14ac:dyDescent="0.2">
      <c r="A283" s="53">
        <v>43752</v>
      </c>
      <c r="C283" s="17">
        <v>62</v>
      </c>
      <c r="D283" s="4" t="s">
        <v>950</v>
      </c>
      <c r="F283" s="4" t="s">
        <v>782</v>
      </c>
      <c r="H283" s="6">
        <v>30</v>
      </c>
      <c r="J283" s="4" t="s">
        <v>951</v>
      </c>
      <c r="L283" s="4" t="s">
        <v>52</v>
      </c>
      <c r="N283" s="6">
        <v>30</v>
      </c>
      <c r="P283" s="19" t="s">
        <v>952</v>
      </c>
      <c r="Q283" s="4" t="s">
        <v>83</v>
      </c>
      <c r="R283" s="4"/>
    </row>
    <row r="284" spans="1:18" ht="1.5" customHeight="1" x14ac:dyDescent="0.2">
      <c r="A284" s="53">
        <v>43753</v>
      </c>
      <c r="C284" s="17">
        <v>89</v>
      </c>
      <c r="D284" s="4" t="s">
        <v>953</v>
      </c>
      <c r="F284" s="4" t="s">
        <v>954</v>
      </c>
      <c r="H284" s="6">
        <v>67</v>
      </c>
      <c r="J284" s="4" t="s">
        <v>955</v>
      </c>
      <c r="L284" s="4" t="s">
        <v>956</v>
      </c>
      <c r="N284" s="6">
        <v>22</v>
      </c>
      <c r="P284" s="19" t="s">
        <v>957</v>
      </c>
      <c r="Q284" s="4" t="s">
        <v>958</v>
      </c>
    </row>
    <row r="285" spans="1:18" x14ac:dyDescent="0.2">
      <c r="A285" s="53">
        <v>43754</v>
      </c>
      <c r="C285" s="17">
        <v>62</v>
      </c>
      <c r="D285" s="4" t="s">
        <v>959</v>
      </c>
      <c r="F285" s="4" t="s">
        <v>277</v>
      </c>
      <c r="H285" s="6">
        <v>33</v>
      </c>
      <c r="J285" s="4" t="s">
        <v>960</v>
      </c>
      <c r="L285" s="4" t="s">
        <v>961</v>
      </c>
      <c r="N285" s="6">
        <v>29</v>
      </c>
      <c r="P285" s="19" t="s">
        <v>962</v>
      </c>
      <c r="Q285" s="4" t="s">
        <v>360</v>
      </c>
      <c r="R285" s="4"/>
    </row>
    <row r="286" spans="1:18" ht="1.5" customHeight="1" x14ac:dyDescent="0.2">
      <c r="A286" s="53">
        <v>43755</v>
      </c>
      <c r="C286" s="17">
        <v>83</v>
      </c>
      <c r="D286" s="4" t="s">
        <v>963</v>
      </c>
      <c r="F286" s="4" t="s">
        <v>964</v>
      </c>
      <c r="H286" s="6">
        <v>59</v>
      </c>
      <c r="J286" s="4" t="s">
        <v>965</v>
      </c>
      <c r="L286" s="4" t="s">
        <v>240</v>
      </c>
      <c r="N286" s="6">
        <v>22</v>
      </c>
      <c r="P286" s="19" t="s">
        <v>966</v>
      </c>
      <c r="Q286" s="4" t="s">
        <v>469</v>
      </c>
    </row>
    <row r="287" spans="1:18" x14ac:dyDescent="0.2">
      <c r="A287" s="53">
        <v>43756</v>
      </c>
      <c r="C287" s="17">
        <v>68</v>
      </c>
      <c r="D287" s="4" t="s">
        <v>967</v>
      </c>
      <c r="F287" s="4" t="s">
        <v>294</v>
      </c>
      <c r="H287" s="6">
        <v>41</v>
      </c>
      <c r="J287" s="4" t="s">
        <v>968</v>
      </c>
      <c r="L287" s="4" t="s">
        <v>641</v>
      </c>
      <c r="N287" s="6">
        <v>27</v>
      </c>
      <c r="P287" s="19" t="s">
        <v>969</v>
      </c>
      <c r="Q287" s="4" t="s">
        <v>970</v>
      </c>
      <c r="R287" s="4"/>
    </row>
    <row r="288" spans="1:18" ht="1.5" customHeight="1" x14ac:dyDescent="0.2">
      <c r="A288" s="53">
        <v>43757</v>
      </c>
      <c r="C288" s="17">
        <v>3</v>
      </c>
      <c r="D288" s="4" t="s">
        <v>248</v>
      </c>
      <c r="F288" s="4" t="s">
        <v>544</v>
      </c>
      <c r="H288" s="6">
        <v>0</v>
      </c>
      <c r="J288" s="4" t="s">
        <v>11</v>
      </c>
      <c r="L288" s="4" t="s">
        <v>11</v>
      </c>
      <c r="N288" s="6">
        <v>3</v>
      </c>
      <c r="P288" s="19" t="s">
        <v>248</v>
      </c>
      <c r="Q288" s="4" t="s">
        <v>544</v>
      </c>
    </row>
    <row r="289" spans="1:18" x14ac:dyDescent="0.2">
      <c r="A289" s="53">
        <v>43758</v>
      </c>
      <c r="C289" s="17">
        <v>1</v>
      </c>
      <c r="D289" s="4" t="s">
        <v>668</v>
      </c>
      <c r="F289" s="4" t="s">
        <v>668</v>
      </c>
      <c r="H289" s="6">
        <v>0</v>
      </c>
      <c r="J289" s="4" t="s">
        <v>11</v>
      </c>
      <c r="L289" s="4" t="s">
        <v>11</v>
      </c>
      <c r="N289" s="6">
        <v>1</v>
      </c>
      <c r="P289" s="19" t="s">
        <v>668</v>
      </c>
      <c r="Q289" s="4" t="s">
        <v>668</v>
      </c>
      <c r="R289" s="4"/>
    </row>
    <row r="290" spans="1:18" ht="1.5" customHeight="1" x14ac:dyDescent="0.2">
      <c r="A290" s="53">
        <v>43759</v>
      </c>
      <c r="C290" s="17">
        <v>19</v>
      </c>
      <c r="D290" s="4" t="s">
        <v>971</v>
      </c>
      <c r="F290" s="4" t="s">
        <v>211</v>
      </c>
      <c r="H290" s="6">
        <v>0</v>
      </c>
      <c r="J290" s="4" t="s">
        <v>11</v>
      </c>
      <c r="L290" s="4" t="s">
        <v>11</v>
      </c>
      <c r="N290" s="6">
        <v>19</v>
      </c>
      <c r="P290" s="19" t="s">
        <v>971</v>
      </c>
      <c r="Q290" s="4" t="s">
        <v>211</v>
      </c>
    </row>
    <row r="291" spans="1:18" x14ac:dyDescent="0.2">
      <c r="A291" s="53">
        <v>43760</v>
      </c>
      <c r="C291" s="17">
        <v>65</v>
      </c>
      <c r="D291" s="4" t="s">
        <v>972</v>
      </c>
      <c r="F291" s="4" t="s">
        <v>577</v>
      </c>
      <c r="H291" s="6">
        <v>33</v>
      </c>
      <c r="J291" s="4" t="s">
        <v>973</v>
      </c>
      <c r="L291" s="4" t="s">
        <v>974</v>
      </c>
      <c r="N291" s="6">
        <v>32</v>
      </c>
      <c r="P291" s="19" t="s">
        <v>975</v>
      </c>
      <c r="Q291" s="4" t="s">
        <v>153</v>
      </c>
      <c r="R291" s="4"/>
    </row>
    <row r="292" spans="1:18" ht="1.5" customHeight="1" x14ac:dyDescent="0.2">
      <c r="A292" s="53">
        <v>43761</v>
      </c>
      <c r="C292" s="17">
        <v>77</v>
      </c>
      <c r="D292" s="4" t="s">
        <v>976</v>
      </c>
      <c r="F292" s="4" t="s">
        <v>388</v>
      </c>
      <c r="H292" s="6">
        <v>49</v>
      </c>
      <c r="J292" s="4" t="s">
        <v>977</v>
      </c>
      <c r="L292" s="4" t="s">
        <v>61</v>
      </c>
      <c r="N292" s="6">
        <v>28</v>
      </c>
      <c r="P292" s="19" t="s">
        <v>978</v>
      </c>
      <c r="Q292" s="4" t="s">
        <v>979</v>
      </c>
    </row>
    <row r="293" spans="1:18" x14ac:dyDescent="0.2">
      <c r="A293" s="53">
        <v>43762</v>
      </c>
      <c r="C293" s="17">
        <v>68</v>
      </c>
      <c r="D293" s="4" t="s">
        <v>980</v>
      </c>
      <c r="F293" s="4" t="s">
        <v>13</v>
      </c>
      <c r="H293" s="6">
        <v>50</v>
      </c>
      <c r="J293" s="4" t="s">
        <v>981</v>
      </c>
      <c r="L293" s="4" t="s">
        <v>672</v>
      </c>
      <c r="N293" s="6">
        <v>18</v>
      </c>
      <c r="P293" s="19" t="s">
        <v>982</v>
      </c>
      <c r="Q293" s="4" t="s">
        <v>314</v>
      </c>
      <c r="R293" s="4"/>
    </row>
    <row r="294" spans="1:18" ht="1.5" customHeight="1" x14ac:dyDescent="0.2">
      <c r="A294" s="53">
        <v>43763</v>
      </c>
      <c r="C294" s="17">
        <v>51</v>
      </c>
      <c r="D294" s="4" t="s">
        <v>983</v>
      </c>
      <c r="F294" s="4" t="s">
        <v>405</v>
      </c>
      <c r="H294" s="6">
        <v>30</v>
      </c>
      <c r="J294" s="4" t="s">
        <v>984</v>
      </c>
      <c r="L294" s="4" t="s">
        <v>689</v>
      </c>
      <c r="N294" s="6">
        <v>21</v>
      </c>
      <c r="P294" s="19" t="s">
        <v>985</v>
      </c>
      <c r="Q294" s="4" t="s">
        <v>986</v>
      </c>
    </row>
    <row r="295" spans="1:18" x14ac:dyDescent="0.2">
      <c r="A295" s="53">
        <v>43764</v>
      </c>
      <c r="C295" s="17">
        <v>2</v>
      </c>
      <c r="D295" s="4" t="s">
        <v>46</v>
      </c>
      <c r="F295" s="4" t="s">
        <v>475</v>
      </c>
      <c r="H295" s="6">
        <v>0</v>
      </c>
      <c r="J295" s="4" t="s">
        <v>11</v>
      </c>
      <c r="L295" s="4" t="s">
        <v>11</v>
      </c>
      <c r="N295" s="6">
        <v>2</v>
      </c>
      <c r="P295" s="19" t="s">
        <v>46</v>
      </c>
      <c r="Q295" s="4" t="s">
        <v>475</v>
      </c>
      <c r="R295" s="4"/>
    </row>
    <row r="296" spans="1:18" ht="1.5" customHeight="1" x14ac:dyDescent="0.2">
      <c r="A296" s="53">
        <v>43766</v>
      </c>
      <c r="C296" s="17">
        <v>67</v>
      </c>
      <c r="D296" s="4" t="s">
        <v>987</v>
      </c>
      <c r="F296" s="4" t="s">
        <v>846</v>
      </c>
      <c r="H296" s="6">
        <v>43</v>
      </c>
      <c r="J296" s="4" t="s">
        <v>988</v>
      </c>
      <c r="L296" s="4" t="s">
        <v>641</v>
      </c>
      <c r="N296" s="6">
        <v>24</v>
      </c>
      <c r="P296" s="19" t="s">
        <v>989</v>
      </c>
      <c r="Q296" s="4" t="s">
        <v>990</v>
      </c>
    </row>
    <row r="297" spans="1:18" x14ac:dyDescent="0.2">
      <c r="A297" s="53">
        <v>43767</v>
      </c>
      <c r="C297" s="17">
        <v>38</v>
      </c>
      <c r="D297" s="4" t="s">
        <v>991</v>
      </c>
      <c r="F297" s="4" t="s">
        <v>992</v>
      </c>
      <c r="H297" s="6">
        <v>18</v>
      </c>
      <c r="J297" s="4" t="s">
        <v>993</v>
      </c>
      <c r="L297" s="4" t="s">
        <v>994</v>
      </c>
      <c r="N297" s="6">
        <v>20</v>
      </c>
      <c r="P297" s="19" t="s">
        <v>995</v>
      </c>
      <c r="Q297" s="4" t="s">
        <v>815</v>
      </c>
      <c r="R297" s="4"/>
    </row>
    <row r="298" spans="1:18" ht="1.5" customHeight="1" x14ac:dyDescent="0.2">
      <c r="A298" s="53">
        <v>43768</v>
      </c>
      <c r="C298" s="17">
        <v>48</v>
      </c>
      <c r="D298" s="4" t="s">
        <v>996</v>
      </c>
      <c r="F298" s="4" t="s">
        <v>72</v>
      </c>
      <c r="H298" s="6">
        <v>27</v>
      </c>
      <c r="J298" s="4" t="s">
        <v>997</v>
      </c>
      <c r="L298" s="4" t="s">
        <v>510</v>
      </c>
      <c r="N298" s="6">
        <v>21</v>
      </c>
      <c r="P298" s="19" t="s">
        <v>998</v>
      </c>
      <c r="Q298" s="4" t="s">
        <v>999</v>
      </c>
    </row>
    <row r="299" spans="1:18" x14ac:dyDescent="0.2">
      <c r="A299" s="53">
        <v>43769</v>
      </c>
      <c r="C299" s="17">
        <v>35</v>
      </c>
      <c r="D299" s="4" t="s">
        <v>1000</v>
      </c>
      <c r="F299" s="4" t="s">
        <v>151</v>
      </c>
      <c r="H299" s="6">
        <v>21</v>
      </c>
      <c r="J299" s="4" t="s">
        <v>1001</v>
      </c>
      <c r="L299" s="4" t="s">
        <v>1002</v>
      </c>
      <c r="N299" s="6">
        <v>14</v>
      </c>
      <c r="P299" s="19" t="s">
        <v>1003</v>
      </c>
      <c r="Q299" s="4" t="s">
        <v>602</v>
      </c>
      <c r="R299" s="4"/>
    </row>
    <row r="300" spans="1:18" ht="1.5" customHeight="1" x14ac:dyDescent="0.2">
      <c r="A300" s="53">
        <v>43770</v>
      </c>
      <c r="C300" s="17">
        <v>60</v>
      </c>
      <c r="D300" s="4" t="s">
        <v>1004</v>
      </c>
      <c r="F300" s="4" t="s">
        <v>1005</v>
      </c>
      <c r="H300" s="6">
        <v>43</v>
      </c>
      <c r="J300" s="4" t="s">
        <v>1006</v>
      </c>
      <c r="L300" s="4" t="s">
        <v>680</v>
      </c>
      <c r="N300" s="6">
        <v>17</v>
      </c>
      <c r="P300" s="19" t="s">
        <v>1007</v>
      </c>
      <c r="Q300" s="4" t="s">
        <v>1008</v>
      </c>
    </row>
    <row r="301" spans="1:18" x14ac:dyDescent="0.2">
      <c r="A301" s="53">
        <v>43773</v>
      </c>
      <c r="C301" s="17">
        <v>75</v>
      </c>
      <c r="D301" s="4" t="s">
        <v>1009</v>
      </c>
      <c r="F301" s="4" t="s">
        <v>1010</v>
      </c>
      <c r="H301" s="6">
        <v>44</v>
      </c>
      <c r="J301" s="4" t="s">
        <v>1011</v>
      </c>
      <c r="L301" s="4" t="s">
        <v>683</v>
      </c>
      <c r="N301" s="6">
        <v>31</v>
      </c>
      <c r="P301" s="19" t="s">
        <v>1012</v>
      </c>
      <c r="Q301" s="4" t="s">
        <v>843</v>
      </c>
      <c r="R301" s="4"/>
    </row>
    <row r="302" spans="1:18" ht="1.5" customHeight="1" x14ac:dyDescent="0.2">
      <c r="A302" s="53">
        <v>43774</v>
      </c>
      <c r="C302" s="17">
        <v>73</v>
      </c>
      <c r="D302" s="4" t="s">
        <v>1013</v>
      </c>
      <c r="F302" s="4" t="s">
        <v>1014</v>
      </c>
      <c r="H302" s="6">
        <v>56</v>
      </c>
      <c r="J302" s="4" t="s">
        <v>1015</v>
      </c>
      <c r="L302" s="4" t="s">
        <v>403</v>
      </c>
      <c r="N302" s="6">
        <v>17</v>
      </c>
      <c r="P302" s="19" t="s">
        <v>1016</v>
      </c>
      <c r="Q302" s="4" t="s">
        <v>1017</v>
      </c>
    </row>
    <row r="303" spans="1:18" x14ac:dyDescent="0.2">
      <c r="A303" s="53">
        <v>43775</v>
      </c>
      <c r="C303" s="17">
        <v>45</v>
      </c>
      <c r="D303" s="4" t="s">
        <v>1018</v>
      </c>
      <c r="F303" s="4" t="s">
        <v>294</v>
      </c>
      <c r="H303" s="6">
        <v>31</v>
      </c>
      <c r="J303" s="4" t="s">
        <v>1019</v>
      </c>
      <c r="L303" s="4" t="s">
        <v>168</v>
      </c>
      <c r="N303" s="6">
        <v>14</v>
      </c>
      <c r="P303" s="19" t="s">
        <v>1020</v>
      </c>
      <c r="Q303" s="4" t="s">
        <v>1021</v>
      </c>
      <c r="R303" s="4"/>
    </row>
    <row r="304" spans="1:18" ht="1.5" customHeight="1" x14ac:dyDescent="0.2">
      <c r="A304" s="53">
        <v>43776</v>
      </c>
      <c r="C304" s="17">
        <v>47</v>
      </c>
      <c r="D304" s="4" t="s">
        <v>1022</v>
      </c>
      <c r="F304" s="4" t="s">
        <v>994</v>
      </c>
      <c r="H304" s="6">
        <v>34</v>
      </c>
      <c r="J304" s="4" t="s">
        <v>1023</v>
      </c>
      <c r="L304" s="4" t="s">
        <v>942</v>
      </c>
      <c r="N304" s="6">
        <v>13</v>
      </c>
      <c r="P304" s="19" t="s">
        <v>1024</v>
      </c>
      <c r="Q304" s="4" t="s">
        <v>1025</v>
      </c>
    </row>
    <row r="305" spans="1:18" x14ac:dyDescent="0.2">
      <c r="A305" s="53">
        <v>43777</v>
      </c>
      <c r="C305" s="17">
        <v>43</v>
      </c>
      <c r="D305" s="4" t="s">
        <v>1026</v>
      </c>
      <c r="F305" s="4" t="s">
        <v>732</v>
      </c>
      <c r="H305" s="6">
        <v>22</v>
      </c>
      <c r="J305" s="4" t="s">
        <v>1027</v>
      </c>
      <c r="L305" s="4" t="s">
        <v>992</v>
      </c>
      <c r="N305" s="6">
        <v>20</v>
      </c>
      <c r="P305" s="19" t="s">
        <v>1028</v>
      </c>
      <c r="Q305" s="4" t="s">
        <v>508</v>
      </c>
      <c r="R305" s="4"/>
    </row>
    <row r="306" spans="1:18" ht="1.5" customHeight="1" x14ac:dyDescent="0.2">
      <c r="A306" s="53">
        <v>43778</v>
      </c>
      <c r="C306" s="17">
        <v>1</v>
      </c>
      <c r="D306" s="4" t="s">
        <v>1029</v>
      </c>
      <c r="F306" s="4" t="s">
        <v>1029</v>
      </c>
      <c r="H306" s="6">
        <v>0</v>
      </c>
      <c r="J306" s="4" t="s">
        <v>11</v>
      </c>
      <c r="L306" s="4" t="s">
        <v>11</v>
      </c>
      <c r="N306" s="6">
        <v>1</v>
      </c>
      <c r="P306" s="19" t="s">
        <v>1029</v>
      </c>
      <c r="Q306" s="4" t="s">
        <v>1029</v>
      </c>
    </row>
    <row r="307" spans="1:18" x14ac:dyDescent="0.2">
      <c r="A307" s="53">
        <v>43780</v>
      </c>
      <c r="C307" s="17">
        <v>18</v>
      </c>
      <c r="D307" s="4" t="s">
        <v>1030</v>
      </c>
      <c r="F307" s="4" t="s">
        <v>339</v>
      </c>
      <c r="H307" s="6">
        <v>9</v>
      </c>
      <c r="J307" s="4" t="s">
        <v>1031</v>
      </c>
      <c r="L307" s="4" t="s">
        <v>360</v>
      </c>
      <c r="N307" s="6">
        <v>9</v>
      </c>
      <c r="P307" s="19" t="s">
        <v>1032</v>
      </c>
      <c r="Q307" s="4" t="s">
        <v>1033</v>
      </c>
      <c r="R307" s="4"/>
    </row>
    <row r="308" spans="1:18" ht="1.5" customHeight="1" x14ac:dyDescent="0.2">
      <c r="A308" s="53">
        <v>43781</v>
      </c>
      <c r="C308" s="17">
        <v>53</v>
      </c>
      <c r="D308" s="4" t="s">
        <v>1034</v>
      </c>
      <c r="F308" s="4" t="s">
        <v>307</v>
      </c>
      <c r="H308" s="6">
        <v>40</v>
      </c>
      <c r="J308" s="4" t="s">
        <v>1035</v>
      </c>
      <c r="L308" s="4" t="s">
        <v>82</v>
      </c>
      <c r="N308" s="6">
        <v>13</v>
      </c>
      <c r="P308" s="19" t="s">
        <v>1036</v>
      </c>
      <c r="Q308" s="4" t="s">
        <v>440</v>
      </c>
    </row>
    <row r="309" spans="1:18" x14ac:dyDescent="0.2">
      <c r="A309" s="53">
        <v>43782</v>
      </c>
      <c r="C309" s="17">
        <v>66</v>
      </c>
      <c r="D309" s="4" t="s">
        <v>1037</v>
      </c>
      <c r="F309" s="4" t="s">
        <v>70</v>
      </c>
      <c r="H309" s="6">
        <v>47</v>
      </c>
      <c r="J309" s="4" t="s">
        <v>1038</v>
      </c>
      <c r="L309" s="4" t="s">
        <v>534</v>
      </c>
      <c r="N309" s="6">
        <v>19</v>
      </c>
      <c r="P309" s="19" t="s">
        <v>1039</v>
      </c>
      <c r="Q309" s="4" t="s">
        <v>1040</v>
      </c>
      <c r="R309" s="4"/>
    </row>
    <row r="310" spans="1:18" ht="1.5" customHeight="1" x14ac:dyDescent="0.2">
      <c r="A310" s="53">
        <v>43783</v>
      </c>
      <c r="C310" s="17">
        <v>58</v>
      </c>
      <c r="D310" s="4" t="s">
        <v>1041</v>
      </c>
      <c r="F310" s="4" t="s">
        <v>1042</v>
      </c>
      <c r="H310" s="6">
        <v>34</v>
      </c>
      <c r="J310" s="4" t="s">
        <v>1043</v>
      </c>
      <c r="L310" s="4" t="s">
        <v>1044</v>
      </c>
      <c r="N310" s="6">
        <v>24</v>
      </c>
      <c r="P310" s="19" t="s">
        <v>1045</v>
      </c>
      <c r="Q310" s="4" t="s">
        <v>178</v>
      </c>
    </row>
    <row r="311" spans="1:18" x14ac:dyDescent="0.2">
      <c r="A311" s="53">
        <v>43784</v>
      </c>
      <c r="C311" s="17">
        <v>69</v>
      </c>
      <c r="D311" s="4" t="s">
        <v>1046</v>
      </c>
      <c r="F311" s="4" t="s">
        <v>719</v>
      </c>
      <c r="H311" s="6">
        <v>52</v>
      </c>
      <c r="J311" s="4" t="s">
        <v>1047</v>
      </c>
      <c r="L311" s="4" t="s">
        <v>82</v>
      </c>
      <c r="N311" s="6">
        <v>17</v>
      </c>
      <c r="P311" s="19" t="s">
        <v>1048</v>
      </c>
      <c r="Q311" s="4" t="s">
        <v>610</v>
      </c>
      <c r="R311" s="4"/>
    </row>
    <row r="312" spans="1:18" ht="1.5" customHeight="1" x14ac:dyDescent="0.2">
      <c r="A312" s="53">
        <v>43785</v>
      </c>
      <c r="C312" s="17">
        <v>72</v>
      </c>
      <c r="D312" s="4" t="s">
        <v>627</v>
      </c>
      <c r="F312" s="4" t="s">
        <v>52</v>
      </c>
      <c r="H312" s="6">
        <v>55</v>
      </c>
      <c r="J312" s="4" t="s">
        <v>1049</v>
      </c>
      <c r="L312" s="4" t="s">
        <v>776</v>
      </c>
      <c r="N312" s="6">
        <v>17</v>
      </c>
      <c r="P312" s="19" t="s">
        <v>1050</v>
      </c>
      <c r="Q312" s="4" t="s">
        <v>156</v>
      </c>
    </row>
    <row r="313" spans="1:18" x14ac:dyDescent="0.2">
      <c r="A313" s="53">
        <v>43787</v>
      </c>
      <c r="C313" s="17">
        <v>62</v>
      </c>
      <c r="D313" s="4" t="s">
        <v>1051</v>
      </c>
      <c r="F313" s="4" t="s">
        <v>377</v>
      </c>
      <c r="H313" s="6">
        <v>46</v>
      </c>
      <c r="J313" s="4" t="s">
        <v>1052</v>
      </c>
      <c r="L313" s="4" t="s">
        <v>384</v>
      </c>
      <c r="N313" s="6">
        <v>16</v>
      </c>
      <c r="P313" s="19" t="s">
        <v>1053</v>
      </c>
      <c r="Q313" s="4" t="s">
        <v>1054</v>
      </c>
      <c r="R313" s="4"/>
    </row>
    <row r="314" spans="1:18" ht="1.5" customHeight="1" x14ac:dyDescent="0.2">
      <c r="A314" s="53">
        <v>43788</v>
      </c>
      <c r="C314" s="17">
        <v>84</v>
      </c>
      <c r="D314" s="4" t="s">
        <v>1055</v>
      </c>
      <c r="F314" s="4" t="s">
        <v>1056</v>
      </c>
      <c r="H314" s="6">
        <v>72</v>
      </c>
      <c r="J314" s="4" t="s">
        <v>1057</v>
      </c>
      <c r="L314" s="4" t="s">
        <v>384</v>
      </c>
      <c r="N314" s="6">
        <v>12</v>
      </c>
      <c r="P314" s="19" t="s">
        <v>1058</v>
      </c>
      <c r="Q314" s="4" t="s">
        <v>1059</v>
      </c>
    </row>
    <row r="315" spans="1:18" x14ac:dyDescent="0.2">
      <c r="A315" s="53">
        <v>43789</v>
      </c>
      <c r="C315" s="17">
        <v>73</v>
      </c>
      <c r="D315" s="4" t="s">
        <v>1060</v>
      </c>
      <c r="F315" s="4" t="s">
        <v>407</v>
      </c>
      <c r="H315" s="6">
        <v>50</v>
      </c>
      <c r="J315" s="4" t="s">
        <v>1061</v>
      </c>
      <c r="L315" s="4" t="s">
        <v>608</v>
      </c>
      <c r="N315" s="6">
        <v>22</v>
      </c>
      <c r="P315" s="19" t="s">
        <v>1062</v>
      </c>
      <c r="Q315" s="4" t="s">
        <v>1063</v>
      </c>
      <c r="R315" s="4"/>
    </row>
    <row r="316" spans="1:18" ht="1.5" customHeight="1" x14ac:dyDescent="0.2">
      <c r="A316" s="53">
        <v>43790</v>
      </c>
      <c r="C316" s="17">
        <v>71</v>
      </c>
      <c r="D316" s="4" t="s">
        <v>1064</v>
      </c>
      <c r="F316" s="4" t="s">
        <v>283</v>
      </c>
      <c r="H316" s="6">
        <v>51</v>
      </c>
      <c r="J316" s="4" t="s">
        <v>1065</v>
      </c>
      <c r="L316" s="4" t="s">
        <v>725</v>
      </c>
      <c r="N316" s="6">
        <v>20</v>
      </c>
      <c r="P316" s="19" t="s">
        <v>1066</v>
      </c>
      <c r="Q316" s="4" t="s">
        <v>1067</v>
      </c>
    </row>
    <row r="317" spans="1:18" x14ac:dyDescent="0.2">
      <c r="A317" s="53">
        <v>43791</v>
      </c>
      <c r="C317" s="17">
        <v>61</v>
      </c>
      <c r="D317" s="4" t="s">
        <v>1068</v>
      </c>
      <c r="F317" s="4" t="s">
        <v>774</v>
      </c>
      <c r="H317" s="6">
        <v>36</v>
      </c>
      <c r="J317" s="4" t="s">
        <v>1069</v>
      </c>
      <c r="L317" s="4" t="s">
        <v>403</v>
      </c>
      <c r="N317" s="6">
        <v>24</v>
      </c>
      <c r="P317" s="19" t="s">
        <v>1070</v>
      </c>
      <c r="Q317" s="4" t="s">
        <v>78</v>
      </c>
      <c r="R317" s="4"/>
    </row>
    <row r="318" spans="1:18" ht="1.5" customHeight="1" x14ac:dyDescent="0.2">
      <c r="A318" s="53">
        <v>43792</v>
      </c>
      <c r="C318" s="17">
        <v>8</v>
      </c>
      <c r="D318" s="4" t="s">
        <v>1071</v>
      </c>
      <c r="F318" s="4" t="s">
        <v>403</v>
      </c>
      <c r="H318" s="6">
        <v>4</v>
      </c>
      <c r="J318" s="4" t="s">
        <v>1072</v>
      </c>
      <c r="L318" s="4" t="s">
        <v>36</v>
      </c>
      <c r="N318" s="6">
        <v>4</v>
      </c>
      <c r="P318" s="19" t="s">
        <v>776</v>
      </c>
      <c r="Q318" s="4" t="s">
        <v>340</v>
      </c>
    </row>
    <row r="319" spans="1:18" x14ac:dyDescent="0.2">
      <c r="A319" s="53">
        <v>43793</v>
      </c>
      <c r="C319" s="17">
        <v>1</v>
      </c>
      <c r="D319" s="4" t="s">
        <v>97</v>
      </c>
      <c r="F319" s="4" t="s">
        <v>97</v>
      </c>
      <c r="H319" s="6">
        <v>0</v>
      </c>
      <c r="J319" s="4" t="s">
        <v>11</v>
      </c>
      <c r="L319" s="4" t="s">
        <v>11</v>
      </c>
      <c r="N319" s="6">
        <v>1</v>
      </c>
      <c r="P319" s="19" t="s">
        <v>97</v>
      </c>
      <c r="Q319" s="4" t="s">
        <v>97</v>
      </c>
      <c r="R319" s="4"/>
    </row>
    <row r="320" spans="1:18" ht="1.5" customHeight="1" x14ac:dyDescent="0.2">
      <c r="A320" s="53">
        <v>43794</v>
      </c>
      <c r="C320" s="17">
        <v>4</v>
      </c>
      <c r="D320" s="4" t="s">
        <v>236</v>
      </c>
      <c r="F320" s="4" t="s">
        <v>97</v>
      </c>
      <c r="H320" s="6">
        <v>0</v>
      </c>
      <c r="J320" s="4" t="s">
        <v>11</v>
      </c>
      <c r="L320" s="4" t="s">
        <v>11</v>
      </c>
      <c r="N320" s="6">
        <v>4</v>
      </c>
      <c r="P320" s="19" t="s">
        <v>236</v>
      </c>
      <c r="Q320" s="4" t="s">
        <v>97</v>
      </c>
    </row>
    <row r="321" spans="1:18" x14ac:dyDescent="0.2">
      <c r="A321" s="53">
        <v>43795</v>
      </c>
      <c r="C321" s="17">
        <v>2</v>
      </c>
      <c r="D321" s="4" t="s">
        <v>451</v>
      </c>
      <c r="F321" s="4" t="s">
        <v>32</v>
      </c>
      <c r="H321" s="6">
        <v>0</v>
      </c>
      <c r="J321" s="4" t="s">
        <v>11</v>
      </c>
      <c r="L321" s="4" t="s">
        <v>11</v>
      </c>
      <c r="N321" s="6">
        <v>2</v>
      </c>
      <c r="P321" s="19" t="s">
        <v>451</v>
      </c>
      <c r="Q321" s="4" t="s">
        <v>32</v>
      </c>
      <c r="R321" s="4"/>
    </row>
    <row r="322" spans="1:18" ht="1.5" customHeight="1" x14ac:dyDescent="0.2">
      <c r="A322" s="53">
        <v>43796</v>
      </c>
      <c r="C322" s="17">
        <v>4</v>
      </c>
      <c r="D322" s="4" t="s">
        <v>494</v>
      </c>
      <c r="F322" s="4" t="s">
        <v>1073</v>
      </c>
      <c r="H322" s="6">
        <v>0</v>
      </c>
      <c r="J322" s="4" t="s">
        <v>11</v>
      </c>
      <c r="L322" s="4" t="s">
        <v>11</v>
      </c>
      <c r="N322" s="6">
        <v>4</v>
      </c>
      <c r="P322" s="19" t="s">
        <v>494</v>
      </c>
      <c r="Q322" s="4" t="s">
        <v>1073</v>
      </c>
    </row>
    <row r="323" spans="1:18" x14ac:dyDescent="0.2">
      <c r="A323" s="53">
        <v>43798</v>
      </c>
      <c r="C323" s="17">
        <v>2</v>
      </c>
      <c r="D323" s="4" t="s">
        <v>1074</v>
      </c>
      <c r="F323" s="4" t="s">
        <v>847</v>
      </c>
      <c r="H323" s="6">
        <v>0</v>
      </c>
      <c r="J323" s="4" t="s">
        <v>11</v>
      </c>
      <c r="L323" s="4" t="s">
        <v>11</v>
      </c>
      <c r="N323" s="6">
        <v>2</v>
      </c>
      <c r="P323" s="19" t="s">
        <v>1074</v>
      </c>
      <c r="Q323" s="4" t="s">
        <v>847</v>
      </c>
      <c r="R323" s="4"/>
    </row>
    <row r="324" spans="1:18" ht="1.5" customHeight="1" x14ac:dyDescent="0.2">
      <c r="A324" s="53">
        <v>43799</v>
      </c>
      <c r="C324" s="17">
        <v>8</v>
      </c>
      <c r="D324" s="4" t="s">
        <v>1075</v>
      </c>
      <c r="F324" s="4" t="s">
        <v>369</v>
      </c>
      <c r="H324" s="6">
        <v>3</v>
      </c>
      <c r="J324" s="4" t="s">
        <v>782</v>
      </c>
      <c r="L324" s="4" t="s">
        <v>82</v>
      </c>
      <c r="N324" s="6">
        <v>5</v>
      </c>
      <c r="P324" s="19" t="s">
        <v>1076</v>
      </c>
      <c r="Q324" s="4" t="s">
        <v>29</v>
      </c>
    </row>
    <row r="325" spans="1:18" x14ac:dyDescent="0.2">
      <c r="A325" s="53">
        <v>43801</v>
      </c>
      <c r="C325" s="17">
        <v>111</v>
      </c>
      <c r="D325" s="4" t="s">
        <v>1077</v>
      </c>
      <c r="F325" s="4" t="s">
        <v>1078</v>
      </c>
      <c r="H325" s="6">
        <v>67</v>
      </c>
      <c r="J325" s="4" t="s">
        <v>1079</v>
      </c>
      <c r="L325" s="4" t="s">
        <v>964</v>
      </c>
      <c r="N325" s="6">
        <v>44</v>
      </c>
      <c r="P325" s="19" t="s">
        <v>1080</v>
      </c>
      <c r="Q325" s="4" t="s">
        <v>1067</v>
      </c>
      <c r="R325" s="4"/>
    </row>
    <row r="326" spans="1:18" ht="1.5" customHeight="1" x14ac:dyDescent="0.2">
      <c r="A326" s="53">
        <v>43802</v>
      </c>
      <c r="C326" s="17">
        <v>10</v>
      </c>
      <c r="D326" s="4" t="s">
        <v>1081</v>
      </c>
      <c r="F326" s="4" t="s">
        <v>184</v>
      </c>
      <c r="H326" s="6">
        <v>2</v>
      </c>
      <c r="J326" s="4" t="s">
        <v>673</v>
      </c>
      <c r="L326" s="4" t="s">
        <v>646</v>
      </c>
      <c r="N326" s="6">
        <v>7</v>
      </c>
      <c r="P326" s="19" t="s">
        <v>494</v>
      </c>
      <c r="Q326" s="4" t="s">
        <v>184</v>
      </c>
    </row>
    <row r="327" spans="1:18" x14ac:dyDescent="0.2">
      <c r="A327" s="53">
        <v>43803</v>
      </c>
      <c r="C327" s="17">
        <v>2</v>
      </c>
      <c r="D327" s="4" t="s">
        <v>97</v>
      </c>
      <c r="F327" s="4" t="s">
        <v>1082</v>
      </c>
      <c r="H327" s="6">
        <v>0</v>
      </c>
      <c r="J327" s="4" t="s">
        <v>11</v>
      </c>
      <c r="L327" s="4" t="s">
        <v>11</v>
      </c>
      <c r="N327" s="6">
        <v>2</v>
      </c>
      <c r="P327" s="19" t="s">
        <v>97</v>
      </c>
      <c r="Q327" s="4" t="s">
        <v>1082</v>
      </c>
      <c r="R327" s="4"/>
    </row>
    <row r="328" spans="1:18" ht="1.5" customHeight="1" x14ac:dyDescent="0.2">
      <c r="A328" s="53">
        <v>43804</v>
      </c>
      <c r="C328" s="17">
        <v>10</v>
      </c>
      <c r="D328" s="4" t="s">
        <v>815</v>
      </c>
      <c r="F328" s="4" t="s">
        <v>1073</v>
      </c>
      <c r="H328" s="6">
        <v>0</v>
      </c>
      <c r="J328" s="4" t="s">
        <v>11</v>
      </c>
      <c r="L328" s="4" t="s">
        <v>11</v>
      </c>
      <c r="N328" s="6">
        <v>10</v>
      </c>
      <c r="P328" s="19" t="s">
        <v>815</v>
      </c>
      <c r="Q328" s="4" t="s">
        <v>1073</v>
      </c>
    </row>
    <row r="329" spans="1:18" x14ac:dyDescent="0.2">
      <c r="A329" s="53">
        <v>43805</v>
      </c>
      <c r="C329" s="17">
        <v>5</v>
      </c>
      <c r="D329" s="4" t="s">
        <v>1083</v>
      </c>
      <c r="F329" s="4" t="s">
        <v>542</v>
      </c>
      <c r="H329" s="6">
        <v>0</v>
      </c>
      <c r="J329" s="4" t="s">
        <v>11</v>
      </c>
      <c r="L329" s="4" t="s">
        <v>11</v>
      </c>
      <c r="N329" s="6">
        <v>5</v>
      </c>
      <c r="P329" s="19" t="s">
        <v>1083</v>
      </c>
      <c r="Q329" s="4" t="s">
        <v>542</v>
      </c>
      <c r="R329" s="4"/>
    </row>
    <row r="330" spans="1:18" ht="1.5" customHeight="1" x14ac:dyDescent="0.2">
      <c r="A330" s="53">
        <v>43808</v>
      </c>
      <c r="C330" s="17">
        <v>21</v>
      </c>
      <c r="D330" s="4" t="s">
        <v>1084</v>
      </c>
      <c r="F330" s="4" t="s">
        <v>544</v>
      </c>
      <c r="H330" s="6">
        <v>0</v>
      </c>
      <c r="J330" s="4" t="s">
        <v>11</v>
      </c>
      <c r="L330" s="4" t="s">
        <v>11</v>
      </c>
      <c r="N330" s="6">
        <v>21</v>
      </c>
      <c r="P330" s="19" t="s">
        <v>1084</v>
      </c>
      <c r="Q330" s="4" t="s">
        <v>544</v>
      </c>
    </row>
    <row r="331" spans="1:18" x14ac:dyDescent="0.2">
      <c r="A331" s="53">
        <v>43809</v>
      </c>
      <c r="C331" s="17">
        <v>13</v>
      </c>
      <c r="D331" s="4" t="s">
        <v>218</v>
      </c>
      <c r="F331" s="4" t="s">
        <v>340</v>
      </c>
      <c r="H331" s="6">
        <v>0</v>
      </c>
      <c r="J331" s="4" t="s">
        <v>11</v>
      </c>
      <c r="L331" s="4" t="s">
        <v>11</v>
      </c>
      <c r="N331" s="6">
        <v>13</v>
      </c>
      <c r="P331" s="19" t="s">
        <v>218</v>
      </c>
      <c r="Q331" s="4" t="s">
        <v>340</v>
      </c>
      <c r="R331" s="4"/>
    </row>
    <row r="332" spans="1:18" ht="1.5" customHeight="1" x14ac:dyDescent="0.2"/>
    <row r="333" spans="1:18" x14ac:dyDescent="0.2">
      <c r="D333" s="3"/>
      <c r="H333" s="3"/>
      <c r="J333" s="3"/>
      <c r="L333" s="3"/>
      <c r="R333" s="4"/>
    </row>
    <row r="334" spans="1:18" ht="1.5" customHeight="1" x14ac:dyDescent="0.2"/>
    <row r="335" spans="1:18" x14ac:dyDescent="0.2">
      <c r="C335" s="3"/>
      <c r="D335" s="6"/>
      <c r="F335" s="6"/>
      <c r="J335" s="7"/>
      <c r="L335" s="6"/>
      <c r="R335" s="4"/>
    </row>
    <row r="336" spans="1:18" ht="1.5" customHeight="1" x14ac:dyDescent="0.2">
      <c r="C336" s="3"/>
      <c r="D336" s="4"/>
      <c r="F336" s="4"/>
      <c r="J336" s="4"/>
      <c r="L336" s="4"/>
    </row>
    <row r="337" spans="1:18" x14ac:dyDescent="0.2">
      <c r="R337" s="4"/>
    </row>
    <row r="338" spans="1:18" ht="1.5" customHeight="1" x14ac:dyDescent="0.2">
      <c r="A338" s="5"/>
      <c r="C338" s="5"/>
    </row>
    <row r="339" spans="1:18" x14ac:dyDescent="0.2">
      <c r="A339" s="5"/>
      <c r="C339" s="5"/>
      <c r="D339" s="3"/>
      <c r="H339" s="3"/>
      <c r="J339" s="3"/>
      <c r="L339" s="3"/>
      <c r="R339" s="4"/>
    </row>
    <row r="340" spans="1:18" ht="1.5" customHeight="1" x14ac:dyDescent="0.2">
      <c r="D340" s="3"/>
      <c r="H340" s="3"/>
      <c r="J340" s="3"/>
      <c r="L340" s="3"/>
    </row>
    <row r="341" spans="1:18" x14ac:dyDescent="0.2">
      <c r="R341" s="4"/>
    </row>
    <row r="342" spans="1:18" ht="1.5" customHeight="1" x14ac:dyDescent="0.2">
      <c r="C342" s="3"/>
      <c r="D342" s="6"/>
      <c r="F342" s="6"/>
      <c r="J342" s="7"/>
      <c r="L342" s="6"/>
    </row>
    <row r="343" spans="1:18" x14ac:dyDescent="0.2">
      <c r="C343" s="3"/>
      <c r="R343" s="4"/>
    </row>
    <row r="344" spans="1:18" ht="1.5" customHeight="1" x14ac:dyDescent="0.2">
      <c r="C344" s="3"/>
      <c r="D344" s="4"/>
      <c r="F344" s="4"/>
      <c r="J344" s="4"/>
      <c r="L344" s="4"/>
    </row>
    <row r="345" spans="1:18" x14ac:dyDescent="0.2">
      <c r="C345" s="3"/>
      <c r="R345" s="4"/>
    </row>
    <row r="346" spans="1:18" ht="1.5" customHeight="1" x14ac:dyDescent="0.2"/>
    <row r="347" spans="1:18" x14ac:dyDescent="0.2">
      <c r="R347" s="4"/>
    </row>
    <row r="348" spans="1:18" ht="1.5" customHeight="1" x14ac:dyDescent="0.2">
      <c r="A348" s="2"/>
      <c r="C348" s="2"/>
      <c r="D348" s="2"/>
      <c r="F348" s="2"/>
      <c r="H348" s="2"/>
    </row>
    <row r="349" spans="1:18" x14ac:dyDescent="0.2">
      <c r="H349" s="1"/>
      <c r="J349" s="1"/>
      <c r="L349" s="2"/>
      <c r="N349" s="2"/>
      <c r="P349" s="2"/>
      <c r="R349" s="4"/>
    </row>
    <row r="350" spans="1:18" ht="1.5" customHeight="1" x14ac:dyDescent="0.2">
      <c r="H350" s="1"/>
      <c r="J350" s="1"/>
    </row>
    <row r="351" spans="1:18" x14ac:dyDescent="0.2">
      <c r="R351" s="4"/>
    </row>
    <row r="352" spans="1:18" ht="1.5" customHeight="1" x14ac:dyDescent="0.2"/>
    <row r="353" spans="18:18" x14ac:dyDescent="0.2">
      <c r="R353" s="4"/>
    </row>
    <row r="354" spans="18:18" ht="1.5" customHeight="1" x14ac:dyDescent="0.2"/>
    <row r="355" spans="18:18" x14ac:dyDescent="0.2">
      <c r="R355" s="4"/>
    </row>
    <row r="356" spans="18:18" ht="1.5" customHeight="1" x14ac:dyDescent="0.2"/>
    <row r="357" spans="18:18" x14ac:dyDescent="0.2">
      <c r="R357" s="4"/>
    </row>
    <row r="358" spans="18:18" ht="1.5" customHeight="1" x14ac:dyDescent="0.2"/>
    <row r="359" spans="18:18" x14ac:dyDescent="0.2">
      <c r="R359" s="4"/>
    </row>
    <row r="360" spans="18:18" ht="1.5" customHeight="1" x14ac:dyDescent="0.2"/>
    <row r="361" spans="18:18" x14ac:dyDescent="0.2">
      <c r="R361" s="4"/>
    </row>
    <row r="362" spans="18:18" ht="1.5" customHeight="1" x14ac:dyDescent="0.2"/>
    <row r="363" spans="18:18" x14ac:dyDescent="0.2">
      <c r="R363" s="4"/>
    </row>
    <row r="364" spans="18:18" ht="1.5" customHeight="1" x14ac:dyDescent="0.2"/>
    <row r="365" spans="18:18" x14ac:dyDescent="0.2">
      <c r="R365" s="4"/>
    </row>
    <row r="366" spans="18:18" ht="1.5" customHeight="1" x14ac:dyDescent="0.2"/>
    <row r="367" spans="18:18" x14ac:dyDescent="0.2">
      <c r="R367" s="4"/>
    </row>
    <row r="368" spans="18:18" ht="1.5" customHeight="1" x14ac:dyDescent="0.2"/>
    <row r="369" spans="18:18" x14ac:dyDescent="0.2">
      <c r="R369" s="4"/>
    </row>
    <row r="370" spans="18:18" ht="1.5" customHeight="1" x14ac:dyDescent="0.2"/>
    <row r="371" spans="18:18" x14ac:dyDescent="0.2">
      <c r="R371" s="4"/>
    </row>
    <row r="372" spans="18:18" ht="1.5" customHeight="1" x14ac:dyDescent="0.2"/>
    <row r="373" spans="18:18" x14ac:dyDescent="0.2">
      <c r="R373" s="4"/>
    </row>
    <row r="374" spans="18:18" ht="1.5" customHeight="1" x14ac:dyDescent="0.2"/>
    <row r="375" spans="18:18" x14ac:dyDescent="0.2">
      <c r="R375" s="4"/>
    </row>
    <row r="376" spans="18:18" ht="1.5" customHeight="1" x14ac:dyDescent="0.2"/>
    <row r="377" spans="18:18" x14ac:dyDescent="0.2">
      <c r="R377" s="4"/>
    </row>
    <row r="378" spans="18:18" ht="1.5" customHeight="1" x14ac:dyDescent="0.2"/>
    <row r="379" spans="18:18" x14ac:dyDescent="0.2">
      <c r="R379" s="4"/>
    </row>
    <row r="380" spans="18:18" ht="1.5" customHeight="1" x14ac:dyDescent="0.2"/>
    <row r="381" spans="18:18" x14ac:dyDescent="0.2">
      <c r="R381" s="4"/>
    </row>
    <row r="382" spans="18:18" ht="1.5" customHeight="1" x14ac:dyDescent="0.2"/>
    <row r="383" spans="18:18" x14ac:dyDescent="0.2">
      <c r="R383" s="4"/>
    </row>
    <row r="384" spans="18:18" ht="1.5" customHeight="1" x14ac:dyDescent="0.2"/>
    <row r="385" spans="18:18" x14ac:dyDescent="0.2">
      <c r="R385" s="4"/>
    </row>
    <row r="386" spans="18:18" ht="1.5" customHeight="1" x14ac:dyDescent="0.2"/>
    <row r="387" spans="18:18" x14ac:dyDescent="0.2">
      <c r="R387" s="4"/>
    </row>
    <row r="388" spans="18:18" ht="1.5" customHeight="1" x14ac:dyDescent="0.2"/>
    <row r="389" spans="18:18" x14ac:dyDescent="0.2">
      <c r="R389" s="4"/>
    </row>
    <row r="390" spans="18:18" ht="1.5" customHeight="1" x14ac:dyDescent="0.2"/>
    <row r="391" spans="18:18" x14ac:dyDescent="0.2">
      <c r="R391" s="4"/>
    </row>
    <row r="392" spans="18:18" ht="1.5" customHeight="1" x14ac:dyDescent="0.2"/>
    <row r="393" spans="18:18" x14ac:dyDescent="0.2">
      <c r="R393" s="4"/>
    </row>
    <row r="394" spans="18:18" ht="1.5" customHeight="1" x14ac:dyDescent="0.2"/>
    <row r="395" spans="18:18" x14ac:dyDescent="0.2">
      <c r="R395" s="4"/>
    </row>
    <row r="396" spans="18:18" ht="1.5" customHeight="1" x14ac:dyDescent="0.2"/>
    <row r="397" spans="18:18" x14ac:dyDescent="0.2">
      <c r="R397" s="4"/>
    </row>
    <row r="398" spans="18:18" ht="1.5" customHeight="1" x14ac:dyDescent="0.2"/>
    <row r="399" spans="18:18" x14ac:dyDescent="0.2">
      <c r="R399" s="4"/>
    </row>
    <row r="400" spans="18:18" ht="1.5" customHeight="1" x14ac:dyDescent="0.2"/>
    <row r="401" spans="18:18" x14ac:dyDescent="0.2">
      <c r="R401" s="4"/>
    </row>
    <row r="402" spans="18:18" ht="1.5" customHeight="1" x14ac:dyDescent="0.2"/>
    <row r="403" spans="18:18" x14ac:dyDescent="0.2">
      <c r="R403" s="4"/>
    </row>
    <row r="404" spans="18:18" ht="1.5" customHeight="1" x14ac:dyDescent="0.2"/>
    <row r="405" spans="18:18" x14ac:dyDescent="0.2">
      <c r="R405" s="4"/>
    </row>
    <row r="406" spans="18:18" ht="1.5" customHeight="1" x14ac:dyDescent="0.2"/>
    <row r="407" spans="18:18" x14ac:dyDescent="0.2">
      <c r="R407" s="4"/>
    </row>
    <row r="408" spans="18:18" ht="1.5" customHeight="1" x14ac:dyDescent="0.2"/>
    <row r="409" spans="18:18" x14ac:dyDescent="0.2">
      <c r="R409" s="4"/>
    </row>
    <row r="410" spans="18:18" ht="1.5" customHeight="1" x14ac:dyDescent="0.2"/>
    <row r="411" spans="18:18" x14ac:dyDescent="0.2">
      <c r="R411" s="4"/>
    </row>
    <row r="412" spans="18:18" ht="1.5" customHeight="1" x14ac:dyDescent="0.2"/>
    <row r="413" spans="18:18" x14ac:dyDescent="0.2">
      <c r="R413" s="4"/>
    </row>
    <row r="414" spans="18:18" ht="1.5" customHeight="1" x14ac:dyDescent="0.2"/>
    <row r="415" spans="18:18" x14ac:dyDescent="0.2">
      <c r="R415" s="4"/>
    </row>
    <row r="416" spans="18:18" ht="1.5" customHeight="1" x14ac:dyDescent="0.2"/>
    <row r="417" spans="18:18" x14ac:dyDescent="0.2">
      <c r="R417" s="4"/>
    </row>
    <row r="418" spans="18:18" ht="1.5" customHeight="1" x14ac:dyDescent="0.2"/>
    <row r="419" spans="18:18" x14ac:dyDescent="0.2">
      <c r="R419" s="4"/>
    </row>
    <row r="420" spans="18:18" ht="1.5" customHeight="1" x14ac:dyDescent="0.2"/>
    <row r="421" spans="18:18" x14ac:dyDescent="0.2">
      <c r="R421" s="4"/>
    </row>
    <row r="422" spans="18:18" ht="1.5" customHeight="1" x14ac:dyDescent="0.2"/>
    <row r="423" spans="18:18" x14ac:dyDescent="0.2">
      <c r="R423" s="4"/>
    </row>
    <row r="424" spans="18:18" ht="1.5" customHeight="1" x14ac:dyDescent="0.2"/>
    <row r="425" spans="18:18" x14ac:dyDescent="0.2">
      <c r="R425" s="4"/>
    </row>
    <row r="426" spans="18:18" ht="1.5" customHeight="1" x14ac:dyDescent="0.2"/>
    <row r="427" spans="18:18" x14ac:dyDescent="0.2">
      <c r="R427" s="4"/>
    </row>
    <row r="428" spans="18:18" ht="1.5" customHeight="1" x14ac:dyDescent="0.2"/>
    <row r="429" spans="18:18" x14ac:dyDescent="0.2">
      <c r="R429" s="4"/>
    </row>
    <row r="430" spans="18:18" ht="1.5" customHeight="1" x14ac:dyDescent="0.2"/>
    <row r="431" spans="18:18" x14ac:dyDescent="0.2">
      <c r="R431" s="4"/>
    </row>
    <row r="432" spans="18:18" ht="1.5" customHeight="1" x14ac:dyDescent="0.2"/>
    <row r="433" spans="18:18" x14ac:dyDescent="0.2">
      <c r="R433" s="4"/>
    </row>
    <row r="434" spans="18:18" ht="1.5" customHeight="1" x14ac:dyDescent="0.2"/>
    <row r="435" spans="18:18" x14ac:dyDescent="0.2">
      <c r="R435" s="4"/>
    </row>
    <row r="436" spans="18:18" ht="1.5" customHeight="1" x14ac:dyDescent="0.2"/>
    <row r="437" spans="18:18" x14ac:dyDescent="0.2">
      <c r="R437" s="4"/>
    </row>
    <row r="438" spans="18:18" ht="1.5" customHeight="1" x14ac:dyDescent="0.2"/>
    <row r="439" spans="18:18" x14ac:dyDescent="0.2">
      <c r="R439" s="4"/>
    </row>
    <row r="440" spans="18:18" ht="1.5" customHeight="1" x14ac:dyDescent="0.2"/>
    <row r="441" spans="18:18" x14ac:dyDescent="0.2">
      <c r="R441" s="4"/>
    </row>
    <row r="442" spans="18:18" ht="1.5" customHeight="1" x14ac:dyDescent="0.2"/>
    <row r="443" spans="18:18" x14ac:dyDescent="0.2">
      <c r="R443" s="4"/>
    </row>
    <row r="444" spans="18:18" ht="1.5" customHeight="1" x14ac:dyDescent="0.2"/>
    <row r="445" spans="18:18" x14ac:dyDescent="0.2">
      <c r="R445" s="4"/>
    </row>
    <row r="446" spans="18:18" ht="1.5" customHeight="1" x14ac:dyDescent="0.2"/>
    <row r="447" spans="18:18" x14ac:dyDescent="0.2">
      <c r="R447" s="4"/>
    </row>
    <row r="448" spans="18:18" ht="1.5" customHeight="1" x14ac:dyDescent="0.2"/>
    <row r="449" spans="18:18" x14ac:dyDescent="0.2">
      <c r="R449" s="4"/>
    </row>
    <row r="450" spans="18:18" ht="1.5" customHeight="1" x14ac:dyDescent="0.2"/>
    <row r="451" spans="18:18" x14ac:dyDescent="0.2">
      <c r="R451" s="4"/>
    </row>
    <row r="452" spans="18:18" ht="1.5" customHeight="1" x14ac:dyDescent="0.2"/>
    <row r="453" spans="18:18" x14ac:dyDescent="0.2">
      <c r="R453" s="4"/>
    </row>
    <row r="454" spans="18:18" ht="1.5" customHeight="1" x14ac:dyDescent="0.2"/>
    <row r="455" spans="18:18" x14ac:dyDescent="0.2">
      <c r="R455" s="4"/>
    </row>
    <row r="456" spans="18:18" ht="1.5" customHeight="1" x14ac:dyDescent="0.2"/>
    <row r="457" spans="18:18" x14ac:dyDescent="0.2">
      <c r="R457" s="4"/>
    </row>
    <row r="458" spans="18:18" ht="1.5" customHeight="1" x14ac:dyDescent="0.2"/>
    <row r="459" spans="18:18" x14ac:dyDescent="0.2">
      <c r="R459" s="4"/>
    </row>
    <row r="460" spans="18:18" ht="1.5" customHeight="1" x14ac:dyDescent="0.2"/>
    <row r="461" spans="18:18" x14ac:dyDescent="0.2">
      <c r="R461" s="4"/>
    </row>
    <row r="462" spans="18:18" ht="1.5" customHeight="1" x14ac:dyDescent="0.2"/>
    <row r="463" spans="18:18" x14ac:dyDescent="0.2">
      <c r="R463" s="4"/>
    </row>
    <row r="464" spans="18:18" ht="1.5" customHeight="1" x14ac:dyDescent="0.2"/>
    <row r="465" spans="18:18" x14ac:dyDescent="0.2">
      <c r="R465" s="4"/>
    </row>
    <row r="466" spans="18:18" ht="1.5" customHeight="1" x14ac:dyDescent="0.2"/>
    <row r="467" spans="18:18" x14ac:dyDescent="0.2">
      <c r="R467" s="4"/>
    </row>
    <row r="468" spans="18:18" ht="1.5" customHeight="1" x14ac:dyDescent="0.2"/>
    <row r="469" spans="18:18" x14ac:dyDescent="0.2">
      <c r="R469" s="4"/>
    </row>
    <row r="470" spans="18:18" ht="1.5" customHeight="1" x14ac:dyDescent="0.2"/>
    <row r="471" spans="18:18" x14ac:dyDescent="0.2">
      <c r="R471" s="4"/>
    </row>
    <row r="472" spans="18:18" ht="1.5" customHeight="1" x14ac:dyDescent="0.2"/>
    <row r="473" spans="18:18" x14ac:dyDescent="0.2">
      <c r="R473" s="4"/>
    </row>
    <row r="474" spans="18:18" ht="1.5" customHeight="1" x14ac:dyDescent="0.2"/>
    <row r="475" spans="18:18" x14ac:dyDescent="0.2">
      <c r="R475" s="4"/>
    </row>
    <row r="476" spans="18:18" ht="1.5" customHeight="1" x14ac:dyDescent="0.2"/>
    <row r="477" spans="18:18" x14ac:dyDescent="0.2">
      <c r="R477" s="4"/>
    </row>
    <row r="478" spans="18:18" ht="1.5" customHeight="1" x14ac:dyDescent="0.2"/>
    <row r="479" spans="18:18" x14ac:dyDescent="0.2">
      <c r="R479" s="4"/>
    </row>
    <row r="480" spans="18:18" ht="1.5" customHeight="1" x14ac:dyDescent="0.2"/>
    <row r="481" spans="18:18" x14ac:dyDescent="0.2">
      <c r="R481" s="4"/>
    </row>
    <row r="482" spans="18:18" ht="1.5" customHeight="1" x14ac:dyDescent="0.2"/>
    <row r="483" spans="18:18" x14ac:dyDescent="0.2">
      <c r="R483" s="4"/>
    </row>
    <row r="484" spans="18:18" ht="1.5" customHeight="1" x14ac:dyDescent="0.2"/>
    <row r="485" spans="18:18" x14ac:dyDescent="0.2">
      <c r="R485" s="4"/>
    </row>
    <row r="486" spans="18:18" ht="1.5" customHeight="1" x14ac:dyDescent="0.2"/>
    <row r="487" spans="18:18" x14ac:dyDescent="0.2">
      <c r="R487" s="4"/>
    </row>
    <row r="488" spans="18:18" ht="1.5" customHeight="1" x14ac:dyDescent="0.2"/>
    <row r="489" spans="18:18" x14ac:dyDescent="0.2">
      <c r="R489" s="4"/>
    </row>
    <row r="490" spans="18:18" ht="1.5" customHeight="1" x14ac:dyDescent="0.2"/>
    <row r="491" spans="18:18" x14ac:dyDescent="0.2">
      <c r="R491" s="4"/>
    </row>
    <row r="492" spans="18:18" ht="1.5" customHeight="1" x14ac:dyDescent="0.2"/>
    <row r="493" spans="18:18" x14ac:dyDescent="0.2">
      <c r="R493" s="4"/>
    </row>
    <row r="494" spans="18:18" ht="1.5" customHeight="1" x14ac:dyDescent="0.2"/>
    <row r="495" spans="18:18" x14ac:dyDescent="0.2">
      <c r="R495" s="4"/>
    </row>
    <row r="496" spans="18:18" ht="1.5" customHeight="1" x14ac:dyDescent="0.2"/>
    <row r="497" spans="18:18" x14ac:dyDescent="0.2">
      <c r="R497" s="4"/>
    </row>
    <row r="498" spans="18:18" ht="1.5" customHeight="1" x14ac:dyDescent="0.2"/>
    <row r="499" spans="18:18" x14ac:dyDescent="0.2">
      <c r="R499" s="4"/>
    </row>
    <row r="500" spans="18:18" ht="1.5" customHeight="1" x14ac:dyDescent="0.2"/>
    <row r="501" spans="18:18" x14ac:dyDescent="0.2">
      <c r="R501" s="4"/>
    </row>
    <row r="502" spans="18:18" ht="1.5" customHeight="1" x14ac:dyDescent="0.2"/>
    <row r="503" spans="18:18" x14ac:dyDescent="0.2">
      <c r="R503" s="4"/>
    </row>
    <row r="504" spans="18:18" ht="1.5" customHeight="1" x14ac:dyDescent="0.2"/>
    <row r="505" spans="18:18" x14ac:dyDescent="0.2">
      <c r="R505" s="4"/>
    </row>
    <row r="506" spans="18:18" ht="1.5" customHeight="1" x14ac:dyDescent="0.2"/>
    <row r="507" spans="18:18" x14ac:dyDescent="0.2">
      <c r="R507" s="4"/>
    </row>
    <row r="508" spans="18:18" ht="1.5" customHeight="1" x14ac:dyDescent="0.2"/>
    <row r="509" spans="18:18" x14ac:dyDescent="0.2">
      <c r="R509" s="4"/>
    </row>
    <row r="510" spans="18:18" ht="1.5" customHeight="1" x14ac:dyDescent="0.2"/>
    <row r="511" spans="18:18" x14ac:dyDescent="0.2">
      <c r="R511" s="4"/>
    </row>
    <row r="512" spans="18:18" ht="1.5" customHeight="1" x14ac:dyDescent="0.2"/>
    <row r="513" spans="18:18" x14ac:dyDescent="0.2">
      <c r="R513" s="4"/>
    </row>
    <row r="514" spans="18:18" ht="1.5" customHeight="1" x14ac:dyDescent="0.2"/>
    <row r="515" spans="18:18" x14ac:dyDescent="0.2">
      <c r="R515" s="4"/>
    </row>
    <row r="516" spans="18:18" ht="1.5" customHeight="1" x14ac:dyDescent="0.2"/>
    <row r="517" spans="18:18" x14ac:dyDescent="0.2">
      <c r="R517" s="4"/>
    </row>
    <row r="518" spans="18:18" ht="1.5" customHeight="1" x14ac:dyDescent="0.2"/>
    <row r="519" spans="18:18" x14ac:dyDescent="0.2">
      <c r="R519" s="4"/>
    </row>
    <row r="520" spans="18:18" ht="1.5" customHeight="1" x14ac:dyDescent="0.2"/>
    <row r="521" spans="18:18" x14ac:dyDescent="0.2">
      <c r="R521" s="4"/>
    </row>
    <row r="522" spans="18:18" ht="1.5" customHeight="1" x14ac:dyDescent="0.2"/>
    <row r="523" spans="18:18" x14ac:dyDescent="0.2">
      <c r="R523" s="4"/>
    </row>
    <row r="524" spans="18:18" ht="1.5" customHeight="1" x14ac:dyDescent="0.2"/>
    <row r="525" spans="18:18" x14ac:dyDescent="0.2">
      <c r="R525" s="4"/>
    </row>
    <row r="526" spans="18:18" ht="1.5" customHeight="1" x14ac:dyDescent="0.2"/>
    <row r="527" spans="18:18" x14ac:dyDescent="0.2">
      <c r="R527" s="4"/>
    </row>
    <row r="528" spans="18:18" ht="1.5" customHeight="1" x14ac:dyDescent="0.2"/>
    <row r="529" spans="18:18" x14ac:dyDescent="0.2">
      <c r="R529" s="4"/>
    </row>
    <row r="530" spans="18:18" ht="1.5" customHeight="1" x14ac:dyDescent="0.2"/>
    <row r="531" spans="18:18" x14ac:dyDescent="0.2">
      <c r="R531" s="4"/>
    </row>
    <row r="532" spans="18:18" ht="1.5" customHeight="1" x14ac:dyDescent="0.2"/>
    <row r="533" spans="18:18" x14ac:dyDescent="0.2">
      <c r="R533" s="4"/>
    </row>
    <row r="534" spans="18:18" ht="1.5" customHeight="1" x14ac:dyDescent="0.2"/>
    <row r="535" spans="18:18" x14ac:dyDescent="0.2">
      <c r="R535" s="4"/>
    </row>
    <row r="536" spans="18:18" ht="1.5" customHeight="1" x14ac:dyDescent="0.2"/>
    <row r="537" spans="18:18" x14ac:dyDescent="0.2">
      <c r="R537" s="4"/>
    </row>
    <row r="538" spans="18:18" ht="1.5" customHeight="1" x14ac:dyDescent="0.2"/>
    <row r="539" spans="18:18" x14ac:dyDescent="0.2">
      <c r="R539" s="4"/>
    </row>
    <row r="540" spans="18:18" ht="1.5" customHeight="1" x14ac:dyDescent="0.2"/>
    <row r="541" spans="18:18" x14ac:dyDescent="0.2">
      <c r="R541" s="4"/>
    </row>
    <row r="542" spans="18:18" ht="1.5" customHeight="1" x14ac:dyDescent="0.2"/>
    <row r="543" spans="18:18" x14ac:dyDescent="0.2">
      <c r="R543" s="4"/>
    </row>
    <row r="544" spans="18:18" ht="1.5" customHeight="1" x14ac:dyDescent="0.2"/>
    <row r="545" spans="18:18" x14ac:dyDescent="0.2">
      <c r="R545" s="4"/>
    </row>
    <row r="546" spans="18:18" ht="1.5" customHeight="1" x14ac:dyDescent="0.2"/>
    <row r="547" spans="18:18" x14ac:dyDescent="0.2">
      <c r="R547" s="4"/>
    </row>
    <row r="548" spans="18:18" ht="1.5" customHeight="1" x14ac:dyDescent="0.2"/>
    <row r="549" spans="18:18" x14ac:dyDescent="0.2">
      <c r="R549" s="4"/>
    </row>
    <row r="550" spans="18:18" ht="1.5" customHeight="1" x14ac:dyDescent="0.2"/>
    <row r="551" spans="18:18" x14ac:dyDescent="0.2">
      <c r="R551" s="4"/>
    </row>
    <row r="552" spans="18:18" ht="1.5" customHeight="1" x14ac:dyDescent="0.2"/>
    <row r="553" spans="18:18" x14ac:dyDescent="0.2">
      <c r="R553" s="4"/>
    </row>
    <row r="554" spans="18:18" ht="1.5" customHeight="1" x14ac:dyDescent="0.2"/>
    <row r="555" spans="18:18" x14ac:dyDescent="0.2">
      <c r="R555" s="4"/>
    </row>
    <row r="556" spans="18:18" ht="1.5" customHeight="1" x14ac:dyDescent="0.2"/>
    <row r="557" spans="18:18" x14ac:dyDescent="0.2">
      <c r="R557" s="4"/>
    </row>
    <row r="558" spans="18:18" ht="1.5" customHeight="1" x14ac:dyDescent="0.2"/>
    <row r="559" spans="18:18" x14ac:dyDescent="0.2">
      <c r="R559" s="4"/>
    </row>
    <row r="560" spans="18:18" ht="1.5" customHeight="1" x14ac:dyDescent="0.2"/>
    <row r="561" spans="18:18" x14ac:dyDescent="0.2">
      <c r="R561" s="4"/>
    </row>
    <row r="562" spans="18:18" ht="1.5" customHeight="1" x14ac:dyDescent="0.2"/>
    <row r="563" spans="18:18" x14ac:dyDescent="0.2">
      <c r="R563" s="4"/>
    </row>
    <row r="564" spans="18:18" ht="1.5" customHeight="1" x14ac:dyDescent="0.2"/>
    <row r="565" spans="18:18" x14ac:dyDescent="0.2">
      <c r="R565" s="4"/>
    </row>
    <row r="566" spans="18:18" ht="1.5" customHeight="1" x14ac:dyDescent="0.2"/>
    <row r="567" spans="18:18" x14ac:dyDescent="0.2">
      <c r="R567" s="4"/>
    </row>
    <row r="568" spans="18:18" ht="1.5" customHeight="1" x14ac:dyDescent="0.2"/>
    <row r="569" spans="18:18" x14ac:dyDescent="0.2">
      <c r="R569" s="4"/>
    </row>
    <row r="570" spans="18:18" ht="1.5" customHeight="1" x14ac:dyDescent="0.2"/>
    <row r="571" spans="18:18" x14ac:dyDescent="0.2">
      <c r="R571" s="4"/>
    </row>
    <row r="572" spans="18:18" ht="1.5" customHeight="1" x14ac:dyDescent="0.2"/>
    <row r="573" spans="18:18" x14ac:dyDescent="0.2">
      <c r="R573" s="4"/>
    </row>
    <row r="574" spans="18:18" ht="1.5" customHeight="1" x14ac:dyDescent="0.2"/>
    <row r="575" spans="18:18" x14ac:dyDescent="0.2">
      <c r="R575" s="4"/>
    </row>
    <row r="576" spans="18:18" ht="1.5" customHeight="1" x14ac:dyDescent="0.2"/>
    <row r="577" spans="18:18" x14ac:dyDescent="0.2">
      <c r="R577" s="4"/>
    </row>
    <row r="578" spans="18:18" ht="1.5" customHeight="1" x14ac:dyDescent="0.2"/>
    <row r="579" spans="18:18" x14ac:dyDescent="0.2">
      <c r="R579" s="4"/>
    </row>
    <row r="580" spans="18:18" ht="1.5" customHeight="1" x14ac:dyDescent="0.2"/>
    <row r="581" spans="18:18" x14ac:dyDescent="0.2">
      <c r="R581" s="4"/>
    </row>
    <row r="582" spans="18:18" ht="1.5" customHeight="1" x14ac:dyDescent="0.2"/>
    <row r="583" spans="18:18" x14ac:dyDescent="0.2">
      <c r="R583" s="4"/>
    </row>
    <row r="584" spans="18:18" ht="1.5" customHeight="1" x14ac:dyDescent="0.2"/>
    <row r="585" spans="18:18" x14ac:dyDescent="0.2">
      <c r="R585" s="4"/>
    </row>
    <row r="586" spans="18:18" ht="1.5" customHeight="1" x14ac:dyDescent="0.2"/>
    <row r="587" spans="18:18" x14ac:dyDescent="0.2">
      <c r="R587" s="4"/>
    </row>
    <row r="588" spans="18:18" ht="1.5" customHeight="1" x14ac:dyDescent="0.2"/>
    <row r="589" spans="18:18" x14ac:dyDescent="0.2">
      <c r="R589" s="4"/>
    </row>
    <row r="590" spans="18:18" ht="1.5" customHeight="1" x14ac:dyDescent="0.2"/>
    <row r="591" spans="18:18" x14ac:dyDescent="0.2">
      <c r="R591" s="4"/>
    </row>
    <row r="592" spans="18:18" ht="1.5" customHeight="1" x14ac:dyDescent="0.2"/>
    <row r="593" spans="18:18" x14ac:dyDescent="0.2">
      <c r="R593" s="4"/>
    </row>
    <row r="594" spans="18:18" ht="1.5" customHeight="1" x14ac:dyDescent="0.2"/>
    <row r="595" spans="18:18" x14ac:dyDescent="0.2">
      <c r="R595" s="4"/>
    </row>
    <row r="596" spans="18:18" ht="1.5" customHeight="1" x14ac:dyDescent="0.2"/>
    <row r="597" spans="18:18" x14ac:dyDescent="0.2">
      <c r="R597" s="4"/>
    </row>
    <row r="598" spans="18:18" ht="1.5" customHeight="1" x14ac:dyDescent="0.2"/>
    <row r="599" spans="18:18" x14ac:dyDescent="0.2">
      <c r="R599" s="4"/>
    </row>
    <row r="600" spans="18:18" ht="1.5" customHeight="1" x14ac:dyDescent="0.2"/>
    <row r="601" spans="18:18" x14ac:dyDescent="0.2">
      <c r="R601" s="4"/>
    </row>
    <row r="602" spans="18:18" ht="1.5" customHeight="1" x14ac:dyDescent="0.2"/>
    <row r="603" spans="18:18" x14ac:dyDescent="0.2">
      <c r="R603" s="4"/>
    </row>
    <row r="604" spans="18:18" ht="1.5" customHeight="1" x14ac:dyDescent="0.2"/>
    <row r="605" spans="18:18" x14ac:dyDescent="0.2">
      <c r="R605" s="4"/>
    </row>
    <row r="606" spans="18:18" ht="1.5" customHeight="1" x14ac:dyDescent="0.2"/>
    <row r="607" spans="18:18" x14ac:dyDescent="0.2">
      <c r="R607" s="4"/>
    </row>
    <row r="608" spans="18:18" ht="1.5" customHeight="1" x14ac:dyDescent="0.2"/>
    <row r="609" spans="18:18" x14ac:dyDescent="0.2">
      <c r="R609" s="4"/>
    </row>
    <row r="610" spans="18:18" ht="1.5" customHeight="1" x14ac:dyDescent="0.2"/>
    <row r="611" spans="18:18" x14ac:dyDescent="0.2">
      <c r="R611" s="4"/>
    </row>
    <row r="612" spans="18:18" ht="1.5" customHeight="1" x14ac:dyDescent="0.2"/>
    <row r="613" spans="18:18" x14ac:dyDescent="0.2">
      <c r="R613" s="4"/>
    </row>
    <row r="614" spans="18:18" ht="1.5" customHeight="1" x14ac:dyDescent="0.2"/>
    <row r="615" spans="18:18" x14ac:dyDescent="0.2">
      <c r="R615" s="4"/>
    </row>
    <row r="616" spans="18:18" ht="1.5" customHeight="1" x14ac:dyDescent="0.2"/>
    <row r="617" spans="18:18" x14ac:dyDescent="0.2">
      <c r="R617" s="4"/>
    </row>
    <row r="618" spans="18:18" ht="1.5" customHeight="1" x14ac:dyDescent="0.2"/>
    <row r="619" spans="18:18" x14ac:dyDescent="0.2">
      <c r="R619" s="4"/>
    </row>
    <row r="620" spans="18:18" ht="1.5" customHeight="1" x14ac:dyDescent="0.2"/>
    <row r="621" spans="18:18" x14ac:dyDescent="0.2">
      <c r="R621" s="4"/>
    </row>
    <row r="622" spans="18:18" ht="1.5" customHeight="1" x14ac:dyDescent="0.2"/>
    <row r="623" spans="18:18" x14ac:dyDescent="0.2">
      <c r="R623" s="4"/>
    </row>
    <row r="624" spans="18:18" ht="1.5" customHeight="1" x14ac:dyDescent="0.2"/>
    <row r="625" spans="18:18" x14ac:dyDescent="0.2">
      <c r="R625" s="4"/>
    </row>
    <row r="626" spans="18:18" ht="1.5" customHeight="1" x14ac:dyDescent="0.2"/>
    <row r="627" spans="18:18" x14ac:dyDescent="0.2">
      <c r="R627" s="4"/>
    </row>
    <row r="628" spans="18:18" ht="1.5" customHeight="1" x14ac:dyDescent="0.2"/>
    <row r="629" spans="18:18" x14ac:dyDescent="0.2">
      <c r="R629" s="4"/>
    </row>
    <row r="630" spans="18:18" ht="1.5" customHeight="1" x14ac:dyDescent="0.2"/>
    <row r="631" spans="18:18" x14ac:dyDescent="0.2">
      <c r="R631" s="4"/>
    </row>
    <row r="632" spans="18:18" ht="1.5" customHeight="1" x14ac:dyDescent="0.2"/>
    <row r="633" spans="18:18" x14ac:dyDescent="0.2">
      <c r="R633" s="4"/>
    </row>
    <row r="634" spans="18:18" ht="1.5" customHeight="1" x14ac:dyDescent="0.2"/>
    <row r="635" spans="18:18" x14ac:dyDescent="0.2">
      <c r="R635" s="4"/>
    </row>
    <row r="636" spans="18:18" ht="1.5" customHeight="1" x14ac:dyDescent="0.2"/>
    <row r="637" spans="18:18" x14ac:dyDescent="0.2">
      <c r="R637" s="4"/>
    </row>
    <row r="638" spans="18:18" ht="1.5" customHeight="1" x14ac:dyDescent="0.2"/>
    <row r="639" spans="18:18" x14ac:dyDescent="0.2">
      <c r="R639" s="4"/>
    </row>
    <row r="640" spans="18:18" ht="10.5" customHeight="1" x14ac:dyDescent="0.2"/>
    <row r="641" ht="11.25" customHeight="1" x14ac:dyDescent="0.2"/>
    <row r="643" ht="15" customHeight="1" x14ac:dyDescent="0.2"/>
    <row r="644" ht="15" customHeight="1" x14ac:dyDescent="0.2"/>
    <row r="645" ht="9.75" customHeight="1" x14ac:dyDescent="0.2"/>
    <row r="646" ht="11.25" customHeight="1" x14ac:dyDescent="0.2"/>
    <row r="647" ht="3" customHeight="1" x14ac:dyDescent="0.2"/>
    <row r="648" ht="8.25" customHeight="1" x14ac:dyDescent="0.2"/>
    <row r="649" ht="5.25" customHeight="1" x14ac:dyDescent="0.2"/>
    <row r="651" ht="6.75" customHeight="1" x14ac:dyDescent="0.2"/>
    <row r="652" ht="9.75" customHeight="1" x14ac:dyDescent="0.2"/>
    <row r="653" ht="9" customHeight="1" x14ac:dyDescent="0.2"/>
    <row r="654" ht="409.6" customHeight="1" x14ac:dyDescent="0.2"/>
    <row r="655" ht="14.25" customHeight="1" x14ac:dyDescent="0.2"/>
    <row r="656" ht="12" customHeight="1" x14ac:dyDescent="0.2"/>
    <row r="657" ht="12" customHeight="1" x14ac:dyDescent="0.2"/>
    <row r="658" ht="6" customHeight="1" x14ac:dyDescent="0.2"/>
  </sheetData>
  <pageMargins left="0.25" right="0.25" top="0.25" bottom="0.25" header="0" footer="0"/>
  <pageSetup fitToWidth="0" fitToHeight="0" orientation="portrait" horizontalDpi="0" verticalDpi="0" copies="0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7152EABBB2FA4D8A740DFE8C2D7B9A" ma:contentTypeVersion="15" ma:contentTypeDescription="Create a new document." ma:contentTypeScope="" ma:versionID="a52cae55eb9364655099af60569f082a">
  <xsd:schema xmlns:xsd="http://www.w3.org/2001/XMLSchema" xmlns:xs="http://www.w3.org/2001/XMLSchema" xmlns:p="http://schemas.microsoft.com/office/2006/metadata/properties" xmlns:ns1="http://schemas.microsoft.com/sharepoint/v3" xmlns:ns3="a8621861-08f3-42d0-8628-08ee1100e2b2" xmlns:ns4="b2f96050-2494-4256-984e-e729bda111f0" targetNamespace="http://schemas.microsoft.com/office/2006/metadata/properties" ma:root="true" ma:fieldsID="78527d446fd10c536710edb75e5cfc80" ns1:_="" ns3:_="" ns4:_="">
    <xsd:import namespace="http://schemas.microsoft.com/sharepoint/v3"/>
    <xsd:import namespace="a8621861-08f3-42d0-8628-08ee1100e2b2"/>
    <xsd:import namespace="b2f96050-2494-4256-984e-e729bda111f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ingHintHash" minOccurs="0"/>
                <xsd:element ref="ns3:SharedWithDetails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1:_ip_UnifiedCompliancePolicyProperties" minOccurs="0"/>
                <xsd:element ref="ns1:_ip_UnifiedCompliancePolicyUIActio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21861-08f3-42d0-8628-08ee1100e2b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f96050-2494-4256-984e-e729bda111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8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9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F2B4F5A-BBE9-4D64-B23F-3B9C0449BABB}">
  <ds:schemaRefs>
    <ds:schemaRef ds:uri="http://schemas.microsoft.com/PowerBIAddIn"/>
  </ds:schemaRefs>
</ds:datastoreItem>
</file>

<file path=customXml/itemProps2.xml><?xml version="1.0" encoding="utf-8"?>
<ds:datastoreItem xmlns:ds="http://schemas.openxmlformats.org/officeDocument/2006/customXml" ds:itemID="{D353C68F-204D-4E8B-A9A4-CD4E7EE8B548}">
  <ds:schemaRefs>
    <ds:schemaRef ds:uri="http://purl.org/dc/terms/"/>
    <ds:schemaRef ds:uri="http://purl.org/dc/elements/1.1/"/>
    <ds:schemaRef ds:uri="a8621861-08f3-42d0-8628-08ee1100e2b2"/>
    <ds:schemaRef ds:uri="http://schemas.openxmlformats.org/package/2006/metadata/core-properties"/>
    <ds:schemaRef ds:uri="http://schemas.microsoft.com/office/infopath/2007/PartnerControls"/>
    <ds:schemaRef ds:uri="b2f96050-2494-4256-984e-e729bda111f0"/>
    <ds:schemaRef ds:uri="http://schemas.microsoft.com/office/2006/documentManagement/types"/>
    <ds:schemaRef ds:uri="http://purl.org/dc/dcmitype/"/>
    <ds:schemaRef ds:uri="http://schemas.microsoft.com/sharepoint/v3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987E7B18-4837-49FB-AD79-8C31EA8872CE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D0F0F64D-E8EC-465C-867D-0606F8F32F4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8621861-08f3-42d0-8628-08ee1100e2b2"/>
    <ds:schemaRef ds:uri="b2f96050-2494-4256-984e-e729bda111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Dashboard</vt:lpstr>
      <vt:lpstr>Jennifer</vt:lpstr>
      <vt:lpstr>Kelly</vt:lpstr>
      <vt:lpstr>Mitra</vt:lpstr>
      <vt:lpstr>Sheets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Crystal Decisions</dc:creator>
  <dc:description>Powered by Crystal</dc:description>
  <cp:lastModifiedBy>SergeiStPete Private</cp:lastModifiedBy>
  <dcterms:created xsi:type="dcterms:W3CDTF">2019-12-11T18:12:18Z</dcterms:created>
  <dcterms:modified xsi:type="dcterms:W3CDTF">2019-12-26T20:11:10Z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usiness Objects Context Information">
    <vt:lpwstr>010E97569BF6BCC19A9E4F89F148AD1D7298E42C0DF891D1E287654A2205A2BDD9B05C838D0EF782D7FD53867449CE7AC969001879E33C27D5E06BC08B9077DD7D1B5EAD1478F52EBD89399146D3AADFECC3E2354F36A903A5312AF69205192BCD80699AF2C8E7EF90F36F23ED5C3E953CE06D52BD83788D24CC624D6EBEBD1</vt:lpwstr>
  </property>
  <property fmtid="{D5CDD505-2E9C-101B-9397-08002B2CF9AE}" pid="3" name="Business Objects Context Information1">
    <vt:lpwstr>55EF9367E313CEDF48147A7E8DD73E851FEEF47E9933039519A209D7B83EB5AAFCCDD35CAABD4C228BFA6F4EA9116C231902DA358C85AD4BA3D752DFCE8B9896A926F3E1CC3929D5570296CFA253BE32CF8DDE813D9C1F8BCE4FEA9F50C0FCCFF721F51FA8D7CE1DCA0E8150EEDFC8B230AC863B2303241EB17EFF4EDF6169A</vt:lpwstr>
  </property>
  <property fmtid="{D5CDD505-2E9C-101B-9397-08002B2CF9AE}" pid="4" name="Business Objects Context Information2">
    <vt:lpwstr>B2063733D9743824A5180BECDA9D414E33DAC04D0177064CA8121C454AA1216B669DD4DA1716B6D97501D75BA074F4E017BCF1968B4CFA95AA55D40247319EFC218810C4ADA433E7A05D25D0F4B579A8E22D436C22F011A14AC3E3ACAED90C455B1C7B49EFA3B8B17CDCE4A213A67320F131470C3590903E1EE00FC76C99CE6</vt:lpwstr>
  </property>
  <property fmtid="{D5CDD505-2E9C-101B-9397-08002B2CF9AE}" pid="5" name="Business Objects Context Information3">
    <vt:lpwstr>7D599AA93F549D196D89C5134FF4A5B3FADC849AC27C31CF6A821E4932349416EDBF0B6DDAD6A72E4A01403A7D007E346EE54AD57CA200E49BAEF92BF3846BA5FD20EBA2CA4568D9050C4BCD6ED3569434A7CD58E58FA86C873F749B413E2865F9753653799455D4F0ABDCB7397D0D1DB3C086AFD9358F4292B9576A83EEAF5</vt:lpwstr>
  </property>
  <property fmtid="{D5CDD505-2E9C-101B-9397-08002B2CF9AE}" pid="6" name="Business Objects Context Information4">
    <vt:lpwstr>E41C5AEB3EBCD337264F367494503E2BDDE04763FD311C7B12870CC273431ECA3D43955B6DA08DC31E53ADEB302743D2BB52BE2A728F742328DFF308619714D3A5944C548747E4CDEB077216BE8264D8694C17B01776A1CAB87958161773E3A463FAC5EE086B2778F5C67ADA7979DE0AB40BE88C3C1B768D98B8CDF13A3CD7A</vt:lpwstr>
  </property>
  <property fmtid="{D5CDD505-2E9C-101B-9397-08002B2CF9AE}" pid="7" name="Business Objects Context Information5">
    <vt:lpwstr>C76CCF25E4A8F3F11DCEDF53DC54531CE06E1C84A0F2BDDF960FC6D5A8F7144CFAF8456947C00A2B51A145CAC6C4A8D75939AF2E4D875E9AA02B25FC27775BF4440FCA0BDA05F2680FA1B1B067DAC27A147E9BBCFE667992B7F7699123F466571C655F6EAD27E61B4F4A725D47527F888C40122AAD29021C62F8255F14E8EC3</vt:lpwstr>
  </property>
  <property fmtid="{D5CDD505-2E9C-101B-9397-08002B2CF9AE}" pid="8" name="Business Objects Context Information6">
    <vt:lpwstr>CB2CD4128FBE1A8E12C6A8A798169F969E7341F07C92357E28AECF65290A4F66E1B9E5D6037347F2EC4EABE5D63FC683BD382569C06B6B919E156809B7268560EEB7183544C1A0C73EA8901916FA25781BEE770368D761ECCDDFE8663A3A447D8E5D2C958DFBE0EE5415238E05128BEC9A485EEABF2C7F489BF031BF2AA2AB9</vt:lpwstr>
  </property>
  <property fmtid="{D5CDD505-2E9C-101B-9397-08002B2CF9AE}" pid="9" name="Business Objects Context Information7">
    <vt:lpwstr>145740FB8CD669174A488E5D13A955F27CFFC18BCBA11119E7C675BFCE849E43B23D0284998CE980C0A9F8D66D3B0FD51DFA4A182AB353EFF3C30DE63189DA071B6D9C7C99AF4F3CCE54D28BDD069776B5C6259240BA0CD3D89168BE34F7D039751EEAE83936ADBD54455D66A600BBDE0BF4936FBA062D14A78D3E8C378A740</vt:lpwstr>
  </property>
  <property fmtid="{D5CDD505-2E9C-101B-9397-08002B2CF9AE}" pid="10" name="Business Objects Context Information8">
    <vt:lpwstr>EC44BE5F4E64BA65E254A9BB62C15F8BDEDDB26D0B7F495A5EFF9C46517C5A509205FEF28AC1F153DB9BD0B41FF3FF81EC750E7B50A974A9A287B4D818948FF974656539337E6D484D93262767E7BC8FC7A5381775AA429BF8D2845AB6757D5E9D08F43435830FA3479D5F10F4F01DC7D25516E64EC7F20B7B5AFD68044A216</vt:lpwstr>
  </property>
  <property fmtid="{D5CDD505-2E9C-101B-9397-08002B2CF9AE}" pid="11" name="Business Objects Context Information9">
    <vt:lpwstr>FEA36ECECB5BAC2A5C3B68EFA9790ACFA862A9FB24C381644E7C879BAE4AD6D4F379E9F9C6FFF3F241D6849734A795C63B76A67D175414689BAA4F30B366FF8BA85BC3F00903841962475196467E4E25E24FCB250C54458259C4C1BAF2D3458B0B2C11D6CE8</vt:lpwstr>
  </property>
  <property fmtid="{D5CDD505-2E9C-101B-9397-08002B2CF9AE}" pid="12" name="ContentTypeId">
    <vt:lpwstr>0x0101005E7152EABBB2FA4D8A740DFE8C2D7B9A</vt:lpwstr>
  </property>
</Properties>
</file>