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Workspace\"/>
    </mc:Choice>
  </mc:AlternateContent>
  <xr:revisionPtr revIDLastSave="0" documentId="13_ncr:1_{2C504D43-54CD-4BF9-8220-90DB4C95A6FC}" xr6:coauthVersionLast="36" xr6:coauthVersionMax="36" xr10:uidLastSave="{00000000-0000-0000-0000-000000000000}"/>
  <bookViews>
    <workbookView xWindow="0" yWindow="0" windowWidth="21570" windowHeight="7980" tabRatio="763" activeTab="1" xr2:uid="{00000000-000D-0000-FFFF-FFFF00000000}"/>
  </bookViews>
  <sheets>
    <sheet name="FinalChart7" sheetId="11" r:id="rId1"/>
    <sheet name="All Data" sheetId="4" r:id="rId2"/>
    <sheet name="Chart1" sheetId="6" r:id="rId3"/>
    <sheet name="Chart2_WS3" sheetId="8" r:id="rId4"/>
    <sheet name="Chart3_Differences" sheetId="10" r:id="rId5"/>
    <sheet name="Sheet3" sheetId="9" r:id="rId6"/>
    <sheet name="WS 3 Data" sheetId="7" r:id="rId7"/>
    <sheet name="WS 2 Data" sheetId="5" r:id="rId8"/>
  </sheets>
  <definedNames>
    <definedName name="_xlnm._FilterDatabase" localSheetId="1" hidden="1">'All Data'!$A$1:$G$32</definedName>
    <definedName name="_xlnm.Print_Area" localSheetId="1">'All Data'!$A$1:$F$32</definedName>
  </definedNames>
  <calcPr calcId="191029"/>
</workbook>
</file>

<file path=xl/calcChain.xml><?xml version="1.0" encoding="utf-8"?>
<calcChain xmlns="http://schemas.openxmlformats.org/spreadsheetml/2006/main">
  <c r="O6" i="4" l="1"/>
  <c r="M7" i="4"/>
  <c r="L7" i="4"/>
  <c r="P6" i="4"/>
  <c r="S5" i="4"/>
  <c r="S4" i="4"/>
  <c r="S3" i="4"/>
  <c r="R5" i="4"/>
  <c r="R4" i="4"/>
  <c r="R3" i="4"/>
  <c r="Q4" i="4"/>
  <c r="Q5" i="4"/>
  <c r="Q3" i="4"/>
  <c r="P5" i="4"/>
  <c r="P4" i="4"/>
  <c r="P3" i="4"/>
  <c r="O5" i="4"/>
  <c r="O4" i="4"/>
  <c r="O3" i="4"/>
  <c r="N5" i="4"/>
  <c r="N4" i="4"/>
  <c r="N3" i="4"/>
  <c r="M5" i="4"/>
  <c r="M4" i="4"/>
  <c r="M3" i="4"/>
  <c r="L5" i="4"/>
  <c r="L4" i="4"/>
  <c r="L3" i="4"/>
  <c r="G3" i="4"/>
  <c r="G4" i="4"/>
  <c r="G5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2" i="4"/>
  <c r="F3" i="4"/>
  <c r="F4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2" i="4"/>
</calcChain>
</file>

<file path=xl/sharedStrings.xml><?xml version="1.0" encoding="utf-8"?>
<sst xmlns="http://schemas.openxmlformats.org/spreadsheetml/2006/main" count="28" uniqueCount="19">
  <si>
    <t>Year</t>
  </si>
  <si>
    <t>WS2 - Annual Runoff (mm/year)</t>
  </si>
  <si>
    <t>WS3 - Annual Runoff (mm/year)</t>
  </si>
  <si>
    <t>WS2 Annual Precipitation (mm/year)</t>
  </si>
  <si>
    <t>WS3 Annual Precipitation (mm/year)</t>
  </si>
  <si>
    <t>Runoff difference, WS2 - WS3 (mm/year)</t>
  </si>
  <si>
    <t>Precipitation difference, WS2 - WS3 (mm/year)</t>
  </si>
  <si>
    <t>Period</t>
  </si>
  <si>
    <t>1958-65</t>
  </si>
  <si>
    <t>1966-70</t>
  </si>
  <si>
    <t>1971-88</t>
  </si>
  <si>
    <t>WS2 avg runoff</t>
  </si>
  <si>
    <t>WS2 avg Precip</t>
  </si>
  <si>
    <t>WS2 ratio of RO/Precip</t>
  </si>
  <si>
    <t>WS3 avg runoff</t>
  </si>
  <si>
    <t>WS3 avg precip</t>
  </si>
  <si>
    <t>WS3 ratio of RO/Precip</t>
  </si>
  <si>
    <t>RO difference (WS2-WS3)</t>
  </si>
  <si>
    <t>P difference (WS2-WS3)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</si>
</sst>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"/>
    <numFmt numFmtId="165" formatCode="0.000"/>
    <numFmt numFmtId="166" formatCode="0.00000000000000"/>
    <numFmt numFmtId="167" formatCode="0.0000000000000"/>
    <numFmt numFmtId="168" formatCode="0.000000000000"/>
  </numFmts>
  <fonts count="5" x14ac:knownFonts="1">
    <font>
      <sz val="10"/>
      <name val="Arial"/>
    </font>
    <font>
      <b/>
      <sz val="10"/>
      <name val="Arial"/>
      <family val="2"/>
    </font>
    <font>
      <sz val="8"/>
      <name val="Verdana"/>
      <family val="2"/>
    </font>
    <font>
      <sz val="8"/>
      <name val="Arial"/>
      <family val="2"/>
    </font>
    <font>
      <sz val="1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2" fontId="0" fillId="0" borderId="0" xfId="0" applyNumberFormat="1"/>
    <xf numFmtId="164" fontId="0" fillId="0" borderId="0" xfId="0" applyNumberFormat="1"/>
    <xf numFmtId="0" fontId="1" fillId="0" borderId="0" xfId="0" applyFont="1" applyAlignment="1">
      <alignment wrapText="1"/>
    </xf>
    <xf numFmtId="2" fontId="1" fillId="0" borderId="0" xfId="0" applyNumberFormat="1" applyFont="1" applyAlignment="1">
      <alignment horizontal="center" wrapText="1"/>
    </xf>
    <xf numFmtId="164" fontId="1" fillId="0" borderId="0" xfId="0" applyNumberFormat="1" applyFont="1" applyAlignment="1">
      <alignment horizontal="center" wrapText="1"/>
    </xf>
    <xf numFmtId="0" fontId="0" fillId="0" borderId="0" xfId="0" applyAlignment="1">
      <alignment wrapText="1"/>
    </xf>
    <xf numFmtId="0" fontId="3" fillId="0" borderId="0" xfId="0" applyFont="1"/>
    <xf numFmtId="0" fontId="4" fillId="0" borderId="0" xfId="0" applyFont="1"/>
    <xf numFmtId="0" fontId="1" fillId="0" borderId="0" xfId="0" applyFont="1"/>
    <xf numFmtId="2" fontId="0" fillId="2" borderId="0" xfId="0" applyNumberFormat="1" applyFill="1"/>
    <xf numFmtId="164" fontId="0" fillId="2" borderId="0" xfId="0" applyNumberFormat="1" applyFill="1"/>
    <xf numFmtId="0" fontId="0" fillId="2" borderId="0" xfId="0" applyFill="1"/>
    <xf numFmtId="2" fontId="0" fillId="3" borderId="0" xfId="0" applyNumberFormat="1" applyFill="1"/>
    <xf numFmtId="0" fontId="0" fillId="3" borderId="0" xfId="0" applyFill="1"/>
    <xf numFmtId="164" fontId="0" fillId="3" borderId="0" xfId="0" applyNumberFormat="1" applyFill="1"/>
    <xf numFmtId="2" fontId="0" fillId="4" borderId="0" xfId="0" applyNumberFormat="1" applyFill="1"/>
    <xf numFmtId="164" fontId="0" fillId="4" borderId="0" xfId="0" applyNumberFormat="1" applyFill="1"/>
    <xf numFmtId="0" fontId="0" fillId="4" borderId="0" xfId="0" applyFill="1"/>
    <xf numFmtId="165" fontId="0" fillId="0" borderId="0" xfId="0" applyNumberFormat="1"/>
    <xf numFmtId="166" fontId="0" fillId="0" borderId="0" xfId="0" applyNumberFormat="1"/>
    <xf numFmtId="167" fontId="0" fillId="0" borderId="0" xfId="0" applyNumberFormat="1"/>
    <xf numFmtId="168" fontId="0" fillId="0" borderId="0" xfId="0" applyNumberFormat="1"/>
    <xf numFmtId="0" fontId="1" fillId="5" borderId="0" xfId="0" applyFont="1" applyFill="1"/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4.xml"/><Relationship Id="rId3" Type="http://schemas.openxmlformats.org/officeDocument/2006/relationships/chartsheet" Target="chartsheets/sheet2.xml"/><Relationship Id="rId7" Type="http://schemas.openxmlformats.org/officeDocument/2006/relationships/worksheet" Target="worksheets/sheet3.xml"/><Relationship Id="rId12" Type="http://schemas.openxmlformats.org/officeDocument/2006/relationships/calcChain" Target="calcChain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5" Type="http://schemas.openxmlformats.org/officeDocument/2006/relationships/chartsheet" Target="chartsheets/sheet4.xml"/><Relationship Id="rId10" Type="http://schemas.openxmlformats.org/officeDocument/2006/relationships/styles" Target="styles.xml"/><Relationship Id="rId4" Type="http://schemas.openxmlformats.org/officeDocument/2006/relationships/chartsheet" Target="chartsheets/sheet3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'All Data'!$K$3</c:f>
              <c:strCache>
                <c:ptCount val="1"/>
                <c:pt idx="0">
                  <c:v>1958-65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trendline>
            <c:spPr>
              <a:ln w="9525" cap="rnd">
                <a:solidFill>
                  <a:schemeClr val="accent1"/>
                </a:solidFill>
              </a:ln>
              <a:effectLst/>
            </c:spPr>
            <c:trendlineType val="linear"/>
            <c:dispRSqr val="0"/>
            <c:dispEq val="0"/>
          </c:trendline>
          <c:xVal>
            <c:strRef>
              <c:f>'All Data'!$L$2:$S$2</c:f>
              <c:strCache>
                <c:ptCount val="8"/>
                <c:pt idx="0">
                  <c:v>WS2 avg runoff</c:v>
                </c:pt>
                <c:pt idx="1">
                  <c:v>WS2 avg Precip</c:v>
                </c:pt>
                <c:pt idx="2">
                  <c:v>WS2 ratio of RO/Precip</c:v>
                </c:pt>
                <c:pt idx="3">
                  <c:v>WS3 avg runoff</c:v>
                </c:pt>
                <c:pt idx="4">
                  <c:v>WS3 avg precip</c:v>
                </c:pt>
                <c:pt idx="5">
                  <c:v>WS3 ratio of RO/Precip</c:v>
                </c:pt>
                <c:pt idx="6">
                  <c:v>RO difference (WS2-WS3)</c:v>
                </c:pt>
                <c:pt idx="7">
                  <c:v>P difference (WS2-WS3)</c:v>
                </c:pt>
              </c:strCache>
            </c:strRef>
          </c:xVal>
          <c:yVal>
            <c:numRef>
              <c:f>'All Data'!$L$3:$S$3</c:f>
              <c:numCache>
                <c:formatCode>0.0</c:formatCode>
                <c:ptCount val="8"/>
                <c:pt idx="0" formatCode="0.00">
                  <c:v>726.80087500000002</c:v>
                </c:pt>
                <c:pt idx="1">
                  <c:v>1201.5624999999998</c:v>
                </c:pt>
                <c:pt idx="2" formatCode="General">
                  <c:v>0.60487979193758146</c:v>
                </c:pt>
                <c:pt idx="3" formatCode="0.00">
                  <c:v>651.61425000000008</c:v>
                </c:pt>
                <c:pt idx="4">
                  <c:v>1202.8</c:v>
                </c:pt>
                <c:pt idx="5" formatCode="General">
                  <c:v>0.54174779680744933</c:v>
                </c:pt>
                <c:pt idx="6" formatCode="0.00">
                  <c:v>75.186624999999935</c:v>
                </c:pt>
                <c:pt idx="7">
                  <c:v>-1.2375000000001819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616-4E23-800E-2C172619FF6D}"/>
            </c:ext>
          </c:extLst>
        </c:ser>
        <c:ser>
          <c:idx val="1"/>
          <c:order val="1"/>
          <c:tx>
            <c:strRef>
              <c:f>'All Data'!$K$4</c:f>
              <c:strCache>
                <c:ptCount val="1"/>
                <c:pt idx="0">
                  <c:v>1966-70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trendline>
            <c:spPr>
              <a:ln w="9525" cap="rnd">
                <a:solidFill>
                  <a:schemeClr val="accent2"/>
                </a:solidFill>
              </a:ln>
              <a:effectLst/>
            </c:spPr>
            <c:trendlineType val="linear"/>
            <c:dispRSqr val="0"/>
            <c:dispEq val="0"/>
          </c:trendline>
          <c:xVal>
            <c:strRef>
              <c:f>'All Data'!$L$2:$S$2</c:f>
              <c:strCache>
                <c:ptCount val="8"/>
                <c:pt idx="0">
                  <c:v>WS2 avg runoff</c:v>
                </c:pt>
                <c:pt idx="1">
                  <c:v>WS2 avg Precip</c:v>
                </c:pt>
                <c:pt idx="2">
                  <c:v>WS2 ratio of RO/Precip</c:v>
                </c:pt>
                <c:pt idx="3">
                  <c:v>WS3 avg runoff</c:v>
                </c:pt>
                <c:pt idx="4">
                  <c:v>WS3 avg precip</c:v>
                </c:pt>
                <c:pt idx="5">
                  <c:v>WS3 ratio of RO/Precip</c:v>
                </c:pt>
                <c:pt idx="6">
                  <c:v>RO difference (WS2-WS3)</c:v>
                </c:pt>
                <c:pt idx="7">
                  <c:v>P difference (WS2-WS3)</c:v>
                </c:pt>
              </c:strCache>
            </c:strRef>
          </c:xVal>
          <c:yVal>
            <c:numRef>
              <c:f>'All Data'!$L$4:$S$4</c:f>
              <c:numCache>
                <c:formatCode>0.00</c:formatCode>
                <c:ptCount val="8"/>
                <c:pt idx="0">
                  <c:v>1126.1619999999998</c:v>
                </c:pt>
                <c:pt idx="1">
                  <c:v>1271.6399999999999</c:v>
                </c:pt>
                <c:pt idx="2" formatCode="General">
                  <c:v>0.88559812525557546</c:v>
                </c:pt>
                <c:pt idx="3">
                  <c:v>793.30799999999999</c:v>
                </c:pt>
                <c:pt idx="4" formatCode="0.0">
                  <c:v>1282.04</c:v>
                </c:pt>
                <c:pt idx="5" formatCode="General">
                  <c:v>0.61878568531403078</c:v>
                </c:pt>
                <c:pt idx="6">
                  <c:v>332.85399999999981</c:v>
                </c:pt>
                <c:pt idx="7" formatCode="0.0">
                  <c:v>-10.400000000000045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616-4E23-800E-2C172619FF6D}"/>
            </c:ext>
          </c:extLst>
        </c:ser>
        <c:ser>
          <c:idx val="2"/>
          <c:order val="2"/>
          <c:tx>
            <c:strRef>
              <c:f>'All Data'!$K$5</c:f>
              <c:strCache>
                <c:ptCount val="1"/>
                <c:pt idx="0">
                  <c:v>1971-88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trendline>
            <c:spPr>
              <a:ln w="9525" cap="rnd">
                <a:solidFill>
                  <a:schemeClr val="accent3"/>
                </a:solidFill>
              </a:ln>
              <a:effectLst/>
            </c:spPr>
            <c:trendlineType val="linear"/>
            <c:dispRSqr val="0"/>
            <c:dispEq val="0"/>
          </c:trendline>
          <c:xVal>
            <c:strRef>
              <c:f>'All Data'!$L$2:$S$2</c:f>
              <c:strCache>
                <c:ptCount val="8"/>
                <c:pt idx="0">
                  <c:v>WS2 avg runoff</c:v>
                </c:pt>
                <c:pt idx="1">
                  <c:v>WS2 avg Precip</c:v>
                </c:pt>
                <c:pt idx="2">
                  <c:v>WS2 ratio of RO/Precip</c:v>
                </c:pt>
                <c:pt idx="3">
                  <c:v>WS3 avg runoff</c:v>
                </c:pt>
                <c:pt idx="4">
                  <c:v>WS3 avg precip</c:v>
                </c:pt>
                <c:pt idx="5">
                  <c:v>WS3 ratio of RO/Precip</c:v>
                </c:pt>
                <c:pt idx="6">
                  <c:v>RO difference (WS2-WS3)</c:v>
                </c:pt>
                <c:pt idx="7">
                  <c:v>P difference (WS2-WS3)</c:v>
                </c:pt>
              </c:strCache>
            </c:strRef>
          </c:xVal>
          <c:yVal>
            <c:numRef>
              <c:f>'All Data'!$L$5:$S$5</c:f>
              <c:numCache>
                <c:formatCode>0.0</c:formatCode>
                <c:ptCount val="8"/>
                <c:pt idx="0" formatCode="0.00">
                  <c:v>932.38555555555547</c:v>
                </c:pt>
                <c:pt idx="1">
                  <c:v>1332.6333333333332</c:v>
                </c:pt>
                <c:pt idx="2" formatCode="General">
                  <c:v>0.69965648632198574</c:v>
                </c:pt>
                <c:pt idx="3" formatCode="0.00">
                  <c:v>858.40666666666675</c:v>
                </c:pt>
                <c:pt idx="4">
                  <c:v>1342.2777777777781</c:v>
                </c:pt>
                <c:pt idx="5" formatCode="General">
                  <c:v>0.63951492074003558</c:v>
                </c:pt>
                <c:pt idx="6" formatCode="0.00">
                  <c:v>73.978888888888719</c:v>
                </c:pt>
                <c:pt idx="7">
                  <c:v>-9.6444444444444333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616-4E23-800E-2C172619FF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3725712"/>
        <c:axId val="335043152"/>
      </c:scatterChart>
      <c:valAx>
        <c:axId val="4237257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REFERENCE Watershed (WS3) rUNOFF MM/YEAR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5043152"/>
        <c:crossesAt val="0"/>
        <c:crossBetween val="midCat"/>
      </c:valAx>
      <c:valAx>
        <c:axId val="33504315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Treatment Watershed  (WS2)  Runoff (MM/YEAR)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372571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'All Data'!$K$2</c:f>
              <c:strCache>
                <c:ptCount val="1"/>
                <c:pt idx="0">
                  <c:v>Period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'All Data'!$L$9</c:f>
              <c:numCache>
                <c:formatCode>General</c:formatCode>
                <c:ptCount val="1"/>
              </c:numCache>
            </c:numRef>
          </c:xVal>
          <c:yVal>
            <c:numRef>
              <c:f>'All Data'!$L$2:$S$2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EED-475B-A7DC-A4EEE2BD90B7}"/>
            </c:ext>
          </c:extLst>
        </c:ser>
        <c:ser>
          <c:idx val="1"/>
          <c:order val="1"/>
          <c:tx>
            <c:strRef>
              <c:f>'All Data'!$K$3</c:f>
              <c:strCache>
                <c:ptCount val="1"/>
                <c:pt idx="0">
                  <c:v>1958-65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'All Data'!$L$9</c:f>
              <c:numCache>
                <c:formatCode>General</c:formatCode>
                <c:ptCount val="1"/>
              </c:numCache>
            </c:numRef>
          </c:xVal>
          <c:yVal>
            <c:numRef>
              <c:f>'All Data'!$L$3:$S$3</c:f>
              <c:numCache>
                <c:formatCode>0.0</c:formatCode>
                <c:ptCount val="8"/>
                <c:pt idx="0" formatCode="0.00">
                  <c:v>726.80087500000002</c:v>
                </c:pt>
                <c:pt idx="1">
                  <c:v>1201.5624999999998</c:v>
                </c:pt>
                <c:pt idx="2" formatCode="General">
                  <c:v>0.60487979193758146</c:v>
                </c:pt>
                <c:pt idx="3" formatCode="0.00">
                  <c:v>651.61425000000008</c:v>
                </c:pt>
                <c:pt idx="4">
                  <c:v>1202.8</c:v>
                </c:pt>
                <c:pt idx="5" formatCode="General">
                  <c:v>0.54174779680744933</c:v>
                </c:pt>
                <c:pt idx="6" formatCode="0.00">
                  <c:v>75.186624999999935</c:v>
                </c:pt>
                <c:pt idx="7">
                  <c:v>-1.2375000000001819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EED-475B-A7DC-A4EEE2BD90B7}"/>
            </c:ext>
          </c:extLst>
        </c:ser>
        <c:ser>
          <c:idx val="2"/>
          <c:order val="2"/>
          <c:tx>
            <c:strRef>
              <c:f>'All Data'!$K$4</c:f>
              <c:strCache>
                <c:ptCount val="1"/>
                <c:pt idx="0">
                  <c:v>1966-70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'All Data'!$L$9</c:f>
              <c:numCache>
                <c:formatCode>General</c:formatCode>
                <c:ptCount val="1"/>
              </c:numCache>
            </c:numRef>
          </c:xVal>
          <c:yVal>
            <c:numRef>
              <c:f>'All Data'!$L$4:$S$4</c:f>
              <c:numCache>
                <c:formatCode>0.00</c:formatCode>
                <c:ptCount val="8"/>
                <c:pt idx="0">
                  <c:v>1126.1619999999998</c:v>
                </c:pt>
                <c:pt idx="1">
                  <c:v>1271.6399999999999</c:v>
                </c:pt>
                <c:pt idx="2" formatCode="General">
                  <c:v>0.88559812525557546</c:v>
                </c:pt>
                <c:pt idx="3">
                  <c:v>793.30799999999999</c:v>
                </c:pt>
                <c:pt idx="4" formatCode="0.0">
                  <c:v>1282.04</c:v>
                </c:pt>
                <c:pt idx="5" formatCode="General">
                  <c:v>0.61878568531403078</c:v>
                </c:pt>
                <c:pt idx="6">
                  <c:v>332.85399999999981</c:v>
                </c:pt>
                <c:pt idx="7" formatCode="0.0">
                  <c:v>-10.400000000000045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EED-475B-A7DC-A4EEE2BD90B7}"/>
            </c:ext>
          </c:extLst>
        </c:ser>
        <c:ser>
          <c:idx val="3"/>
          <c:order val="3"/>
          <c:tx>
            <c:strRef>
              <c:f>'All Data'!$K$5</c:f>
              <c:strCache>
                <c:ptCount val="1"/>
                <c:pt idx="0">
                  <c:v>1971-88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'All Data'!$L$9</c:f>
              <c:numCache>
                <c:formatCode>General</c:formatCode>
                <c:ptCount val="1"/>
              </c:numCache>
            </c:numRef>
          </c:xVal>
          <c:yVal>
            <c:numRef>
              <c:f>'All Data'!$L$5:$S$5</c:f>
              <c:numCache>
                <c:formatCode>0.0</c:formatCode>
                <c:ptCount val="8"/>
                <c:pt idx="0" formatCode="0.00">
                  <c:v>932.38555555555547</c:v>
                </c:pt>
                <c:pt idx="1">
                  <c:v>1332.6333333333332</c:v>
                </c:pt>
                <c:pt idx="2" formatCode="General">
                  <c:v>0.69965648632198574</c:v>
                </c:pt>
                <c:pt idx="3" formatCode="0.00">
                  <c:v>858.40666666666675</c:v>
                </c:pt>
                <c:pt idx="4">
                  <c:v>1342.2777777777781</c:v>
                </c:pt>
                <c:pt idx="5" formatCode="General">
                  <c:v>0.63951492074003558</c:v>
                </c:pt>
                <c:pt idx="6" formatCode="0.00">
                  <c:v>73.978888888888719</c:v>
                </c:pt>
                <c:pt idx="7">
                  <c:v>-9.6444444444444333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0EED-475B-A7DC-A4EEE2BD90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3782112"/>
        <c:axId val="335047312"/>
      </c:scatterChart>
      <c:valAx>
        <c:axId val="423782112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335047312"/>
        <c:crosses val="autoZero"/>
        <c:crossBetween val="midCat"/>
      </c:valAx>
      <c:valAx>
        <c:axId val="3350473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378211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 sz="2000"/>
              <a:t>Runoff and Precipitation in Watershed 2 (1958-1988)</a:t>
            </a:r>
          </a:p>
        </c:rich>
      </c:tx>
      <c:layout>
        <c:manualLayout>
          <c:xMode val="edge"/>
          <c:yMode val="edge"/>
          <c:x val="0.18208193260787237"/>
          <c:y val="1.82490995965676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'WS 2 Data'!$B$1</c:f>
              <c:strCache>
                <c:ptCount val="1"/>
                <c:pt idx="0">
                  <c:v>WS2 - Annual Runoff (mm/year)</c:v>
                </c:pt>
              </c:strCache>
            </c:strRef>
          </c:tx>
          <c:spPr>
            <a:ln w="25400" cap="rnd">
              <a:solidFill>
                <a:schemeClr val="accent4">
                  <a:lumMod val="50000"/>
                </a:schemeClr>
              </a:solidFill>
              <a:prstDash val="solid"/>
              <a:round/>
            </a:ln>
            <a:effectLst/>
          </c:spPr>
          <c:marker>
            <c:symbol val="diamond"/>
            <c:size val="6"/>
            <c:spPr>
              <a:solidFill>
                <a:schemeClr val="lt1"/>
              </a:solidFill>
              <a:ln w="15875">
                <a:solidFill>
                  <a:schemeClr val="accent1"/>
                </a:solidFill>
                <a:round/>
              </a:ln>
              <a:effectLst/>
            </c:spPr>
          </c:marker>
          <c:xVal>
            <c:numRef>
              <c:f>'WS 2 Data'!$A$2:$A$32</c:f>
              <c:numCache>
                <c:formatCode>General</c:formatCode>
                <c:ptCount val="31"/>
                <c:pt idx="0">
                  <c:v>1958</c:v>
                </c:pt>
                <c:pt idx="1">
                  <c:v>1959</c:v>
                </c:pt>
                <c:pt idx="2">
                  <c:v>1960</c:v>
                </c:pt>
                <c:pt idx="3">
                  <c:v>1961</c:v>
                </c:pt>
                <c:pt idx="4">
                  <c:v>1962</c:v>
                </c:pt>
                <c:pt idx="5">
                  <c:v>1963</c:v>
                </c:pt>
                <c:pt idx="6">
                  <c:v>1964</c:v>
                </c:pt>
                <c:pt idx="7">
                  <c:v>1965</c:v>
                </c:pt>
                <c:pt idx="8">
                  <c:v>1966</c:v>
                </c:pt>
                <c:pt idx="9">
                  <c:v>1967</c:v>
                </c:pt>
                <c:pt idx="10">
                  <c:v>1968</c:v>
                </c:pt>
                <c:pt idx="11">
                  <c:v>1969</c:v>
                </c:pt>
                <c:pt idx="12">
                  <c:v>1970</c:v>
                </c:pt>
                <c:pt idx="13">
                  <c:v>1971</c:v>
                </c:pt>
                <c:pt idx="14">
                  <c:v>1972</c:v>
                </c:pt>
                <c:pt idx="15">
                  <c:v>1973</c:v>
                </c:pt>
                <c:pt idx="16">
                  <c:v>1974</c:v>
                </c:pt>
                <c:pt idx="17">
                  <c:v>1975</c:v>
                </c:pt>
                <c:pt idx="18">
                  <c:v>1976</c:v>
                </c:pt>
                <c:pt idx="19">
                  <c:v>1977</c:v>
                </c:pt>
                <c:pt idx="20">
                  <c:v>1978</c:v>
                </c:pt>
                <c:pt idx="21">
                  <c:v>1979</c:v>
                </c:pt>
                <c:pt idx="22">
                  <c:v>1980</c:v>
                </c:pt>
                <c:pt idx="23">
                  <c:v>1981</c:v>
                </c:pt>
                <c:pt idx="24">
                  <c:v>1982</c:v>
                </c:pt>
                <c:pt idx="25">
                  <c:v>1983</c:v>
                </c:pt>
                <c:pt idx="26">
                  <c:v>1984</c:v>
                </c:pt>
                <c:pt idx="27">
                  <c:v>1985</c:v>
                </c:pt>
                <c:pt idx="28">
                  <c:v>1986</c:v>
                </c:pt>
                <c:pt idx="29">
                  <c:v>1987</c:v>
                </c:pt>
                <c:pt idx="30">
                  <c:v>1988</c:v>
                </c:pt>
              </c:numCache>
            </c:numRef>
          </c:xVal>
          <c:yVal>
            <c:numRef>
              <c:f>'WS 2 Data'!$B$2:$B$32</c:f>
              <c:numCache>
                <c:formatCode>General</c:formatCode>
                <c:ptCount val="31"/>
                <c:pt idx="0">
                  <c:v>645.14599999999996</c:v>
                </c:pt>
                <c:pt idx="1">
                  <c:v>1012.049</c:v>
                </c:pt>
                <c:pt idx="2">
                  <c:v>825.22199999999998</c:v>
                </c:pt>
                <c:pt idx="3">
                  <c:v>470.04699999999991</c:v>
                </c:pt>
                <c:pt idx="4">
                  <c:v>777.30900000000008</c:v>
                </c:pt>
                <c:pt idx="5">
                  <c:v>773.64</c:v>
                </c:pt>
                <c:pt idx="6">
                  <c:v>712.14699999999982</c:v>
                </c:pt>
                <c:pt idx="7">
                  <c:v>598.84699999999998</c:v>
                </c:pt>
                <c:pt idx="8">
                  <c:v>1189.3399999999999</c:v>
                </c:pt>
                <c:pt idx="9">
                  <c:v>1131.8499999999999</c:v>
                </c:pt>
                <c:pt idx="10">
                  <c:v>1056.54</c:v>
                </c:pt>
                <c:pt idx="11">
                  <c:v>1347.61</c:v>
                </c:pt>
                <c:pt idx="12">
                  <c:v>905.47</c:v>
                </c:pt>
                <c:pt idx="13">
                  <c:v>800.56</c:v>
                </c:pt>
                <c:pt idx="14">
                  <c:v>1005.9</c:v>
                </c:pt>
                <c:pt idx="15">
                  <c:v>1585.73</c:v>
                </c:pt>
                <c:pt idx="16">
                  <c:v>998.2</c:v>
                </c:pt>
                <c:pt idx="17">
                  <c:v>1086.33</c:v>
                </c:pt>
                <c:pt idx="18">
                  <c:v>1142.5899999999999</c:v>
                </c:pt>
                <c:pt idx="19">
                  <c:v>966.25</c:v>
                </c:pt>
                <c:pt idx="20">
                  <c:v>722.04</c:v>
                </c:pt>
                <c:pt idx="21">
                  <c:v>1136.17</c:v>
                </c:pt>
                <c:pt idx="22">
                  <c:v>585.22</c:v>
                </c:pt>
                <c:pt idx="23">
                  <c:v>1129.0899999999999</c:v>
                </c:pt>
                <c:pt idx="24">
                  <c:v>802.73</c:v>
                </c:pt>
                <c:pt idx="25">
                  <c:v>917.13</c:v>
                </c:pt>
                <c:pt idx="26">
                  <c:v>1000.54</c:v>
                </c:pt>
                <c:pt idx="27">
                  <c:v>634.76</c:v>
                </c:pt>
                <c:pt idx="28">
                  <c:v>987.99</c:v>
                </c:pt>
                <c:pt idx="29">
                  <c:v>790.47</c:v>
                </c:pt>
                <c:pt idx="30">
                  <c:v>491.24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466-4F06-A96C-9A19A523D255}"/>
            </c:ext>
          </c:extLst>
        </c:ser>
        <c:ser>
          <c:idx val="1"/>
          <c:order val="1"/>
          <c:tx>
            <c:strRef>
              <c:f>'WS 2 Data'!$C$1</c:f>
              <c:strCache>
                <c:ptCount val="1"/>
                <c:pt idx="0">
                  <c:v>WS2 Annual Precipitation (mm/year)</c:v>
                </c:pt>
              </c:strCache>
            </c:strRef>
          </c:tx>
          <c:spPr>
            <a:ln w="25400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square"/>
            <c:size val="6"/>
            <c:spPr>
              <a:solidFill>
                <a:schemeClr val="lt1"/>
              </a:solidFill>
              <a:ln w="15875">
                <a:solidFill>
                  <a:schemeClr val="accent3"/>
                </a:solidFill>
                <a:round/>
              </a:ln>
              <a:effectLst/>
            </c:spPr>
          </c:marker>
          <c:xVal>
            <c:numRef>
              <c:f>'WS 2 Data'!$A$2:$A$32</c:f>
              <c:numCache>
                <c:formatCode>General</c:formatCode>
                <c:ptCount val="31"/>
                <c:pt idx="0">
                  <c:v>1958</c:v>
                </c:pt>
                <c:pt idx="1">
                  <c:v>1959</c:v>
                </c:pt>
                <c:pt idx="2">
                  <c:v>1960</c:v>
                </c:pt>
                <c:pt idx="3">
                  <c:v>1961</c:v>
                </c:pt>
                <c:pt idx="4">
                  <c:v>1962</c:v>
                </c:pt>
                <c:pt idx="5">
                  <c:v>1963</c:v>
                </c:pt>
                <c:pt idx="6">
                  <c:v>1964</c:v>
                </c:pt>
                <c:pt idx="7">
                  <c:v>1965</c:v>
                </c:pt>
                <c:pt idx="8">
                  <c:v>1966</c:v>
                </c:pt>
                <c:pt idx="9">
                  <c:v>1967</c:v>
                </c:pt>
                <c:pt idx="10">
                  <c:v>1968</c:v>
                </c:pt>
                <c:pt idx="11">
                  <c:v>1969</c:v>
                </c:pt>
                <c:pt idx="12">
                  <c:v>1970</c:v>
                </c:pt>
                <c:pt idx="13">
                  <c:v>1971</c:v>
                </c:pt>
                <c:pt idx="14">
                  <c:v>1972</c:v>
                </c:pt>
                <c:pt idx="15">
                  <c:v>1973</c:v>
                </c:pt>
                <c:pt idx="16">
                  <c:v>1974</c:v>
                </c:pt>
                <c:pt idx="17">
                  <c:v>1975</c:v>
                </c:pt>
                <c:pt idx="18">
                  <c:v>1976</c:v>
                </c:pt>
                <c:pt idx="19">
                  <c:v>1977</c:v>
                </c:pt>
                <c:pt idx="20">
                  <c:v>1978</c:v>
                </c:pt>
                <c:pt idx="21">
                  <c:v>1979</c:v>
                </c:pt>
                <c:pt idx="22">
                  <c:v>1980</c:v>
                </c:pt>
                <c:pt idx="23">
                  <c:v>1981</c:v>
                </c:pt>
                <c:pt idx="24">
                  <c:v>1982</c:v>
                </c:pt>
                <c:pt idx="25">
                  <c:v>1983</c:v>
                </c:pt>
                <c:pt idx="26">
                  <c:v>1984</c:v>
                </c:pt>
                <c:pt idx="27">
                  <c:v>1985</c:v>
                </c:pt>
                <c:pt idx="28">
                  <c:v>1986</c:v>
                </c:pt>
                <c:pt idx="29">
                  <c:v>1987</c:v>
                </c:pt>
                <c:pt idx="30">
                  <c:v>1988</c:v>
                </c:pt>
              </c:numCache>
            </c:numRef>
          </c:xVal>
          <c:yVal>
            <c:numRef>
              <c:f>'WS 2 Data'!$C$2:$C$32</c:f>
              <c:numCache>
                <c:formatCode>General</c:formatCode>
                <c:ptCount val="31"/>
                <c:pt idx="0">
                  <c:v>1167.5</c:v>
                </c:pt>
                <c:pt idx="1">
                  <c:v>1482.6</c:v>
                </c:pt>
                <c:pt idx="2">
                  <c:v>1321.3</c:v>
                </c:pt>
                <c:pt idx="3">
                  <c:v>979.69999999999891</c:v>
                </c:pt>
                <c:pt idx="4">
                  <c:v>1232.2</c:v>
                </c:pt>
                <c:pt idx="5">
                  <c:v>1138.5999999999999</c:v>
                </c:pt>
                <c:pt idx="6">
                  <c:v>1175.4000000000001</c:v>
                </c:pt>
                <c:pt idx="7">
                  <c:v>1115.2</c:v>
                </c:pt>
                <c:pt idx="8">
                  <c:v>1222.3</c:v>
                </c:pt>
                <c:pt idx="9">
                  <c:v>1315.1</c:v>
                </c:pt>
                <c:pt idx="10">
                  <c:v>1268.2</c:v>
                </c:pt>
                <c:pt idx="11">
                  <c:v>1368.5</c:v>
                </c:pt>
                <c:pt idx="12">
                  <c:v>1184.0999999999999</c:v>
                </c:pt>
                <c:pt idx="13">
                  <c:v>1164.2</c:v>
                </c:pt>
                <c:pt idx="14">
                  <c:v>1431.3</c:v>
                </c:pt>
                <c:pt idx="15">
                  <c:v>1804</c:v>
                </c:pt>
                <c:pt idx="16">
                  <c:v>1406.8</c:v>
                </c:pt>
                <c:pt idx="17">
                  <c:v>1422.4</c:v>
                </c:pt>
                <c:pt idx="18">
                  <c:v>1511.4</c:v>
                </c:pt>
                <c:pt idx="19">
                  <c:v>1382.7</c:v>
                </c:pt>
                <c:pt idx="20">
                  <c:v>1087.9000000000001</c:v>
                </c:pt>
                <c:pt idx="21">
                  <c:v>1417</c:v>
                </c:pt>
                <c:pt idx="22">
                  <c:v>1087.9000000000001</c:v>
                </c:pt>
                <c:pt idx="23">
                  <c:v>1631.5</c:v>
                </c:pt>
                <c:pt idx="24">
                  <c:v>1088.2</c:v>
                </c:pt>
                <c:pt idx="25">
                  <c:v>1436.6</c:v>
                </c:pt>
                <c:pt idx="26">
                  <c:v>1396.8</c:v>
                </c:pt>
                <c:pt idx="27">
                  <c:v>1128.4000000000001</c:v>
                </c:pt>
                <c:pt idx="28">
                  <c:v>1364</c:v>
                </c:pt>
                <c:pt idx="29">
                  <c:v>1222.0999999999999</c:v>
                </c:pt>
                <c:pt idx="30">
                  <c:v>1004.2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466-4F06-A96C-9A19A523D2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6168688"/>
        <c:axId val="418206144"/>
      </c:scatterChart>
      <c:valAx>
        <c:axId val="4561686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in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8206144"/>
        <c:crosses val="autoZero"/>
        <c:crossBetween val="midCat"/>
      </c:valAx>
      <c:valAx>
        <c:axId val="418206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/>
                  <a:t>Runoff</a:t>
                </a:r>
                <a:r>
                  <a:rPr lang="en-US" sz="1600" baseline="0"/>
                  <a:t> Amount (mm)</a:t>
                </a:r>
                <a:endParaRPr lang="en-US" sz="16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6168688"/>
        <c:crosses val="autoZero"/>
        <c:crossBetween val="midCat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legend>
      <c:legendPos val="b"/>
      <c:overlay val="0"/>
      <c:spPr>
        <a:noFill/>
        <a:ln w="28575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/>
              <a:t>Runoff and Precipitation in Watershed 3 (1958-1988)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'WS 3 Data'!$B$1</c:f>
              <c:strCache>
                <c:ptCount val="1"/>
                <c:pt idx="0">
                  <c:v>WS3 - Annual Runoff (mm/year)</c:v>
                </c:pt>
              </c:strCache>
            </c:strRef>
          </c:tx>
          <c:spPr>
            <a:ln w="9525" cap="rnd">
              <a:solidFill>
                <a:schemeClr val="accent1">
                  <a:alpha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lt1"/>
              </a:solidFill>
              <a:ln w="15875">
                <a:solidFill>
                  <a:schemeClr val="accent1"/>
                </a:solidFill>
                <a:round/>
              </a:ln>
              <a:effectLst/>
            </c:spPr>
          </c:marker>
          <c:xVal>
            <c:numRef>
              <c:f>'WS 3 Data'!$A$2:$A$32</c:f>
              <c:numCache>
                <c:formatCode>General</c:formatCode>
                <c:ptCount val="31"/>
                <c:pt idx="0">
                  <c:v>1958</c:v>
                </c:pt>
                <c:pt idx="1">
                  <c:v>1959</c:v>
                </c:pt>
                <c:pt idx="2">
                  <c:v>1960</c:v>
                </c:pt>
                <c:pt idx="3">
                  <c:v>1961</c:v>
                </c:pt>
                <c:pt idx="4">
                  <c:v>1962</c:v>
                </c:pt>
                <c:pt idx="5">
                  <c:v>1963</c:v>
                </c:pt>
                <c:pt idx="6">
                  <c:v>1964</c:v>
                </c:pt>
                <c:pt idx="7">
                  <c:v>1965</c:v>
                </c:pt>
                <c:pt idx="8">
                  <c:v>1966</c:v>
                </c:pt>
                <c:pt idx="9">
                  <c:v>1967</c:v>
                </c:pt>
                <c:pt idx="10">
                  <c:v>1968</c:v>
                </c:pt>
                <c:pt idx="11">
                  <c:v>1969</c:v>
                </c:pt>
                <c:pt idx="12">
                  <c:v>1970</c:v>
                </c:pt>
                <c:pt idx="13">
                  <c:v>1971</c:v>
                </c:pt>
                <c:pt idx="14">
                  <c:v>1972</c:v>
                </c:pt>
                <c:pt idx="15">
                  <c:v>1973</c:v>
                </c:pt>
                <c:pt idx="16">
                  <c:v>1974</c:v>
                </c:pt>
                <c:pt idx="17">
                  <c:v>1975</c:v>
                </c:pt>
                <c:pt idx="18">
                  <c:v>1976</c:v>
                </c:pt>
                <c:pt idx="19">
                  <c:v>1977</c:v>
                </c:pt>
                <c:pt idx="20">
                  <c:v>1978</c:v>
                </c:pt>
                <c:pt idx="21">
                  <c:v>1979</c:v>
                </c:pt>
                <c:pt idx="22">
                  <c:v>1980</c:v>
                </c:pt>
                <c:pt idx="23">
                  <c:v>1981</c:v>
                </c:pt>
                <c:pt idx="24">
                  <c:v>1982</c:v>
                </c:pt>
                <c:pt idx="25">
                  <c:v>1983</c:v>
                </c:pt>
                <c:pt idx="26">
                  <c:v>1984</c:v>
                </c:pt>
                <c:pt idx="27">
                  <c:v>1985</c:v>
                </c:pt>
                <c:pt idx="28">
                  <c:v>1986</c:v>
                </c:pt>
                <c:pt idx="29">
                  <c:v>1987</c:v>
                </c:pt>
                <c:pt idx="30">
                  <c:v>1988</c:v>
                </c:pt>
              </c:numCache>
            </c:numRef>
          </c:xVal>
          <c:yVal>
            <c:numRef>
              <c:f>'WS 3 Data'!$B$2:$B$32</c:f>
              <c:numCache>
                <c:formatCode>General</c:formatCode>
                <c:ptCount val="31"/>
                <c:pt idx="0">
                  <c:v>567.36</c:v>
                </c:pt>
                <c:pt idx="1">
                  <c:v>918.23</c:v>
                </c:pt>
                <c:pt idx="2">
                  <c:v>752.06</c:v>
                </c:pt>
                <c:pt idx="3">
                  <c:v>436.25</c:v>
                </c:pt>
                <c:pt idx="4">
                  <c:v>699.2940000000001</c:v>
                </c:pt>
                <c:pt idx="5">
                  <c:v>662.58</c:v>
                </c:pt>
                <c:pt idx="6">
                  <c:v>630.45000000000005</c:v>
                </c:pt>
                <c:pt idx="7">
                  <c:v>546.69000000000005</c:v>
                </c:pt>
                <c:pt idx="8">
                  <c:v>726.73</c:v>
                </c:pt>
                <c:pt idx="9">
                  <c:v>780.76</c:v>
                </c:pt>
                <c:pt idx="10">
                  <c:v>762.84</c:v>
                </c:pt>
                <c:pt idx="11">
                  <c:v>998.68</c:v>
                </c:pt>
                <c:pt idx="12">
                  <c:v>697.53</c:v>
                </c:pt>
                <c:pt idx="13">
                  <c:v>676.19</c:v>
                </c:pt>
                <c:pt idx="14">
                  <c:v>885.91</c:v>
                </c:pt>
                <c:pt idx="15">
                  <c:v>1396.43</c:v>
                </c:pt>
                <c:pt idx="16">
                  <c:v>890.45</c:v>
                </c:pt>
                <c:pt idx="17">
                  <c:v>939.52</c:v>
                </c:pt>
                <c:pt idx="18">
                  <c:v>1022.06</c:v>
                </c:pt>
                <c:pt idx="19">
                  <c:v>843.75</c:v>
                </c:pt>
                <c:pt idx="20">
                  <c:v>613.79</c:v>
                </c:pt>
                <c:pt idx="21">
                  <c:v>1036.93</c:v>
                </c:pt>
                <c:pt idx="22">
                  <c:v>548.28</c:v>
                </c:pt>
                <c:pt idx="23">
                  <c:v>1093.9100000000001</c:v>
                </c:pt>
                <c:pt idx="24">
                  <c:v>756.12</c:v>
                </c:pt>
                <c:pt idx="25">
                  <c:v>889.35</c:v>
                </c:pt>
                <c:pt idx="26">
                  <c:v>970.65</c:v>
                </c:pt>
                <c:pt idx="27">
                  <c:v>627.84</c:v>
                </c:pt>
                <c:pt idx="28">
                  <c:v>960.94</c:v>
                </c:pt>
                <c:pt idx="29">
                  <c:v>797.09</c:v>
                </c:pt>
                <c:pt idx="30">
                  <c:v>502.11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558-4A6D-A4EB-850320041C61}"/>
            </c:ext>
          </c:extLst>
        </c:ser>
        <c:ser>
          <c:idx val="1"/>
          <c:order val="1"/>
          <c:tx>
            <c:strRef>
              <c:f>'WS 3 Data'!$C$1</c:f>
              <c:strCache>
                <c:ptCount val="1"/>
                <c:pt idx="0">
                  <c:v>WS3 Annual Precipitation (mm/year)</c:v>
                </c:pt>
              </c:strCache>
            </c:strRef>
          </c:tx>
          <c:spPr>
            <a:ln w="9525" cap="rnd">
              <a:solidFill>
                <a:schemeClr val="accent2">
                  <a:alpha val="50000"/>
                </a:schemeClr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lt1"/>
              </a:solidFill>
              <a:ln w="15875">
                <a:solidFill>
                  <a:schemeClr val="accent2"/>
                </a:solidFill>
                <a:round/>
              </a:ln>
              <a:effectLst/>
            </c:spPr>
          </c:marker>
          <c:xVal>
            <c:numRef>
              <c:f>'WS 3 Data'!$A$2:$A$32</c:f>
              <c:numCache>
                <c:formatCode>General</c:formatCode>
                <c:ptCount val="31"/>
                <c:pt idx="0">
                  <c:v>1958</c:v>
                </c:pt>
                <c:pt idx="1">
                  <c:v>1959</c:v>
                </c:pt>
                <c:pt idx="2">
                  <c:v>1960</c:v>
                </c:pt>
                <c:pt idx="3">
                  <c:v>1961</c:v>
                </c:pt>
                <c:pt idx="4">
                  <c:v>1962</c:v>
                </c:pt>
                <c:pt idx="5">
                  <c:v>1963</c:v>
                </c:pt>
                <c:pt idx="6">
                  <c:v>1964</c:v>
                </c:pt>
                <c:pt idx="7">
                  <c:v>1965</c:v>
                </c:pt>
                <c:pt idx="8">
                  <c:v>1966</c:v>
                </c:pt>
                <c:pt idx="9">
                  <c:v>1967</c:v>
                </c:pt>
                <c:pt idx="10">
                  <c:v>1968</c:v>
                </c:pt>
                <c:pt idx="11">
                  <c:v>1969</c:v>
                </c:pt>
                <c:pt idx="12">
                  <c:v>1970</c:v>
                </c:pt>
                <c:pt idx="13">
                  <c:v>1971</c:v>
                </c:pt>
                <c:pt idx="14">
                  <c:v>1972</c:v>
                </c:pt>
                <c:pt idx="15">
                  <c:v>1973</c:v>
                </c:pt>
                <c:pt idx="16">
                  <c:v>1974</c:v>
                </c:pt>
                <c:pt idx="17">
                  <c:v>1975</c:v>
                </c:pt>
                <c:pt idx="18">
                  <c:v>1976</c:v>
                </c:pt>
                <c:pt idx="19">
                  <c:v>1977</c:v>
                </c:pt>
                <c:pt idx="20">
                  <c:v>1978</c:v>
                </c:pt>
                <c:pt idx="21">
                  <c:v>1979</c:v>
                </c:pt>
                <c:pt idx="22">
                  <c:v>1980</c:v>
                </c:pt>
                <c:pt idx="23">
                  <c:v>1981</c:v>
                </c:pt>
                <c:pt idx="24">
                  <c:v>1982</c:v>
                </c:pt>
                <c:pt idx="25">
                  <c:v>1983</c:v>
                </c:pt>
                <c:pt idx="26">
                  <c:v>1984</c:v>
                </c:pt>
                <c:pt idx="27">
                  <c:v>1985</c:v>
                </c:pt>
                <c:pt idx="28">
                  <c:v>1986</c:v>
                </c:pt>
                <c:pt idx="29">
                  <c:v>1987</c:v>
                </c:pt>
                <c:pt idx="30">
                  <c:v>1988</c:v>
                </c:pt>
              </c:numCache>
            </c:numRef>
          </c:xVal>
          <c:yVal>
            <c:numRef>
              <c:f>'WS 3 Data'!$C$2:$C$32</c:f>
              <c:numCache>
                <c:formatCode>General</c:formatCode>
                <c:ptCount val="31"/>
                <c:pt idx="0">
                  <c:v>1161</c:v>
                </c:pt>
                <c:pt idx="1">
                  <c:v>1479.1</c:v>
                </c:pt>
                <c:pt idx="2">
                  <c:v>1325.3</c:v>
                </c:pt>
                <c:pt idx="3">
                  <c:v>978.8999999999993</c:v>
                </c:pt>
                <c:pt idx="4">
                  <c:v>1230.5999999999999</c:v>
                </c:pt>
                <c:pt idx="5">
                  <c:v>1151.7</c:v>
                </c:pt>
                <c:pt idx="6">
                  <c:v>1175.2</c:v>
                </c:pt>
                <c:pt idx="7">
                  <c:v>1120.5999999999999</c:v>
                </c:pt>
                <c:pt idx="8">
                  <c:v>1223.2</c:v>
                </c:pt>
                <c:pt idx="9">
                  <c:v>1296.8</c:v>
                </c:pt>
                <c:pt idx="10">
                  <c:v>1285.2</c:v>
                </c:pt>
                <c:pt idx="11">
                  <c:v>1403.5</c:v>
                </c:pt>
                <c:pt idx="12">
                  <c:v>1201.5</c:v>
                </c:pt>
                <c:pt idx="13">
                  <c:v>1173.4000000000001</c:v>
                </c:pt>
                <c:pt idx="14">
                  <c:v>1424</c:v>
                </c:pt>
                <c:pt idx="15">
                  <c:v>1792.8</c:v>
                </c:pt>
                <c:pt idx="16">
                  <c:v>1408.9</c:v>
                </c:pt>
                <c:pt idx="17">
                  <c:v>1448.6</c:v>
                </c:pt>
                <c:pt idx="18">
                  <c:v>1516</c:v>
                </c:pt>
                <c:pt idx="19">
                  <c:v>1388.2</c:v>
                </c:pt>
                <c:pt idx="20">
                  <c:v>1085.7</c:v>
                </c:pt>
                <c:pt idx="21">
                  <c:v>1432.7</c:v>
                </c:pt>
                <c:pt idx="22">
                  <c:v>1101.0999999999999</c:v>
                </c:pt>
                <c:pt idx="23">
                  <c:v>1664.9</c:v>
                </c:pt>
                <c:pt idx="24">
                  <c:v>1114.4000000000001</c:v>
                </c:pt>
                <c:pt idx="25">
                  <c:v>1451.8</c:v>
                </c:pt>
                <c:pt idx="26">
                  <c:v>1403.5</c:v>
                </c:pt>
                <c:pt idx="27">
                  <c:v>1137.2</c:v>
                </c:pt>
                <c:pt idx="28">
                  <c:v>1372.3</c:v>
                </c:pt>
                <c:pt idx="29">
                  <c:v>1234.5999999999999</c:v>
                </c:pt>
                <c:pt idx="30">
                  <c:v>1010.9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558-4A6D-A4EB-850320041C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3806912"/>
        <c:axId val="413135600"/>
      </c:scatterChart>
      <c:valAx>
        <c:axId val="4238069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3135600"/>
        <c:crosses val="autoZero"/>
        <c:crossBetween val="midCat"/>
      </c:valAx>
      <c:valAx>
        <c:axId val="413135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Runoff Amount (mm)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3806912"/>
        <c:crosses val="autoZero"/>
        <c:crossBetween val="midCat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/>
              <a:t>Differences Runoff &amp; Precipitation in the Watersheds After Deforestation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Sheet3!$B$1</c:f>
              <c:strCache>
                <c:ptCount val="1"/>
                <c:pt idx="0">
                  <c:v>Runoff difference, WS2 - WS3 (mm/year)</c:v>
                </c:pt>
              </c:strCache>
            </c:strRef>
          </c:tx>
          <c:spPr>
            <a:ln w="9525" cap="rnd">
              <a:solidFill>
                <a:schemeClr val="accent1">
                  <a:alpha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lt1"/>
              </a:solidFill>
              <a:ln w="15875">
                <a:solidFill>
                  <a:schemeClr val="accent1"/>
                </a:solidFill>
                <a:round/>
              </a:ln>
              <a:effectLst/>
            </c:spPr>
          </c:marker>
          <c:xVal>
            <c:numRef>
              <c:f>Sheet3!$A$2:$A$32</c:f>
              <c:numCache>
                <c:formatCode>General</c:formatCode>
                <c:ptCount val="31"/>
                <c:pt idx="0">
                  <c:v>1958</c:v>
                </c:pt>
                <c:pt idx="1">
                  <c:v>1959</c:v>
                </c:pt>
                <c:pt idx="2">
                  <c:v>1960</c:v>
                </c:pt>
                <c:pt idx="3">
                  <c:v>1961</c:v>
                </c:pt>
                <c:pt idx="4">
                  <c:v>1962</c:v>
                </c:pt>
                <c:pt idx="5">
                  <c:v>1963</c:v>
                </c:pt>
                <c:pt idx="6">
                  <c:v>1964</c:v>
                </c:pt>
                <c:pt idx="7">
                  <c:v>1965</c:v>
                </c:pt>
                <c:pt idx="8">
                  <c:v>1966</c:v>
                </c:pt>
                <c:pt idx="9">
                  <c:v>1967</c:v>
                </c:pt>
                <c:pt idx="10">
                  <c:v>1968</c:v>
                </c:pt>
                <c:pt idx="11">
                  <c:v>1969</c:v>
                </c:pt>
                <c:pt idx="12">
                  <c:v>1970</c:v>
                </c:pt>
                <c:pt idx="13">
                  <c:v>1971</c:v>
                </c:pt>
                <c:pt idx="14">
                  <c:v>1972</c:v>
                </c:pt>
                <c:pt idx="15">
                  <c:v>1973</c:v>
                </c:pt>
                <c:pt idx="16">
                  <c:v>1974</c:v>
                </c:pt>
                <c:pt idx="17">
                  <c:v>1975</c:v>
                </c:pt>
                <c:pt idx="18">
                  <c:v>1976</c:v>
                </c:pt>
                <c:pt idx="19">
                  <c:v>1977</c:v>
                </c:pt>
                <c:pt idx="20">
                  <c:v>1978</c:v>
                </c:pt>
                <c:pt idx="21">
                  <c:v>1979</c:v>
                </c:pt>
                <c:pt idx="22">
                  <c:v>1980</c:v>
                </c:pt>
                <c:pt idx="23">
                  <c:v>1981</c:v>
                </c:pt>
                <c:pt idx="24">
                  <c:v>1982</c:v>
                </c:pt>
                <c:pt idx="25">
                  <c:v>1983</c:v>
                </c:pt>
                <c:pt idx="26">
                  <c:v>1984</c:v>
                </c:pt>
                <c:pt idx="27">
                  <c:v>1985</c:v>
                </c:pt>
                <c:pt idx="28">
                  <c:v>1986</c:v>
                </c:pt>
                <c:pt idx="29">
                  <c:v>1987</c:v>
                </c:pt>
                <c:pt idx="30">
                  <c:v>1988</c:v>
                </c:pt>
              </c:numCache>
            </c:numRef>
          </c:xVal>
          <c:yVal>
            <c:numRef>
              <c:f>Sheet3!$B$2:$B$32</c:f>
              <c:numCache>
                <c:formatCode>General</c:formatCode>
                <c:ptCount val="31"/>
                <c:pt idx="0">
                  <c:v>77.785999999999945</c:v>
                </c:pt>
                <c:pt idx="1">
                  <c:v>93.81899999999996</c:v>
                </c:pt>
                <c:pt idx="2">
                  <c:v>73.162000000000035</c:v>
                </c:pt>
                <c:pt idx="3">
                  <c:v>33.796999999999912</c:v>
                </c:pt>
                <c:pt idx="4">
                  <c:v>78.014999999999986</c:v>
                </c:pt>
                <c:pt idx="5">
                  <c:v>111.05999999999995</c:v>
                </c:pt>
                <c:pt idx="6">
                  <c:v>81.696999999999775</c:v>
                </c:pt>
                <c:pt idx="7">
                  <c:v>52.156999999999925</c:v>
                </c:pt>
                <c:pt idx="8">
                  <c:v>462.6099999999999</c:v>
                </c:pt>
                <c:pt idx="9">
                  <c:v>351.08999999999992</c:v>
                </c:pt>
                <c:pt idx="10">
                  <c:v>293.69999999999993</c:v>
                </c:pt>
                <c:pt idx="11">
                  <c:v>348.92999999999995</c:v>
                </c:pt>
                <c:pt idx="12">
                  <c:v>207.94000000000005</c:v>
                </c:pt>
                <c:pt idx="13">
                  <c:v>124.36999999999989</c:v>
                </c:pt>
                <c:pt idx="14">
                  <c:v>119.99000000000001</c:v>
                </c:pt>
                <c:pt idx="15">
                  <c:v>189.29999999999995</c:v>
                </c:pt>
                <c:pt idx="16">
                  <c:v>107.75</c:v>
                </c:pt>
                <c:pt idx="17">
                  <c:v>146.80999999999995</c:v>
                </c:pt>
                <c:pt idx="18">
                  <c:v>120.52999999999997</c:v>
                </c:pt>
                <c:pt idx="19">
                  <c:v>122.5</c:v>
                </c:pt>
                <c:pt idx="20">
                  <c:v>108.25</c:v>
                </c:pt>
                <c:pt idx="21">
                  <c:v>99.240000000000009</c:v>
                </c:pt>
                <c:pt idx="22">
                  <c:v>36.940000000000055</c:v>
                </c:pt>
                <c:pt idx="23">
                  <c:v>35.179999999999836</c:v>
                </c:pt>
                <c:pt idx="24">
                  <c:v>46.610000000000014</c:v>
                </c:pt>
                <c:pt idx="25">
                  <c:v>27.779999999999973</c:v>
                </c:pt>
                <c:pt idx="26">
                  <c:v>29.889999999999986</c:v>
                </c:pt>
                <c:pt idx="27">
                  <c:v>6.9199999999999591</c:v>
                </c:pt>
                <c:pt idx="28">
                  <c:v>27.049999999999955</c:v>
                </c:pt>
                <c:pt idx="29">
                  <c:v>-6.6200000000000045</c:v>
                </c:pt>
                <c:pt idx="30">
                  <c:v>-10.870000000000005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62D-4E93-882E-20520374B8EF}"/>
            </c:ext>
          </c:extLst>
        </c:ser>
        <c:ser>
          <c:idx val="1"/>
          <c:order val="1"/>
          <c:tx>
            <c:strRef>
              <c:f>Sheet3!$C$1</c:f>
              <c:strCache>
                <c:ptCount val="1"/>
                <c:pt idx="0">
                  <c:v>Precipitation difference, WS2 - WS3 (mm/year)</c:v>
                </c:pt>
              </c:strCache>
            </c:strRef>
          </c:tx>
          <c:spPr>
            <a:ln w="9525" cap="rnd">
              <a:solidFill>
                <a:schemeClr val="accent2">
                  <a:alpha val="50000"/>
                </a:schemeClr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lt1"/>
              </a:solidFill>
              <a:ln w="15875">
                <a:solidFill>
                  <a:schemeClr val="accent2"/>
                </a:solidFill>
                <a:round/>
              </a:ln>
              <a:effectLst/>
            </c:spPr>
          </c:marker>
          <c:xVal>
            <c:numRef>
              <c:f>Sheet3!$A$2:$A$32</c:f>
              <c:numCache>
                <c:formatCode>General</c:formatCode>
                <c:ptCount val="31"/>
                <c:pt idx="0">
                  <c:v>1958</c:v>
                </c:pt>
                <c:pt idx="1">
                  <c:v>1959</c:v>
                </c:pt>
                <c:pt idx="2">
                  <c:v>1960</c:v>
                </c:pt>
                <c:pt idx="3">
                  <c:v>1961</c:v>
                </c:pt>
                <c:pt idx="4">
                  <c:v>1962</c:v>
                </c:pt>
                <c:pt idx="5">
                  <c:v>1963</c:v>
                </c:pt>
                <c:pt idx="6">
                  <c:v>1964</c:v>
                </c:pt>
                <c:pt idx="7">
                  <c:v>1965</c:v>
                </c:pt>
                <c:pt idx="8">
                  <c:v>1966</c:v>
                </c:pt>
                <c:pt idx="9">
                  <c:v>1967</c:v>
                </c:pt>
                <c:pt idx="10">
                  <c:v>1968</c:v>
                </c:pt>
                <c:pt idx="11">
                  <c:v>1969</c:v>
                </c:pt>
                <c:pt idx="12">
                  <c:v>1970</c:v>
                </c:pt>
                <c:pt idx="13">
                  <c:v>1971</c:v>
                </c:pt>
                <c:pt idx="14">
                  <c:v>1972</c:v>
                </c:pt>
                <c:pt idx="15">
                  <c:v>1973</c:v>
                </c:pt>
                <c:pt idx="16">
                  <c:v>1974</c:v>
                </c:pt>
                <c:pt idx="17">
                  <c:v>1975</c:v>
                </c:pt>
                <c:pt idx="18">
                  <c:v>1976</c:v>
                </c:pt>
                <c:pt idx="19">
                  <c:v>1977</c:v>
                </c:pt>
                <c:pt idx="20">
                  <c:v>1978</c:v>
                </c:pt>
                <c:pt idx="21">
                  <c:v>1979</c:v>
                </c:pt>
                <c:pt idx="22">
                  <c:v>1980</c:v>
                </c:pt>
                <c:pt idx="23">
                  <c:v>1981</c:v>
                </c:pt>
                <c:pt idx="24">
                  <c:v>1982</c:v>
                </c:pt>
                <c:pt idx="25">
                  <c:v>1983</c:v>
                </c:pt>
                <c:pt idx="26">
                  <c:v>1984</c:v>
                </c:pt>
                <c:pt idx="27">
                  <c:v>1985</c:v>
                </c:pt>
                <c:pt idx="28">
                  <c:v>1986</c:v>
                </c:pt>
                <c:pt idx="29">
                  <c:v>1987</c:v>
                </c:pt>
                <c:pt idx="30">
                  <c:v>1988</c:v>
                </c:pt>
              </c:numCache>
            </c:numRef>
          </c:xVal>
          <c:yVal>
            <c:numRef>
              <c:f>Sheet3!$C$2:$C$32</c:f>
              <c:numCache>
                <c:formatCode>General</c:formatCode>
                <c:ptCount val="31"/>
                <c:pt idx="0">
                  <c:v>6.5</c:v>
                </c:pt>
                <c:pt idx="1">
                  <c:v>3.5</c:v>
                </c:pt>
                <c:pt idx="2">
                  <c:v>-4</c:v>
                </c:pt>
                <c:pt idx="3">
                  <c:v>0.79999999999961346</c:v>
                </c:pt>
                <c:pt idx="4">
                  <c:v>1.6000000000001364</c:v>
                </c:pt>
                <c:pt idx="5">
                  <c:v>-13.100000000000136</c:v>
                </c:pt>
                <c:pt idx="6">
                  <c:v>0.20000000000004547</c:v>
                </c:pt>
                <c:pt idx="7">
                  <c:v>-5.3999999999998636</c:v>
                </c:pt>
                <c:pt idx="8">
                  <c:v>-0.90000000000009095</c:v>
                </c:pt>
                <c:pt idx="9">
                  <c:v>18.299999999999955</c:v>
                </c:pt>
                <c:pt idx="10">
                  <c:v>-17</c:v>
                </c:pt>
                <c:pt idx="11">
                  <c:v>-35</c:v>
                </c:pt>
                <c:pt idx="12">
                  <c:v>-17.400000000000091</c:v>
                </c:pt>
                <c:pt idx="13">
                  <c:v>-9.2000000000000455</c:v>
                </c:pt>
                <c:pt idx="14">
                  <c:v>7.2999999999999545</c:v>
                </c:pt>
                <c:pt idx="15">
                  <c:v>11.200000000000045</c:v>
                </c:pt>
                <c:pt idx="16">
                  <c:v>-2.1000000000001364</c:v>
                </c:pt>
                <c:pt idx="17">
                  <c:v>-26.199999999999818</c:v>
                </c:pt>
                <c:pt idx="18">
                  <c:v>-4.5999999999999091</c:v>
                </c:pt>
                <c:pt idx="19">
                  <c:v>-5.5</c:v>
                </c:pt>
                <c:pt idx="20">
                  <c:v>2.2000000000000455</c:v>
                </c:pt>
                <c:pt idx="21">
                  <c:v>-15.700000000000045</c:v>
                </c:pt>
                <c:pt idx="22">
                  <c:v>-13.199999999999818</c:v>
                </c:pt>
                <c:pt idx="23">
                  <c:v>-33.400000000000091</c:v>
                </c:pt>
                <c:pt idx="24">
                  <c:v>-26.200000000000045</c:v>
                </c:pt>
                <c:pt idx="25">
                  <c:v>-15.200000000000045</c:v>
                </c:pt>
                <c:pt idx="26">
                  <c:v>-6.7000000000000455</c:v>
                </c:pt>
                <c:pt idx="27">
                  <c:v>-8.7999999999999545</c:v>
                </c:pt>
                <c:pt idx="28">
                  <c:v>-8.2999999999999545</c:v>
                </c:pt>
                <c:pt idx="29">
                  <c:v>-12.5</c:v>
                </c:pt>
                <c:pt idx="30">
                  <c:v>-6.6999999999999318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62D-4E93-882E-20520374B8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3811312"/>
        <c:axId val="418196992"/>
      </c:scatterChart>
      <c:valAx>
        <c:axId val="4238113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8196992"/>
        <c:crosses val="autoZero"/>
        <c:crossBetween val="midCat"/>
      </c:valAx>
      <c:valAx>
        <c:axId val="418196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Amount (mm)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3811312"/>
        <c:crosses val="autoZero"/>
        <c:crossBetween val="midCat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0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  <a:alpha val="54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>
            <a:alpha val="50000"/>
          </a:schemeClr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  <a:alpha val="54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0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  <a:alpha val="54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>
            <a:alpha val="50000"/>
          </a:schemeClr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  <a:alpha val="54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0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  <a:alpha val="54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>
            <a:alpha val="50000"/>
          </a:schemeClr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  <a:alpha val="54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F698585-3ACF-4785-876B-A82DA7ECC975}">
  <sheetPr/>
  <sheetViews>
    <sheetView zoomScale="111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3E05B7C-5004-4025-812E-3152517F1D87}">
  <sheetPr/>
  <sheetViews>
    <sheetView zoomScale="111" workbookViewId="0" zoomToFit="1"/>
  </sheetViews>
  <pageMargins left="0.7" right="0.7" top="0.75" bottom="0.75" header="0.3" footer="0.3"/>
  <pageSetup orientation="landscape" r:id="rId1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BDC35FFC-00C5-4C86-AC3F-832C31EC2DDA}">
  <sheetPr/>
  <sheetViews>
    <sheetView zoomScale="102" workbookViewId="0" zoomToFit="1"/>
  </sheetViews>
  <pageMargins left="0.7" right="0.7" top="0.75" bottom="0.75" header="0.3" footer="0.3"/>
  <pageSetup orientation="landscape" r:id="rId1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C6694EE-5C94-4B04-8D3B-017BA72B0003}">
  <sheetPr/>
  <sheetViews>
    <sheetView zoomScale="102" workbookViewId="0" zoomToFit="1"/>
  </sheetViews>
  <pageMargins left="0.7" right="0.7" top="0.75" bottom="0.75" header="0.3" footer="0.3"/>
  <pageSetup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6892" cy="628135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4AFBBC7-85DE-4127-84EF-6A622322B86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197304</xdr:colOff>
      <xdr:row>6</xdr:row>
      <xdr:rowOff>77561</xdr:rowOff>
    </xdr:from>
    <xdr:to>
      <xdr:col>21</xdr:col>
      <xdr:colOff>381000</xdr:colOff>
      <xdr:row>23</xdr:row>
      <xdr:rowOff>44904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C8575A7-1FC6-445C-AA2D-4CDA11272B4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58311" cy="628135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3CF4813-669E-4724-90B8-20A605E83159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665882" cy="629397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0A009CE-D8A9-4DE0-B968-9881928ECCD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8665882" cy="629397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0F8BA3C-D230-4F21-864B-77043BE76B56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32"/>
  <sheetViews>
    <sheetView tabSelected="1" zoomScale="140" zoomScaleNormal="140" workbookViewId="0">
      <pane ySplit="1" topLeftCell="A2" activePane="bottomLeft" state="frozen"/>
      <selection pane="bottomLeft" activeCell="K10" sqref="K10"/>
    </sheetView>
  </sheetViews>
  <sheetFormatPr defaultColWidth="8.85546875" defaultRowHeight="12.75" x14ac:dyDescent="0.2"/>
  <cols>
    <col min="1" max="1" width="5.42578125" bestFit="1" customWidth="1"/>
    <col min="2" max="3" width="15" bestFit="1" customWidth="1"/>
    <col min="4" max="5" width="12.42578125" style="2" bestFit="1" customWidth="1"/>
    <col min="6" max="6" width="18.42578125" customWidth="1"/>
    <col min="7" max="7" width="22.28515625" customWidth="1"/>
    <col min="12" max="12" width="15.42578125" bestFit="1" customWidth="1"/>
    <col min="13" max="13" width="15.85546875" bestFit="1" customWidth="1"/>
    <col min="14" max="14" width="22.42578125" bestFit="1" customWidth="1"/>
    <col min="15" max="15" width="15.42578125" bestFit="1" customWidth="1"/>
    <col min="16" max="16" width="15.7109375" bestFit="1" customWidth="1"/>
    <col min="17" max="17" width="22.42578125" bestFit="1" customWidth="1"/>
    <col min="18" max="18" width="24.85546875" bestFit="1" customWidth="1"/>
    <col min="19" max="19" width="23.140625" bestFit="1" customWidth="1"/>
  </cols>
  <sheetData>
    <row r="1" spans="1:19" s="6" customFormat="1" ht="38.25" x14ac:dyDescent="0.2">
      <c r="A1" s="3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4" t="s">
        <v>5</v>
      </c>
      <c r="G1" s="4" t="s">
        <v>6</v>
      </c>
    </row>
    <row r="2" spans="1:19" x14ac:dyDescent="0.2">
      <c r="A2">
        <v>1958</v>
      </c>
      <c r="B2" s="1">
        <v>645.14599999999996</v>
      </c>
      <c r="C2" s="1">
        <v>567.36</v>
      </c>
      <c r="D2" s="2">
        <v>1167.5</v>
      </c>
      <c r="E2" s="2">
        <v>1161</v>
      </c>
      <c r="F2" s="1">
        <f>B:B-C:C</f>
        <v>77.785999999999945</v>
      </c>
      <c r="G2" s="2">
        <f>D2-E2</f>
        <v>6.5</v>
      </c>
      <c r="K2" t="s">
        <v>7</v>
      </c>
      <c r="L2" s="23" t="s">
        <v>11</v>
      </c>
      <c r="M2" s="9" t="s">
        <v>12</v>
      </c>
      <c r="N2" s="9" t="s">
        <v>13</v>
      </c>
      <c r="O2" s="23" t="s">
        <v>14</v>
      </c>
      <c r="P2" s="9" t="s">
        <v>15</v>
      </c>
      <c r="Q2" s="9" t="s">
        <v>16</v>
      </c>
      <c r="R2" s="9" t="s">
        <v>17</v>
      </c>
      <c r="S2" s="9" t="s">
        <v>18</v>
      </c>
    </row>
    <row r="3" spans="1:19" ht="15" x14ac:dyDescent="0.2">
      <c r="A3">
        <v>1959</v>
      </c>
      <c r="B3" s="1">
        <v>1012.049</v>
      </c>
      <c r="C3" s="1">
        <v>918.23</v>
      </c>
      <c r="D3" s="2">
        <v>1482.6</v>
      </c>
      <c r="E3" s="2">
        <v>1479.1</v>
      </c>
      <c r="F3" s="1">
        <f t="shared" ref="F3:F32" si="0">B:B-C:C</f>
        <v>93.81899999999996</v>
      </c>
      <c r="G3" s="2">
        <f t="shared" ref="G3:G32" si="1">D3-E3</f>
        <v>3.5</v>
      </c>
      <c r="K3" s="8" t="s">
        <v>8</v>
      </c>
      <c r="L3" s="10">
        <f>AVERAGE(B2:B9)</f>
        <v>726.80087500000002</v>
      </c>
      <c r="M3" s="11">
        <f>AVERAGE(D2:D9)</f>
        <v>1201.5624999999998</v>
      </c>
      <c r="N3" s="12">
        <f>L3/M3</f>
        <v>0.60487979193758146</v>
      </c>
      <c r="O3" s="10">
        <f>AVERAGE(C2:C9)</f>
        <v>651.61425000000008</v>
      </c>
      <c r="P3" s="11">
        <f>AVERAGE(E2:E9)</f>
        <v>1202.8</v>
      </c>
      <c r="Q3" s="12">
        <f>O3/P3</f>
        <v>0.54174779680744933</v>
      </c>
      <c r="R3" s="10">
        <f>L3-O3</f>
        <v>75.186624999999935</v>
      </c>
      <c r="S3" s="11">
        <f>M3-P3</f>
        <v>-1.2375000000001819</v>
      </c>
    </row>
    <row r="4" spans="1:19" ht="15" x14ac:dyDescent="0.2">
      <c r="A4">
        <v>1960</v>
      </c>
      <c r="B4" s="1">
        <v>825.22199999999998</v>
      </c>
      <c r="C4" s="1">
        <v>752.06</v>
      </c>
      <c r="D4" s="2">
        <v>1321.3</v>
      </c>
      <c r="E4" s="2">
        <v>1325.3</v>
      </c>
      <c r="F4" s="1">
        <f t="shared" si="0"/>
        <v>73.162000000000035</v>
      </c>
      <c r="G4" s="2">
        <f t="shared" si="1"/>
        <v>-4</v>
      </c>
      <c r="K4" s="8" t="s">
        <v>9</v>
      </c>
      <c r="L4" s="13">
        <f>AVERAGE(B10:B14)</f>
        <v>1126.1619999999998</v>
      </c>
      <c r="M4" s="13">
        <f>AVERAGE(D10:D14)</f>
        <v>1271.6399999999999</v>
      </c>
      <c r="N4" s="14">
        <f>L4/M4</f>
        <v>0.88559812525557546</v>
      </c>
      <c r="O4" s="13">
        <f>AVERAGE(C10:C14)</f>
        <v>793.30799999999999</v>
      </c>
      <c r="P4" s="15">
        <f>AVERAGE(E10:E14)</f>
        <v>1282.04</v>
      </c>
      <c r="Q4" s="14">
        <f>O4/P4</f>
        <v>0.61878568531403078</v>
      </c>
      <c r="R4" s="13">
        <f>L4-O4</f>
        <v>332.85399999999981</v>
      </c>
      <c r="S4" s="15">
        <f>AVERAGE(G10:G14)</f>
        <v>-10.400000000000045</v>
      </c>
    </row>
    <row r="5" spans="1:19" ht="15" x14ac:dyDescent="0.2">
      <c r="A5">
        <v>1961</v>
      </c>
      <c r="B5" s="1">
        <v>470.04699999999991</v>
      </c>
      <c r="C5" s="1">
        <v>436.25</v>
      </c>
      <c r="D5" s="2">
        <v>979.69999999999891</v>
      </c>
      <c r="E5" s="2">
        <v>978.8999999999993</v>
      </c>
      <c r="F5" s="1">
        <f t="shared" si="0"/>
        <v>33.796999999999912</v>
      </c>
      <c r="G5" s="2">
        <f t="shared" si="1"/>
        <v>0.79999999999961346</v>
      </c>
      <c r="K5" s="8" t="s">
        <v>10</v>
      </c>
      <c r="L5" s="16">
        <f>AVERAGE(B15:B32)</f>
        <v>932.38555555555547</v>
      </c>
      <c r="M5" s="17">
        <f>AVERAGE(D15:D32)</f>
        <v>1332.6333333333332</v>
      </c>
      <c r="N5" s="18">
        <f>L5/M5</f>
        <v>0.69965648632198574</v>
      </c>
      <c r="O5" s="16">
        <f>AVERAGE(C15:C32)</f>
        <v>858.40666666666675</v>
      </c>
      <c r="P5" s="17">
        <f>AVERAGE(E15:E32)</f>
        <v>1342.2777777777781</v>
      </c>
      <c r="Q5" s="18">
        <f>O5/P5</f>
        <v>0.63951492074003558</v>
      </c>
      <c r="R5" s="16">
        <f>L5-O5</f>
        <v>73.978888888888719</v>
      </c>
      <c r="S5" s="17">
        <f>AVERAGE(G15:G32)</f>
        <v>-9.6444444444444333</v>
      </c>
    </row>
    <row r="6" spans="1:19" x14ac:dyDescent="0.2">
      <c r="A6">
        <v>1962</v>
      </c>
      <c r="B6" s="1">
        <v>777.30900000000008</v>
      </c>
      <c r="C6" s="1">
        <v>699.2940000000001</v>
      </c>
      <c r="D6" s="2">
        <v>1232.2</v>
      </c>
      <c r="E6" s="2">
        <v>1230.5999999999999</v>
      </c>
      <c r="F6" s="1">
        <f t="shared" si="0"/>
        <v>78.014999999999986</v>
      </c>
      <c r="G6" s="2">
        <f t="shared" si="1"/>
        <v>1.6000000000001364</v>
      </c>
      <c r="O6" s="1">
        <f>O4-O3</f>
        <v>141.69374999999991</v>
      </c>
      <c r="P6" s="2">
        <f>P5-P3</f>
        <v>139.4777777777781</v>
      </c>
    </row>
    <row r="7" spans="1:19" x14ac:dyDescent="0.2">
      <c r="A7">
        <v>1963</v>
      </c>
      <c r="B7" s="1">
        <v>773.64</v>
      </c>
      <c r="C7" s="1">
        <v>662.58</v>
      </c>
      <c r="D7" s="2">
        <v>1138.5999999999999</v>
      </c>
      <c r="E7" s="2">
        <v>1151.7</v>
      </c>
      <c r="F7" s="1">
        <f t="shared" si="0"/>
        <v>111.05999999999995</v>
      </c>
      <c r="G7" s="2">
        <f t="shared" si="1"/>
        <v>-13.100000000000136</v>
      </c>
      <c r="L7" s="1">
        <f>L4-L3</f>
        <v>399.36112499999979</v>
      </c>
      <c r="M7" s="2">
        <f>M4-M3</f>
        <v>70.0775000000001</v>
      </c>
      <c r="R7" s="7"/>
      <c r="S7" s="7"/>
    </row>
    <row r="8" spans="1:19" x14ac:dyDescent="0.2">
      <c r="A8">
        <v>1964</v>
      </c>
      <c r="B8" s="1">
        <v>712.14699999999982</v>
      </c>
      <c r="C8" s="1">
        <v>630.45000000000005</v>
      </c>
      <c r="D8" s="2">
        <v>1175.4000000000001</v>
      </c>
      <c r="E8" s="2">
        <v>1175.2</v>
      </c>
      <c r="F8" s="1">
        <f t="shared" si="0"/>
        <v>81.696999999999775</v>
      </c>
      <c r="G8" s="2">
        <f t="shared" si="1"/>
        <v>0.20000000000004547</v>
      </c>
      <c r="R8" s="1"/>
      <c r="S8" s="2"/>
    </row>
    <row r="9" spans="1:19" x14ac:dyDescent="0.2">
      <c r="A9">
        <v>1965</v>
      </c>
      <c r="B9" s="1">
        <v>598.84699999999998</v>
      </c>
      <c r="C9" s="1">
        <v>546.69000000000005</v>
      </c>
      <c r="D9" s="2">
        <v>1115.2</v>
      </c>
      <c r="E9" s="2">
        <v>1120.5999999999999</v>
      </c>
      <c r="F9" s="1">
        <f t="shared" si="0"/>
        <v>52.156999999999925</v>
      </c>
      <c r="G9" s="2">
        <f t="shared" si="1"/>
        <v>-5.3999999999998636</v>
      </c>
      <c r="M9" s="1"/>
      <c r="R9" s="1"/>
      <c r="S9" s="2"/>
    </row>
    <row r="10" spans="1:19" x14ac:dyDescent="0.2">
      <c r="A10">
        <v>1966</v>
      </c>
      <c r="B10" s="1">
        <v>1189.3399999999999</v>
      </c>
      <c r="C10" s="1">
        <v>726.73</v>
      </c>
      <c r="D10" s="2">
        <v>1222.3</v>
      </c>
      <c r="E10" s="2">
        <v>1223.2</v>
      </c>
      <c r="F10" s="1">
        <f t="shared" si="0"/>
        <v>462.6099999999999</v>
      </c>
      <c r="G10" s="2">
        <f t="shared" si="1"/>
        <v>-0.90000000000009095</v>
      </c>
      <c r="R10" s="1"/>
      <c r="S10" s="2"/>
    </row>
    <row r="11" spans="1:19" x14ac:dyDescent="0.2">
      <c r="A11">
        <v>1967</v>
      </c>
      <c r="B11" s="1">
        <v>1131.8499999999999</v>
      </c>
      <c r="C11" s="1">
        <v>780.76</v>
      </c>
      <c r="D11" s="2">
        <v>1315.1</v>
      </c>
      <c r="E11" s="2">
        <v>1296.8</v>
      </c>
      <c r="F11" s="1">
        <f t="shared" si="0"/>
        <v>351.08999999999992</v>
      </c>
      <c r="G11" s="2">
        <f t="shared" si="1"/>
        <v>18.299999999999955</v>
      </c>
    </row>
    <row r="12" spans="1:19" x14ac:dyDescent="0.2">
      <c r="A12">
        <v>1968</v>
      </c>
      <c r="B12" s="1">
        <v>1056.54</v>
      </c>
      <c r="C12" s="1">
        <v>762.84</v>
      </c>
      <c r="D12" s="2">
        <v>1268.2</v>
      </c>
      <c r="E12" s="2">
        <v>1285.2</v>
      </c>
      <c r="F12" s="1">
        <f t="shared" si="0"/>
        <v>293.69999999999993</v>
      </c>
      <c r="G12" s="2">
        <f t="shared" si="1"/>
        <v>-17</v>
      </c>
      <c r="R12" s="1"/>
      <c r="S12" s="20"/>
    </row>
    <row r="13" spans="1:19" x14ac:dyDescent="0.2">
      <c r="A13">
        <v>1969</v>
      </c>
      <c r="B13" s="1">
        <v>1347.61</v>
      </c>
      <c r="C13" s="1">
        <v>998.68</v>
      </c>
      <c r="D13" s="2">
        <v>1368.5</v>
      </c>
      <c r="E13" s="2">
        <v>1403.5</v>
      </c>
      <c r="F13" s="1">
        <f t="shared" si="0"/>
        <v>348.92999999999995</v>
      </c>
      <c r="G13" s="2">
        <f t="shared" si="1"/>
        <v>-35</v>
      </c>
      <c r="R13" s="19"/>
      <c r="S13" s="21"/>
    </row>
    <row r="14" spans="1:19" x14ac:dyDescent="0.2">
      <c r="A14">
        <v>1970</v>
      </c>
      <c r="B14" s="1">
        <v>905.47</v>
      </c>
      <c r="C14" s="1">
        <v>697.53</v>
      </c>
      <c r="D14" s="2">
        <v>1184.0999999999999</v>
      </c>
      <c r="E14" s="2">
        <v>1201.5</v>
      </c>
      <c r="F14" s="1">
        <f t="shared" si="0"/>
        <v>207.94000000000005</v>
      </c>
      <c r="G14" s="2">
        <f t="shared" si="1"/>
        <v>-17.400000000000091</v>
      </c>
      <c r="R14" s="1"/>
      <c r="S14" s="22"/>
    </row>
    <row r="15" spans="1:19" x14ac:dyDescent="0.2">
      <c r="A15">
        <v>1971</v>
      </c>
      <c r="B15" s="1">
        <v>800.56</v>
      </c>
      <c r="C15" s="1">
        <v>676.19</v>
      </c>
      <c r="D15" s="2">
        <v>1164.2</v>
      </c>
      <c r="E15" s="2">
        <v>1173.4000000000001</v>
      </c>
      <c r="F15" s="1">
        <f t="shared" si="0"/>
        <v>124.36999999999989</v>
      </c>
      <c r="G15" s="2">
        <f t="shared" si="1"/>
        <v>-9.2000000000000455</v>
      </c>
      <c r="R15" s="1"/>
    </row>
    <row r="16" spans="1:19" x14ac:dyDescent="0.2">
      <c r="A16">
        <v>1972</v>
      </c>
      <c r="B16" s="1">
        <v>1005.9</v>
      </c>
      <c r="C16" s="1">
        <v>885.91</v>
      </c>
      <c r="D16" s="2">
        <v>1431.3</v>
      </c>
      <c r="E16" s="2">
        <v>1424</v>
      </c>
      <c r="F16" s="1">
        <f t="shared" si="0"/>
        <v>119.99000000000001</v>
      </c>
      <c r="G16" s="2">
        <f t="shared" si="1"/>
        <v>7.2999999999999545</v>
      </c>
    </row>
    <row r="17" spans="1:7" x14ac:dyDescent="0.2">
      <c r="A17">
        <v>1973</v>
      </c>
      <c r="B17" s="1">
        <v>1585.73</v>
      </c>
      <c r="C17" s="1">
        <v>1396.43</v>
      </c>
      <c r="D17" s="2">
        <v>1804</v>
      </c>
      <c r="E17" s="2">
        <v>1792.8</v>
      </c>
      <c r="F17" s="1">
        <f t="shared" si="0"/>
        <v>189.29999999999995</v>
      </c>
      <c r="G17" s="2">
        <f t="shared" si="1"/>
        <v>11.200000000000045</v>
      </c>
    </row>
    <row r="18" spans="1:7" x14ac:dyDescent="0.2">
      <c r="A18">
        <v>1974</v>
      </c>
      <c r="B18" s="1">
        <v>998.2</v>
      </c>
      <c r="C18" s="1">
        <v>890.45</v>
      </c>
      <c r="D18" s="2">
        <v>1406.8</v>
      </c>
      <c r="E18" s="2">
        <v>1408.9</v>
      </c>
      <c r="F18" s="1">
        <f t="shared" si="0"/>
        <v>107.75</v>
      </c>
      <c r="G18" s="2">
        <f t="shared" si="1"/>
        <v>-2.1000000000001364</v>
      </c>
    </row>
    <row r="19" spans="1:7" x14ac:dyDescent="0.2">
      <c r="A19">
        <v>1975</v>
      </c>
      <c r="B19" s="1">
        <v>1086.33</v>
      </c>
      <c r="C19" s="1">
        <v>939.52</v>
      </c>
      <c r="D19" s="2">
        <v>1422.4</v>
      </c>
      <c r="E19" s="2">
        <v>1448.6</v>
      </c>
      <c r="F19" s="1">
        <f t="shared" si="0"/>
        <v>146.80999999999995</v>
      </c>
      <c r="G19" s="2">
        <f t="shared" si="1"/>
        <v>-26.199999999999818</v>
      </c>
    </row>
    <row r="20" spans="1:7" x14ac:dyDescent="0.2">
      <c r="A20">
        <v>1976</v>
      </c>
      <c r="B20" s="1">
        <v>1142.5899999999999</v>
      </c>
      <c r="C20" s="1">
        <v>1022.06</v>
      </c>
      <c r="D20" s="2">
        <v>1511.4</v>
      </c>
      <c r="E20" s="2">
        <v>1516</v>
      </c>
      <c r="F20" s="1">
        <f t="shared" si="0"/>
        <v>120.52999999999997</v>
      </c>
      <c r="G20" s="2">
        <f t="shared" si="1"/>
        <v>-4.5999999999999091</v>
      </c>
    </row>
    <row r="21" spans="1:7" x14ac:dyDescent="0.2">
      <c r="A21">
        <v>1977</v>
      </c>
      <c r="B21" s="1">
        <v>966.25</v>
      </c>
      <c r="C21" s="1">
        <v>843.75</v>
      </c>
      <c r="D21" s="2">
        <v>1382.7</v>
      </c>
      <c r="E21" s="2">
        <v>1388.2</v>
      </c>
      <c r="F21" s="1">
        <f t="shared" si="0"/>
        <v>122.5</v>
      </c>
      <c r="G21" s="2">
        <f t="shared" si="1"/>
        <v>-5.5</v>
      </c>
    </row>
    <row r="22" spans="1:7" x14ac:dyDescent="0.2">
      <c r="A22">
        <v>1978</v>
      </c>
      <c r="B22" s="1">
        <v>722.04</v>
      </c>
      <c r="C22" s="1">
        <v>613.79</v>
      </c>
      <c r="D22" s="2">
        <v>1087.9000000000001</v>
      </c>
      <c r="E22" s="2">
        <v>1085.7</v>
      </c>
      <c r="F22" s="1">
        <f t="shared" si="0"/>
        <v>108.25</v>
      </c>
      <c r="G22" s="2">
        <f t="shared" si="1"/>
        <v>2.2000000000000455</v>
      </c>
    </row>
    <row r="23" spans="1:7" x14ac:dyDescent="0.2">
      <c r="A23">
        <v>1979</v>
      </c>
      <c r="B23" s="1">
        <v>1136.17</v>
      </c>
      <c r="C23" s="1">
        <v>1036.93</v>
      </c>
      <c r="D23" s="2">
        <v>1417</v>
      </c>
      <c r="E23" s="2">
        <v>1432.7</v>
      </c>
      <c r="F23" s="1">
        <f t="shared" si="0"/>
        <v>99.240000000000009</v>
      </c>
      <c r="G23" s="2">
        <f t="shared" si="1"/>
        <v>-15.700000000000045</v>
      </c>
    </row>
    <row r="24" spans="1:7" x14ac:dyDescent="0.2">
      <c r="A24">
        <v>1980</v>
      </c>
      <c r="B24" s="1">
        <v>585.22</v>
      </c>
      <c r="C24" s="1">
        <v>548.28</v>
      </c>
      <c r="D24" s="2">
        <v>1087.9000000000001</v>
      </c>
      <c r="E24" s="2">
        <v>1101.0999999999999</v>
      </c>
      <c r="F24" s="1">
        <f t="shared" si="0"/>
        <v>36.940000000000055</v>
      </c>
      <c r="G24" s="2">
        <f t="shared" si="1"/>
        <v>-13.199999999999818</v>
      </c>
    </row>
    <row r="25" spans="1:7" x14ac:dyDescent="0.2">
      <c r="A25">
        <v>1981</v>
      </c>
      <c r="B25" s="1">
        <v>1129.0899999999999</v>
      </c>
      <c r="C25" s="1">
        <v>1093.9100000000001</v>
      </c>
      <c r="D25" s="2">
        <v>1631.5</v>
      </c>
      <c r="E25" s="2">
        <v>1664.9</v>
      </c>
      <c r="F25" s="1">
        <f t="shared" si="0"/>
        <v>35.179999999999836</v>
      </c>
      <c r="G25" s="2">
        <f t="shared" si="1"/>
        <v>-33.400000000000091</v>
      </c>
    </row>
    <row r="26" spans="1:7" x14ac:dyDescent="0.2">
      <c r="A26">
        <v>1982</v>
      </c>
      <c r="B26" s="1">
        <v>802.73</v>
      </c>
      <c r="C26" s="1">
        <v>756.12</v>
      </c>
      <c r="D26" s="2">
        <v>1088.2</v>
      </c>
      <c r="E26" s="2">
        <v>1114.4000000000001</v>
      </c>
      <c r="F26" s="1">
        <f t="shared" si="0"/>
        <v>46.610000000000014</v>
      </c>
      <c r="G26" s="2">
        <f t="shared" si="1"/>
        <v>-26.200000000000045</v>
      </c>
    </row>
    <row r="27" spans="1:7" x14ac:dyDescent="0.2">
      <c r="A27">
        <v>1983</v>
      </c>
      <c r="B27" s="1">
        <v>917.13</v>
      </c>
      <c r="C27" s="1">
        <v>889.35</v>
      </c>
      <c r="D27" s="2">
        <v>1436.6</v>
      </c>
      <c r="E27" s="2">
        <v>1451.8</v>
      </c>
      <c r="F27" s="1">
        <f t="shared" si="0"/>
        <v>27.779999999999973</v>
      </c>
      <c r="G27" s="2">
        <f t="shared" si="1"/>
        <v>-15.200000000000045</v>
      </c>
    </row>
    <row r="28" spans="1:7" x14ac:dyDescent="0.2">
      <c r="A28">
        <v>1984</v>
      </c>
      <c r="B28" s="1">
        <v>1000.54</v>
      </c>
      <c r="C28" s="1">
        <v>970.65</v>
      </c>
      <c r="D28" s="2">
        <v>1396.8</v>
      </c>
      <c r="E28" s="2">
        <v>1403.5</v>
      </c>
      <c r="F28" s="1">
        <f t="shared" si="0"/>
        <v>29.889999999999986</v>
      </c>
      <c r="G28" s="2">
        <f t="shared" si="1"/>
        <v>-6.7000000000000455</v>
      </c>
    </row>
    <row r="29" spans="1:7" x14ac:dyDescent="0.2">
      <c r="A29">
        <v>1985</v>
      </c>
      <c r="B29" s="1">
        <v>634.76</v>
      </c>
      <c r="C29" s="1">
        <v>627.84</v>
      </c>
      <c r="D29" s="2">
        <v>1128.4000000000001</v>
      </c>
      <c r="E29" s="2">
        <v>1137.2</v>
      </c>
      <c r="F29" s="1">
        <f t="shared" si="0"/>
        <v>6.9199999999999591</v>
      </c>
      <c r="G29" s="2">
        <f t="shared" si="1"/>
        <v>-8.7999999999999545</v>
      </c>
    </row>
    <row r="30" spans="1:7" x14ac:dyDescent="0.2">
      <c r="A30">
        <v>1986</v>
      </c>
      <c r="B30" s="1">
        <v>987.99</v>
      </c>
      <c r="C30" s="1">
        <v>960.94</v>
      </c>
      <c r="D30" s="2">
        <v>1364</v>
      </c>
      <c r="E30" s="2">
        <v>1372.3</v>
      </c>
      <c r="F30" s="1">
        <f t="shared" si="0"/>
        <v>27.049999999999955</v>
      </c>
      <c r="G30" s="2">
        <f t="shared" si="1"/>
        <v>-8.2999999999999545</v>
      </c>
    </row>
    <row r="31" spans="1:7" x14ac:dyDescent="0.2">
      <c r="A31">
        <v>1987</v>
      </c>
      <c r="B31" s="1">
        <v>790.47</v>
      </c>
      <c r="C31" s="1">
        <v>797.09</v>
      </c>
      <c r="D31" s="2">
        <v>1222.0999999999999</v>
      </c>
      <c r="E31" s="2">
        <v>1234.5999999999999</v>
      </c>
      <c r="F31" s="1">
        <f t="shared" si="0"/>
        <v>-6.6200000000000045</v>
      </c>
      <c r="G31" s="2">
        <f t="shared" si="1"/>
        <v>-12.5</v>
      </c>
    </row>
    <row r="32" spans="1:7" x14ac:dyDescent="0.2">
      <c r="A32">
        <v>1988</v>
      </c>
      <c r="B32" s="1">
        <v>491.24</v>
      </c>
      <c r="C32" s="1">
        <v>502.11</v>
      </c>
      <c r="D32" s="2">
        <v>1004.2</v>
      </c>
      <c r="E32" s="2">
        <v>1010.9</v>
      </c>
      <c r="F32" s="1">
        <f t="shared" si="0"/>
        <v>-10.870000000000005</v>
      </c>
      <c r="G32" s="2">
        <f t="shared" si="1"/>
        <v>-6.6999999999999318</v>
      </c>
    </row>
  </sheetData>
  <autoFilter ref="A1:G32" xr:uid="{7AD7D854-0997-4113-9F49-5D9403C85309}"/>
  <phoneticPr fontId="2" type="noConversion"/>
  <pageMargins left="0.75" right="0.75" top="1" bottom="1" header="0.5" footer="0.5"/>
  <pageSetup orientation="portrait" horizontalDpi="4294967292" verticalDpi="4294967292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A63D2E-DBFE-4F9A-BB47-F2198CDD2298}">
  <dimension ref="A1:C32"/>
  <sheetViews>
    <sheetView topLeftCell="C1" workbookViewId="0">
      <selection activeCell="B10" sqref="B10"/>
    </sheetView>
  </sheetViews>
  <sheetFormatPr defaultRowHeight="12.75" x14ac:dyDescent="0.2"/>
  <cols>
    <col min="2" max="2" width="35.5703125" bestFit="1" customWidth="1"/>
    <col min="3" max="3" width="40.85546875" bestFit="1" customWidth="1"/>
  </cols>
  <sheetData>
    <row r="1" spans="1:3" x14ac:dyDescent="0.2">
      <c r="A1" t="s">
        <v>0</v>
      </c>
      <c r="B1" t="s">
        <v>5</v>
      </c>
      <c r="C1" t="s">
        <v>6</v>
      </c>
    </row>
    <row r="2" spans="1:3" x14ac:dyDescent="0.2">
      <c r="A2">
        <v>1958</v>
      </c>
      <c r="B2">
        <v>77.785999999999945</v>
      </c>
      <c r="C2">
        <v>6.5</v>
      </c>
    </row>
    <row r="3" spans="1:3" x14ac:dyDescent="0.2">
      <c r="A3">
        <v>1959</v>
      </c>
      <c r="B3">
        <v>93.81899999999996</v>
      </c>
      <c r="C3">
        <v>3.5</v>
      </c>
    </row>
    <row r="4" spans="1:3" x14ac:dyDescent="0.2">
      <c r="A4">
        <v>1960</v>
      </c>
      <c r="B4">
        <v>73.162000000000035</v>
      </c>
      <c r="C4">
        <v>-4</v>
      </c>
    </row>
    <row r="5" spans="1:3" x14ac:dyDescent="0.2">
      <c r="A5">
        <v>1961</v>
      </c>
      <c r="B5">
        <v>33.796999999999912</v>
      </c>
      <c r="C5">
        <v>0.79999999999961346</v>
      </c>
    </row>
    <row r="6" spans="1:3" x14ac:dyDescent="0.2">
      <c r="A6">
        <v>1962</v>
      </c>
      <c r="B6">
        <v>78.014999999999986</v>
      </c>
      <c r="C6">
        <v>1.6000000000001364</v>
      </c>
    </row>
    <row r="7" spans="1:3" x14ac:dyDescent="0.2">
      <c r="A7">
        <v>1963</v>
      </c>
      <c r="B7">
        <v>111.05999999999995</v>
      </c>
      <c r="C7">
        <v>-13.100000000000136</v>
      </c>
    </row>
    <row r="8" spans="1:3" x14ac:dyDescent="0.2">
      <c r="A8">
        <v>1964</v>
      </c>
      <c r="B8">
        <v>81.696999999999775</v>
      </c>
      <c r="C8">
        <v>0.20000000000004547</v>
      </c>
    </row>
    <row r="9" spans="1:3" x14ac:dyDescent="0.2">
      <c r="A9">
        <v>1965</v>
      </c>
      <c r="B9">
        <v>52.156999999999925</v>
      </c>
      <c r="C9">
        <v>-5.3999999999998636</v>
      </c>
    </row>
    <row r="10" spans="1:3" x14ac:dyDescent="0.2">
      <c r="A10">
        <v>1966</v>
      </c>
      <c r="B10">
        <v>462.6099999999999</v>
      </c>
      <c r="C10">
        <v>-0.90000000000009095</v>
      </c>
    </row>
    <row r="11" spans="1:3" x14ac:dyDescent="0.2">
      <c r="A11">
        <v>1967</v>
      </c>
      <c r="B11">
        <v>351.08999999999992</v>
      </c>
      <c r="C11">
        <v>18.299999999999955</v>
      </c>
    </row>
    <row r="12" spans="1:3" x14ac:dyDescent="0.2">
      <c r="A12">
        <v>1968</v>
      </c>
      <c r="B12">
        <v>293.69999999999993</v>
      </c>
      <c r="C12">
        <v>-17</v>
      </c>
    </row>
    <row r="13" spans="1:3" x14ac:dyDescent="0.2">
      <c r="A13">
        <v>1969</v>
      </c>
      <c r="B13">
        <v>348.92999999999995</v>
      </c>
      <c r="C13">
        <v>-35</v>
      </c>
    </row>
    <row r="14" spans="1:3" x14ac:dyDescent="0.2">
      <c r="A14">
        <v>1970</v>
      </c>
      <c r="B14">
        <v>207.94000000000005</v>
      </c>
      <c r="C14">
        <v>-17.400000000000091</v>
      </c>
    </row>
    <row r="15" spans="1:3" x14ac:dyDescent="0.2">
      <c r="A15">
        <v>1971</v>
      </c>
      <c r="B15">
        <v>124.36999999999989</v>
      </c>
      <c r="C15">
        <v>-9.2000000000000455</v>
      </c>
    </row>
    <row r="16" spans="1:3" x14ac:dyDescent="0.2">
      <c r="A16">
        <v>1972</v>
      </c>
      <c r="B16">
        <v>119.99000000000001</v>
      </c>
      <c r="C16">
        <v>7.2999999999999545</v>
      </c>
    </row>
    <row r="17" spans="1:3" x14ac:dyDescent="0.2">
      <c r="A17">
        <v>1973</v>
      </c>
      <c r="B17">
        <v>189.29999999999995</v>
      </c>
      <c r="C17">
        <v>11.200000000000045</v>
      </c>
    </row>
    <row r="18" spans="1:3" x14ac:dyDescent="0.2">
      <c r="A18">
        <v>1974</v>
      </c>
      <c r="B18">
        <v>107.75</v>
      </c>
      <c r="C18">
        <v>-2.1000000000001364</v>
      </c>
    </row>
    <row r="19" spans="1:3" x14ac:dyDescent="0.2">
      <c r="A19">
        <v>1975</v>
      </c>
      <c r="B19">
        <v>146.80999999999995</v>
      </c>
      <c r="C19">
        <v>-26.199999999999818</v>
      </c>
    </row>
    <row r="20" spans="1:3" x14ac:dyDescent="0.2">
      <c r="A20">
        <v>1976</v>
      </c>
      <c r="B20">
        <v>120.52999999999997</v>
      </c>
      <c r="C20">
        <v>-4.5999999999999091</v>
      </c>
    </row>
    <row r="21" spans="1:3" x14ac:dyDescent="0.2">
      <c r="A21">
        <v>1977</v>
      </c>
      <c r="B21">
        <v>122.5</v>
      </c>
      <c r="C21">
        <v>-5.5</v>
      </c>
    </row>
    <row r="22" spans="1:3" x14ac:dyDescent="0.2">
      <c r="A22">
        <v>1978</v>
      </c>
      <c r="B22">
        <v>108.25</v>
      </c>
      <c r="C22">
        <v>2.2000000000000455</v>
      </c>
    </row>
    <row r="23" spans="1:3" x14ac:dyDescent="0.2">
      <c r="A23">
        <v>1979</v>
      </c>
      <c r="B23">
        <v>99.240000000000009</v>
      </c>
      <c r="C23">
        <v>-15.700000000000045</v>
      </c>
    </row>
    <row r="24" spans="1:3" x14ac:dyDescent="0.2">
      <c r="A24">
        <v>1980</v>
      </c>
      <c r="B24">
        <v>36.940000000000055</v>
      </c>
      <c r="C24">
        <v>-13.199999999999818</v>
      </c>
    </row>
    <row r="25" spans="1:3" x14ac:dyDescent="0.2">
      <c r="A25">
        <v>1981</v>
      </c>
      <c r="B25">
        <v>35.179999999999836</v>
      </c>
      <c r="C25">
        <v>-33.400000000000091</v>
      </c>
    </row>
    <row r="26" spans="1:3" x14ac:dyDescent="0.2">
      <c r="A26">
        <v>1982</v>
      </c>
      <c r="B26">
        <v>46.610000000000014</v>
      </c>
      <c r="C26">
        <v>-26.200000000000045</v>
      </c>
    </row>
    <row r="27" spans="1:3" x14ac:dyDescent="0.2">
      <c r="A27">
        <v>1983</v>
      </c>
      <c r="B27">
        <v>27.779999999999973</v>
      </c>
      <c r="C27">
        <v>-15.200000000000045</v>
      </c>
    </row>
    <row r="28" spans="1:3" x14ac:dyDescent="0.2">
      <c r="A28">
        <v>1984</v>
      </c>
      <c r="B28">
        <v>29.889999999999986</v>
      </c>
      <c r="C28">
        <v>-6.7000000000000455</v>
      </c>
    </row>
    <row r="29" spans="1:3" x14ac:dyDescent="0.2">
      <c r="A29">
        <v>1985</v>
      </c>
      <c r="B29">
        <v>6.9199999999999591</v>
      </c>
      <c r="C29">
        <v>-8.7999999999999545</v>
      </c>
    </row>
    <row r="30" spans="1:3" x14ac:dyDescent="0.2">
      <c r="A30">
        <v>1986</v>
      </c>
      <c r="B30">
        <v>27.049999999999955</v>
      </c>
      <c r="C30">
        <v>-8.2999999999999545</v>
      </c>
    </row>
    <row r="31" spans="1:3" x14ac:dyDescent="0.2">
      <c r="A31">
        <v>1987</v>
      </c>
      <c r="B31">
        <v>-6.6200000000000045</v>
      </c>
      <c r="C31">
        <v>-12.5</v>
      </c>
    </row>
    <row r="32" spans="1:3" x14ac:dyDescent="0.2">
      <c r="A32">
        <v>1988</v>
      </c>
      <c r="B32">
        <v>-10.870000000000005</v>
      </c>
      <c r="C32">
        <v>-6.6999999999999318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3A6A12-7450-4A64-BE48-0CB9CD330F25}">
  <dimension ref="A1:C32"/>
  <sheetViews>
    <sheetView workbookViewId="0">
      <selection activeCell="D33" sqref="D33"/>
    </sheetView>
  </sheetViews>
  <sheetFormatPr defaultRowHeight="12.75" x14ac:dyDescent="0.2"/>
  <cols>
    <col min="2" max="2" width="27.85546875" bestFit="1" customWidth="1"/>
    <col min="3" max="3" width="32" bestFit="1" customWidth="1"/>
  </cols>
  <sheetData>
    <row r="1" spans="1:3" x14ac:dyDescent="0.2">
      <c r="A1" t="s">
        <v>0</v>
      </c>
      <c r="B1" t="s">
        <v>2</v>
      </c>
      <c r="C1" t="s">
        <v>4</v>
      </c>
    </row>
    <row r="2" spans="1:3" x14ac:dyDescent="0.2">
      <c r="A2">
        <v>1958</v>
      </c>
      <c r="B2">
        <v>567.36</v>
      </c>
      <c r="C2">
        <v>1161</v>
      </c>
    </row>
    <row r="3" spans="1:3" x14ac:dyDescent="0.2">
      <c r="A3">
        <v>1959</v>
      </c>
      <c r="B3">
        <v>918.23</v>
      </c>
      <c r="C3">
        <v>1479.1</v>
      </c>
    </row>
    <row r="4" spans="1:3" x14ac:dyDescent="0.2">
      <c r="A4">
        <v>1960</v>
      </c>
      <c r="B4">
        <v>752.06</v>
      </c>
      <c r="C4">
        <v>1325.3</v>
      </c>
    </row>
    <row r="5" spans="1:3" x14ac:dyDescent="0.2">
      <c r="A5">
        <v>1961</v>
      </c>
      <c r="B5">
        <v>436.25</v>
      </c>
      <c r="C5">
        <v>978.8999999999993</v>
      </c>
    </row>
    <row r="6" spans="1:3" x14ac:dyDescent="0.2">
      <c r="A6">
        <v>1962</v>
      </c>
      <c r="B6">
        <v>699.2940000000001</v>
      </c>
      <c r="C6">
        <v>1230.5999999999999</v>
      </c>
    </row>
    <row r="7" spans="1:3" x14ac:dyDescent="0.2">
      <c r="A7">
        <v>1963</v>
      </c>
      <c r="B7">
        <v>662.58</v>
      </c>
      <c r="C7">
        <v>1151.7</v>
      </c>
    </row>
    <row r="8" spans="1:3" x14ac:dyDescent="0.2">
      <c r="A8">
        <v>1964</v>
      </c>
      <c r="B8">
        <v>630.45000000000005</v>
      </c>
      <c r="C8">
        <v>1175.2</v>
      </c>
    </row>
    <row r="9" spans="1:3" x14ac:dyDescent="0.2">
      <c r="A9">
        <v>1965</v>
      </c>
      <c r="B9">
        <v>546.69000000000005</v>
      </c>
      <c r="C9">
        <v>1120.5999999999999</v>
      </c>
    </row>
    <row r="10" spans="1:3" x14ac:dyDescent="0.2">
      <c r="A10">
        <v>1966</v>
      </c>
      <c r="B10">
        <v>726.73</v>
      </c>
      <c r="C10">
        <v>1223.2</v>
      </c>
    </row>
    <row r="11" spans="1:3" x14ac:dyDescent="0.2">
      <c r="A11">
        <v>1967</v>
      </c>
      <c r="B11">
        <v>780.76</v>
      </c>
      <c r="C11">
        <v>1296.8</v>
      </c>
    </row>
    <row r="12" spans="1:3" x14ac:dyDescent="0.2">
      <c r="A12">
        <v>1968</v>
      </c>
      <c r="B12">
        <v>762.84</v>
      </c>
      <c r="C12">
        <v>1285.2</v>
      </c>
    </row>
    <row r="13" spans="1:3" x14ac:dyDescent="0.2">
      <c r="A13">
        <v>1969</v>
      </c>
      <c r="B13">
        <v>998.68</v>
      </c>
      <c r="C13">
        <v>1403.5</v>
      </c>
    </row>
    <row r="14" spans="1:3" x14ac:dyDescent="0.2">
      <c r="A14">
        <v>1970</v>
      </c>
      <c r="B14">
        <v>697.53</v>
      </c>
      <c r="C14">
        <v>1201.5</v>
      </c>
    </row>
    <row r="15" spans="1:3" x14ac:dyDescent="0.2">
      <c r="A15">
        <v>1971</v>
      </c>
      <c r="B15">
        <v>676.19</v>
      </c>
      <c r="C15">
        <v>1173.4000000000001</v>
      </c>
    </row>
    <row r="16" spans="1:3" x14ac:dyDescent="0.2">
      <c r="A16">
        <v>1972</v>
      </c>
      <c r="B16">
        <v>885.91</v>
      </c>
      <c r="C16">
        <v>1424</v>
      </c>
    </row>
    <row r="17" spans="1:3" x14ac:dyDescent="0.2">
      <c r="A17">
        <v>1973</v>
      </c>
      <c r="B17">
        <v>1396.43</v>
      </c>
      <c r="C17">
        <v>1792.8</v>
      </c>
    </row>
    <row r="18" spans="1:3" x14ac:dyDescent="0.2">
      <c r="A18">
        <v>1974</v>
      </c>
      <c r="B18">
        <v>890.45</v>
      </c>
      <c r="C18">
        <v>1408.9</v>
      </c>
    </row>
    <row r="19" spans="1:3" x14ac:dyDescent="0.2">
      <c r="A19">
        <v>1975</v>
      </c>
      <c r="B19">
        <v>939.52</v>
      </c>
      <c r="C19">
        <v>1448.6</v>
      </c>
    </row>
    <row r="20" spans="1:3" x14ac:dyDescent="0.2">
      <c r="A20">
        <v>1976</v>
      </c>
      <c r="B20">
        <v>1022.06</v>
      </c>
      <c r="C20">
        <v>1516</v>
      </c>
    </row>
    <row r="21" spans="1:3" x14ac:dyDescent="0.2">
      <c r="A21">
        <v>1977</v>
      </c>
      <c r="B21">
        <v>843.75</v>
      </c>
      <c r="C21">
        <v>1388.2</v>
      </c>
    </row>
    <row r="22" spans="1:3" x14ac:dyDescent="0.2">
      <c r="A22">
        <v>1978</v>
      </c>
      <c r="B22">
        <v>613.79</v>
      </c>
      <c r="C22">
        <v>1085.7</v>
      </c>
    </row>
    <row r="23" spans="1:3" x14ac:dyDescent="0.2">
      <c r="A23">
        <v>1979</v>
      </c>
      <c r="B23">
        <v>1036.93</v>
      </c>
      <c r="C23">
        <v>1432.7</v>
      </c>
    </row>
    <row r="24" spans="1:3" x14ac:dyDescent="0.2">
      <c r="A24">
        <v>1980</v>
      </c>
      <c r="B24">
        <v>548.28</v>
      </c>
      <c r="C24">
        <v>1101.0999999999999</v>
      </c>
    </row>
    <row r="25" spans="1:3" x14ac:dyDescent="0.2">
      <c r="A25">
        <v>1981</v>
      </c>
      <c r="B25">
        <v>1093.9100000000001</v>
      </c>
      <c r="C25">
        <v>1664.9</v>
      </c>
    </row>
    <row r="26" spans="1:3" x14ac:dyDescent="0.2">
      <c r="A26">
        <v>1982</v>
      </c>
      <c r="B26">
        <v>756.12</v>
      </c>
      <c r="C26">
        <v>1114.4000000000001</v>
      </c>
    </row>
    <row r="27" spans="1:3" x14ac:dyDescent="0.2">
      <c r="A27">
        <v>1983</v>
      </c>
      <c r="B27">
        <v>889.35</v>
      </c>
      <c r="C27">
        <v>1451.8</v>
      </c>
    </row>
    <row r="28" spans="1:3" x14ac:dyDescent="0.2">
      <c r="A28">
        <v>1984</v>
      </c>
      <c r="B28">
        <v>970.65</v>
      </c>
      <c r="C28">
        <v>1403.5</v>
      </c>
    </row>
    <row r="29" spans="1:3" x14ac:dyDescent="0.2">
      <c r="A29">
        <v>1985</v>
      </c>
      <c r="B29">
        <v>627.84</v>
      </c>
      <c r="C29">
        <v>1137.2</v>
      </c>
    </row>
    <row r="30" spans="1:3" x14ac:dyDescent="0.2">
      <c r="A30">
        <v>1986</v>
      </c>
      <c r="B30">
        <v>960.94</v>
      </c>
      <c r="C30">
        <v>1372.3</v>
      </c>
    </row>
    <row r="31" spans="1:3" x14ac:dyDescent="0.2">
      <c r="A31">
        <v>1987</v>
      </c>
      <c r="B31">
        <v>797.09</v>
      </c>
      <c r="C31">
        <v>1234.5999999999999</v>
      </c>
    </row>
    <row r="32" spans="1:3" x14ac:dyDescent="0.2">
      <c r="A32">
        <v>1988</v>
      </c>
      <c r="B32">
        <v>502.11</v>
      </c>
      <c r="C32">
        <v>1010.9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6FDAF9-E734-420B-AE44-140568FD19C2}">
  <dimension ref="A1:C32"/>
  <sheetViews>
    <sheetView workbookViewId="0">
      <selection activeCell="B36" sqref="B36"/>
    </sheetView>
  </sheetViews>
  <sheetFormatPr defaultRowHeight="12.75" x14ac:dyDescent="0.2"/>
  <cols>
    <col min="1" max="1" width="5.42578125" bestFit="1" customWidth="1"/>
    <col min="2" max="2" width="27.85546875" bestFit="1" customWidth="1"/>
    <col min="3" max="3" width="32" bestFit="1" customWidth="1"/>
  </cols>
  <sheetData>
    <row r="1" spans="1:3" x14ac:dyDescent="0.2">
      <c r="A1" s="3" t="s">
        <v>0</v>
      </c>
      <c r="B1" t="s">
        <v>1</v>
      </c>
      <c r="C1" t="s">
        <v>3</v>
      </c>
    </row>
    <row r="2" spans="1:3" x14ac:dyDescent="0.2">
      <c r="A2">
        <v>1958</v>
      </c>
      <c r="B2">
        <v>645.14599999999996</v>
      </c>
      <c r="C2">
        <v>1167.5</v>
      </c>
    </row>
    <row r="3" spans="1:3" x14ac:dyDescent="0.2">
      <c r="A3">
        <v>1959</v>
      </c>
      <c r="B3">
        <v>1012.049</v>
      </c>
      <c r="C3">
        <v>1482.6</v>
      </c>
    </row>
    <row r="4" spans="1:3" x14ac:dyDescent="0.2">
      <c r="A4">
        <v>1960</v>
      </c>
      <c r="B4">
        <v>825.22199999999998</v>
      </c>
      <c r="C4">
        <v>1321.3</v>
      </c>
    </row>
    <row r="5" spans="1:3" x14ac:dyDescent="0.2">
      <c r="A5">
        <v>1961</v>
      </c>
      <c r="B5">
        <v>470.04699999999991</v>
      </c>
      <c r="C5">
        <v>979.69999999999891</v>
      </c>
    </row>
    <row r="6" spans="1:3" x14ac:dyDescent="0.2">
      <c r="A6">
        <v>1962</v>
      </c>
      <c r="B6">
        <v>777.30900000000008</v>
      </c>
      <c r="C6">
        <v>1232.2</v>
      </c>
    </row>
    <row r="7" spans="1:3" x14ac:dyDescent="0.2">
      <c r="A7">
        <v>1963</v>
      </c>
      <c r="B7">
        <v>773.64</v>
      </c>
      <c r="C7">
        <v>1138.5999999999999</v>
      </c>
    </row>
    <row r="8" spans="1:3" x14ac:dyDescent="0.2">
      <c r="A8">
        <v>1964</v>
      </c>
      <c r="B8">
        <v>712.14699999999982</v>
      </c>
      <c r="C8">
        <v>1175.4000000000001</v>
      </c>
    </row>
    <row r="9" spans="1:3" x14ac:dyDescent="0.2">
      <c r="A9">
        <v>1965</v>
      </c>
      <c r="B9">
        <v>598.84699999999998</v>
      </c>
      <c r="C9">
        <v>1115.2</v>
      </c>
    </row>
    <row r="10" spans="1:3" x14ac:dyDescent="0.2">
      <c r="A10">
        <v>1966</v>
      </c>
      <c r="B10">
        <v>1189.3399999999999</v>
      </c>
      <c r="C10">
        <v>1222.3</v>
      </c>
    </row>
    <row r="11" spans="1:3" x14ac:dyDescent="0.2">
      <c r="A11">
        <v>1967</v>
      </c>
      <c r="B11">
        <v>1131.8499999999999</v>
      </c>
      <c r="C11">
        <v>1315.1</v>
      </c>
    </row>
    <row r="12" spans="1:3" x14ac:dyDescent="0.2">
      <c r="A12">
        <v>1968</v>
      </c>
      <c r="B12">
        <v>1056.54</v>
      </c>
      <c r="C12">
        <v>1268.2</v>
      </c>
    </row>
    <row r="13" spans="1:3" x14ac:dyDescent="0.2">
      <c r="A13">
        <v>1969</v>
      </c>
      <c r="B13">
        <v>1347.61</v>
      </c>
      <c r="C13">
        <v>1368.5</v>
      </c>
    </row>
    <row r="14" spans="1:3" x14ac:dyDescent="0.2">
      <c r="A14">
        <v>1970</v>
      </c>
      <c r="B14">
        <v>905.47</v>
      </c>
      <c r="C14">
        <v>1184.0999999999999</v>
      </c>
    </row>
    <row r="15" spans="1:3" x14ac:dyDescent="0.2">
      <c r="A15">
        <v>1971</v>
      </c>
      <c r="B15">
        <v>800.56</v>
      </c>
      <c r="C15">
        <v>1164.2</v>
      </c>
    </row>
    <row r="16" spans="1:3" x14ac:dyDescent="0.2">
      <c r="A16">
        <v>1972</v>
      </c>
      <c r="B16">
        <v>1005.9</v>
      </c>
      <c r="C16">
        <v>1431.3</v>
      </c>
    </row>
    <row r="17" spans="1:3" x14ac:dyDescent="0.2">
      <c r="A17">
        <v>1973</v>
      </c>
      <c r="B17">
        <v>1585.73</v>
      </c>
      <c r="C17">
        <v>1804</v>
      </c>
    </row>
    <row r="18" spans="1:3" x14ac:dyDescent="0.2">
      <c r="A18">
        <v>1974</v>
      </c>
      <c r="B18">
        <v>998.2</v>
      </c>
      <c r="C18">
        <v>1406.8</v>
      </c>
    </row>
    <row r="19" spans="1:3" x14ac:dyDescent="0.2">
      <c r="A19">
        <v>1975</v>
      </c>
      <c r="B19">
        <v>1086.33</v>
      </c>
      <c r="C19">
        <v>1422.4</v>
      </c>
    </row>
    <row r="20" spans="1:3" x14ac:dyDescent="0.2">
      <c r="A20">
        <v>1976</v>
      </c>
      <c r="B20">
        <v>1142.5899999999999</v>
      </c>
      <c r="C20">
        <v>1511.4</v>
      </c>
    </row>
    <row r="21" spans="1:3" x14ac:dyDescent="0.2">
      <c r="A21">
        <v>1977</v>
      </c>
      <c r="B21">
        <v>966.25</v>
      </c>
      <c r="C21">
        <v>1382.7</v>
      </c>
    </row>
    <row r="22" spans="1:3" x14ac:dyDescent="0.2">
      <c r="A22">
        <v>1978</v>
      </c>
      <c r="B22">
        <v>722.04</v>
      </c>
      <c r="C22">
        <v>1087.9000000000001</v>
      </c>
    </row>
    <row r="23" spans="1:3" x14ac:dyDescent="0.2">
      <c r="A23">
        <v>1979</v>
      </c>
      <c r="B23">
        <v>1136.17</v>
      </c>
      <c r="C23">
        <v>1417</v>
      </c>
    </row>
    <row r="24" spans="1:3" x14ac:dyDescent="0.2">
      <c r="A24">
        <v>1980</v>
      </c>
      <c r="B24">
        <v>585.22</v>
      </c>
      <c r="C24">
        <v>1087.9000000000001</v>
      </c>
    </row>
    <row r="25" spans="1:3" x14ac:dyDescent="0.2">
      <c r="A25">
        <v>1981</v>
      </c>
      <c r="B25">
        <v>1129.0899999999999</v>
      </c>
      <c r="C25">
        <v>1631.5</v>
      </c>
    </row>
    <row r="26" spans="1:3" x14ac:dyDescent="0.2">
      <c r="A26">
        <v>1982</v>
      </c>
      <c r="B26">
        <v>802.73</v>
      </c>
      <c r="C26">
        <v>1088.2</v>
      </c>
    </row>
    <row r="27" spans="1:3" x14ac:dyDescent="0.2">
      <c r="A27">
        <v>1983</v>
      </c>
      <c r="B27">
        <v>917.13</v>
      </c>
      <c r="C27">
        <v>1436.6</v>
      </c>
    </row>
    <row r="28" spans="1:3" x14ac:dyDescent="0.2">
      <c r="A28">
        <v>1984</v>
      </c>
      <c r="B28">
        <v>1000.54</v>
      </c>
      <c r="C28">
        <v>1396.8</v>
      </c>
    </row>
    <row r="29" spans="1:3" x14ac:dyDescent="0.2">
      <c r="A29">
        <v>1985</v>
      </c>
      <c r="B29">
        <v>634.76</v>
      </c>
      <c r="C29">
        <v>1128.4000000000001</v>
      </c>
    </row>
    <row r="30" spans="1:3" x14ac:dyDescent="0.2">
      <c r="A30">
        <v>1986</v>
      </c>
      <c r="B30">
        <v>987.99</v>
      </c>
      <c r="C30">
        <v>1364</v>
      </c>
    </row>
    <row r="31" spans="1:3" x14ac:dyDescent="0.2">
      <c r="A31">
        <v>1987</v>
      </c>
      <c r="B31">
        <v>790.47</v>
      </c>
      <c r="C31">
        <v>1222.0999999999999</v>
      </c>
    </row>
    <row r="32" spans="1:3" x14ac:dyDescent="0.2">
      <c r="A32">
        <v>1988</v>
      </c>
      <c r="B32">
        <v>491.24</v>
      </c>
      <c r="C32">
        <v>1004.2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4</vt:i4>
      </vt:variant>
      <vt:variant>
        <vt:lpstr>Charts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9" baseType="lpstr">
      <vt:lpstr>All Data</vt:lpstr>
      <vt:lpstr>Sheet3</vt:lpstr>
      <vt:lpstr>WS 3 Data</vt:lpstr>
      <vt:lpstr>WS 2 Data</vt:lpstr>
      <vt:lpstr>FinalChart7</vt:lpstr>
      <vt:lpstr>Chart1</vt:lpstr>
      <vt:lpstr>Chart2_WS3</vt:lpstr>
      <vt:lpstr>Chart3_Differences</vt:lpstr>
      <vt:lpstr>'All Data'!Print_Area</vt:lpstr>
    </vt:vector>
  </TitlesOfParts>
  <Company>Cornell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Mann Library</dc:creator>
  <cp:lastModifiedBy>Gold</cp:lastModifiedBy>
  <cp:lastPrinted>2019-11-19T17:55:17Z</cp:lastPrinted>
  <dcterms:created xsi:type="dcterms:W3CDTF">2001-06-25T19:50:17Z</dcterms:created>
  <dcterms:modified xsi:type="dcterms:W3CDTF">2019-11-19T18:00:11Z</dcterms:modified>
</cp:coreProperties>
</file>