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xr:revisionPtr revIDLastSave="0" documentId="13_ncr:1_{4705D559-44C7-4F99-8CDE-DE9782C556E4}" xr6:coauthVersionLast="43" xr6:coauthVersionMax="43" xr10:uidLastSave="{00000000-0000-0000-0000-000000000000}"/>
  <bookViews>
    <workbookView xWindow="-120" yWindow="-120" windowWidth="29040" windowHeight="15840" activeTab="1" xr2:uid="{00000000-000D-0000-FFFF-FFFF00000000}"/>
  </bookViews>
  <sheets>
    <sheet name="Overview" sheetId="112" r:id="rId1"/>
    <sheet name="Consolidated" sheetId="108" r:id="rId2"/>
    <sheet name="Unsettled example" sheetId="109" r:id="rId3"/>
    <sheet name="Daily extract example" sheetId="111" r:id="rId4"/>
  </sheets>
  <definedNames>
    <definedName name="_xlnm._FilterDatabase" localSheetId="1" hidden="1">Consolidated!$A$3:$M$3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12" l="1"/>
  <c r="E23" i="112"/>
  <c r="H23" i="108"/>
  <c r="A4" i="108"/>
  <c r="B4" i="108"/>
  <c r="C4" i="108"/>
  <c r="D4" i="108"/>
  <c r="G4" i="108"/>
  <c r="H4" i="108"/>
  <c r="I4" i="108"/>
  <c r="J4" i="108"/>
  <c r="K4" i="108"/>
  <c r="F4" i="108"/>
  <c r="L4" i="108"/>
  <c r="M4" i="108"/>
</calcChain>
</file>

<file path=xl/sharedStrings.xml><?xml version="1.0" encoding="utf-8"?>
<sst xmlns="http://schemas.openxmlformats.org/spreadsheetml/2006/main" count="143" uniqueCount="110">
  <si>
    <t>State</t>
  </si>
  <si>
    <t>Lender</t>
  </si>
  <si>
    <t>Loan Gallery Unsettled Apps by Broker</t>
  </si>
  <si>
    <t/>
  </si>
  <si>
    <t>Broker</t>
  </si>
  <si>
    <t>"Broker Email"</t>
  </si>
  <si>
    <t>"Application ID"</t>
  </si>
  <si>
    <t>"App Primary Contact"</t>
  </si>
  <si>
    <t>"Applicant Email"</t>
  </si>
  <si>
    <t>"App Description"</t>
  </si>
  <si>
    <t>"App Comments"</t>
  </si>
  <si>
    <t>"Original Loan Amount"</t>
  </si>
  <si>
    <t>"Total Funded Amount"</t>
  </si>
  <si>
    <t>"App Status"</t>
  </si>
  <si>
    <t>"Lead Referrer"</t>
  </si>
  <si>
    <t>"Days since App Created"</t>
  </si>
  <si>
    <t>"Days since App Last Update"</t>
  </si>
  <si>
    <t>"Expected Settle Dt"</t>
  </si>
  <si>
    <t>Asgsdg</t>
  </si>
  <si>
    <t>y.ji@log.com.au</t>
  </si>
  <si>
    <t>1-38FBSZ1</t>
  </si>
  <si>
    <t>Example 1</t>
  </si>
  <si>
    <t>r.j@gmail.com</t>
  </si>
  <si>
    <t xml:space="preserve"> created on Tue Jul 30 2019 07:38:32</t>
  </si>
  <si>
    <t>ABC Home Loans</t>
  </si>
  <si>
    <t>Assessment</t>
  </si>
  <si>
    <t>Self Generated</t>
  </si>
  <si>
    <t>Being Prepared</t>
  </si>
  <si>
    <t>Consolidated</t>
  </si>
  <si>
    <t>Contract No.</t>
  </si>
  <si>
    <t>Savings end date</t>
  </si>
  <si>
    <t>Savings outstanding</t>
  </si>
  <si>
    <t>Savings No</t>
  </si>
  <si>
    <t>PrimarySaverName</t>
  </si>
  <si>
    <t>PrimarySaverMobileNo</t>
  </si>
  <si>
    <t>PrimarySaverEmail</t>
  </si>
  <si>
    <t>PrimarySaverAddress1</t>
  </si>
  <si>
    <t>PrimarySaverAddress2</t>
  </si>
  <si>
    <t>PrimarySaverSuburb</t>
  </si>
  <si>
    <t>PrimarySaverPostcode</t>
  </si>
  <si>
    <t>PrimarySaverOccupation</t>
  </si>
  <si>
    <t>PrimarySaverLicense</t>
  </si>
  <si>
    <t>PrimarySaverDOB</t>
  </si>
  <si>
    <t>PrimarySaverHousing</t>
  </si>
  <si>
    <t>PrimarySaverIncome</t>
  </si>
  <si>
    <t>PrimarySaverIncomefrequency</t>
  </si>
  <si>
    <t>JointSaverName</t>
  </si>
  <si>
    <t>JointSaverMobileNo</t>
  </si>
  <si>
    <t>JointSaverEmail</t>
  </si>
  <si>
    <t>JointSaverAddress1</t>
  </si>
  <si>
    <t>JointSaverAddress2</t>
  </si>
  <si>
    <t>JointSaverAddressSuburl</t>
  </si>
  <si>
    <t>JointSaverPostCode</t>
  </si>
  <si>
    <t>JointSaverOccupation</t>
  </si>
  <si>
    <t>JointSaverLicense</t>
  </si>
  <si>
    <t>JointSaverDOB</t>
  </si>
  <si>
    <t>JointSaverHousing</t>
  </si>
  <si>
    <t>JointSaverIncome</t>
  </si>
  <si>
    <t>JointSaverIncomefrequency</t>
  </si>
  <si>
    <t>SavingsGoal</t>
  </si>
  <si>
    <t>Savings Amount</t>
  </si>
  <si>
    <t>Frequency</t>
  </si>
  <si>
    <t>Date to Start</t>
  </si>
  <si>
    <t>EstimatedEndDate</t>
  </si>
  <si>
    <t>BalanceDate</t>
  </si>
  <si>
    <t>SavingBalance</t>
  </si>
  <si>
    <t>SavingOutStanding</t>
  </si>
  <si>
    <t>CurrentSavings</t>
  </si>
  <si>
    <t>Savings Status</t>
  </si>
  <si>
    <t>ContractNumber</t>
  </si>
  <si>
    <t>SalesConsultant</t>
  </si>
  <si>
    <t>LandDeveloper</t>
  </si>
  <si>
    <t>LandEstate</t>
  </si>
  <si>
    <t>TitleDate</t>
  </si>
  <si>
    <t>DepositPaid</t>
  </si>
  <si>
    <t>DepositPaidToDeveloper</t>
  </si>
  <si>
    <t>CreatedDate</t>
  </si>
  <si>
    <t>Total Home / Land Package Price</t>
  </si>
  <si>
    <t>Notes</t>
  </si>
  <si>
    <t>S329</t>
  </si>
  <si>
    <t>Dr. C J</t>
  </si>
  <si>
    <t>Swinburne Close</t>
  </si>
  <si>
    <t>Craigieburn</t>
  </si>
  <si>
    <t>Sales/Support Worker</t>
  </si>
  <si>
    <t>Rent</t>
  </si>
  <si>
    <t>56000</t>
  </si>
  <si>
    <t>Annually</t>
  </si>
  <si>
    <t>Mrs C J</t>
  </si>
  <si>
    <t>Carer</t>
  </si>
  <si>
    <t>80000</t>
  </si>
  <si>
    <t>Vic</t>
  </si>
  <si>
    <t>Fortnightly</t>
  </si>
  <si>
    <t>8010</t>
  </si>
  <si>
    <t>20990</t>
  </si>
  <si>
    <t>8000</t>
  </si>
  <si>
    <t>10</t>
  </si>
  <si>
    <t>1</t>
  </si>
  <si>
    <t>701085</t>
  </si>
  <si>
    <t>Highlands</t>
  </si>
  <si>
    <t>Yes</t>
  </si>
  <si>
    <t>4000</t>
  </si>
  <si>
    <t>542492</t>
  </si>
  <si>
    <t>*Autosum of above when filtered by broker</t>
  </si>
  <si>
    <t>Overview</t>
  </si>
  <si>
    <t>fields need to be populated from the same row this email address appears from the same worksheet.</t>
  </si>
  <si>
    <r>
      <rPr>
        <b/>
        <sz val="11"/>
        <color rgb="FFFF0000"/>
        <rFont val="Calibri"/>
        <family val="2"/>
        <scheme val="minor"/>
      </rPr>
      <t>E4</t>
    </r>
    <r>
      <rPr>
        <sz val="11"/>
        <color theme="1"/>
        <rFont val="Calibri"/>
        <family val="2"/>
        <scheme val="minor"/>
      </rPr>
      <t xml:space="preserve"> needs to be 'IF' this email address occurs in either Unsettled Example worksheet or Daily Extract Example worksheet, then the other</t>
    </r>
  </si>
  <si>
    <t>land</t>
  </si>
  <si>
    <t>Dan</t>
  </si>
  <si>
    <t>Anch</t>
  </si>
  <si>
    <t>Bonus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</si>
</sst>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7" formatCode="&quot;$&quot;#,##0"/>
    <numFmt numFmtId="169" formatCode="[$$]#,##0;[Red]\-[$$]#,##0"/>
    <numFmt numFmtId="170" formatCode="m/d/yyyy\ h:mm:ss\ AM/PM"/>
    <numFmt numFmtId="174" formatCode="&quot;$&quot;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9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0F4FA"/>
      </patternFill>
    </fill>
    <fill>
      <patternFill patternType="solid">
        <fgColor rgb="FFFFFFFF"/>
      </patternFill>
    </fill>
    <fill>
      <patternFill patternType="solid">
        <fgColor theme="3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 style="thin">
        <color indexed="64"/>
      </bottom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0" fontId="4" fillId="0" borderId="0" applyNumberForma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0" fontId="2" fillId="0" borderId="0"/>
    <xf numFmtId="9" fontId="5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0" xfId="0" applyFill="1" applyBorder="1"/>
    <xf numFmtId="0" fontId="0" fillId="0" borderId="0" xfId="0"/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7" fillId="4" borderId="2" xfId="0" applyFont="1" applyFill="1" applyBorder="1" applyAlignment="1">
      <alignment horizontal="left" vertical="top" wrapText="1"/>
    </xf>
    <xf numFmtId="0" fontId="7" fillId="4" borderId="3" xfId="0" applyFont="1" applyFill="1" applyBorder="1" applyAlignment="1">
      <alignment horizontal="left" vertical="top" wrapText="1"/>
    </xf>
    <xf numFmtId="0" fontId="7" fillId="5" borderId="4" xfId="0" applyFont="1" applyFill="1" applyBorder="1" applyAlignment="1">
      <alignment horizontal="left" vertical="top" wrapText="1"/>
    </xf>
    <xf numFmtId="0" fontId="4" fillId="5" borderId="4" xfId="18" applyFill="1" applyBorder="1" applyAlignment="1">
      <alignment horizontal="left" vertical="top" wrapText="1"/>
    </xf>
    <xf numFmtId="0" fontId="0" fillId="5" borderId="4" xfId="0" applyFill="1" applyBorder="1" applyAlignment="1">
      <alignment horizontal="left" vertical="top" wrapText="1"/>
    </xf>
    <xf numFmtId="169" fontId="7" fillId="5" borderId="4" xfId="0" applyNumberFormat="1" applyFont="1" applyFill="1" applyBorder="1" applyAlignment="1">
      <alignment horizontal="right" vertical="top" wrapText="1"/>
    </xf>
    <xf numFmtId="170" fontId="7" fillId="5" borderId="5" xfId="0" applyNumberFormat="1" applyFont="1" applyFill="1" applyBorder="1" applyAlignment="1">
      <alignment horizontal="left" vertical="top" wrapText="1"/>
    </xf>
    <xf numFmtId="14" fontId="0" fillId="0" borderId="0" xfId="0" applyNumberFormat="1"/>
    <xf numFmtId="14" fontId="7" fillId="4" borderId="3" xfId="0" applyNumberFormat="1" applyFont="1" applyFill="1" applyBorder="1" applyAlignment="1">
      <alignment horizontal="left" vertical="top" wrapText="1"/>
    </xf>
    <xf numFmtId="14" fontId="7" fillId="5" borderId="5" xfId="0" applyNumberFormat="1" applyFont="1" applyFill="1" applyBorder="1" applyAlignment="1">
      <alignment horizontal="left" vertical="top" wrapText="1"/>
    </xf>
    <xf numFmtId="174" fontId="0" fillId="0" borderId="0" xfId="0" applyNumberFormat="1"/>
    <xf numFmtId="167" fontId="0" fillId="0" borderId="0" xfId="0" applyNumberFormat="1"/>
    <xf numFmtId="167" fontId="7" fillId="4" borderId="2" xfId="0" applyNumberFormat="1" applyFont="1" applyFill="1" applyBorder="1" applyAlignment="1">
      <alignment horizontal="left" vertical="top" wrapText="1"/>
    </xf>
    <xf numFmtId="167" fontId="7" fillId="5" borderId="4" xfId="0" applyNumberFormat="1" applyFont="1" applyFill="1" applyBorder="1" applyAlignment="1">
      <alignment horizontal="right" vertical="top" wrapText="1"/>
    </xf>
    <xf numFmtId="0" fontId="8" fillId="2" borderId="1" xfId="0" applyFont="1" applyFill="1" applyBorder="1" applyAlignment="1">
      <alignment horizontal="center"/>
    </xf>
    <xf numFmtId="0" fontId="9" fillId="0" borderId="0" xfId="0" applyFont="1"/>
    <xf numFmtId="0" fontId="4" fillId="0" borderId="0" xfId="18"/>
    <xf numFmtId="14" fontId="9" fillId="0" borderId="0" xfId="0" applyNumberFormat="1" applyFont="1"/>
    <xf numFmtId="174" fontId="7" fillId="4" borderId="3" xfId="0" applyNumberFormat="1" applyFont="1" applyFill="1" applyBorder="1" applyAlignment="1">
      <alignment horizontal="left" vertical="top" wrapText="1"/>
    </xf>
    <xf numFmtId="0" fontId="7" fillId="6" borderId="4" xfId="0" applyFont="1" applyFill="1" applyBorder="1" applyAlignment="1">
      <alignment horizontal="left" vertical="top"/>
    </xf>
    <xf numFmtId="0" fontId="4" fillId="6" borderId="4" xfId="18" applyFill="1" applyBorder="1" applyAlignment="1">
      <alignment horizontal="left" vertical="top"/>
    </xf>
    <xf numFmtId="0" fontId="4" fillId="3" borderId="4" xfId="18" applyFill="1" applyBorder="1" applyAlignment="1">
      <alignment horizontal="left" vertical="top"/>
    </xf>
    <xf numFmtId="0" fontId="7" fillId="2" borderId="4" xfId="0" applyFont="1" applyFill="1" applyBorder="1" applyAlignment="1">
      <alignment horizontal="left" vertical="top"/>
    </xf>
    <xf numFmtId="167" fontId="7" fillId="6" borderId="4" xfId="0" applyNumberFormat="1" applyFont="1" applyFill="1" applyBorder="1" applyAlignment="1">
      <alignment horizontal="right" vertical="top"/>
    </xf>
    <xf numFmtId="14" fontId="7" fillId="6" borderId="5" xfId="0" applyNumberFormat="1" applyFont="1" applyFill="1" applyBorder="1" applyAlignment="1">
      <alignment horizontal="left" vertical="top"/>
    </xf>
    <xf numFmtId="14" fontId="7" fillId="2" borderId="5" xfId="0" applyNumberFormat="1" applyFont="1" applyFill="1" applyBorder="1" applyAlignment="1">
      <alignment horizontal="left" vertical="top"/>
    </xf>
    <xf numFmtId="167" fontId="7" fillId="2" borderId="5" xfId="1" applyNumberFormat="1" applyFont="1" applyFill="1" applyBorder="1" applyAlignment="1">
      <alignment horizontal="left" vertical="top"/>
    </xf>
    <xf numFmtId="0" fontId="7" fillId="4" borderId="6" xfId="0" applyFont="1" applyFill="1" applyBorder="1" applyAlignment="1">
      <alignment horizontal="left" vertical="top" wrapText="1"/>
    </xf>
    <xf numFmtId="167" fontId="7" fillId="4" borderId="6" xfId="0" applyNumberFormat="1" applyFont="1" applyFill="1" applyBorder="1" applyAlignment="1">
      <alignment horizontal="left" vertical="top" wrapText="1"/>
    </xf>
  </cellXfs>
  <cellStyles count="19">
    <cellStyle name="Currency" xfId="1" builtinId="4"/>
    <cellStyle name="Currency 2" xfId="4" xr:uid="{00000000-0005-0000-0000-000001000000}"/>
    <cellStyle name="Currency 3" xfId="3" xr:uid="{00000000-0005-0000-0000-000002000000}"/>
    <cellStyle name="Hyperlink" xfId="18" builtinId="8"/>
    <cellStyle name="Hyperlink 2" xfId="5" xr:uid="{00000000-0005-0000-0000-000004000000}"/>
    <cellStyle name="Hyperlink 2 2" xfId="11" xr:uid="{00000000-0005-0000-0000-000005000000}"/>
    <cellStyle name="Hyperlink 2 3" xfId="13" xr:uid="{00000000-0005-0000-0000-000006000000}"/>
    <cellStyle name="Normal" xfId="0" builtinId="0"/>
    <cellStyle name="Normal 2" xfId="6" xr:uid="{00000000-0005-0000-0000-000008000000}"/>
    <cellStyle name="Normal 2 2" xfId="12" xr:uid="{00000000-0005-0000-0000-000009000000}"/>
    <cellStyle name="Normal 2 3" xfId="14" xr:uid="{00000000-0005-0000-0000-00000A000000}"/>
    <cellStyle name="Normal 3" xfId="9" xr:uid="{00000000-0005-0000-0000-00000B000000}"/>
    <cellStyle name="Normal 3 2" xfId="10" xr:uid="{00000000-0005-0000-0000-00000C000000}"/>
    <cellStyle name="Normal 3 2 2" xfId="16" xr:uid="{00000000-0005-0000-0000-00000D000000}"/>
    <cellStyle name="Normal 3 3" xfId="15" xr:uid="{00000000-0005-0000-0000-00000E000000}"/>
    <cellStyle name="Normal 4" xfId="2" xr:uid="{00000000-0005-0000-0000-00000F000000}"/>
    <cellStyle name="Percent 2" xfId="8" xr:uid="{00000000-0005-0000-0000-000011000000}"/>
    <cellStyle name="Percent 3" xfId="7" xr:uid="{00000000-0005-0000-0000-000012000000}"/>
    <cellStyle name="Percent 4" xfId="17" xr:uid="{00000000-0005-0000-0000-000013000000}"/>
  </cellStyles>
  <dxfs count="0"/>
  <tableStyles count="0" defaultTableStyle="TableStyleMedium2" defaultPivotStyle="PivotStyleLight16"/>
  <colors>
    <mruColors>
      <color rgb="FFCCFFCC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y.ji@log.com.a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r.j@gmail.com" TargetMode="External"/><Relationship Id="rId1" Type="http://schemas.openxmlformats.org/officeDocument/2006/relationships/hyperlink" Target="mailto:y.ji@log.com.au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mailto:r.j@gmail.com" TargetMode="External"/><Relationship Id="rId1" Type="http://schemas.openxmlformats.org/officeDocument/2006/relationships/hyperlink" Target="mailto:y.ji@log.com.au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mailto:r.j@gmail.com" TargetMode="External"/><Relationship Id="rId1" Type="http://schemas.openxmlformats.org/officeDocument/2006/relationships/hyperlink" Target="mailto:r.j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92BE3-8621-46FC-B3B9-7467AECAD2B7}">
  <dimension ref="A1:H23"/>
  <sheetViews>
    <sheetView workbookViewId="0">
      <selection activeCell="A2" sqref="A2"/>
    </sheetView>
  </sheetViews>
  <sheetFormatPr defaultRowHeight="15" x14ac:dyDescent="0.25"/>
  <cols>
    <col min="1" max="1" width="22.140625" style="2" customWidth="1"/>
    <col min="2" max="2" width="11" style="2" customWidth="1"/>
    <col min="3" max="3" width="15.5703125" style="2" customWidth="1"/>
    <col min="4" max="4" width="11.85546875" style="2" customWidth="1"/>
    <col min="5" max="5" width="8.85546875" style="16" customWidth="1"/>
    <col min="6" max="6" width="11.85546875" style="2" customWidth="1"/>
    <col min="7" max="7" width="15" style="2" customWidth="1"/>
    <col min="8" max="8" width="10.28515625" style="12" customWidth="1"/>
    <col min="9" max="16384" width="9.140625" style="2"/>
  </cols>
  <sheetData>
    <row r="1" spans="1:8" x14ac:dyDescent="0.25">
      <c r="A1" s="3" t="s">
        <v>103</v>
      </c>
    </row>
    <row r="2" spans="1:8" x14ac:dyDescent="0.25">
      <c r="A2" s="4" t="s">
        <v>3</v>
      </c>
    </row>
    <row r="3" spans="1:8" ht="33.75" x14ac:dyDescent="0.25">
      <c r="A3" s="5" t="s">
        <v>4</v>
      </c>
      <c r="B3" s="5" t="s">
        <v>5</v>
      </c>
      <c r="C3" s="5" t="s">
        <v>29</v>
      </c>
      <c r="D3" s="5" t="s">
        <v>1</v>
      </c>
      <c r="E3" s="17" t="s">
        <v>11</v>
      </c>
      <c r="F3" s="5" t="s">
        <v>13</v>
      </c>
      <c r="G3" s="5" t="s">
        <v>14</v>
      </c>
      <c r="H3" s="13" t="s">
        <v>17</v>
      </c>
    </row>
    <row r="4" spans="1:8" ht="30" x14ac:dyDescent="0.25">
      <c r="A4" s="7" t="s">
        <v>18</v>
      </c>
      <c r="B4" s="8" t="s">
        <v>19</v>
      </c>
      <c r="C4" s="7" t="s">
        <v>23</v>
      </c>
      <c r="D4" s="7" t="s">
        <v>24</v>
      </c>
      <c r="E4" s="18">
        <f>Consolidated!H23</f>
        <v>405000</v>
      </c>
      <c r="F4" s="7" t="s">
        <v>27</v>
      </c>
      <c r="G4" s="7" t="s">
        <v>26</v>
      </c>
      <c r="H4" s="14">
        <v>43737.333333333336</v>
      </c>
    </row>
    <row r="17" spans="1:8" ht="56.25" x14ac:dyDescent="0.25">
      <c r="A17" s="32"/>
      <c r="B17" s="32"/>
      <c r="C17" s="32"/>
      <c r="D17" s="32"/>
      <c r="E17" s="33" t="s">
        <v>102</v>
      </c>
      <c r="F17" s="32"/>
      <c r="G17" s="32"/>
      <c r="H17" s="32"/>
    </row>
    <row r="23" spans="1:8" x14ac:dyDescent="0.25">
      <c r="A23" s="32"/>
      <c r="B23" s="32"/>
      <c r="C23" s="32"/>
      <c r="D23" s="32"/>
      <c r="E23" s="33">
        <f>SUM(H4:H22)</f>
        <v>43737.333333333336</v>
      </c>
      <c r="F23" s="32"/>
      <c r="G23" s="32"/>
      <c r="H23" s="32"/>
    </row>
  </sheetData>
  <hyperlinks>
    <hyperlink ref="B4" r:id="rId1" xr:uid="{D0BB6949-F35D-4F51-9451-23C9B21E13E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06D65-756E-4D7B-B4A2-535F9592CCB8}">
  <dimension ref="A1:M23"/>
  <sheetViews>
    <sheetView tabSelected="1" workbookViewId="0">
      <selection activeCell="G13" sqref="G13"/>
    </sheetView>
  </sheetViews>
  <sheetFormatPr defaultRowHeight="15" x14ac:dyDescent="0.25"/>
  <cols>
    <col min="1" max="1" width="22.140625" style="2" customWidth="1"/>
    <col min="2" max="2" width="28" style="2" customWidth="1"/>
    <col min="3" max="3" width="10.42578125" style="2" customWidth="1"/>
    <col min="4" max="4" width="15.85546875" style="2" customWidth="1"/>
    <col min="5" max="5" width="30.42578125" style="2" customWidth="1"/>
    <col min="6" max="6" width="15.5703125" style="2" customWidth="1"/>
    <col min="7" max="7" width="11.85546875" style="2" customWidth="1"/>
    <col min="8" max="8" width="8.85546875" style="16" customWidth="1"/>
    <col min="9" max="9" width="11.85546875" style="2" customWidth="1"/>
    <col min="10" max="10" width="15" style="2" customWidth="1"/>
    <col min="11" max="11" width="10.28515625" style="12" customWidth="1"/>
    <col min="12" max="12" width="13.140625" style="2" customWidth="1"/>
    <col min="13" max="13" width="9.140625" style="15"/>
    <col min="14" max="16384" width="9.140625" style="2"/>
  </cols>
  <sheetData>
    <row r="1" spans="1:13" x14ac:dyDescent="0.25">
      <c r="A1" s="3" t="s">
        <v>28</v>
      </c>
    </row>
    <row r="2" spans="1:13" x14ac:dyDescent="0.25">
      <c r="A2" s="4" t="s">
        <v>3</v>
      </c>
    </row>
    <row r="3" spans="1:13" ht="33.75" x14ac:dyDescent="0.25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29</v>
      </c>
      <c r="G3" s="5" t="s">
        <v>1</v>
      </c>
      <c r="H3" s="17" t="s">
        <v>11</v>
      </c>
      <c r="I3" s="5" t="s">
        <v>13</v>
      </c>
      <c r="J3" s="5" t="s">
        <v>14</v>
      </c>
      <c r="K3" s="13" t="s">
        <v>17</v>
      </c>
      <c r="L3" s="5" t="s">
        <v>30</v>
      </c>
      <c r="M3" s="23" t="s">
        <v>31</v>
      </c>
    </row>
    <row r="4" spans="1:13" x14ac:dyDescent="0.25">
      <c r="A4" s="24" t="str">
        <f>'Unsettled example'!A4</f>
        <v>Asgsdg</v>
      </c>
      <c r="B4" s="25" t="str">
        <f>'Unsettled example'!B4</f>
        <v>y.ji@log.com.au</v>
      </c>
      <c r="C4" s="24" t="str">
        <f>'Unsettled example'!C4</f>
        <v>1-38FBSZ1</v>
      </c>
      <c r="D4" s="24" t="str">
        <f>'Unsettled example'!D4</f>
        <v>Example 1</v>
      </c>
      <c r="E4" s="26" t="s">
        <v>22</v>
      </c>
      <c r="F4" s="27" t="str">
        <f>'Daily extract example'!AO2</f>
        <v>701085</v>
      </c>
      <c r="G4" s="24" t="str">
        <f>'Unsettled example'!H4</f>
        <v>ABC Home Loans</v>
      </c>
      <c r="H4" s="28">
        <f>'Unsettled example'!I4</f>
        <v>405000</v>
      </c>
      <c r="I4" s="24" t="str">
        <f>'Unsettled example'!K4</f>
        <v>Assessment</v>
      </c>
      <c r="J4" s="24" t="str">
        <f>'Unsettled example'!L4</f>
        <v>Self Generated</v>
      </c>
      <c r="K4" s="29">
        <f>'Unsettled example'!O4</f>
        <v>43737.333333333336</v>
      </c>
      <c r="L4" s="30">
        <f>'Daily extract example'!AG2</f>
        <v>43861</v>
      </c>
      <c r="M4" s="31" t="str">
        <f>'Daily extract example'!AJ2</f>
        <v>20990</v>
      </c>
    </row>
    <row r="6" spans="1:13" x14ac:dyDescent="0.25">
      <c r="E6" s="2" t="s">
        <v>105</v>
      </c>
    </row>
    <row r="7" spans="1:13" x14ac:dyDescent="0.25">
      <c r="E7" s="1" t="s">
        <v>104</v>
      </c>
    </row>
    <row r="23" spans="1:13" x14ac:dyDescent="0.25">
      <c r="A23" s="32"/>
      <c r="B23" s="32"/>
      <c r="C23" s="32"/>
      <c r="D23" s="32"/>
      <c r="E23" s="32"/>
      <c r="F23" s="32"/>
      <c r="G23" s="32"/>
      <c r="H23" s="33">
        <f>SUM(H4:H22)</f>
        <v>405000</v>
      </c>
      <c r="I23" s="32"/>
      <c r="J23" s="32"/>
      <c r="K23" s="32"/>
      <c r="L23" s="32"/>
      <c r="M23" s="32"/>
    </row>
  </sheetData>
  <autoFilter ref="A3:M3" xr:uid="{8D2C649F-4F2B-42DC-ADDD-CEC06D682A37}"/>
  <hyperlinks>
    <hyperlink ref="B4" r:id="rId1" display="y.ji@log.com.au" xr:uid="{BA3498B9-9288-40D4-A423-D84CF24E1185}"/>
    <hyperlink ref="E4" r:id="rId2" xr:uid="{ED9D7CDC-9283-4B1E-B25B-44A940C023D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07829-270C-408E-A806-1AC347274E83}">
  <dimension ref="A1:O4"/>
  <sheetViews>
    <sheetView workbookViewId="0">
      <selection activeCell="F14" sqref="F14"/>
    </sheetView>
  </sheetViews>
  <sheetFormatPr defaultRowHeight="15" x14ac:dyDescent="0.25"/>
  <cols>
    <col min="1" max="1" width="35.42578125" style="2" customWidth="1"/>
    <col min="2" max="2" width="28" style="2" customWidth="1"/>
    <col min="3" max="3" width="10.42578125" style="2" customWidth="1"/>
    <col min="4" max="4" width="15.85546875" style="2" customWidth="1"/>
    <col min="5" max="5" width="30.42578125" style="2" customWidth="1"/>
    <col min="6" max="6" width="15.5703125" style="2" customWidth="1"/>
    <col min="7" max="7" width="53.85546875" style="2" customWidth="1"/>
    <col min="8" max="8" width="11.85546875" style="2" customWidth="1"/>
    <col min="9" max="9" width="8.85546875" style="2" customWidth="1"/>
    <col min="10" max="10" width="7" style="2" customWidth="1"/>
    <col min="11" max="11" width="10.42578125" style="2" customWidth="1"/>
    <col min="12" max="12" width="15" style="2" customWidth="1"/>
    <col min="13" max="13" width="7.140625" style="2" customWidth="1"/>
    <col min="14" max="14" width="6.7109375" style="2" customWidth="1"/>
    <col min="15" max="15" width="9" style="2" customWidth="1"/>
    <col min="16" max="16" width="0.7109375" style="2" customWidth="1"/>
    <col min="17" max="16384" width="9.140625" style="2"/>
  </cols>
  <sheetData>
    <row r="1" spans="1:15" x14ac:dyDescent="0.25">
      <c r="A1" s="3" t="s">
        <v>2</v>
      </c>
    </row>
    <row r="2" spans="1:15" x14ac:dyDescent="0.25">
      <c r="A2" s="4" t="s">
        <v>3</v>
      </c>
    </row>
    <row r="3" spans="1:15" ht="45" x14ac:dyDescent="0.25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6" t="s">
        <v>17</v>
      </c>
    </row>
    <row r="4" spans="1:15" ht="22.5" x14ac:dyDescent="0.25">
      <c r="A4" s="7" t="s">
        <v>18</v>
      </c>
      <c r="B4" s="8" t="s">
        <v>19</v>
      </c>
      <c r="C4" s="7" t="s">
        <v>20</v>
      </c>
      <c r="D4" s="7" t="s">
        <v>21</v>
      </c>
      <c r="E4" s="8" t="s">
        <v>22</v>
      </c>
      <c r="F4" s="7" t="s">
        <v>23</v>
      </c>
      <c r="G4" s="9"/>
      <c r="H4" s="7" t="s">
        <v>24</v>
      </c>
      <c r="I4" s="10">
        <v>405000</v>
      </c>
      <c r="J4" s="10">
        <v>0</v>
      </c>
      <c r="K4" s="7" t="s">
        <v>25</v>
      </c>
      <c r="L4" s="7" t="s">
        <v>26</v>
      </c>
      <c r="M4" s="10">
        <v>6</v>
      </c>
      <c r="N4" s="10">
        <v>3</v>
      </c>
      <c r="O4" s="11">
        <v>43737.333333333336</v>
      </c>
    </row>
  </sheetData>
  <hyperlinks>
    <hyperlink ref="B4" r:id="rId1" xr:uid="{01F45F7B-D9A7-4258-B567-FA722BE6A995}"/>
    <hyperlink ref="E4" r:id="rId2" xr:uid="{D2232290-4E7B-4F2D-BC1E-1D01AEE0301A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E6348-86C8-4B76-B213-0C4BA3A551DD}">
  <dimension ref="A1:AX2"/>
  <sheetViews>
    <sheetView workbookViewId="0"/>
  </sheetViews>
  <sheetFormatPr defaultRowHeight="15" x14ac:dyDescent="0.25"/>
  <cols>
    <col min="1" max="1" width="11.7109375" style="20" bestFit="1" customWidth="1"/>
    <col min="2" max="2" width="33.28515625" style="20" bestFit="1" customWidth="1"/>
    <col min="3" max="3" width="24.28515625" style="20" bestFit="1" customWidth="1"/>
    <col min="4" max="4" width="36.28515625" style="20" bestFit="1" customWidth="1"/>
    <col min="5" max="5" width="26.7109375" style="20" bestFit="1" customWidth="1"/>
    <col min="6" max="6" width="23.42578125" style="20" bestFit="1" customWidth="1"/>
    <col min="7" max="7" width="21.7109375" style="20" bestFit="1" customWidth="1"/>
    <col min="8" max="8" width="23.5703125" style="20" bestFit="1" customWidth="1"/>
    <col min="9" max="9" width="29" style="20" bestFit="1" customWidth="1"/>
    <col min="10" max="10" width="21.5703125" style="20" bestFit="1" customWidth="1"/>
    <col min="11" max="11" width="18.7109375" style="20" bestFit="1" customWidth="1"/>
    <col min="12" max="12" width="22.42578125" style="20" bestFit="1" customWidth="1"/>
    <col min="13" max="13" width="21.7109375" style="20" bestFit="1" customWidth="1"/>
    <col min="14" max="14" width="31.85546875" style="20" bestFit="1" customWidth="1"/>
    <col min="15" max="15" width="26.28515625" style="20" bestFit="1" customWidth="1"/>
    <col min="16" max="16" width="21.140625" style="20" bestFit="1" customWidth="1"/>
    <col min="17" max="17" width="34.28515625" style="20" bestFit="1" customWidth="1"/>
    <col min="18" max="18" width="24.85546875" style="20" bestFit="1" customWidth="1"/>
    <col min="19" max="19" width="20.28515625" style="20" bestFit="1" customWidth="1"/>
    <col min="20" max="20" width="25.85546875" style="20" bestFit="1" customWidth="1"/>
    <col min="21" max="21" width="20.5703125" style="20" bestFit="1" customWidth="1"/>
    <col min="22" max="22" width="28.140625" style="20" bestFit="1" customWidth="1"/>
    <col min="23" max="23" width="18.42578125" style="20" bestFit="1" customWidth="1"/>
    <col min="24" max="24" width="15.5703125" style="20" bestFit="1" customWidth="1"/>
    <col min="25" max="25" width="19.28515625" style="20" bestFit="1" customWidth="1"/>
    <col min="26" max="26" width="18.5703125" style="20" bestFit="1" customWidth="1"/>
    <col min="27" max="27" width="28.7109375" style="20" bestFit="1" customWidth="1"/>
    <col min="28" max="28" width="6.140625" style="20" bestFit="1" customWidth="1"/>
    <col min="29" max="29" width="12.7109375" style="20" bestFit="1" customWidth="1"/>
    <col min="30" max="30" width="17" style="20" bestFit="1" customWidth="1"/>
    <col min="31" max="31" width="11.140625" style="20" bestFit="1" customWidth="1"/>
    <col min="32" max="32" width="13.85546875" style="20" bestFit="1" customWidth="1"/>
    <col min="33" max="33" width="19.28515625" style="20" bestFit="1" customWidth="1"/>
    <col min="34" max="34" width="13.28515625" style="20" bestFit="1" customWidth="1"/>
    <col min="35" max="35" width="15.140625" style="20" bestFit="1" customWidth="1"/>
    <col min="36" max="36" width="20.140625" style="20" bestFit="1" customWidth="1"/>
    <col min="37" max="37" width="15.85546875" style="20" bestFit="1" customWidth="1"/>
    <col min="38" max="38" width="16.140625" style="20" bestFit="1" customWidth="1"/>
    <col min="39" max="39" width="9.7109375" style="20" bestFit="1" customWidth="1"/>
    <col min="40" max="40" width="15.140625" style="20" bestFit="1" customWidth="1"/>
    <col min="41" max="41" width="27" style="20" bestFit="1" customWidth="1"/>
    <col min="42" max="42" width="26" style="20" bestFit="1" customWidth="1"/>
    <col min="43" max="43" width="21" style="20" bestFit="1" customWidth="1"/>
    <col min="44" max="44" width="21.5703125" style="20" bestFit="1" customWidth="1"/>
    <col min="45" max="45" width="10.7109375" style="20" bestFit="1" customWidth="1"/>
    <col min="46" max="46" width="12.7109375" style="20" bestFit="1" customWidth="1"/>
    <col min="47" max="47" width="25.7109375" style="20" bestFit="1" customWidth="1"/>
    <col min="48" max="48" width="13.28515625" style="20" bestFit="1" customWidth="1"/>
    <col min="49" max="49" width="34" style="20" bestFit="1" customWidth="1"/>
    <col min="50" max="50" width="238" style="20" bestFit="1" customWidth="1"/>
    <col min="51" max="16384" width="9.140625" style="20"/>
  </cols>
  <sheetData>
    <row r="1" spans="1:50" ht="15.75" x14ac:dyDescent="0.25">
      <c r="A1" s="19" t="s">
        <v>32</v>
      </c>
      <c r="B1" s="19" t="s">
        <v>33</v>
      </c>
      <c r="C1" s="19" t="s">
        <v>34</v>
      </c>
      <c r="D1" s="19" t="s">
        <v>35</v>
      </c>
      <c r="E1" s="19" t="s">
        <v>36</v>
      </c>
      <c r="F1" s="19" t="s">
        <v>37</v>
      </c>
      <c r="G1" s="19" t="s">
        <v>38</v>
      </c>
      <c r="H1" s="19" t="s">
        <v>39</v>
      </c>
      <c r="I1" s="19" t="s">
        <v>40</v>
      </c>
      <c r="J1" s="19" t="s">
        <v>41</v>
      </c>
      <c r="K1" s="19" t="s">
        <v>42</v>
      </c>
      <c r="L1" s="19" t="s">
        <v>43</v>
      </c>
      <c r="M1" s="19" t="s">
        <v>44</v>
      </c>
      <c r="N1" s="19" t="s">
        <v>45</v>
      </c>
      <c r="O1" s="19" t="s">
        <v>46</v>
      </c>
      <c r="P1" s="19" t="s">
        <v>47</v>
      </c>
      <c r="Q1" s="19" t="s">
        <v>48</v>
      </c>
      <c r="R1" s="19" t="s">
        <v>49</v>
      </c>
      <c r="S1" s="19" t="s">
        <v>50</v>
      </c>
      <c r="T1" s="19" t="s">
        <v>51</v>
      </c>
      <c r="U1" s="19" t="s">
        <v>52</v>
      </c>
      <c r="V1" s="19" t="s">
        <v>53</v>
      </c>
      <c r="W1" s="19" t="s">
        <v>54</v>
      </c>
      <c r="X1" s="19" t="s">
        <v>55</v>
      </c>
      <c r="Y1" s="19" t="s">
        <v>56</v>
      </c>
      <c r="Z1" s="19" t="s">
        <v>57</v>
      </c>
      <c r="AA1" s="19" t="s">
        <v>58</v>
      </c>
      <c r="AB1" s="19" t="s">
        <v>0</v>
      </c>
      <c r="AC1" s="19" t="s">
        <v>59</v>
      </c>
      <c r="AD1" s="19" t="s">
        <v>60</v>
      </c>
      <c r="AE1" s="19" t="s">
        <v>61</v>
      </c>
      <c r="AF1" s="19" t="s">
        <v>62</v>
      </c>
      <c r="AG1" s="19" t="s">
        <v>63</v>
      </c>
      <c r="AH1" s="19" t="s">
        <v>64</v>
      </c>
      <c r="AI1" s="19" t="s">
        <v>65</v>
      </c>
      <c r="AJ1" s="19" t="s">
        <v>66</v>
      </c>
      <c r="AK1" s="19" t="s">
        <v>67</v>
      </c>
      <c r="AL1" s="19" t="s">
        <v>109</v>
      </c>
      <c r="AM1" s="19" t="s">
        <v>4</v>
      </c>
      <c r="AN1" s="19" t="s">
        <v>68</v>
      </c>
      <c r="AO1" s="19" t="s">
        <v>69</v>
      </c>
      <c r="AP1" s="19" t="s">
        <v>70</v>
      </c>
      <c r="AQ1" s="19" t="s">
        <v>71</v>
      </c>
      <c r="AR1" s="19" t="s">
        <v>72</v>
      </c>
      <c r="AS1" s="19" t="s">
        <v>73</v>
      </c>
      <c r="AT1" s="19" t="s">
        <v>74</v>
      </c>
      <c r="AU1" s="19" t="s">
        <v>75</v>
      </c>
      <c r="AV1" s="19" t="s">
        <v>76</v>
      </c>
      <c r="AW1" s="19" t="s">
        <v>77</v>
      </c>
      <c r="AX1" s="19" t="s">
        <v>78</v>
      </c>
    </row>
    <row r="2" spans="1:50" x14ac:dyDescent="0.25">
      <c r="A2" s="20" t="s">
        <v>79</v>
      </c>
      <c r="B2" s="20" t="s">
        <v>80</v>
      </c>
      <c r="C2" s="20">
        <v>416555666</v>
      </c>
      <c r="D2" s="21" t="s">
        <v>22</v>
      </c>
      <c r="E2" s="20" t="s">
        <v>81</v>
      </c>
      <c r="G2" s="20" t="s">
        <v>82</v>
      </c>
      <c r="H2" s="20">
        <v>3064</v>
      </c>
      <c r="I2" s="20" t="s">
        <v>83</v>
      </c>
      <c r="J2" s="20">
        <v>654654654</v>
      </c>
      <c r="K2" s="22">
        <v>29509</v>
      </c>
      <c r="L2" s="20" t="s">
        <v>84</v>
      </c>
      <c r="M2" s="20" t="s">
        <v>85</v>
      </c>
      <c r="N2" s="20" t="s">
        <v>86</v>
      </c>
      <c r="O2" s="20" t="s">
        <v>87</v>
      </c>
      <c r="P2" s="20">
        <v>416666123</v>
      </c>
      <c r="Q2" s="21" t="s">
        <v>22</v>
      </c>
      <c r="R2" s="20" t="s">
        <v>81</v>
      </c>
      <c r="T2" s="20" t="s">
        <v>82</v>
      </c>
      <c r="U2" s="20">
        <v>3064</v>
      </c>
      <c r="V2" s="20" t="s">
        <v>88</v>
      </c>
      <c r="W2" s="20">
        <v>3555555</v>
      </c>
      <c r="X2" s="22">
        <v>29982</v>
      </c>
      <c r="Y2" s="20" t="s">
        <v>84</v>
      </c>
      <c r="Z2" s="20" t="s">
        <v>89</v>
      </c>
      <c r="AA2" s="20" t="s">
        <v>86</v>
      </c>
      <c r="AB2" s="20" t="s">
        <v>90</v>
      </c>
      <c r="AC2" s="20">
        <v>29000</v>
      </c>
      <c r="AD2" s="20">
        <v>1600</v>
      </c>
      <c r="AE2" s="20" t="s">
        <v>91</v>
      </c>
      <c r="AF2" s="22">
        <v>43609</v>
      </c>
      <c r="AG2" s="22">
        <v>43861</v>
      </c>
      <c r="AH2" s="22">
        <v>43665</v>
      </c>
      <c r="AI2" s="20" t="s">
        <v>92</v>
      </c>
      <c r="AJ2" s="20" t="s">
        <v>93</v>
      </c>
      <c r="AK2" s="20" t="s">
        <v>94</v>
      </c>
      <c r="AL2" s="20" t="s">
        <v>95</v>
      </c>
      <c r="AM2" s="20" t="s">
        <v>108</v>
      </c>
      <c r="AN2" s="20" t="s">
        <v>96</v>
      </c>
      <c r="AO2" s="20" t="s">
        <v>97</v>
      </c>
      <c r="AP2" s="20" t="s">
        <v>107</v>
      </c>
      <c r="AQ2" s="20" t="s">
        <v>106</v>
      </c>
      <c r="AR2" s="20" t="s">
        <v>98</v>
      </c>
      <c r="AS2" s="22">
        <v>43800</v>
      </c>
      <c r="AT2" s="20" t="s">
        <v>99</v>
      </c>
      <c r="AU2" s="20" t="s">
        <v>100</v>
      </c>
      <c r="AV2" s="22">
        <v>43599</v>
      </c>
      <c r="AW2" s="20" t="s">
        <v>101</v>
      </c>
    </row>
  </sheetData>
  <hyperlinks>
    <hyperlink ref="Q2" r:id="rId1" xr:uid="{134A3383-F8B5-4F9E-8B75-6C26DDB50E3C}"/>
    <hyperlink ref="D2" r:id="rId2" xr:uid="{386FAF5C-13D6-4BB3-AA44-BDC2B74F4C8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Consolidated</vt:lpstr>
      <vt:lpstr>Unsettled example</vt:lpstr>
      <vt:lpstr>Daily extract 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Gorman</dc:creator>
  <cp:lastModifiedBy>David Gorman</cp:lastModifiedBy>
  <cp:lastPrinted>2018-04-13T04:53:25Z</cp:lastPrinted>
  <dcterms:created xsi:type="dcterms:W3CDTF">2018-01-24T06:28:41Z</dcterms:created>
  <dcterms:modified xsi:type="dcterms:W3CDTF">2019-08-08T04:34:59Z</dcterms:modified>
</cp:coreProperties>
</file>