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13_ncr:1_{3E2A0C24-8CC5-4E03-9DA1-CB68B72559EC}" xr6:coauthVersionLast="43" xr6:coauthVersionMax="43" xr10:uidLastSave="{00000000-0000-0000-0000-000000000000}"/>
  <bookViews>
    <workbookView xWindow="-120" yWindow="-120" windowWidth="18495" windowHeight="15600" tabRatio="256" xr2:uid="{00000000-000D-0000-FFFF-FFFF00000000}"/>
  </bookViews>
  <sheets>
    <sheet name="Office" sheetId="2" r:id="rId1"/>
    <sheet name="Shop" sheetId="1" r:id="rId2"/>
  </sheets>
  <definedNames>
    <definedName name="_xlnm.Print_Area" localSheetId="0">Office!$A$2:$Y$55</definedName>
    <definedName name="_xlnm.Print_Area" localSheetId="1">Shop!$A$3:$Y$56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K26" i="1" l="1"/>
  <c r="AM26" i="1"/>
  <c r="AJ26" i="1"/>
  <c r="AG26" i="1"/>
  <c r="D62" i="2" l="1"/>
  <c r="D66" i="2"/>
  <c r="D67" i="2"/>
  <c r="D64" i="2"/>
  <c r="D63" i="2"/>
  <c r="D61" i="2"/>
  <c r="D60" i="2"/>
  <c r="D59" i="2"/>
  <c r="AB37" i="2"/>
  <c r="AH36" i="1" l="1"/>
  <c r="AG33" i="2" l="1"/>
  <c r="AI56" i="2"/>
  <c r="AH56" i="2"/>
  <c r="AF26" i="1" l="1"/>
  <c r="AF38" i="1"/>
  <c r="AM38" i="1"/>
  <c r="AM36" i="1"/>
  <c r="AM28" i="1"/>
  <c r="AL15" i="1"/>
  <c r="AK11" i="1"/>
  <c r="AG7" i="1"/>
  <c r="AC7" i="1"/>
  <c r="AB7" i="1"/>
  <c r="AE9" i="1"/>
  <c r="AL9" i="1"/>
  <c r="G60" i="2" l="1"/>
  <c r="F66" i="2"/>
  <c r="F62" i="2"/>
  <c r="AJ57" i="2"/>
  <c r="AM34" i="1"/>
  <c r="G66" i="2" l="1"/>
  <c r="G62" i="2"/>
  <c r="AF52" i="2" l="1"/>
  <c r="AF50" i="2"/>
  <c r="AF48" i="2"/>
  <c r="AF46" i="2"/>
  <c r="AF33" i="2"/>
  <c r="AC37" i="2"/>
  <c r="AC27" i="2"/>
  <c r="AC25" i="2"/>
  <c r="AC21" i="2"/>
  <c r="AC19" i="2"/>
  <c r="AA56" i="2"/>
  <c r="AG56" i="2"/>
  <c r="AE56" i="2"/>
  <c r="AD56" i="2"/>
  <c r="AB56" i="2"/>
  <c r="AD57" i="1"/>
  <c r="AE57" i="1"/>
  <c r="AH57" i="1"/>
  <c r="AI57" i="1"/>
  <c r="AJ57" i="1"/>
  <c r="AK57" i="1"/>
  <c r="AM57" i="1"/>
  <c r="AF57" i="1"/>
  <c r="AA57" i="1"/>
  <c r="AL57" i="1"/>
  <c r="AG57" i="1"/>
  <c r="AC57" i="1"/>
  <c r="AB57" i="1"/>
  <c r="E68" i="2"/>
  <c r="F67" i="2"/>
  <c r="G67" i="2" s="1"/>
  <c r="F65" i="2"/>
  <c r="F64" i="2"/>
  <c r="G64" i="2" s="1"/>
  <c r="F63" i="2"/>
  <c r="G63" i="2" s="1"/>
  <c r="F61" i="2"/>
  <c r="G61" i="2" s="1"/>
  <c r="G59" i="2"/>
  <c r="S45" i="2"/>
  <c r="T45" i="2" s="1"/>
  <c r="U45" i="2" s="1"/>
  <c r="V45" i="2" s="1"/>
  <c r="W45" i="2" s="1"/>
  <c r="X45" i="2" s="1"/>
  <c r="R47" i="2" s="1"/>
  <c r="S47" i="2" s="1"/>
  <c r="T47" i="2" s="1"/>
  <c r="U47" i="2" s="1"/>
  <c r="V47" i="2" s="1"/>
  <c r="W47" i="2" s="1"/>
  <c r="X47" i="2" s="1"/>
  <c r="R49" i="2" s="1"/>
  <c r="S49" i="2" s="1"/>
  <c r="T49" i="2" s="1"/>
  <c r="U49" i="2" s="1"/>
  <c r="V49" i="2" s="1"/>
  <c r="W49" i="2" s="1"/>
  <c r="X49" i="2" s="1"/>
  <c r="R51" i="2" s="1"/>
  <c r="S51" i="2" s="1"/>
  <c r="T51" i="2" s="1"/>
  <c r="U51" i="2" s="1"/>
  <c r="V51" i="2" s="1"/>
  <c r="W51" i="2" s="1"/>
  <c r="X51" i="2" s="1"/>
  <c r="R53" i="2" s="1"/>
  <c r="S53" i="2" s="1"/>
  <c r="T53" i="2" s="1"/>
  <c r="O45" i="2"/>
  <c r="P45" i="2" s="1"/>
  <c r="J47" i="2" s="1"/>
  <c r="K47" i="2" s="1"/>
  <c r="L47" i="2" s="1"/>
  <c r="M47" i="2" s="1"/>
  <c r="N47" i="2" s="1"/>
  <c r="O47" i="2" s="1"/>
  <c r="P47" i="2" s="1"/>
  <c r="J49" i="2" s="1"/>
  <c r="K49" i="2" s="1"/>
  <c r="L49" i="2" s="1"/>
  <c r="M49" i="2" s="1"/>
  <c r="N49" i="2" s="1"/>
  <c r="O49" i="2" s="1"/>
  <c r="P49" i="2" s="1"/>
  <c r="J51" i="2" s="1"/>
  <c r="K51" i="2" s="1"/>
  <c r="L51" i="2" s="1"/>
  <c r="M51" i="2" s="1"/>
  <c r="N51" i="2" s="1"/>
  <c r="O51" i="2" s="1"/>
  <c r="P51" i="2" s="1"/>
  <c r="J53" i="2" s="1"/>
  <c r="K53" i="2" s="1"/>
  <c r="L53" i="2" s="1"/>
  <c r="M53" i="2" s="1"/>
  <c r="N53" i="2" s="1"/>
  <c r="O53" i="2" s="1"/>
  <c r="P53" i="2" s="1"/>
  <c r="D45" i="2"/>
  <c r="E45" i="2" s="1"/>
  <c r="F45" i="2" s="1"/>
  <c r="G45" i="2" s="1"/>
  <c r="H45" i="2" s="1"/>
  <c r="B47" i="2" s="1"/>
  <c r="S32" i="2"/>
  <c r="T32" i="2"/>
  <c r="U32" i="2"/>
  <c r="V32" i="2" s="1"/>
  <c r="W32" i="2" s="1"/>
  <c r="X32" i="2" s="1"/>
  <c r="R34" i="2" s="1"/>
  <c r="S34" i="2" s="1"/>
  <c r="T34" i="2" s="1"/>
  <c r="U34" i="2" s="1"/>
  <c r="V34" i="2" s="1"/>
  <c r="W34" i="2" s="1"/>
  <c r="X34" i="2" s="1"/>
  <c r="R36" i="2" s="1"/>
  <c r="S36" i="2" s="1"/>
  <c r="T36" i="2" s="1"/>
  <c r="U36" i="2" s="1"/>
  <c r="V36" i="2" s="1"/>
  <c r="W36" i="2" s="1"/>
  <c r="X36" i="2" s="1"/>
  <c r="R38" i="2" s="1"/>
  <c r="S38" i="2" s="1"/>
  <c r="T38" i="2" s="1"/>
  <c r="U38" i="2" s="1"/>
  <c r="V38" i="2" s="1"/>
  <c r="W38" i="2" s="1"/>
  <c r="X38" i="2" s="1"/>
  <c r="R40" i="2" s="1"/>
  <c r="S40" i="2" s="1"/>
  <c r="N32" i="2"/>
  <c r="O32" i="2" s="1"/>
  <c r="P32" i="2" s="1"/>
  <c r="J34" i="2" s="1"/>
  <c r="K34" i="2" s="1"/>
  <c r="L34" i="2" s="1"/>
  <c r="M34" i="2" s="1"/>
  <c r="N34" i="2" s="1"/>
  <c r="O34" i="2" s="1"/>
  <c r="P34" i="2" s="1"/>
  <c r="J36" i="2" s="1"/>
  <c r="K36" i="2" s="1"/>
  <c r="L36" i="2" s="1"/>
  <c r="M36" i="2" s="1"/>
  <c r="N36" i="2" s="1"/>
  <c r="O36" i="2" s="1"/>
  <c r="P36" i="2" s="1"/>
  <c r="J38" i="2" s="1"/>
  <c r="K38" i="2" s="1"/>
  <c r="L38" i="2" s="1"/>
  <c r="M38" i="2" s="1"/>
  <c r="N38" i="2" s="1"/>
  <c r="O38" i="2" s="1"/>
  <c r="P38" i="2" s="1"/>
  <c r="J40" i="2" s="1"/>
  <c r="K40" i="2" s="1"/>
  <c r="L40" i="2" s="1"/>
  <c r="M40" i="2" s="1"/>
  <c r="N40" i="2" s="1"/>
  <c r="O40" i="2" s="1"/>
  <c r="P40" i="2" s="1"/>
  <c r="C32" i="2"/>
  <c r="D32" i="2"/>
  <c r="E32" i="2"/>
  <c r="F32" i="2" s="1"/>
  <c r="G32" i="2" s="1"/>
  <c r="H32" i="2" s="1"/>
  <c r="B34" i="2" s="1"/>
  <c r="C34" i="2" s="1"/>
  <c r="D34" i="2" s="1"/>
  <c r="E34" i="2" s="1"/>
  <c r="F34" i="2" s="1"/>
  <c r="G34" i="2" s="1"/>
  <c r="H34" i="2" s="1"/>
  <c r="B36" i="2" s="1"/>
  <c r="C36" i="2" s="1"/>
  <c r="D36" i="2" s="1"/>
  <c r="E36" i="2" s="1"/>
  <c r="F36" i="2" s="1"/>
  <c r="G36" i="2" s="1"/>
  <c r="H36" i="2" s="1"/>
  <c r="B38" i="2" s="1"/>
  <c r="C38" i="2" s="1"/>
  <c r="D38" i="2" s="1"/>
  <c r="E38" i="2" s="1"/>
  <c r="F38" i="2" s="1"/>
  <c r="G38" i="2" s="1"/>
  <c r="H38" i="2" s="1"/>
  <c r="B40" i="2" s="1"/>
  <c r="C40" i="2" s="1"/>
  <c r="D40" i="2" s="1"/>
  <c r="E40" i="2" s="1"/>
  <c r="S18" i="2"/>
  <c r="T18" i="2" s="1"/>
  <c r="U18" i="2" s="1"/>
  <c r="V18" i="2" s="1"/>
  <c r="W18" i="2" s="1"/>
  <c r="X18" i="2" s="1"/>
  <c r="R20" i="2" s="1"/>
  <c r="S20" i="2" s="1"/>
  <c r="T20" i="2" s="1"/>
  <c r="U20" i="2" s="1"/>
  <c r="V20" i="2" s="1"/>
  <c r="W20" i="2" s="1"/>
  <c r="X20" i="2" s="1"/>
  <c r="R22" i="2" s="1"/>
  <c r="S22" i="2" s="1"/>
  <c r="T22" i="2" s="1"/>
  <c r="U22" i="2" s="1"/>
  <c r="V22" i="2" s="1"/>
  <c r="W22" i="2" s="1"/>
  <c r="X22" i="2" s="1"/>
  <c r="R24" i="2" s="1"/>
  <c r="S24" i="2" s="1"/>
  <c r="T24" i="2" s="1"/>
  <c r="U24" i="2" s="1"/>
  <c r="V24" i="2" s="1"/>
  <c r="W24" i="2" s="1"/>
  <c r="X24" i="2" s="1"/>
  <c r="R26" i="2" s="1"/>
  <c r="M18" i="2"/>
  <c r="N18" i="2" s="1"/>
  <c r="O18" i="2" s="1"/>
  <c r="P18" i="2" s="1"/>
  <c r="J20" i="2" s="1"/>
  <c r="K20" i="2" s="1"/>
  <c r="L20" i="2" s="1"/>
  <c r="M20" i="2" s="1"/>
  <c r="N20" i="2" s="1"/>
  <c r="O20" i="2" s="1"/>
  <c r="P20" i="2" s="1"/>
  <c r="J22" i="2" s="1"/>
  <c r="K22" i="2" s="1"/>
  <c r="L22" i="2" s="1"/>
  <c r="M22" i="2" s="1"/>
  <c r="N22" i="2" s="1"/>
  <c r="O22" i="2" s="1"/>
  <c r="P22" i="2" s="1"/>
  <c r="J24" i="2" s="1"/>
  <c r="K24" i="2" s="1"/>
  <c r="L24" i="2" s="1"/>
  <c r="M24" i="2" s="1"/>
  <c r="N24" i="2" s="1"/>
  <c r="O24" i="2" s="1"/>
  <c r="P24" i="2" s="1"/>
  <c r="C18" i="2"/>
  <c r="D18" i="2" s="1"/>
  <c r="E18" i="2" s="1"/>
  <c r="F18" i="2" s="1"/>
  <c r="G18" i="2" s="1"/>
  <c r="H18" i="2" s="1"/>
  <c r="B20" i="2" s="1"/>
  <c r="C20" i="2" s="1"/>
  <c r="D20" i="2" s="1"/>
  <c r="E20" i="2" s="1"/>
  <c r="F20" i="2" s="1"/>
  <c r="G20" i="2" s="1"/>
  <c r="H20" i="2" s="1"/>
  <c r="B22" i="2" s="1"/>
  <c r="C22" i="2" s="1"/>
  <c r="D22" i="2" s="1"/>
  <c r="E22" i="2" s="1"/>
  <c r="F22" i="2" s="1"/>
  <c r="G22" i="2" s="1"/>
  <c r="H22" i="2" s="1"/>
  <c r="B24" i="2" s="1"/>
  <c r="C24" i="2" s="1"/>
  <c r="D24" i="2" s="1"/>
  <c r="E24" i="2" s="1"/>
  <c r="F24" i="2" s="1"/>
  <c r="G24" i="2" s="1"/>
  <c r="H24" i="2" s="1"/>
  <c r="B26" i="2" s="1"/>
  <c r="C26" i="2" s="1"/>
  <c r="D26" i="2" s="1"/>
  <c r="W5" i="2"/>
  <c r="X5" i="2" s="1"/>
  <c r="R7" i="2" s="1"/>
  <c r="S7" i="2" s="1"/>
  <c r="T7" i="2" s="1"/>
  <c r="U7" i="2" s="1"/>
  <c r="V7" i="2" s="1"/>
  <c r="W7" i="2" s="1"/>
  <c r="X7" i="2" s="1"/>
  <c r="R9" i="2" s="1"/>
  <c r="S9" i="2" s="1"/>
  <c r="T9" i="2" s="1"/>
  <c r="U9" i="2" s="1"/>
  <c r="V9" i="2" s="1"/>
  <c r="W9" i="2" s="1"/>
  <c r="X9" i="2" s="1"/>
  <c r="R11" i="2" s="1"/>
  <c r="S11" i="2" s="1"/>
  <c r="T11" i="2" s="1"/>
  <c r="U11" i="2" s="1"/>
  <c r="V11" i="2" s="1"/>
  <c r="W11" i="2" s="1"/>
  <c r="X11" i="2" s="1"/>
  <c r="S13" i="2" s="1"/>
  <c r="T13" i="2" s="1"/>
  <c r="U13" i="2" s="1"/>
  <c r="V13" i="2" s="1"/>
  <c r="W13" i="2" s="1"/>
  <c r="X13" i="2" s="1"/>
  <c r="O5" i="2"/>
  <c r="P5" i="2" s="1"/>
  <c r="J7" i="2" s="1"/>
  <c r="K7" i="2" s="1"/>
  <c r="L7" i="2" s="1"/>
  <c r="M7" i="2" s="1"/>
  <c r="N7" i="2" s="1"/>
  <c r="O7" i="2" s="1"/>
  <c r="P7" i="2" s="1"/>
  <c r="J9" i="2" s="1"/>
  <c r="K9" i="2" s="1"/>
  <c r="L9" i="2" s="1"/>
  <c r="M9" i="2" s="1"/>
  <c r="N9" i="2" s="1"/>
  <c r="O9" i="2" s="1"/>
  <c r="P9" i="2" s="1"/>
  <c r="J11" i="2" s="1"/>
  <c r="K11" i="2" s="1"/>
  <c r="L11" i="2" s="1"/>
  <c r="M11" i="2" s="1"/>
  <c r="N11" i="2" s="1"/>
  <c r="O11" i="2" s="1"/>
  <c r="P11" i="2" s="1"/>
  <c r="J13" i="2" s="1"/>
  <c r="K13" i="2" s="1"/>
  <c r="L13" i="2" s="1"/>
  <c r="M13" i="2" s="1"/>
  <c r="N13" i="2" s="1"/>
  <c r="D5" i="2"/>
  <c r="E5" i="2" s="1"/>
  <c r="F5" i="2"/>
  <c r="G5" i="2" s="1"/>
  <c r="H5" i="2" s="1"/>
  <c r="B7" i="2" s="1"/>
  <c r="C7" i="2" s="1"/>
  <c r="D7" i="2" s="1"/>
  <c r="E7" i="2" s="1"/>
  <c r="F7" i="2" s="1"/>
  <c r="G7" i="2" s="1"/>
  <c r="H7" i="2" s="1"/>
  <c r="B9" i="2" s="1"/>
  <c r="C9" i="2" s="1"/>
  <c r="D9" i="2" s="1"/>
  <c r="E9" i="2" s="1"/>
  <c r="F9" i="2" s="1"/>
  <c r="G9" i="2" s="1"/>
  <c r="H9" i="2" s="1"/>
  <c r="B11" i="2" s="1"/>
  <c r="C11" i="2" s="1"/>
  <c r="D11" i="2" s="1"/>
  <c r="E11" i="2" s="1"/>
  <c r="F11" i="2" s="1"/>
  <c r="G11" i="2" s="1"/>
  <c r="H11" i="2" s="1"/>
  <c r="B13" i="2" s="1"/>
  <c r="C13" i="2" s="1"/>
  <c r="D13" i="2" s="1"/>
  <c r="E13" i="2" s="1"/>
  <c r="F13" i="2" s="1"/>
  <c r="E73" i="1"/>
  <c r="F72" i="1"/>
  <c r="F71" i="1"/>
  <c r="F70" i="1"/>
  <c r="F69" i="1"/>
  <c r="F68" i="1"/>
  <c r="F67" i="1"/>
  <c r="F66" i="1"/>
  <c r="F65" i="1"/>
  <c r="F64" i="1"/>
  <c r="F62" i="1"/>
  <c r="F61" i="1"/>
  <c r="F60" i="1"/>
  <c r="S46" i="1"/>
  <c r="T46" i="1" s="1"/>
  <c r="U46" i="1" s="1"/>
  <c r="V46" i="1" s="1"/>
  <c r="W46" i="1" s="1"/>
  <c r="X46" i="1" s="1"/>
  <c r="R48" i="1" s="1"/>
  <c r="S48" i="1" s="1"/>
  <c r="T48" i="1" s="1"/>
  <c r="U48" i="1" s="1"/>
  <c r="V48" i="1" s="1"/>
  <c r="W48" i="1" s="1"/>
  <c r="X48" i="1" s="1"/>
  <c r="R50" i="1" s="1"/>
  <c r="S50" i="1" s="1"/>
  <c r="T50" i="1" s="1"/>
  <c r="U50" i="1" s="1"/>
  <c r="V50" i="1" s="1"/>
  <c r="W50" i="1" s="1"/>
  <c r="X50" i="1" s="1"/>
  <c r="R52" i="1" s="1"/>
  <c r="S52" i="1" s="1"/>
  <c r="T52" i="1" s="1"/>
  <c r="U52" i="1" s="1"/>
  <c r="V52" i="1" s="1"/>
  <c r="W52" i="1" s="1"/>
  <c r="X52" i="1" s="1"/>
  <c r="R54" i="1" s="1"/>
  <c r="S54" i="1" s="1"/>
  <c r="T54" i="1" s="1"/>
  <c r="O46" i="1"/>
  <c r="P46" i="1" s="1"/>
  <c r="J48" i="1" s="1"/>
  <c r="K48" i="1" s="1"/>
  <c r="L48" i="1" s="1"/>
  <c r="M48" i="1" s="1"/>
  <c r="N48" i="1" s="1"/>
  <c r="O48" i="1" s="1"/>
  <c r="P48" i="1" s="1"/>
  <c r="J50" i="1" s="1"/>
  <c r="K50" i="1" s="1"/>
  <c r="L50" i="1" s="1"/>
  <c r="M50" i="1" s="1"/>
  <c r="N50" i="1" s="1"/>
  <c r="O50" i="1" s="1"/>
  <c r="P50" i="1" s="1"/>
  <c r="J52" i="1" s="1"/>
  <c r="K52" i="1" s="1"/>
  <c r="L52" i="1" s="1"/>
  <c r="M52" i="1" s="1"/>
  <c r="N52" i="1" s="1"/>
  <c r="O52" i="1" s="1"/>
  <c r="P52" i="1" s="1"/>
  <c r="J54" i="1" s="1"/>
  <c r="K54" i="1" s="1"/>
  <c r="L54" i="1" s="1"/>
  <c r="M54" i="1" s="1"/>
  <c r="N54" i="1" s="1"/>
  <c r="O54" i="1" s="1"/>
  <c r="P54" i="1" s="1"/>
  <c r="D46" i="1"/>
  <c r="E46" i="1" s="1"/>
  <c r="F46" i="1" s="1"/>
  <c r="G46" i="1" s="1"/>
  <c r="H46" i="1"/>
  <c r="B48" i="1" s="1"/>
  <c r="S33" i="1"/>
  <c r="T33" i="1" s="1"/>
  <c r="U33" i="1" s="1"/>
  <c r="V33" i="1" s="1"/>
  <c r="W33" i="1" s="1"/>
  <c r="X33" i="1" s="1"/>
  <c r="R35" i="1" s="1"/>
  <c r="S35" i="1" s="1"/>
  <c r="T35" i="1" s="1"/>
  <c r="U35" i="1" s="1"/>
  <c r="V35" i="1" s="1"/>
  <c r="W35" i="1" s="1"/>
  <c r="X35" i="1" s="1"/>
  <c r="R37" i="1" s="1"/>
  <c r="S37" i="1" s="1"/>
  <c r="T37" i="1" s="1"/>
  <c r="U37" i="1" s="1"/>
  <c r="V37" i="1" s="1"/>
  <c r="W37" i="1" s="1"/>
  <c r="X37" i="1" s="1"/>
  <c r="R39" i="1" s="1"/>
  <c r="S39" i="1" s="1"/>
  <c r="T39" i="1" s="1"/>
  <c r="U39" i="1" s="1"/>
  <c r="V39" i="1" s="1"/>
  <c r="W39" i="1" s="1"/>
  <c r="X39" i="1" s="1"/>
  <c r="R41" i="1" s="1"/>
  <c r="S41" i="1" s="1"/>
  <c r="N33" i="1"/>
  <c r="O33" i="1" s="1"/>
  <c r="P33" i="1" s="1"/>
  <c r="J35" i="1" s="1"/>
  <c r="K35" i="1" s="1"/>
  <c r="L35" i="1" s="1"/>
  <c r="M35" i="1" s="1"/>
  <c r="N35" i="1" s="1"/>
  <c r="O35" i="1" s="1"/>
  <c r="P35" i="1" s="1"/>
  <c r="J37" i="1" s="1"/>
  <c r="K37" i="1" s="1"/>
  <c r="L37" i="1" s="1"/>
  <c r="M37" i="1" s="1"/>
  <c r="N37" i="1" s="1"/>
  <c r="O37" i="1" s="1"/>
  <c r="P37" i="1" s="1"/>
  <c r="J39" i="1" s="1"/>
  <c r="K39" i="1" s="1"/>
  <c r="L39" i="1" s="1"/>
  <c r="M39" i="1" s="1"/>
  <c r="N39" i="1" s="1"/>
  <c r="O39" i="1" s="1"/>
  <c r="P39" i="1" s="1"/>
  <c r="J41" i="1" s="1"/>
  <c r="K41" i="1" s="1"/>
  <c r="L41" i="1" s="1"/>
  <c r="M41" i="1" s="1"/>
  <c r="N41" i="1" s="1"/>
  <c r="O41" i="1" s="1"/>
  <c r="P41" i="1" s="1"/>
  <c r="D33" i="1"/>
  <c r="E33" i="1"/>
  <c r="F33" i="1" s="1"/>
  <c r="G33" i="1" s="1"/>
  <c r="H33" i="1" s="1"/>
  <c r="B35" i="1" s="1"/>
  <c r="C35" i="1" s="1"/>
  <c r="D35" i="1" s="1"/>
  <c r="E35" i="1" s="1"/>
  <c r="F35" i="1" s="1"/>
  <c r="G35" i="1" s="1"/>
  <c r="H35" i="1" s="1"/>
  <c r="B37" i="1" s="1"/>
  <c r="C37" i="1" s="1"/>
  <c r="D37" i="1" s="1"/>
  <c r="E37" i="1" s="1"/>
  <c r="F37" i="1" s="1"/>
  <c r="G37" i="1" s="1"/>
  <c r="H37" i="1" s="1"/>
  <c r="B39" i="1" s="1"/>
  <c r="C39" i="1" s="1"/>
  <c r="D39" i="1" s="1"/>
  <c r="E39" i="1" s="1"/>
  <c r="F39" i="1" s="1"/>
  <c r="G39" i="1" s="1"/>
  <c r="H39" i="1" s="1"/>
  <c r="B41" i="1" s="1"/>
  <c r="C41" i="1" s="1"/>
  <c r="D41" i="1" s="1"/>
  <c r="E41" i="1" s="1"/>
  <c r="X19" i="1"/>
  <c r="R21" i="1" s="1"/>
  <c r="S21" i="1" s="1"/>
  <c r="T21" i="1" s="1"/>
  <c r="U21" i="1" s="1"/>
  <c r="V21" i="1" s="1"/>
  <c r="W21" i="1" s="1"/>
  <c r="X21" i="1" s="1"/>
  <c r="R23" i="1" s="1"/>
  <c r="S23" i="1" s="1"/>
  <c r="T23" i="1" s="1"/>
  <c r="U23" i="1" s="1"/>
  <c r="V23" i="1" s="1"/>
  <c r="W23" i="1" s="1"/>
  <c r="X23" i="1" s="1"/>
  <c r="R25" i="1" s="1"/>
  <c r="S25" i="1" s="1"/>
  <c r="T25" i="1" s="1"/>
  <c r="U25" i="1" s="1"/>
  <c r="V25" i="1" s="1"/>
  <c r="W25" i="1" s="1"/>
  <c r="X25" i="1" s="1"/>
  <c r="T27" i="1" s="1"/>
  <c r="U27" i="1" s="1"/>
  <c r="V27" i="1" s="1"/>
  <c r="W27" i="1" s="1"/>
  <c r="X27" i="1" s="1"/>
  <c r="M19" i="1"/>
  <c r="N19" i="1" s="1"/>
  <c r="O19" i="1" s="1"/>
  <c r="P19" i="1" s="1"/>
  <c r="J21" i="1" s="1"/>
  <c r="K21" i="1" s="1"/>
  <c r="L21" i="1" s="1"/>
  <c r="M21" i="1" s="1"/>
  <c r="N21" i="1" s="1"/>
  <c r="O21" i="1" s="1"/>
  <c r="P21" i="1" s="1"/>
  <c r="J23" i="1" s="1"/>
  <c r="K23" i="1" s="1"/>
  <c r="L23" i="1" s="1"/>
  <c r="M23" i="1" s="1"/>
  <c r="N23" i="1" s="1"/>
  <c r="O23" i="1" s="1"/>
  <c r="P23" i="1" s="1"/>
  <c r="J25" i="1" s="1"/>
  <c r="K25" i="1" s="1"/>
  <c r="L25" i="1" s="1"/>
  <c r="M25" i="1" s="1"/>
  <c r="N25" i="1" s="1"/>
  <c r="O25" i="1" s="1"/>
  <c r="P25" i="1" s="1"/>
  <c r="D19" i="1"/>
  <c r="E19" i="1" s="1"/>
  <c r="F19" i="1" s="1"/>
  <c r="G19" i="1" s="1"/>
  <c r="H19" i="1" s="1"/>
  <c r="B21" i="1" s="1"/>
  <c r="C21" i="1" s="1"/>
  <c r="D21" i="1" s="1"/>
  <c r="E21" i="1" s="1"/>
  <c r="F21" i="1" s="1"/>
  <c r="G21" i="1" s="1"/>
  <c r="H21" i="1" s="1"/>
  <c r="B23" i="1" s="1"/>
  <c r="C23" i="1" s="1"/>
  <c r="D23" i="1" s="1"/>
  <c r="E23" i="1" s="1"/>
  <c r="F23" i="1" s="1"/>
  <c r="G23" i="1" s="1"/>
  <c r="H23" i="1" s="1"/>
  <c r="B25" i="1" s="1"/>
  <c r="C25" i="1" s="1"/>
  <c r="D25" i="1" s="1"/>
  <c r="E25" i="1" s="1"/>
  <c r="F25" i="1" s="1"/>
  <c r="G25" i="1" s="1"/>
  <c r="H25" i="1" s="1"/>
  <c r="B27" i="1" s="1"/>
  <c r="C27" i="1" s="1"/>
  <c r="D27" i="1" s="1"/>
  <c r="W6" i="1"/>
  <c r="X6" i="1" s="1"/>
  <c r="R8" i="1" s="1"/>
  <c r="S8" i="1" s="1"/>
  <c r="T8" i="1" s="1"/>
  <c r="U8" i="1" s="1"/>
  <c r="V8" i="1" s="1"/>
  <c r="W8" i="1" s="1"/>
  <c r="X8" i="1" s="1"/>
  <c r="R10" i="1" s="1"/>
  <c r="S10" i="1" s="1"/>
  <c r="T10" i="1" s="1"/>
  <c r="U10" i="1" s="1"/>
  <c r="V10" i="1" s="1"/>
  <c r="W10" i="1" s="1"/>
  <c r="X10" i="1" s="1"/>
  <c r="R12" i="1" s="1"/>
  <c r="S12" i="1" s="1"/>
  <c r="T12" i="1" s="1"/>
  <c r="U12" i="1" s="1"/>
  <c r="V12" i="1" s="1"/>
  <c r="W12" i="1" s="1"/>
  <c r="X12" i="1" s="1"/>
  <c r="R14" i="1" s="1"/>
  <c r="S14" i="1" s="1"/>
  <c r="T14" i="1" s="1"/>
  <c r="U14" i="1" s="1"/>
  <c r="V14" i="1" s="1"/>
  <c r="W14" i="1" s="1"/>
  <c r="X14" i="1" s="1"/>
  <c r="O6" i="1"/>
  <c r="P6" i="1" s="1"/>
  <c r="J8" i="1"/>
  <c r="K8" i="1" s="1"/>
  <c r="L8" i="1" s="1"/>
  <c r="M8" i="1" s="1"/>
  <c r="N8" i="1" s="1"/>
  <c r="O8" i="1" s="1"/>
  <c r="P8" i="1" s="1"/>
  <c r="J10" i="1" s="1"/>
  <c r="K10" i="1" s="1"/>
  <c r="L10" i="1" s="1"/>
  <c r="M10" i="1" s="1"/>
  <c r="N10" i="1" s="1"/>
  <c r="O10" i="1" s="1"/>
  <c r="P10" i="1" s="1"/>
  <c r="J12" i="1" s="1"/>
  <c r="K12" i="1" s="1"/>
  <c r="L12" i="1" s="1"/>
  <c r="M12" i="1" s="1"/>
  <c r="N12" i="1" s="1"/>
  <c r="O12" i="1" s="1"/>
  <c r="P12" i="1" s="1"/>
  <c r="J14" i="1" s="1"/>
  <c r="K14" i="1" s="1"/>
  <c r="L14" i="1" s="1"/>
  <c r="M14" i="1" s="1"/>
  <c r="N14" i="1" s="1"/>
  <c r="H6" i="1"/>
  <c r="B8" i="1" s="1"/>
  <c r="C8" i="1" s="1"/>
  <c r="D8" i="1" s="1"/>
  <c r="E8" i="1" s="1"/>
  <c r="F8" i="1" s="1"/>
  <c r="G8" i="1" s="1"/>
  <c r="H8" i="1" s="1"/>
  <c r="B10" i="1" s="1"/>
  <c r="C10" i="1" s="1"/>
  <c r="D10" i="1" s="1"/>
  <c r="E10" i="1" s="1"/>
  <c r="F10" i="1" s="1"/>
  <c r="G10" i="1" s="1"/>
  <c r="H10" i="1" s="1"/>
  <c r="B12" i="1" s="1"/>
  <c r="C12" i="1" s="1"/>
  <c r="D12" i="1" s="1"/>
  <c r="E12" i="1" s="1"/>
  <c r="F12" i="1" s="1"/>
  <c r="G12" i="1" s="1"/>
  <c r="H12" i="1" s="1"/>
  <c r="B14" i="1" s="1"/>
  <c r="C14" i="1" s="1"/>
  <c r="D14" i="1" s="1"/>
  <c r="E14" i="1" s="1"/>
  <c r="F14" i="1" s="1"/>
  <c r="D6" i="1"/>
  <c r="E6" i="1" s="1"/>
  <c r="F6" i="1" s="1"/>
  <c r="G6" i="1" s="1"/>
  <c r="C47" i="2" l="1"/>
  <c r="D47" i="2" s="1"/>
  <c r="E47" i="2" s="1"/>
  <c r="F47" i="2" s="1"/>
  <c r="G47" i="2" s="1"/>
  <c r="H47" i="2" s="1"/>
  <c r="B49" i="2" s="1"/>
  <c r="C49" i="2" s="1"/>
  <c r="D49" i="2" s="1"/>
  <c r="E49" i="2" s="1"/>
  <c r="F49" i="2" s="1"/>
  <c r="G49" i="2" s="1"/>
  <c r="H49" i="2" s="1"/>
  <c r="B51" i="2" s="1"/>
  <c r="C51" i="2" s="1"/>
  <c r="D51" i="2" s="1"/>
  <c r="E51" i="2" s="1"/>
  <c r="F51" i="2" s="1"/>
  <c r="G51" i="2" s="1"/>
  <c r="H51" i="2" s="1"/>
  <c r="B53" i="2" s="1"/>
  <c r="C53" i="2" s="1"/>
  <c r="D53" i="2" s="1"/>
  <c r="E53" i="2" s="1"/>
  <c r="F53" i="2" s="1"/>
  <c r="AC56" i="2"/>
  <c r="C48" i="1"/>
  <c r="D48" i="1" s="1"/>
  <c r="E48" i="1" s="1"/>
  <c r="F48" i="1" s="1"/>
  <c r="G48" i="1" s="1"/>
  <c r="H48" i="1" s="1"/>
  <c r="B50" i="1" s="1"/>
  <c r="C50" i="1" s="1"/>
  <c r="D50" i="1" s="1"/>
  <c r="E50" i="1" s="1"/>
  <c r="F50" i="1" s="1"/>
  <c r="G50" i="1" s="1"/>
  <c r="H50" i="1" s="1"/>
  <c r="B52" i="1" s="1"/>
  <c r="C52" i="1" s="1"/>
  <c r="D52" i="1" s="1"/>
  <c r="E52" i="1" s="1"/>
  <c r="F52" i="1" s="1"/>
  <c r="G52" i="1" s="1"/>
  <c r="H52" i="1" s="1"/>
  <c r="B54" i="1" s="1"/>
  <c r="C54" i="1" s="1"/>
  <c r="D54" i="1" s="1"/>
  <c r="E54" i="1" s="1"/>
  <c r="F54" i="1" s="1"/>
  <c r="AA59" i="1"/>
  <c r="D60" i="1"/>
  <c r="G60" i="1" s="1"/>
  <c r="AA60" i="1" s="1"/>
  <c r="AJ59" i="1"/>
  <c r="D69" i="1"/>
  <c r="G69" i="1" s="1"/>
  <c r="AJ60" i="1" s="1"/>
  <c r="AD59" i="1"/>
  <c r="D63" i="1"/>
  <c r="G63" i="1" s="1"/>
  <c r="AD60" i="1" s="1"/>
  <c r="AH59" i="1"/>
  <c r="D67" i="1"/>
  <c r="G67" i="1" s="1"/>
  <c r="AH60" i="1" s="1"/>
  <c r="AI59" i="1"/>
  <c r="D68" i="1"/>
  <c r="G68" i="1" s="1"/>
  <c r="AI60" i="1" s="1"/>
  <c r="AM59" i="1"/>
  <c r="D72" i="1"/>
  <c r="G72" i="1" s="1"/>
  <c r="AM60" i="1" s="1"/>
  <c r="AK59" i="1"/>
  <c r="D70" i="1"/>
  <c r="G70" i="1" s="1"/>
  <c r="AK60" i="1" s="1"/>
  <c r="AG59" i="1"/>
  <c r="D66" i="1"/>
  <c r="G66" i="1" s="1"/>
  <c r="AG60" i="1" s="1"/>
  <c r="AC59" i="1"/>
  <c r="D62" i="1"/>
  <c r="G62" i="1" s="1"/>
  <c r="AC60" i="1" s="1"/>
  <c r="AB59" i="1"/>
  <c r="D61" i="1"/>
  <c r="G61" i="1" s="1"/>
  <c r="AB60" i="1" s="1"/>
  <c r="AE59" i="1"/>
  <c r="D64" i="1"/>
  <c r="G64" i="1" s="1"/>
  <c r="AE60" i="1" s="1"/>
  <c r="AL59" i="1"/>
  <c r="D71" i="1"/>
  <c r="G71" i="1" s="1"/>
  <c r="AL60" i="1" s="1"/>
  <c r="AF59" i="1"/>
  <c r="D65" i="1"/>
  <c r="G65" i="1" s="1"/>
  <c r="AF60" i="1" s="1"/>
  <c r="E74" i="1"/>
  <c r="K27" i="1"/>
  <c r="L27" i="1" s="1"/>
  <c r="M27" i="1" s="1"/>
  <c r="N27" i="1" s="1"/>
  <c r="O27" i="1" s="1"/>
  <c r="J27" i="1"/>
  <c r="K26" i="2"/>
  <c r="L26" i="2" s="1"/>
  <c r="M26" i="2" s="1"/>
  <c r="N26" i="2" s="1"/>
  <c r="O26" i="2" s="1"/>
  <c r="J26" i="2"/>
  <c r="AF56" i="2"/>
  <c r="D65" i="2" s="1"/>
  <c r="G65" i="2" s="1"/>
</calcChain>
</file>

<file path=xl/sharedStrings.xml><?xml version="1.0" encoding="utf-8"?>
<sst xmlns="http://schemas.openxmlformats.org/spreadsheetml/2006/main" count="607" uniqueCount="137">
  <si>
    <t>JANUARY 2019</t>
  </si>
  <si>
    <t>FEBRUARY 2019</t>
  </si>
  <si>
    <t>MARCH 2019</t>
  </si>
  <si>
    <t>S</t>
  </si>
  <si>
    <t>M</t>
  </si>
  <si>
    <t>T</t>
  </si>
  <si>
    <t>W</t>
  </si>
  <si>
    <t>F</t>
  </si>
  <si>
    <t>X</t>
  </si>
  <si>
    <t>XMAS SHUT DOWN</t>
  </si>
  <si>
    <t>FAMILY DAY</t>
  </si>
  <si>
    <t>APRIL 2019</t>
  </si>
  <si>
    <t>MAY 2019</t>
  </si>
  <si>
    <t>JUNE 2019</t>
  </si>
  <si>
    <t>GOOD FRIDAY</t>
  </si>
  <si>
    <t>VICTORIA DAY</t>
  </si>
  <si>
    <t>FLOATER HOLIDAY</t>
  </si>
  <si>
    <t>JULY 2019</t>
  </si>
  <si>
    <t>AUGUST 2019</t>
  </si>
  <si>
    <t>SEPTEMBER 2019</t>
  </si>
  <si>
    <t>CANADA DAY</t>
  </si>
  <si>
    <t>LABOUR DAY</t>
  </si>
  <si>
    <t>CIVIC HOLIDAY</t>
  </si>
  <si>
    <t>OCTOBER 2019</t>
  </si>
  <si>
    <t>NOVEMBER 2019</t>
  </si>
  <si>
    <t>DECEMBER 2019</t>
  </si>
  <si>
    <t>THANKS-GIVING DAY</t>
  </si>
  <si>
    <t>REMEM-BRANCE DAY</t>
  </si>
  <si>
    <t>SCHEDULED</t>
  </si>
  <si>
    <t>ENTITLEMENT HOURS</t>
  </si>
  <si>
    <t>ENTITLEMENT DAYS</t>
  </si>
  <si>
    <t>BALANCE</t>
  </si>
  <si>
    <t>Atkins</t>
  </si>
  <si>
    <t>Baird</t>
  </si>
  <si>
    <t>Bontorin</t>
  </si>
  <si>
    <t>Coligan</t>
  </si>
  <si>
    <t>Duby</t>
  </si>
  <si>
    <t>Farhat</t>
  </si>
  <si>
    <t>Gould</t>
  </si>
  <si>
    <t>Hill</t>
  </si>
  <si>
    <t>Larock</t>
  </si>
  <si>
    <t>Manning</t>
  </si>
  <si>
    <t>CJ</t>
  </si>
  <si>
    <t>Mitchel</t>
  </si>
  <si>
    <t>Picard</t>
  </si>
  <si>
    <t>Roy</t>
  </si>
  <si>
    <t>Sharon</t>
  </si>
  <si>
    <t>24/31</t>
  </si>
  <si>
    <t>CHUCK</t>
  </si>
  <si>
    <t>LOUISE</t>
  </si>
  <si>
    <t>Arnie</t>
  </si>
  <si>
    <t>Chuck</t>
  </si>
  <si>
    <t>George</t>
  </si>
  <si>
    <t>Jamie</t>
  </si>
  <si>
    <t>Louise</t>
  </si>
  <si>
    <t>Willy</t>
  </si>
  <si>
    <t>FARHAT</t>
  </si>
  <si>
    <t>FARHAT,  D.ROY</t>
  </si>
  <si>
    <t>D. ROY</t>
  </si>
  <si>
    <t>DUBY</t>
  </si>
  <si>
    <t>BAIRD</t>
  </si>
  <si>
    <r>
      <t xml:space="preserve">ATKINS </t>
    </r>
    <r>
      <rPr>
        <sz val="8"/>
        <rFont val="Arial"/>
        <family val="2"/>
      </rPr>
      <t>1/2 DAY</t>
    </r>
  </si>
  <si>
    <t>CJ, BAIRD, GOULD, BONTORIN</t>
  </si>
  <si>
    <t>ATKINS</t>
  </si>
  <si>
    <t>BONTORIN</t>
  </si>
  <si>
    <t>COLIGAN</t>
  </si>
  <si>
    <t>GOULD</t>
  </si>
  <si>
    <t>HILL</t>
  </si>
  <si>
    <t>LAROCK</t>
  </si>
  <si>
    <t>MANNING</t>
  </si>
  <si>
    <t>MITCH</t>
  </si>
  <si>
    <t>PICARD</t>
  </si>
  <si>
    <t>ROY</t>
  </si>
  <si>
    <t>SHARON</t>
  </si>
  <si>
    <t>ARNIE</t>
  </si>
  <si>
    <t>GEORGE</t>
  </si>
  <si>
    <t>JAMIE</t>
  </si>
  <si>
    <t>WILLY</t>
  </si>
  <si>
    <t>ANDREA</t>
  </si>
  <si>
    <t>HILL, BONTORIN</t>
  </si>
  <si>
    <t>PICARD, DUBY 1/2 day,</t>
  </si>
  <si>
    <t>BONTORIN  DUBY</t>
  </si>
  <si>
    <t>GEORGE 1/2</t>
  </si>
  <si>
    <t xml:space="preserve">Andrea </t>
  </si>
  <si>
    <r>
      <t xml:space="preserve">LAROCK </t>
    </r>
    <r>
      <rPr>
        <sz val="6"/>
        <rFont val="Arial"/>
        <family val="2"/>
      </rPr>
      <t>1/2 DAY</t>
    </r>
    <r>
      <rPr>
        <sz val="14"/>
        <rFont val="Arial"/>
        <family val="2"/>
      </rPr>
      <t xml:space="preserve"> </t>
    </r>
  </si>
  <si>
    <t>FARHAT, PICARD</t>
  </si>
  <si>
    <t>Days used</t>
  </si>
  <si>
    <t>Days Remaining</t>
  </si>
  <si>
    <t>GEORGE WILLY</t>
  </si>
  <si>
    <r>
      <t>PICARD</t>
    </r>
    <r>
      <rPr>
        <sz val="8"/>
        <rFont val="Arial"/>
        <family val="2"/>
      </rPr>
      <t xml:space="preserve"> 1/2 DAY</t>
    </r>
  </si>
  <si>
    <r>
      <t>HILL, BONTORIN</t>
    </r>
    <r>
      <rPr>
        <sz val="8"/>
        <rFont val="Arial"/>
        <family val="2"/>
      </rPr>
      <t xml:space="preserve"> 1/2 DAY</t>
    </r>
  </si>
  <si>
    <r>
      <t>JAMIE, WILLY</t>
    </r>
    <r>
      <rPr>
        <sz val="8"/>
        <rFont val="Arial"/>
        <family val="2"/>
      </rPr>
      <t xml:space="preserve"> 1/2 DAY</t>
    </r>
  </si>
  <si>
    <t>LOUISE, WILLY</t>
  </si>
  <si>
    <t>CHUCK ARNIE</t>
  </si>
  <si>
    <t>GEORGE ARNIE</t>
  </si>
  <si>
    <t>CHUCK GEORGE ARNIE</t>
  </si>
  <si>
    <t>ARNIE 1/2</t>
  </si>
  <si>
    <t>SHARON, ROY</t>
  </si>
  <si>
    <t>FARHAT, ROY</t>
  </si>
  <si>
    <t>SHARON, FARHAT, ROY</t>
  </si>
  <si>
    <t>GOULD, ROY</t>
  </si>
  <si>
    <t>SHARON, GOULD, ROY</t>
  </si>
  <si>
    <t>SHARON, HILL</t>
  </si>
  <si>
    <t>BAIRD, HILL</t>
  </si>
  <si>
    <t>BAIRD, SHARON</t>
  </si>
  <si>
    <t>CHUCK, CJ</t>
  </si>
  <si>
    <t xml:space="preserve">WILLY, 
CJ
</t>
  </si>
  <si>
    <t>CHUCK, 
GEORGE, 
CJ</t>
  </si>
  <si>
    <t>CHUCK, GEORGE</t>
  </si>
  <si>
    <t>SHARON, MANNING</t>
  </si>
  <si>
    <t>BAIRD, MANNING</t>
  </si>
  <si>
    <t>GOULD, ROY, MANNING</t>
  </si>
  <si>
    <t>FARHAT, ROY, MANNING</t>
  </si>
  <si>
    <t>HILL, MANNING</t>
  </si>
  <si>
    <t>GEORGE, LOUISE</t>
  </si>
  <si>
    <r>
      <t>COLIGAN, PICARD</t>
    </r>
    <r>
      <rPr>
        <sz val="7"/>
        <rFont val="Arial"/>
        <family val="2"/>
      </rPr>
      <t xml:space="preserve"> </t>
    </r>
    <r>
      <rPr>
        <sz val="6"/>
        <rFont val="Arial"/>
        <family val="2"/>
      </rPr>
      <t>1/2 DAY</t>
    </r>
  </si>
  <si>
    <t xml:space="preserve">MANNING   </t>
  </si>
  <si>
    <t>GEORGE ANDREA 1/2</t>
  </si>
  <si>
    <t>WILLY  ANDREA</t>
  </si>
  <si>
    <t>CHUCK  ANDREA</t>
  </si>
  <si>
    <t>GEORGE  ANDREA</t>
  </si>
  <si>
    <t>23 / 30</t>
  </si>
  <si>
    <t>CHUCK, 
CJ, 
MITCH</t>
  </si>
  <si>
    <t>FARHAT, MANNING</t>
  </si>
  <si>
    <t>ARNIE LOUISE</t>
  </si>
  <si>
    <r>
      <t xml:space="preserve">SHARON, BAIRD, COLIGAN, ROY </t>
    </r>
    <r>
      <rPr>
        <sz val="8"/>
        <rFont val="Arial"/>
        <family val="2"/>
      </rPr>
      <t xml:space="preserve">1/2 DAY, </t>
    </r>
    <r>
      <rPr>
        <sz val="14"/>
        <rFont val="Arial"/>
        <family val="2"/>
      </rPr>
      <t>GOULD</t>
    </r>
    <r>
      <rPr>
        <sz val="8"/>
        <rFont val="Arial"/>
        <family val="2"/>
      </rPr>
      <t xml:space="preserve"> 1/2 DAY</t>
    </r>
  </si>
  <si>
    <t>BAIRD, SHARON, HILL, PICARD</t>
  </si>
  <si>
    <t>SHARON, HILL, PICARD</t>
  </si>
  <si>
    <r>
      <t xml:space="preserve">GEORGE, ARNIE, LOUISE </t>
    </r>
    <r>
      <rPr>
        <sz val="6"/>
        <rFont val="Arial"/>
        <family val="2"/>
      </rPr>
      <t>1/2 DAY</t>
    </r>
  </si>
  <si>
    <t>ARNIE JAMIE</t>
  </si>
  <si>
    <t>LOUISE, GEORGE, JAMIE</t>
  </si>
  <si>
    <t>LOUISE JAMIE</t>
  </si>
  <si>
    <t>ANDREA JAMIE</t>
  </si>
  <si>
    <t>SHARON, GOULD, HILL, PICARD, BAIRD, DUBY, MANNING</t>
  </si>
  <si>
    <t xml:space="preserve">SHARON, ATKINS, 
BONTORIN, 
COLIGAN,
GOULD, LAROCK,
HILL ½ day
ROY ½ day
</t>
  </si>
  <si>
    <t xml:space="preserve">MANNING, COLIGAN
</t>
  </si>
  <si>
    <t>ARNIE        CJ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</si>
</sst>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8"/>
      <name val="Arial"/>
      <family val="2"/>
    </font>
    <font>
      <sz val="16"/>
      <name val="Arial"/>
      <family val="2"/>
    </font>
    <font>
      <sz val="14"/>
      <name val="Arial"/>
      <family val="2"/>
    </font>
    <font>
      <sz val="48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8"/>
      <name val="Arial"/>
      <family val="2"/>
    </font>
    <font>
      <sz val="20"/>
      <name val="Arial"/>
      <family val="2"/>
    </font>
    <font>
      <sz val="18"/>
      <color theme="0"/>
      <name val="Arial"/>
      <family val="2"/>
    </font>
    <font>
      <sz val="6"/>
      <name val="Arial"/>
      <family val="2"/>
    </font>
    <font>
      <sz val="7"/>
      <name val="Arial"/>
      <family val="2"/>
    </font>
    <font>
      <sz val="9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2" borderId="0" xfId="0" applyFont="1" applyFill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0" borderId="0" xfId="0" applyFont="1" applyAlignment="1">
      <alignment horizontal="center" wrapText="1"/>
    </xf>
    <xf numFmtId="0" fontId="2" fillId="2" borderId="3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2" borderId="6" xfId="0" applyFont="1" applyFill="1" applyBorder="1" applyAlignment="1">
      <alignment horizontal="left" vertical="top"/>
    </xf>
    <xf numFmtId="0" fontId="1" fillId="3" borderId="7" xfId="0" applyFont="1" applyFill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1" fillId="0" borderId="0" xfId="0" applyFont="1" applyAlignment="1">
      <alignment horizontal="center"/>
    </xf>
    <xf numFmtId="0" fontId="4" fillId="2" borderId="8" xfId="0" applyFont="1" applyFill="1" applyBorder="1" applyAlignment="1">
      <alignment horizontal="left" vertical="top" wrapText="1"/>
    </xf>
    <xf numFmtId="0" fontId="5" fillId="3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 wrapText="1"/>
    </xf>
    <xf numFmtId="0" fontId="1" fillId="2" borderId="6" xfId="0" applyFont="1" applyFill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4" fillId="2" borderId="9" xfId="0" applyFont="1" applyFill="1" applyBorder="1" applyAlignment="1">
      <alignment horizontal="left" vertical="top" wrapText="1"/>
    </xf>
    <xf numFmtId="0" fontId="5" fillId="0" borderId="4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2" fillId="2" borderId="0" xfId="0" applyFont="1" applyFill="1" applyAlignment="1">
      <alignment horizontal="center" vertical="center" wrapText="1"/>
    </xf>
    <xf numFmtId="0" fontId="8" fillId="0" borderId="4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wrapText="1"/>
    </xf>
    <xf numFmtId="0" fontId="1" fillId="0" borderId="10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3" fillId="0" borderId="0" xfId="0" applyFont="1" applyAlignment="1">
      <alignment horizontal="center" wrapText="1"/>
    </xf>
    <xf numFmtId="0" fontId="1" fillId="4" borderId="7" xfId="0" applyFont="1" applyFill="1" applyBorder="1" applyAlignment="1">
      <alignment horizontal="left" vertical="top"/>
    </xf>
    <xf numFmtId="0" fontId="4" fillId="0" borderId="5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top" wrapText="1"/>
    </xf>
    <xf numFmtId="0" fontId="1" fillId="0" borderId="7" xfId="0" quotePrefix="1" applyFont="1" applyBorder="1" applyAlignment="1">
      <alignment horizontal="left" vertical="top" wrapText="1"/>
    </xf>
    <xf numFmtId="0" fontId="1" fillId="2" borderId="8" xfId="0" applyFont="1" applyFill="1" applyBorder="1" applyAlignment="1">
      <alignment horizontal="left" vertical="top" wrapText="1"/>
    </xf>
    <xf numFmtId="0" fontId="7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left" vertical="top" wrapText="1"/>
    </xf>
    <xf numFmtId="0" fontId="1" fillId="2" borderId="9" xfId="0" applyFont="1" applyFill="1" applyBorder="1" applyAlignment="1">
      <alignment horizontal="left" vertical="top" wrapText="1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5" borderId="0" xfId="0" applyFont="1" applyFill="1" applyAlignment="1">
      <alignment horizontal="center"/>
    </xf>
    <xf numFmtId="0" fontId="7" fillId="0" borderId="0" xfId="0" applyFont="1" applyAlignment="1">
      <alignment horizontal="left"/>
    </xf>
    <xf numFmtId="0" fontId="1" fillId="6" borderId="7" xfId="0" applyFont="1" applyFill="1" applyBorder="1" applyAlignment="1">
      <alignment horizontal="left" vertical="top"/>
    </xf>
    <xf numFmtId="0" fontId="5" fillId="6" borderId="4" xfId="0" applyFont="1" applyFill="1" applyBorder="1" applyAlignment="1">
      <alignment horizontal="center" vertical="center" wrapText="1"/>
    </xf>
    <xf numFmtId="0" fontId="4" fillId="7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left" vertical="top" wrapText="1"/>
    </xf>
    <xf numFmtId="0" fontId="1" fillId="8" borderId="7" xfId="0" applyFont="1" applyFill="1" applyBorder="1" applyAlignment="1">
      <alignment horizontal="left" vertical="top"/>
    </xf>
    <xf numFmtId="0" fontId="4" fillId="8" borderId="4" xfId="0" applyFont="1" applyFill="1" applyBorder="1" applyAlignment="1">
      <alignment horizontal="left" vertical="top" wrapText="1"/>
    </xf>
    <xf numFmtId="0" fontId="4" fillId="9" borderId="4" xfId="0" applyFont="1" applyFill="1" applyBorder="1" applyAlignment="1">
      <alignment horizontal="left" vertical="top" wrapText="1"/>
    </xf>
    <xf numFmtId="0" fontId="1" fillId="8" borderId="7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left" vertical="top" wrapText="1"/>
    </xf>
    <xf numFmtId="0" fontId="1" fillId="0" borderId="7" xfId="0" applyFont="1" applyFill="1" applyBorder="1" applyAlignment="1">
      <alignment horizontal="left" vertical="top"/>
    </xf>
    <xf numFmtId="0" fontId="7" fillId="10" borderId="0" xfId="0" applyNumberFormat="1" applyFont="1" applyFill="1" applyAlignment="1">
      <alignment horizontal="center" vertical="center"/>
    </xf>
    <xf numFmtId="0" fontId="1" fillId="10" borderId="0" xfId="0" applyNumberFormat="1" applyFont="1" applyFill="1" applyAlignment="1">
      <alignment horizontal="center" vertical="center" wrapText="1"/>
    </xf>
    <xf numFmtId="0" fontId="9" fillId="10" borderId="0" xfId="0" applyNumberFormat="1" applyFont="1" applyFill="1" applyAlignment="1">
      <alignment horizontal="center" vertical="center"/>
    </xf>
    <xf numFmtId="0" fontId="9" fillId="1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11" borderId="4" xfId="0" applyFont="1" applyFill="1" applyBorder="1" applyAlignment="1">
      <alignment horizontal="left" vertical="top" wrapText="1"/>
    </xf>
    <xf numFmtId="0" fontId="4" fillId="10" borderId="0" xfId="0" applyNumberFormat="1" applyFont="1" applyFill="1" applyAlignment="1">
      <alignment horizontal="center" vertical="center"/>
    </xf>
    <xf numFmtId="0" fontId="7" fillId="11" borderId="0" xfId="0" applyNumberFormat="1" applyFont="1" applyFill="1" applyAlignment="1">
      <alignment horizontal="center" vertical="center"/>
    </xf>
    <xf numFmtId="0" fontId="1" fillId="11" borderId="0" xfId="0" applyNumberFormat="1" applyFont="1" applyFill="1" applyAlignment="1">
      <alignment horizontal="center" vertical="center" wrapText="1"/>
    </xf>
    <xf numFmtId="0" fontId="9" fillId="11" borderId="0" xfId="0" applyNumberFormat="1" applyFont="1" applyFill="1" applyAlignment="1">
      <alignment horizontal="center" vertical="center"/>
    </xf>
    <xf numFmtId="0" fontId="9" fillId="11" borderId="0" xfId="0" applyNumberFormat="1" applyFont="1" applyFill="1" applyAlignment="1">
      <alignment horizontal="center" vertical="center" wrapText="1"/>
    </xf>
    <xf numFmtId="0" fontId="4" fillId="11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 wrapText="1"/>
    </xf>
    <xf numFmtId="0" fontId="9" fillId="0" borderId="0" xfId="0" applyNumberFormat="1" applyFont="1" applyFill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4" fillId="10" borderId="4" xfId="0" applyFont="1" applyFill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  <xf numFmtId="0" fontId="2" fillId="0" borderId="12" xfId="0" quotePrefix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2" xfId="0" quotePrefix="1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</cellXfs>
  <cellStyles count="1">
    <cellStyle name="Normal" xfId="0" builtinId="0"/>
  </cellStyles>
  <dxfs count="1">
    <dxf>
      <fill>
        <gradientFill degree="90">
          <stop position="0">
            <color theme="0"/>
          </stop>
          <stop position="0.5">
            <color rgb="FFFFCCFF"/>
          </stop>
          <stop position="1">
            <color theme="0"/>
          </stop>
        </gradientFill>
      </fill>
    </dxf>
  </dxfs>
  <tableStyles count="0" defaultTableStyle="TableStyleMedium2" defaultPivotStyle="PivotStyleLight16"/>
  <colors>
    <mruColors>
      <color rgb="FFFFCCFF"/>
      <color rgb="FFFF00FF"/>
      <color rgb="FFFF99FF"/>
      <color rgb="FFB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J69"/>
  <sheetViews>
    <sheetView tabSelected="1" zoomScale="45" zoomScaleNormal="45" workbookViewId="0">
      <pane ySplit="1" topLeftCell="A2" activePane="bottomLeft" state="frozen"/>
      <selection pane="bottomLeft" activeCell="A58" sqref="A58:XFD69"/>
    </sheetView>
  </sheetViews>
  <sheetFormatPr defaultColWidth="13.85546875" defaultRowHeight="23.25" x14ac:dyDescent="0.2"/>
  <cols>
    <col min="1" max="1" width="2" style="43" customWidth="1"/>
    <col min="2" max="2" width="9.42578125" style="43" customWidth="1"/>
    <col min="3" max="7" width="16.42578125" style="43" customWidth="1"/>
    <col min="8" max="8" width="9.42578125" style="43" customWidth="1"/>
    <col min="9" max="9" width="2" style="43" customWidth="1"/>
    <col min="10" max="10" width="9.42578125" style="43" customWidth="1"/>
    <col min="11" max="15" width="16.42578125" style="43" customWidth="1"/>
    <col min="16" max="16" width="9.42578125" style="43" customWidth="1"/>
    <col min="17" max="17" width="2" style="43" customWidth="1"/>
    <col min="18" max="18" width="9.42578125" style="43" customWidth="1"/>
    <col min="19" max="23" width="16.42578125" style="43" customWidth="1"/>
    <col min="24" max="24" width="9.42578125" style="43" customWidth="1"/>
    <col min="25" max="25" width="2" style="43" customWidth="1"/>
    <col min="26" max="26" width="12.7109375" style="43" customWidth="1"/>
    <col min="27" max="27" width="11.7109375" style="73" hidden="1" customWidth="1"/>
    <col min="28" max="28" width="9.42578125" style="69" hidden="1" customWidth="1"/>
    <col min="29" max="29" width="9.7109375" style="69" hidden="1" customWidth="1"/>
    <col min="30" max="30" width="11.42578125" style="69" hidden="1" customWidth="1"/>
    <col min="31" max="31" width="8.7109375" style="69" hidden="1" customWidth="1"/>
    <col min="32" max="32" width="9.42578125" style="65" hidden="1" customWidth="1"/>
    <col min="33" max="33" width="9.42578125" style="69" hidden="1" customWidth="1"/>
    <col min="34" max="34" width="5.5703125" style="69" hidden="1" customWidth="1"/>
    <col min="35" max="35" width="9.28515625" style="69" hidden="1" customWidth="1"/>
    <col min="36" max="36" width="12" style="81" bestFit="1" customWidth="1"/>
    <col min="37" max="16384" width="13.85546875" style="43"/>
  </cols>
  <sheetData>
    <row r="1" spans="1:36" x14ac:dyDescent="0.2">
      <c r="AA1" s="73" t="s">
        <v>78</v>
      </c>
      <c r="AB1" s="69" t="s">
        <v>74</v>
      </c>
      <c r="AC1" s="69" t="s">
        <v>48</v>
      </c>
      <c r="AD1" s="69" t="s">
        <v>75</v>
      </c>
      <c r="AE1" s="69" t="s">
        <v>76</v>
      </c>
      <c r="AF1" s="65" t="s">
        <v>49</v>
      </c>
      <c r="AG1" s="69" t="s">
        <v>77</v>
      </c>
      <c r="AH1" s="69" t="s">
        <v>42</v>
      </c>
      <c r="AI1" s="69" t="s">
        <v>70</v>
      </c>
      <c r="AJ1" s="81" t="s">
        <v>70</v>
      </c>
    </row>
    <row r="2" spans="1:36" s="4" customFormat="1" ht="9.75" customHeight="1" thickBot="1" x14ac:dyDescent="0.25">
      <c r="A2" s="1"/>
      <c r="B2" s="2"/>
      <c r="C2" s="1"/>
      <c r="D2" s="1"/>
      <c r="E2" s="1"/>
      <c r="F2" s="1"/>
      <c r="G2" s="1"/>
      <c r="H2" s="3"/>
      <c r="I2" s="1"/>
      <c r="J2" s="2"/>
      <c r="K2" s="1"/>
      <c r="L2" s="1"/>
      <c r="M2" s="1"/>
      <c r="N2" s="1"/>
      <c r="O2" s="1"/>
      <c r="P2" s="3"/>
      <c r="Q2" s="1"/>
      <c r="R2" s="2"/>
      <c r="S2" s="1"/>
      <c r="T2" s="1"/>
      <c r="U2" s="1"/>
      <c r="V2" s="1"/>
      <c r="W2" s="1"/>
      <c r="X2" s="3"/>
      <c r="Y2" s="1"/>
      <c r="AA2" s="74"/>
      <c r="AB2" s="78"/>
      <c r="AC2" s="78"/>
      <c r="AD2" s="78"/>
      <c r="AE2" s="78"/>
      <c r="AF2" s="66"/>
      <c r="AG2" s="78"/>
      <c r="AH2" s="78"/>
      <c r="AI2" s="78"/>
      <c r="AJ2" s="81"/>
    </row>
    <row r="3" spans="1:36" s="6" customFormat="1" ht="23.25" customHeight="1" x14ac:dyDescent="0.35">
      <c r="A3" s="5"/>
      <c r="B3" s="86" t="s">
        <v>0</v>
      </c>
      <c r="C3" s="87"/>
      <c r="D3" s="87"/>
      <c r="E3" s="87"/>
      <c r="F3" s="87"/>
      <c r="G3" s="87"/>
      <c r="H3" s="88"/>
      <c r="I3" s="5"/>
      <c r="J3" s="86" t="s">
        <v>1</v>
      </c>
      <c r="K3" s="87"/>
      <c r="L3" s="87"/>
      <c r="M3" s="87"/>
      <c r="N3" s="87"/>
      <c r="O3" s="87"/>
      <c r="P3" s="88"/>
      <c r="Q3" s="5"/>
      <c r="R3" s="86" t="s">
        <v>2</v>
      </c>
      <c r="S3" s="87"/>
      <c r="T3" s="87"/>
      <c r="U3" s="87"/>
      <c r="V3" s="87"/>
      <c r="W3" s="87"/>
      <c r="X3" s="88"/>
      <c r="Y3" s="5"/>
      <c r="AA3" s="75"/>
      <c r="AB3" s="79"/>
      <c r="AC3" s="79"/>
      <c r="AD3" s="79"/>
      <c r="AE3" s="79"/>
      <c r="AF3" s="67"/>
      <c r="AG3" s="79"/>
      <c r="AH3" s="79"/>
      <c r="AI3" s="79"/>
      <c r="AJ3" s="82"/>
    </row>
    <row r="4" spans="1:36" s="6" customFormat="1" ht="23.25" customHeight="1" x14ac:dyDescent="0.35">
      <c r="A4" s="7"/>
      <c r="B4" s="8" t="s">
        <v>3</v>
      </c>
      <c r="C4" s="9" t="s">
        <v>4</v>
      </c>
      <c r="D4" s="9" t="s">
        <v>5</v>
      </c>
      <c r="E4" s="9" t="s">
        <v>6</v>
      </c>
      <c r="F4" s="9" t="s">
        <v>5</v>
      </c>
      <c r="G4" s="9" t="s">
        <v>7</v>
      </c>
      <c r="H4" s="10" t="s">
        <v>3</v>
      </c>
      <c r="I4" s="7"/>
      <c r="J4" s="8" t="s">
        <v>3</v>
      </c>
      <c r="K4" s="9" t="s">
        <v>4</v>
      </c>
      <c r="L4" s="9" t="s">
        <v>5</v>
      </c>
      <c r="M4" s="9" t="s">
        <v>6</v>
      </c>
      <c r="N4" s="9" t="s">
        <v>5</v>
      </c>
      <c r="O4" s="9" t="s">
        <v>7</v>
      </c>
      <c r="P4" s="10" t="s">
        <v>3</v>
      </c>
      <c r="Q4" s="7"/>
      <c r="R4" s="8" t="s">
        <v>3</v>
      </c>
      <c r="S4" s="9" t="s">
        <v>4</v>
      </c>
      <c r="T4" s="9" t="s">
        <v>5</v>
      </c>
      <c r="U4" s="9" t="s">
        <v>6</v>
      </c>
      <c r="V4" s="9" t="s">
        <v>5</v>
      </c>
      <c r="W4" s="9" t="s">
        <v>7</v>
      </c>
      <c r="X4" s="10" t="s">
        <v>3</v>
      </c>
      <c r="Y4" s="7"/>
      <c r="AA4" s="75"/>
      <c r="AB4" s="79"/>
      <c r="AC4" s="79"/>
      <c r="AD4" s="79"/>
      <c r="AE4" s="79"/>
      <c r="AF4" s="67"/>
      <c r="AG4" s="79"/>
      <c r="AH4" s="79"/>
      <c r="AI4" s="79"/>
      <c r="AJ4" s="83"/>
    </row>
    <row r="5" spans="1:36" s="14" customFormat="1" ht="14.25" customHeight="1" x14ac:dyDescent="0.2">
      <c r="A5" s="11"/>
      <c r="B5" s="12"/>
      <c r="C5" s="12"/>
      <c r="D5" s="59">
        <f>C5+1</f>
        <v>1</v>
      </c>
      <c r="E5" s="13">
        <f>D5+1</f>
        <v>2</v>
      </c>
      <c r="F5" s="13">
        <f>E5+1</f>
        <v>3</v>
      </c>
      <c r="G5" s="13">
        <f>F5+1</f>
        <v>4</v>
      </c>
      <c r="H5" s="13">
        <f>G5+1</f>
        <v>5</v>
      </c>
      <c r="I5" s="11"/>
      <c r="J5" s="12"/>
      <c r="K5" s="12"/>
      <c r="L5" s="12"/>
      <c r="M5" s="12"/>
      <c r="N5" s="12"/>
      <c r="O5" s="13">
        <f>N5+1</f>
        <v>1</v>
      </c>
      <c r="P5" s="13">
        <f>O5+1</f>
        <v>2</v>
      </c>
      <c r="Q5" s="11"/>
      <c r="R5" s="12"/>
      <c r="S5" s="12"/>
      <c r="T5" s="12"/>
      <c r="U5" s="12"/>
      <c r="V5" s="12"/>
      <c r="W5" s="13">
        <f>V5+1</f>
        <v>1</v>
      </c>
      <c r="X5" s="13">
        <f>W5+1</f>
        <v>2</v>
      </c>
      <c r="Y5" s="11"/>
      <c r="AA5" s="75"/>
      <c r="AB5" s="79"/>
      <c r="AC5" s="79"/>
      <c r="AD5" s="79"/>
      <c r="AE5" s="79"/>
      <c r="AF5" s="67"/>
      <c r="AG5" s="79"/>
      <c r="AH5" s="79"/>
      <c r="AI5" s="79"/>
      <c r="AJ5" s="81"/>
    </row>
    <row r="6" spans="1:36" s="18" customFormat="1" ht="84.95" customHeight="1" x14ac:dyDescent="0.25">
      <c r="A6" s="15"/>
      <c r="B6" s="16" t="s">
        <v>8</v>
      </c>
      <c r="C6" s="16" t="s">
        <v>8</v>
      </c>
      <c r="D6" s="60" t="s">
        <v>9</v>
      </c>
      <c r="E6" s="17" t="s">
        <v>42</v>
      </c>
      <c r="F6" s="17" t="s">
        <v>42</v>
      </c>
      <c r="G6" s="17" t="s">
        <v>42</v>
      </c>
      <c r="H6" s="17"/>
      <c r="I6" s="15"/>
      <c r="J6" s="16" t="s">
        <v>8</v>
      </c>
      <c r="K6" s="16" t="s">
        <v>8</v>
      </c>
      <c r="L6" s="16" t="s">
        <v>8</v>
      </c>
      <c r="M6" s="16" t="s">
        <v>8</v>
      </c>
      <c r="N6" s="16" t="s">
        <v>8</v>
      </c>
      <c r="O6" s="17"/>
      <c r="P6" s="17"/>
      <c r="Q6" s="15"/>
      <c r="R6" s="16" t="s">
        <v>8</v>
      </c>
      <c r="S6" s="16" t="s">
        <v>8</v>
      </c>
      <c r="T6" s="16" t="s">
        <v>8</v>
      </c>
      <c r="U6" s="16" t="s">
        <v>8</v>
      </c>
      <c r="V6" s="16" t="s">
        <v>8</v>
      </c>
      <c r="W6" s="17"/>
      <c r="X6" s="17"/>
      <c r="Y6" s="15"/>
      <c r="AA6" s="76"/>
      <c r="AB6" s="80"/>
      <c r="AC6" s="80"/>
      <c r="AD6" s="80"/>
      <c r="AE6" s="80"/>
      <c r="AF6" s="68"/>
      <c r="AG6" s="80"/>
      <c r="AH6" s="80">
        <v>3</v>
      </c>
      <c r="AI6" s="80"/>
      <c r="AJ6" s="81"/>
    </row>
    <row r="7" spans="1:36" s="4" customFormat="1" ht="14.25" customHeight="1" x14ac:dyDescent="0.2">
      <c r="A7" s="19"/>
      <c r="B7" s="20">
        <f>H5+1</f>
        <v>6</v>
      </c>
      <c r="C7" s="13">
        <f t="shared" ref="C7:H7" si="0">B7+1</f>
        <v>7</v>
      </c>
      <c r="D7" s="13">
        <f t="shared" si="0"/>
        <v>8</v>
      </c>
      <c r="E7" s="13">
        <f t="shared" si="0"/>
        <v>9</v>
      </c>
      <c r="F7" s="13">
        <f t="shared" si="0"/>
        <v>10</v>
      </c>
      <c r="G7" s="13">
        <f t="shared" si="0"/>
        <v>11</v>
      </c>
      <c r="H7" s="13">
        <f t="shared" si="0"/>
        <v>12</v>
      </c>
      <c r="I7" s="19"/>
      <c r="J7" s="20">
        <f>P5+1</f>
        <v>3</v>
      </c>
      <c r="K7" s="13">
        <f t="shared" ref="K7:P7" si="1">J7+1</f>
        <v>4</v>
      </c>
      <c r="L7" s="13">
        <f t="shared" si="1"/>
        <v>5</v>
      </c>
      <c r="M7" s="13">
        <f t="shared" si="1"/>
        <v>6</v>
      </c>
      <c r="N7" s="13">
        <f t="shared" si="1"/>
        <v>7</v>
      </c>
      <c r="O7" s="13">
        <f t="shared" si="1"/>
        <v>8</v>
      </c>
      <c r="P7" s="13">
        <f t="shared" si="1"/>
        <v>9</v>
      </c>
      <c r="Q7" s="19"/>
      <c r="R7" s="20">
        <f>X5+1</f>
        <v>3</v>
      </c>
      <c r="S7" s="13">
        <f t="shared" ref="S7:X7" si="2">R7+1</f>
        <v>4</v>
      </c>
      <c r="T7" s="13">
        <f t="shared" si="2"/>
        <v>5</v>
      </c>
      <c r="U7" s="13">
        <f t="shared" si="2"/>
        <v>6</v>
      </c>
      <c r="V7" s="13">
        <f t="shared" si="2"/>
        <v>7</v>
      </c>
      <c r="W7" s="13">
        <f t="shared" si="2"/>
        <v>8</v>
      </c>
      <c r="X7" s="13">
        <f t="shared" si="2"/>
        <v>9</v>
      </c>
      <c r="Y7" s="19"/>
      <c r="AA7" s="76"/>
      <c r="AB7" s="80"/>
      <c r="AC7" s="80"/>
      <c r="AD7" s="80"/>
      <c r="AE7" s="80"/>
      <c r="AF7" s="68"/>
      <c r="AG7" s="80"/>
      <c r="AH7" s="80"/>
      <c r="AI7" s="80"/>
      <c r="AJ7" s="82"/>
    </row>
    <row r="8" spans="1:36" s="18" customFormat="1" ht="84.95" customHeight="1" x14ac:dyDescent="0.25">
      <c r="A8" s="15"/>
      <c r="B8" s="17"/>
      <c r="C8" s="21"/>
      <c r="D8" s="17"/>
      <c r="E8" s="17"/>
      <c r="F8" s="17"/>
      <c r="G8" s="17"/>
      <c r="H8" s="17"/>
      <c r="I8" s="15"/>
      <c r="J8" s="17"/>
      <c r="K8" s="17"/>
      <c r="L8" s="17"/>
      <c r="M8" s="17"/>
      <c r="N8" s="17"/>
      <c r="O8" s="17"/>
      <c r="P8" s="17"/>
      <c r="Q8" s="15"/>
      <c r="R8" s="17"/>
      <c r="S8" s="17"/>
      <c r="T8" s="17"/>
      <c r="U8" s="17"/>
      <c r="V8" s="17"/>
      <c r="W8" s="17"/>
      <c r="X8" s="17"/>
      <c r="Y8" s="15"/>
      <c r="AA8" s="76"/>
      <c r="AB8" s="80"/>
      <c r="AC8" s="80"/>
      <c r="AD8" s="80"/>
      <c r="AE8" s="80"/>
      <c r="AF8" s="68"/>
      <c r="AG8" s="80"/>
      <c r="AH8" s="80"/>
      <c r="AI8" s="80"/>
      <c r="AJ8" s="82"/>
    </row>
    <row r="9" spans="1:36" s="4" customFormat="1" ht="14.25" customHeight="1" x14ac:dyDescent="0.2">
      <c r="A9" s="19"/>
      <c r="B9" s="20">
        <f>H7+1</f>
        <v>13</v>
      </c>
      <c r="C9" s="13">
        <f t="shared" ref="C9:H9" si="3">B9+1</f>
        <v>14</v>
      </c>
      <c r="D9" s="13">
        <f t="shared" si="3"/>
        <v>15</v>
      </c>
      <c r="E9" s="13">
        <f t="shared" si="3"/>
        <v>16</v>
      </c>
      <c r="F9" s="13">
        <f t="shared" si="3"/>
        <v>17</v>
      </c>
      <c r="G9" s="13">
        <f t="shared" si="3"/>
        <v>18</v>
      </c>
      <c r="H9" s="13">
        <f t="shared" si="3"/>
        <v>19</v>
      </c>
      <c r="I9" s="19"/>
      <c r="J9" s="20">
        <f>P7+1</f>
        <v>10</v>
      </c>
      <c r="K9" s="13">
        <f t="shared" ref="K9:P9" si="4">J9+1</f>
        <v>11</v>
      </c>
      <c r="L9" s="13">
        <f t="shared" si="4"/>
        <v>12</v>
      </c>
      <c r="M9" s="13">
        <f t="shared" si="4"/>
        <v>13</v>
      </c>
      <c r="N9" s="13">
        <f t="shared" si="4"/>
        <v>14</v>
      </c>
      <c r="O9" s="13">
        <f t="shared" si="4"/>
        <v>15</v>
      </c>
      <c r="P9" s="13">
        <f t="shared" si="4"/>
        <v>16</v>
      </c>
      <c r="Q9" s="19"/>
      <c r="R9" s="20">
        <f>X7+1</f>
        <v>10</v>
      </c>
      <c r="S9" s="13">
        <f t="shared" ref="S9:X9" si="5">R9+1</f>
        <v>11</v>
      </c>
      <c r="T9" s="13">
        <f t="shared" si="5"/>
        <v>12</v>
      </c>
      <c r="U9" s="13">
        <f t="shared" si="5"/>
        <v>13</v>
      </c>
      <c r="V9" s="13">
        <f t="shared" si="5"/>
        <v>14</v>
      </c>
      <c r="W9" s="13">
        <f t="shared" si="5"/>
        <v>15</v>
      </c>
      <c r="X9" s="13">
        <f t="shared" si="5"/>
        <v>16</v>
      </c>
      <c r="Y9" s="19"/>
      <c r="AA9" s="76"/>
      <c r="AB9" s="80"/>
      <c r="AC9" s="80"/>
      <c r="AD9" s="80"/>
      <c r="AE9" s="80"/>
      <c r="AF9" s="68"/>
      <c r="AG9" s="80"/>
      <c r="AH9" s="80"/>
      <c r="AI9" s="80"/>
      <c r="AJ9" s="82"/>
    </row>
    <row r="10" spans="1:36" s="18" customFormat="1" ht="84.95" customHeight="1" x14ac:dyDescent="0.25">
      <c r="A10" s="15"/>
      <c r="B10" s="17"/>
      <c r="C10" s="17"/>
      <c r="D10" s="17"/>
      <c r="E10" s="17"/>
      <c r="F10" s="17"/>
      <c r="G10" s="17"/>
      <c r="H10" s="17"/>
      <c r="I10" s="15"/>
      <c r="J10" s="17"/>
      <c r="K10" s="17" t="s">
        <v>49</v>
      </c>
      <c r="L10" s="17"/>
      <c r="M10" s="17"/>
      <c r="N10" s="17"/>
      <c r="O10" s="17"/>
      <c r="P10" s="17"/>
      <c r="Q10" s="15"/>
      <c r="R10" s="17"/>
      <c r="S10" s="17" t="s">
        <v>76</v>
      </c>
      <c r="T10" s="17" t="s">
        <v>76</v>
      </c>
      <c r="U10" s="17" t="s">
        <v>76</v>
      </c>
      <c r="V10" s="17" t="s">
        <v>76</v>
      </c>
      <c r="W10" s="17" t="s">
        <v>76</v>
      </c>
      <c r="X10" s="17"/>
      <c r="Y10" s="15"/>
      <c r="AA10" s="76"/>
      <c r="AB10" s="80"/>
      <c r="AC10" s="80"/>
      <c r="AD10" s="80"/>
      <c r="AE10" s="80">
        <v>5</v>
      </c>
      <c r="AF10" s="68">
        <v>1</v>
      </c>
      <c r="AG10" s="80"/>
      <c r="AH10" s="80"/>
      <c r="AI10" s="80"/>
      <c r="AJ10" s="82"/>
    </row>
    <row r="11" spans="1:36" s="4" customFormat="1" ht="14.25" customHeight="1" x14ac:dyDescent="0.2">
      <c r="A11" s="19"/>
      <c r="B11" s="20">
        <f>H9+1</f>
        <v>20</v>
      </c>
      <c r="C11" s="13">
        <f t="shared" ref="C11:H11" si="6">B11+1</f>
        <v>21</v>
      </c>
      <c r="D11" s="13">
        <f t="shared" si="6"/>
        <v>22</v>
      </c>
      <c r="E11" s="13">
        <f t="shared" si="6"/>
        <v>23</v>
      </c>
      <c r="F11" s="13">
        <f t="shared" si="6"/>
        <v>24</v>
      </c>
      <c r="G11" s="13">
        <f t="shared" si="6"/>
        <v>25</v>
      </c>
      <c r="H11" s="13">
        <f t="shared" si="6"/>
        <v>26</v>
      </c>
      <c r="I11" s="19"/>
      <c r="J11" s="20">
        <f>P9+1</f>
        <v>17</v>
      </c>
      <c r="K11" s="59">
        <f t="shared" ref="K11:P11" si="7">J11+1</f>
        <v>18</v>
      </c>
      <c r="L11" s="13">
        <f t="shared" si="7"/>
        <v>19</v>
      </c>
      <c r="M11" s="13">
        <f t="shared" si="7"/>
        <v>20</v>
      </c>
      <c r="N11" s="13">
        <f t="shared" si="7"/>
        <v>21</v>
      </c>
      <c r="O11" s="13">
        <f t="shared" si="7"/>
        <v>22</v>
      </c>
      <c r="P11" s="13">
        <f t="shared" si="7"/>
        <v>23</v>
      </c>
      <c r="Q11" s="19"/>
      <c r="R11" s="20">
        <f>X9+1</f>
        <v>17</v>
      </c>
      <c r="S11" s="13">
        <f t="shared" ref="S11:X11" si="8">R11+1</f>
        <v>18</v>
      </c>
      <c r="T11" s="13">
        <f t="shared" si="8"/>
        <v>19</v>
      </c>
      <c r="U11" s="13">
        <f t="shared" si="8"/>
        <v>20</v>
      </c>
      <c r="V11" s="13">
        <f t="shared" si="8"/>
        <v>21</v>
      </c>
      <c r="W11" s="13">
        <f t="shared" si="8"/>
        <v>22</v>
      </c>
      <c r="X11" s="13">
        <f t="shared" si="8"/>
        <v>23</v>
      </c>
      <c r="Y11" s="19"/>
      <c r="AA11" s="76"/>
      <c r="AB11" s="80"/>
      <c r="AC11" s="80"/>
      <c r="AD11" s="80"/>
      <c r="AE11" s="80"/>
      <c r="AF11" s="68"/>
      <c r="AG11" s="80"/>
      <c r="AH11" s="80"/>
      <c r="AI11" s="80"/>
      <c r="AJ11" s="82"/>
    </row>
    <row r="12" spans="1:36" s="18" customFormat="1" ht="84.95" customHeight="1" x14ac:dyDescent="0.25">
      <c r="A12" s="15"/>
      <c r="B12" s="17"/>
      <c r="C12" s="17"/>
      <c r="D12" s="17"/>
      <c r="E12" s="17"/>
      <c r="F12" s="17"/>
      <c r="G12" s="17"/>
      <c r="H12" s="17"/>
      <c r="I12" s="15"/>
      <c r="J12" s="17"/>
      <c r="K12" s="60" t="s">
        <v>10</v>
      </c>
      <c r="L12" s="17"/>
      <c r="M12" s="17"/>
      <c r="N12" s="17"/>
      <c r="O12" s="17"/>
      <c r="P12" s="17"/>
      <c r="Q12" s="15"/>
      <c r="R12" s="17"/>
      <c r="S12" s="17"/>
      <c r="T12" s="17"/>
      <c r="U12" s="17"/>
      <c r="V12" s="17"/>
      <c r="W12" s="17"/>
      <c r="X12" s="17"/>
      <c r="Y12" s="15"/>
      <c r="AA12" s="76"/>
      <c r="AB12" s="80"/>
      <c r="AC12" s="80"/>
      <c r="AD12" s="80"/>
      <c r="AE12" s="80"/>
      <c r="AF12" s="68"/>
      <c r="AG12" s="80"/>
      <c r="AH12" s="80"/>
      <c r="AI12" s="80"/>
      <c r="AJ12" s="82"/>
    </row>
    <row r="13" spans="1:36" s="4" customFormat="1" ht="14.25" customHeight="1" x14ac:dyDescent="0.2">
      <c r="A13" s="19"/>
      <c r="B13" s="20">
        <f>H11+1</f>
        <v>27</v>
      </c>
      <c r="C13" s="13">
        <f>B13+1</f>
        <v>28</v>
      </c>
      <c r="D13" s="13">
        <f>C13+1</f>
        <v>29</v>
      </c>
      <c r="E13" s="13">
        <f>D13+1</f>
        <v>30</v>
      </c>
      <c r="F13" s="13">
        <f>E13+1</f>
        <v>31</v>
      </c>
      <c r="G13" s="12"/>
      <c r="H13" s="12"/>
      <c r="I13" s="19"/>
      <c r="J13" s="13">
        <f>P11+1</f>
        <v>24</v>
      </c>
      <c r="K13" s="13">
        <f>J13+1</f>
        <v>25</v>
      </c>
      <c r="L13" s="13">
        <f>K13+1</f>
        <v>26</v>
      </c>
      <c r="M13" s="13">
        <f>L13+1</f>
        <v>27</v>
      </c>
      <c r="N13" s="13">
        <f>M13+1</f>
        <v>28</v>
      </c>
      <c r="O13" s="12"/>
      <c r="P13" s="12"/>
      <c r="Q13" s="19"/>
      <c r="R13" s="38" t="s">
        <v>47</v>
      </c>
      <c r="S13" s="13">
        <f>X11+2</f>
        <v>25</v>
      </c>
      <c r="T13" s="13">
        <f>S13+1</f>
        <v>26</v>
      </c>
      <c r="U13" s="13">
        <f>T13+1</f>
        <v>27</v>
      </c>
      <c r="V13" s="13">
        <f>U13+1</f>
        <v>28</v>
      </c>
      <c r="W13" s="13">
        <f>V13+1</f>
        <v>29</v>
      </c>
      <c r="X13" s="13">
        <f>W13+1</f>
        <v>30</v>
      </c>
      <c r="Y13" s="19"/>
      <c r="AA13" s="76"/>
      <c r="AB13" s="80"/>
      <c r="AC13" s="80"/>
      <c r="AD13" s="80"/>
      <c r="AE13" s="80"/>
      <c r="AF13" s="68"/>
      <c r="AG13" s="80"/>
      <c r="AH13" s="80"/>
      <c r="AI13" s="80"/>
      <c r="AJ13" s="82"/>
    </row>
    <row r="14" spans="1:36" s="18" customFormat="1" ht="84.95" customHeight="1" thickBot="1" x14ac:dyDescent="0.3">
      <c r="A14" s="23"/>
      <c r="B14" s="17"/>
      <c r="C14" s="17"/>
      <c r="D14" s="17"/>
      <c r="E14" s="17"/>
      <c r="F14" s="17"/>
      <c r="G14" s="16" t="s">
        <v>8</v>
      </c>
      <c r="H14" s="16" t="s">
        <v>8</v>
      </c>
      <c r="I14" s="15"/>
      <c r="J14" s="24"/>
      <c r="K14" s="24"/>
      <c r="L14" s="24"/>
      <c r="M14" s="24"/>
      <c r="N14" s="24"/>
      <c r="O14" s="16" t="s">
        <v>8</v>
      </c>
      <c r="P14" s="16" t="s">
        <v>8</v>
      </c>
      <c r="Q14" s="15"/>
      <c r="R14" s="17"/>
      <c r="S14" s="17"/>
      <c r="T14" s="17"/>
      <c r="U14" s="24"/>
      <c r="V14" s="24"/>
      <c r="W14" s="17"/>
      <c r="X14" s="24"/>
      <c r="Y14" s="23"/>
      <c r="AA14" s="76"/>
      <c r="AB14" s="80"/>
      <c r="AC14" s="80"/>
      <c r="AD14" s="80"/>
      <c r="AE14" s="80"/>
      <c r="AF14" s="68"/>
      <c r="AG14" s="80"/>
      <c r="AH14" s="80"/>
      <c r="AI14" s="80"/>
      <c r="AJ14" s="82"/>
    </row>
    <row r="15" spans="1:36" s="4" customFormat="1" ht="9.9499999999999993" customHeight="1" thickBo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3"/>
      <c r="Y15" s="1"/>
      <c r="AA15" s="76"/>
      <c r="AB15" s="80"/>
      <c r="AC15" s="80"/>
      <c r="AD15" s="80"/>
      <c r="AE15" s="80"/>
      <c r="AF15" s="68"/>
      <c r="AG15" s="80"/>
      <c r="AH15" s="80"/>
      <c r="AI15" s="80"/>
      <c r="AJ15" s="82"/>
    </row>
    <row r="16" spans="1:36" s="26" customFormat="1" ht="23.25" customHeight="1" x14ac:dyDescent="0.35">
      <c r="A16" s="25"/>
      <c r="B16" s="89" t="s">
        <v>11</v>
      </c>
      <c r="C16" s="90"/>
      <c r="D16" s="90"/>
      <c r="E16" s="90"/>
      <c r="F16" s="90"/>
      <c r="G16" s="90"/>
      <c r="H16" s="91"/>
      <c r="I16" s="25"/>
      <c r="J16" s="89" t="s">
        <v>12</v>
      </c>
      <c r="K16" s="90"/>
      <c r="L16" s="90"/>
      <c r="M16" s="90"/>
      <c r="N16" s="90"/>
      <c r="O16" s="90"/>
      <c r="P16" s="91"/>
      <c r="Q16" s="25"/>
      <c r="R16" s="89" t="s">
        <v>13</v>
      </c>
      <c r="S16" s="90"/>
      <c r="T16" s="90"/>
      <c r="U16" s="90"/>
      <c r="V16" s="90"/>
      <c r="W16" s="90"/>
      <c r="X16" s="91"/>
      <c r="Y16" s="25"/>
      <c r="AA16" s="76"/>
      <c r="AB16" s="80"/>
      <c r="AC16" s="80"/>
      <c r="AD16" s="80"/>
      <c r="AE16" s="80"/>
      <c r="AF16" s="68"/>
      <c r="AG16" s="80"/>
      <c r="AH16" s="80"/>
      <c r="AI16" s="80"/>
      <c r="AJ16" s="82"/>
    </row>
    <row r="17" spans="1:36" s="26" customFormat="1" ht="23.25" customHeight="1" x14ac:dyDescent="0.2">
      <c r="A17" s="27"/>
      <c r="B17" s="8" t="s">
        <v>3</v>
      </c>
      <c r="C17" s="9" t="s">
        <v>4</v>
      </c>
      <c r="D17" s="9" t="s">
        <v>5</v>
      </c>
      <c r="E17" s="9" t="s">
        <v>6</v>
      </c>
      <c r="F17" s="9" t="s">
        <v>5</v>
      </c>
      <c r="G17" s="9" t="s">
        <v>7</v>
      </c>
      <c r="H17" s="10" t="s">
        <v>3</v>
      </c>
      <c r="I17" s="27"/>
      <c r="J17" s="8" t="s">
        <v>3</v>
      </c>
      <c r="K17" s="9" t="s">
        <v>4</v>
      </c>
      <c r="L17" s="10" t="s">
        <v>5</v>
      </c>
      <c r="M17" s="9" t="s">
        <v>6</v>
      </c>
      <c r="N17" s="10" t="s">
        <v>5</v>
      </c>
      <c r="O17" s="9" t="s">
        <v>7</v>
      </c>
      <c r="P17" s="10" t="s">
        <v>3</v>
      </c>
      <c r="Q17" s="27"/>
      <c r="R17" s="8" t="s">
        <v>3</v>
      </c>
      <c r="S17" s="9" t="s">
        <v>4</v>
      </c>
      <c r="T17" s="9" t="s">
        <v>5</v>
      </c>
      <c r="U17" s="9" t="s">
        <v>6</v>
      </c>
      <c r="V17" s="9" t="s">
        <v>5</v>
      </c>
      <c r="W17" s="9" t="s">
        <v>7</v>
      </c>
      <c r="X17" s="10" t="s">
        <v>3</v>
      </c>
      <c r="Y17" s="27"/>
      <c r="AA17" s="76"/>
      <c r="AB17" s="80"/>
      <c r="AC17" s="80"/>
      <c r="AD17" s="80"/>
      <c r="AE17" s="80"/>
      <c r="AF17" s="68"/>
      <c r="AG17" s="80"/>
      <c r="AH17" s="80"/>
      <c r="AI17" s="80"/>
      <c r="AJ17" s="82"/>
    </row>
    <row r="18" spans="1:36" s="4" customFormat="1" ht="14.25" customHeight="1" x14ac:dyDescent="0.2">
      <c r="A18" s="19"/>
      <c r="B18" s="12"/>
      <c r="C18" s="13">
        <f t="shared" ref="C18:H18" si="9">B18+1</f>
        <v>1</v>
      </c>
      <c r="D18" s="13">
        <f t="shared" si="9"/>
        <v>2</v>
      </c>
      <c r="E18" s="13">
        <f t="shared" si="9"/>
        <v>3</v>
      </c>
      <c r="F18" s="13">
        <f t="shared" si="9"/>
        <v>4</v>
      </c>
      <c r="G18" s="13">
        <f t="shared" si="9"/>
        <v>5</v>
      </c>
      <c r="H18" s="13">
        <f t="shared" si="9"/>
        <v>6</v>
      </c>
      <c r="I18" s="19"/>
      <c r="J18" s="12"/>
      <c r="K18" s="12"/>
      <c r="L18" s="12"/>
      <c r="M18" s="13">
        <f>L18+1</f>
        <v>1</v>
      </c>
      <c r="N18" s="13">
        <f>M18+1</f>
        <v>2</v>
      </c>
      <c r="O18" s="13">
        <f>N18+1</f>
        <v>3</v>
      </c>
      <c r="P18" s="13">
        <f>O18+1</f>
        <v>4</v>
      </c>
      <c r="Q18" s="19"/>
      <c r="R18" s="13">
        <v>2</v>
      </c>
      <c r="S18" s="13">
        <f t="shared" ref="S18:X18" si="10">R18+1</f>
        <v>3</v>
      </c>
      <c r="T18" s="13">
        <f t="shared" si="10"/>
        <v>4</v>
      </c>
      <c r="U18" s="13">
        <f t="shared" si="10"/>
        <v>5</v>
      </c>
      <c r="V18" s="13">
        <f t="shared" si="10"/>
        <v>6</v>
      </c>
      <c r="W18" s="13">
        <f t="shared" si="10"/>
        <v>7</v>
      </c>
      <c r="X18" s="13">
        <f t="shared" si="10"/>
        <v>8</v>
      </c>
      <c r="Y18" s="19"/>
      <c r="AA18" s="76"/>
      <c r="AB18" s="80"/>
      <c r="AC18" s="80"/>
      <c r="AD18" s="80"/>
      <c r="AE18" s="80"/>
      <c r="AF18" s="68"/>
      <c r="AG18" s="80"/>
      <c r="AH18" s="80"/>
      <c r="AI18" s="80"/>
      <c r="AJ18" s="82"/>
    </row>
    <row r="19" spans="1:36" s="18" customFormat="1" ht="84.95" customHeight="1" x14ac:dyDescent="0.25">
      <c r="A19" s="15"/>
      <c r="B19" s="16" t="s">
        <v>8</v>
      </c>
      <c r="C19" s="17"/>
      <c r="D19" s="17"/>
      <c r="E19" s="17"/>
      <c r="F19" s="17"/>
      <c r="G19" s="17"/>
      <c r="H19" s="17"/>
      <c r="I19" s="15"/>
      <c r="J19" s="16" t="s">
        <v>8</v>
      </c>
      <c r="K19" s="16" t="s">
        <v>8</v>
      </c>
      <c r="L19" s="16" t="s">
        <v>8</v>
      </c>
      <c r="M19" s="17" t="s">
        <v>48</v>
      </c>
      <c r="N19" s="17" t="s">
        <v>48</v>
      </c>
      <c r="O19" s="17" t="s">
        <v>105</v>
      </c>
      <c r="P19" s="17"/>
      <c r="Q19" s="15"/>
      <c r="R19" s="17"/>
      <c r="S19" s="17" t="s">
        <v>75</v>
      </c>
      <c r="T19" s="17"/>
      <c r="U19" s="17"/>
      <c r="V19" s="17"/>
      <c r="W19" s="17"/>
      <c r="X19" s="17"/>
      <c r="Y19" s="15"/>
      <c r="AA19" s="76"/>
      <c r="AB19" s="80"/>
      <c r="AC19" s="80">
        <f>3</f>
        <v>3</v>
      </c>
      <c r="AD19" s="80">
        <v>1</v>
      </c>
      <c r="AE19" s="80"/>
      <c r="AF19" s="68"/>
      <c r="AG19" s="80"/>
      <c r="AH19" s="80">
        <v>1</v>
      </c>
      <c r="AI19" s="80"/>
      <c r="AJ19" s="82"/>
    </row>
    <row r="20" spans="1:36" s="4" customFormat="1" ht="14.25" customHeight="1" x14ac:dyDescent="0.2">
      <c r="A20" s="19"/>
      <c r="B20" s="20">
        <f>H18+1</f>
        <v>7</v>
      </c>
      <c r="C20" s="13">
        <f t="shared" ref="C20:H20" si="11">B20+1</f>
        <v>8</v>
      </c>
      <c r="D20" s="13">
        <f t="shared" si="11"/>
        <v>9</v>
      </c>
      <c r="E20" s="13">
        <f t="shared" si="11"/>
        <v>10</v>
      </c>
      <c r="F20" s="13">
        <f t="shared" si="11"/>
        <v>11</v>
      </c>
      <c r="G20" s="13">
        <f t="shared" si="11"/>
        <v>12</v>
      </c>
      <c r="H20" s="13">
        <f t="shared" si="11"/>
        <v>13</v>
      </c>
      <c r="I20" s="19"/>
      <c r="J20" s="20">
        <f>P18+1</f>
        <v>5</v>
      </c>
      <c r="K20" s="13">
        <f t="shared" ref="K20:P20" si="12">J20+1</f>
        <v>6</v>
      </c>
      <c r="L20" s="13">
        <f t="shared" si="12"/>
        <v>7</v>
      </c>
      <c r="M20" s="13">
        <f t="shared" si="12"/>
        <v>8</v>
      </c>
      <c r="N20" s="13">
        <f t="shared" si="12"/>
        <v>9</v>
      </c>
      <c r="O20" s="13">
        <f t="shared" si="12"/>
        <v>10</v>
      </c>
      <c r="P20" s="13">
        <f t="shared" si="12"/>
        <v>11</v>
      </c>
      <c r="Q20" s="19"/>
      <c r="R20" s="20">
        <f>X18+1</f>
        <v>9</v>
      </c>
      <c r="S20" s="13">
        <f t="shared" ref="S20:X20" si="13">R20+1</f>
        <v>10</v>
      </c>
      <c r="T20" s="13">
        <f t="shared" si="13"/>
        <v>11</v>
      </c>
      <c r="U20" s="13">
        <f t="shared" si="13"/>
        <v>12</v>
      </c>
      <c r="V20" s="13">
        <f t="shared" si="13"/>
        <v>13</v>
      </c>
      <c r="W20" s="13">
        <f t="shared" si="13"/>
        <v>14</v>
      </c>
      <c r="X20" s="13">
        <f t="shared" si="13"/>
        <v>15</v>
      </c>
      <c r="Y20" s="19"/>
      <c r="AA20" s="76"/>
      <c r="AB20" s="80"/>
      <c r="AC20" s="80"/>
      <c r="AD20" s="80"/>
      <c r="AE20" s="80"/>
      <c r="AF20" s="68"/>
      <c r="AG20" s="80"/>
      <c r="AH20" s="80"/>
      <c r="AI20" s="80"/>
      <c r="AJ20" s="82"/>
    </row>
    <row r="21" spans="1:36" s="18" customFormat="1" ht="84.95" customHeight="1" x14ac:dyDescent="0.25">
      <c r="A21" s="15"/>
      <c r="B21" s="17"/>
      <c r="D21" s="17" t="s">
        <v>91</v>
      </c>
      <c r="E21" s="17" t="s">
        <v>76</v>
      </c>
      <c r="F21" s="17" t="s">
        <v>76</v>
      </c>
      <c r="G21" s="17" t="s">
        <v>76</v>
      </c>
      <c r="H21" s="17"/>
      <c r="I21" s="15"/>
      <c r="J21" s="17"/>
      <c r="K21" s="17" t="s">
        <v>107</v>
      </c>
      <c r="L21" s="17" t="s">
        <v>48</v>
      </c>
      <c r="M21" s="17" t="s">
        <v>48</v>
      </c>
      <c r="N21" s="17" t="s">
        <v>48</v>
      </c>
      <c r="O21" s="17" t="s">
        <v>122</v>
      </c>
      <c r="P21" s="17"/>
      <c r="Q21" s="15"/>
      <c r="R21" s="17"/>
      <c r="S21" s="84" t="s">
        <v>128</v>
      </c>
      <c r="T21" s="17" t="s">
        <v>74</v>
      </c>
      <c r="U21" s="17" t="s">
        <v>74</v>
      </c>
      <c r="V21" s="17" t="s">
        <v>74</v>
      </c>
      <c r="W21" s="17" t="s">
        <v>136</v>
      </c>
      <c r="X21" s="17"/>
      <c r="Y21" s="15"/>
      <c r="AA21" s="76"/>
      <c r="AB21" s="80">
        <v>5</v>
      </c>
      <c r="AC21" s="80">
        <f>5</f>
        <v>5</v>
      </c>
      <c r="AD21" s="80">
        <v>2</v>
      </c>
      <c r="AE21" s="80">
        <v>4</v>
      </c>
      <c r="AF21" s="68">
        <v>0.5</v>
      </c>
      <c r="AG21" s="80">
        <v>0.5</v>
      </c>
      <c r="AH21" s="80">
        <v>2</v>
      </c>
      <c r="AI21" s="80">
        <v>1</v>
      </c>
      <c r="AJ21" s="82"/>
    </row>
    <row r="22" spans="1:36" s="4" customFormat="1" ht="14.25" customHeight="1" x14ac:dyDescent="0.2">
      <c r="A22" s="19"/>
      <c r="B22" s="20">
        <f>H20+1</f>
        <v>14</v>
      </c>
      <c r="C22" s="13">
        <f t="shared" ref="C22:H22" si="14">B22+1</f>
        <v>15</v>
      </c>
      <c r="D22" s="13">
        <f t="shared" si="14"/>
        <v>16</v>
      </c>
      <c r="E22" s="13">
        <f t="shared" si="14"/>
        <v>17</v>
      </c>
      <c r="F22" s="13">
        <f t="shared" si="14"/>
        <v>18</v>
      </c>
      <c r="G22" s="59">
        <f t="shared" si="14"/>
        <v>19</v>
      </c>
      <c r="H22" s="13">
        <f t="shared" si="14"/>
        <v>20</v>
      </c>
      <c r="I22" s="19"/>
      <c r="J22" s="20">
        <f>P20+1</f>
        <v>12</v>
      </c>
      <c r="K22" s="13">
        <f t="shared" ref="K22:P22" si="15">J22+1</f>
        <v>13</v>
      </c>
      <c r="L22" s="13">
        <f t="shared" si="15"/>
        <v>14</v>
      </c>
      <c r="M22" s="13">
        <f t="shared" si="15"/>
        <v>15</v>
      </c>
      <c r="N22" s="13">
        <f t="shared" si="15"/>
        <v>16</v>
      </c>
      <c r="O22" s="13">
        <f t="shared" si="15"/>
        <v>17</v>
      </c>
      <c r="P22" s="13">
        <f t="shared" si="15"/>
        <v>18</v>
      </c>
      <c r="Q22" s="19"/>
      <c r="R22" s="20">
        <f>X20+1</f>
        <v>16</v>
      </c>
      <c r="S22" s="13">
        <f t="shared" ref="S22:X22" si="16">R22+1</f>
        <v>17</v>
      </c>
      <c r="T22" s="13">
        <f t="shared" si="16"/>
        <v>18</v>
      </c>
      <c r="U22" s="13">
        <f t="shared" si="16"/>
        <v>19</v>
      </c>
      <c r="V22" s="13">
        <f t="shared" si="16"/>
        <v>20</v>
      </c>
      <c r="W22" s="13">
        <f t="shared" si="16"/>
        <v>21</v>
      </c>
      <c r="X22" s="13">
        <f t="shared" si="16"/>
        <v>22</v>
      </c>
      <c r="Y22" s="19"/>
      <c r="AA22" s="76"/>
      <c r="AB22" s="80"/>
      <c r="AC22" s="80"/>
      <c r="AD22" s="80"/>
      <c r="AE22" s="80"/>
      <c r="AF22" s="68"/>
      <c r="AG22" s="80"/>
      <c r="AH22" s="80"/>
      <c r="AI22" s="80"/>
      <c r="AJ22" s="82"/>
    </row>
    <row r="23" spans="1:36" s="18" customFormat="1" ht="84.95" customHeight="1" x14ac:dyDescent="0.25">
      <c r="A23" s="15"/>
      <c r="B23" s="17"/>
      <c r="C23" s="17"/>
      <c r="D23" s="22"/>
      <c r="E23" s="17"/>
      <c r="F23" s="17"/>
      <c r="G23" s="60" t="s">
        <v>14</v>
      </c>
      <c r="H23" s="17"/>
      <c r="I23" s="15"/>
      <c r="J23" s="28"/>
      <c r="K23" s="84" t="s">
        <v>114</v>
      </c>
      <c r="L23" s="17"/>
      <c r="M23" s="17"/>
      <c r="N23" s="17" t="s">
        <v>77</v>
      </c>
      <c r="O23" s="84" t="s">
        <v>92</v>
      </c>
      <c r="P23" s="17"/>
      <c r="Q23" s="15"/>
      <c r="R23" s="29"/>
      <c r="S23" s="17" t="s">
        <v>75</v>
      </c>
      <c r="T23" s="17"/>
      <c r="U23" s="17"/>
      <c r="V23" s="17" t="s">
        <v>77</v>
      </c>
      <c r="W23" s="17"/>
      <c r="X23" s="17"/>
      <c r="Y23" s="15"/>
      <c r="AA23" s="76"/>
      <c r="AB23" s="80"/>
      <c r="AC23" s="80"/>
      <c r="AD23" s="80">
        <v>2</v>
      </c>
      <c r="AE23" s="80"/>
      <c r="AF23" s="68">
        <v>2</v>
      </c>
      <c r="AG23" s="80">
        <v>2</v>
      </c>
      <c r="AH23" s="80"/>
      <c r="AI23" s="80"/>
      <c r="AJ23" s="82"/>
    </row>
    <row r="24" spans="1:36" s="4" customFormat="1" ht="14.25" customHeight="1" x14ac:dyDescent="0.2">
      <c r="A24" s="19"/>
      <c r="B24" s="20">
        <f>H22+1</f>
        <v>21</v>
      </c>
      <c r="C24" s="13">
        <f t="shared" ref="C24:H24" si="17">B24+1</f>
        <v>22</v>
      </c>
      <c r="D24" s="13">
        <f t="shared" si="17"/>
        <v>23</v>
      </c>
      <c r="E24" s="13">
        <f t="shared" si="17"/>
        <v>24</v>
      </c>
      <c r="F24" s="13">
        <f t="shared" si="17"/>
        <v>25</v>
      </c>
      <c r="G24" s="13">
        <f t="shared" si="17"/>
        <v>26</v>
      </c>
      <c r="H24" s="13">
        <f t="shared" si="17"/>
        <v>27</v>
      </c>
      <c r="I24" s="19"/>
      <c r="J24" s="20">
        <f>P22+1</f>
        <v>19</v>
      </c>
      <c r="K24" s="59">
        <f t="shared" ref="K24:P24" si="18">J24+1</f>
        <v>20</v>
      </c>
      <c r="L24" s="13">
        <f t="shared" si="18"/>
        <v>21</v>
      </c>
      <c r="M24" s="13">
        <f t="shared" si="18"/>
        <v>22</v>
      </c>
      <c r="N24" s="13">
        <f t="shared" si="18"/>
        <v>23</v>
      </c>
      <c r="O24" s="13">
        <f t="shared" si="18"/>
        <v>24</v>
      </c>
      <c r="P24" s="13">
        <f t="shared" si="18"/>
        <v>25</v>
      </c>
      <c r="Q24" s="19"/>
      <c r="R24" s="20">
        <f>X22+1</f>
        <v>23</v>
      </c>
      <c r="S24" s="30">
        <f t="shared" ref="S24:X24" si="19">R24+1</f>
        <v>24</v>
      </c>
      <c r="T24" s="13">
        <f t="shared" si="19"/>
        <v>25</v>
      </c>
      <c r="U24" s="13">
        <f t="shared" si="19"/>
        <v>26</v>
      </c>
      <c r="V24" s="13">
        <f t="shared" si="19"/>
        <v>27</v>
      </c>
      <c r="W24" s="59">
        <f t="shared" si="19"/>
        <v>28</v>
      </c>
      <c r="X24" s="13">
        <f t="shared" si="19"/>
        <v>29</v>
      </c>
      <c r="Y24" s="19"/>
      <c r="AA24" s="76"/>
      <c r="AB24" s="80"/>
      <c r="AC24" s="80"/>
      <c r="AD24" s="80"/>
      <c r="AE24" s="80"/>
      <c r="AF24" s="68"/>
      <c r="AG24" s="80"/>
      <c r="AH24" s="80"/>
      <c r="AI24" s="80"/>
      <c r="AJ24" s="82"/>
    </row>
    <row r="25" spans="1:36" s="18" customFormat="1" ht="84.95" customHeight="1" x14ac:dyDescent="0.25">
      <c r="A25" s="15"/>
      <c r="B25" s="17"/>
      <c r="C25" s="17" t="s">
        <v>49</v>
      </c>
      <c r="D25" s="17"/>
      <c r="E25" s="17"/>
      <c r="F25" s="17" t="s">
        <v>74</v>
      </c>
      <c r="G25" s="17" t="s">
        <v>93</v>
      </c>
      <c r="H25" s="17"/>
      <c r="I25" s="15"/>
      <c r="J25" s="17"/>
      <c r="K25" s="60" t="s">
        <v>15</v>
      </c>
      <c r="L25" s="17" t="s">
        <v>49</v>
      </c>
      <c r="M25" s="22"/>
      <c r="N25" s="17" t="s">
        <v>96</v>
      </c>
      <c r="O25" s="17"/>
      <c r="P25" s="17"/>
      <c r="Q25" s="15"/>
      <c r="R25" s="28"/>
      <c r="S25" s="17" t="s">
        <v>75</v>
      </c>
      <c r="T25" s="17"/>
      <c r="U25" s="17"/>
      <c r="V25" s="71"/>
      <c r="W25" s="61" t="s">
        <v>16</v>
      </c>
      <c r="X25" s="17"/>
      <c r="Y25" s="15"/>
      <c r="AA25" s="76"/>
      <c r="AB25" s="80">
        <v>2.5</v>
      </c>
      <c r="AC25" s="80">
        <f>1</f>
        <v>1</v>
      </c>
      <c r="AD25" s="80">
        <v>1</v>
      </c>
      <c r="AE25" s="80"/>
      <c r="AF25" s="68">
        <v>2</v>
      </c>
      <c r="AG25" s="80"/>
      <c r="AH25" s="80"/>
      <c r="AI25" s="80"/>
      <c r="AJ25" s="82"/>
    </row>
    <row r="26" spans="1:36" s="4" customFormat="1" ht="14.25" customHeight="1" x14ac:dyDescent="0.2">
      <c r="A26" s="19"/>
      <c r="B26" s="13">
        <f>H24+1</f>
        <v>28</v>
      </c>
      <c r="C26" s="13">
        <f>B26+1</f>
        <v>29</v>
      </c>
      <c r="D26" s="13">
        <f>C26+1</f>
        <v>30</v>
      </c>
      <c r="E26" s="12"/>
      <c r="F26" s="12"/>
      <c r="G26" s="12"/>
      <c r="H26" s="12"/>
      <c r="I26" s="19"/>
      <c r="J26" s="20">
        <f>P24+1</f>
        <v>26</v>
      </c>
      <c r="K26" s="13">
        <f>P24+2</f>
        <v>27</v>
      </c>
      <c r="L26" s="13">
        <f>K26+1</f>
        <v>28</v>
      </c>
      <c r="M26" s="13">
        <f>L26+1</f>
        <v>29</v>
      </c>
      <c r="N26" s="13">
        <f>M26+1</f>
        <v>30</v>
      </c>
      <c r="O26" s="13">
        <f>N26+1</f>
        <v>31</v>
      </c>
      <c r="P26" s="12">
        <v>1</v>
      </c>
      <c r="Q26" s="19"/>
      <c r="R26" s="20">
        <f>X24+1</f>
        <v>30</v>
      </c>
      <c r="S26" s="48"/>
      <c r="T26" s="48"/>
      <c r="U26" s="48"/>
      <c r="V26" s="48"/>
      <c r="W26" s="48"/>
      <c r="X26" s="48"/>
      <c r="Y26" s="19"/>
      <c r="AA26" s="76"/>
      <c r="AB26" s="80"/>
      <c r="AC26" s="80"/>
      <c r="AD26" s="80"/>
      <c r="AE26" s="80"/>
      <c r="AF26" s="68"/>
      <c r="AG26" s="80"/>
      <c r="AH26" s="80"/>
      <c r="AI26" s="80"/>
      <c r="AJ26" s="82"/>
    </row>
    <row r="27" spans="1:36" s="18" customFormat="1" ht="84.95" customHeight="1" thickBot="1" x14ac:dyDescent="0.3">
      <c r="A27" s="23"/>
      <c r="B27" s="17"/>
      <c r="C27" s="17" t="s">
        <v>108</v>
      </c>
      <c r="D27" s="17" t="s">
        <v>48</v>
      </c>
      <c r="E27" s="16" t="s">
        <v>8</v>
      </c>
      <c r="F27" s="16" t="s">
        <v>8</v>
      </c>
      <c r="G27" s="16" t="s">
        <v>8</v>
      </c>
      <c r="H27" s="16" t="s">
        <v>8</v>
      </c>
      <c r="I27" s="15"/>
      <c r="J27" s="17"/>
      <c r="K27" s="71" t="s">
        <v>117</v>
      </c>
      <c r="L27" s="17"/>
      <c r="M27" s="17"/>
      <c r="N27" s="17"/>
      <c r="O27" s="71" t="s">
        <v>78</v>
      </c>
      <c r="P27" s="16" t="s">
        <v>8</v>
      </c>
      <c r="Q27" s="15"/>
      <c r="R27" s="17"/>
      <c r="S27" s="49" t="s">
        <v>8</v>
      </c>
      <c r="T27" s="49" t="s">
        <v>8</v>
      </c>
      <c r="U27" s="49" t="s">
        <v>8</v>
      </c>
      <c r="V27" s="49" t="s">
        <v>8</v>
      </c>
      <c r="W27" s="49" t="s">
        <v>8</v>
      </c>
      <c r="X27" s="49" t="s">
        <v>8</v>
      </c>
      <c r="Y27" s="23"/>
      <c r="AA27" s="76">
        <v>1.5</v>
      </c>
      <c r="AB27" s="80"/>
      <c r="AC27" s="80">
        <f>2</f>
        <v>2</v>
      </c>
      <c r="AD27" s="80">
        <v>2</v>
      </c>
      <c r="AE27" s="80"/>
      <c r="AF27" s="68"/>
      <c r="AG27" s="80"/>
      <c r="AH27" s="80"/>
      <c r="AI27" s="80"/>
      <c r="AJ27" s="82"/>
    </row>
    <row r="28" spans="1:36" s="4" customFormat="1" ht="9.9499999999999993" customHeight="1" x14ac:dyDescent="0.2">
      <c r="A28" s="1"/>
      <c r="B28" s="31"/>
      <c r="C28" s="32"/>
      <c r="D28" s="32"/>
      <c r="E28" s="32"/>
      <c r="F28" s="32"/>
      <c r="G28" s="32"/>
      <c r="H28" s="33"/>
      <c r="I28" s="1"/>
      <c r="J28" s="31"/>
      <c r="K28" s="32"/>
      <c r="L28" s="32"/>
      <c r="M28" s="32"/>
      <c r="N28" s="32"/>
      <c r="O28" s="32"/>
      <c r="P28" s="33"/>
      <c r="Q28" s="1"/>
      <c r="R28" s="31"/>
      <c r="S28" s="32"/>
      <c r="T28" s="32"/>
      <c r="U28" s="32"/>
      <c r="V28" s="32"/>
      <c r="W28" s="32"/>
      <c r="X28" s="33"/>
      <c r="Y28" s="1"/>
      <c r="AA28" s="76"/>
      <c r="AB28" s="80"/>
      <c r="AC28" s="80"/>
      <c r="AD28" s="80"/>
      <c r="AE28" s="80"/>
      <c r="AF28" s="68"/>
      <c r="AG28" s="80"/>
      <c r="AH28" s="80"/>
      <c r="AI28" s="80"/>
      <c r="AJ28" s="82"/>
    </row>
    <row r="29" spans="1:36" s="4" customFormat="1" ht="9.9499999999999993" customHeight="1" thickBot="1" x14ac:dyDescent="0.25">
      <c r="A29" s="1"/>
      <c r="B29" s="2"/>
      <c r="C29" s="1"/>
      <c r="D29" s="1"/>
      <c r="E29" s="1"/>
      <c r="F29" s="1"/>
      <c r="G29" s="1"/>
      <c r="H29" s="3"/>
      <c r="I29" s="1"/>
      <c r="J29" s="2"/>
      <c r="K29" s="1"/>
      <c r="L29" s="1"/>
      <c r="M29" s="1"/>
      <c r="N29" s="1"/>
      <c r="O29" s="1"/>
      <c r="P29" s="3"/>
      <c r="Q29" s="1"/>
      <c r="R29" s="2"/>
      <c r="S29" s="1"/>
      <c r="T29" s="1"/>
      <c r="U29" s="1"/>
      <c r="V29" s="1"/>
      <c r="W29" s="1"/>
      <c r="X29" s="3"/>
      <c r="Y29" s="1"/>
      <c r="AA29" s="76"/>
      <c r="AB29" s="80"/>
      <c r="AC29" s="80"/>
      <c r="AD29" s="80"/>
      <c r="AE29" s="80"/>
      <c r="AF29" s="68"/>
      <c r="AG29" s="80"/>
      <c r="AH29" s="80"/>
      <c r="AI29" s="80"/>
      <c r="AJ29" s="82"/>
    </row>
    <row r="30" spans="1:36" s="34" customFormat="1" ht="23.25" customHeight="1" x14ac:dyDescent="0.35">
      <c r="A30" s="25"/>
      <c r="B30" s="89" t="s">
        <v>17</v>
      </c>
      <c r="C30" s="90"/>
      <c r="D30" s="90"/>
      <c r="E30" s="90"/>
      <c r="F30" s="90"/>
      <c r="G30" s="90"/>
      <c r="H30" s="91"/>
      <c r="I30" s="25"/>
      <c r="J30" s="89" t="s">
        <v>18</v>
      </c>
      <c r="K30" s="90"/>
      <c r="L30" s="90"/>
      <c r="M30" s="90"/>
      <c r="N30" s="90"/>
      <c r="O30" s="90"/>
      <c r="P30" s="91"/>
      <c r="Q30" s="25"/>
      <c r="R30" s="89" t="s">
        <v>19</v>
      </c>
      <c r="S30" s="90"/>
      <c r="T30" s="90"/>
      <c r="U30" s="90"/>
      <c r="V30" s="90"/>
      <c r="W30" s="90"/>
      <c r="X30" s="91"/>
      <c r="Y30" s="25"/>
      <c r="AA30" s="76"/>
      <c r="AB30" s="80"/>
      <c r="AC30" s="80"/>
      <c r="AD30" s="80"/>
      <c r="AE30" s="80"/>
      <c r="AF30" s="68"/>
      <c r="AG30" s="80"/>
      <c r="AH30" s="80"/>
      <c r="AI30" s="80"/>
      <c r="AJ30" s="82"/>
    </row>
    <row r="31" spans="1:36" s="34" customFormat="1" ht="23.25" customHeight="1" x14ac:dyDescent="0.3">
      <c r="A31" s="27"/>
      <c r="B31" s="8" t="s">
        <v>3</v>
      </c>
      <c r="C31" s="9" t="s">
        <v>4</v>
      </c>
      <c r="D31" s="9" t="s">
        <v>5</v>
      </c>
      <c r="E31" s="9" t="s">
        <v>6</v>
      </c>
      <c r="F31" s="9" t="s">
        <v>5</v>
      </c>
      <c r="G31" s="9" t="s">
        <v>7</v>
      </c>
      <c r="H31" s="10" t="s">
        <v>3</v>
      </c>
      <c r="I31" s="27"/>
      <c r="J31" s="8" t="s">
        <v>3</v>
      </c>
      <c r="K31" s="8" t="s">
        <v>4</v>
      </c>
      <c r="L31" s="9" t="s">
        <v>5</v>
      </c>
      <c r="M31" s="9" t="s">
        <v>6</v>
      </c>
      <c r="N31" s="9" t="s">
        <v>5</v>
      </c>
      <c r="O31" s="9" t="s">
        <v>7</v>
      </c>
      <c r="P31" s="10" t="s">
        <v>3</v>
      </c>
      <c r="Q31" s="27"/>
      <c r="R31" s="8" t="s">
        <v>3</v>
      </c>
      <c r="S31" s="9" t="s">
        <v>4</v>
      </c>
      <c r="T31" s="9" t="s">
        <v>5</v>
      </c>
      <c r="U31" s="9" t="s">
        <v>6</v>
      </c>
      <c r="V31" s="9" t="s">
        <v>5</v>
      </c>
      <c r="W31" s="9" t="s">
        <v>7</v>
      </c>
      <c r="X31" s="10" t="s">
        <v>3</v>
      </c>
      <c r="Y31" s="27"/>
      <c r="AA31" s="76"/>
      <c r="AB31" s="80"/>
      <c r="AC31" s="80"/>
      <c r="AD31" s="80"/>
      <c r="AE31" s="80"/>
      <c r="AF31" s="68"/>
      <c r="AG31" s="80"/>
      <c r="AH31" s="80"/>
      <c r="AI31" s="80"/>
      <c r="AJ31" s="82"/>
    </row>
    <row r="32" spans="1:36" s="4" customFormat="1" ht="14.25" customHeight="1" x14ac:dyDescent="0.2">
      <c r="A32" s="19"/>
      <c r="B32" s="48"/>
      <c r="C32" s="59">
        <f t="shared" ref="C32:H32" si="20">B32+1</f>
        <v>1</v>
      </c>
      <c r="D32" s="13">
        <f t="shared" si="20"/>
        <v>2</v>
      </c>
      <c r="E32" s="13">
        <f t="shared" si="20"/>
        <v>3</v>
      </c>
      <c r="F32" s="13">
        <f t="shared" si="20"/>
        <v>4</v>
      </c>
      <c r="G32" s="13">
        <f t="shared" si="20"/>
        <v>5</v>
      </c>
      <c r="H32" s="13">
        <f t="shared" si="20"/>
        <v>6</v>
      </c>
      <c r="I32" s="19"/>
      <c r="J32" s="12"/>
      <c r="K32" s="35"/>
      <c r="L32" s="35"/>
      <c r="M32" s="35"/>
      <c r="N32" s="30">
        <f>M32+1</f>
        <v>1</v>
      </c>
      <c r="O32" s="30">
        <f>N32+1</f>
        <v>2</v>
      </c>
      <c r="P32" s="13">
        <f>O32+1</f>
        <v>3</v>
      </c>
      <c r="Q32" s="19"/>
      <c r="R32" s="13">
        <v>1</v>
      </c>
      <c r="S32" s="59">
        <f t="shared" ref="S32:X32" si="21">R32+1</f>
        <v>2</v>
      </c>
      <c r="T32" s="13">
        <f t="shared" si="21"/>
        <v>3</v>
      </c>
      <c r="U32" s="13">
        <f t="shared" si="21"/>
        <v>4</v>
      </c>
      <c r="V32" s="13">
        <f t="shared" si="21"/>
        <v>5</v>
      </c>
      <c r="W32" s="13">
        <f t="shared" si="21"/>
        <v>6</v>
      </c>
      <c r="X32" s="13">
        <f t="shared" si="21"/>
        <v>7</v>
      </c>
      <c r="Y32" s="19"/>
      <c r="AA32" s="76"/>
      <c r="AB32" s="80"/>
      <c r="AC32" s="80"/>
      <c r="AD32" s="80"/>
      <c r="AE32" s="80"/>
      <c r="AF32" s="68"/>
      <c r="AG32" s="80"/>
      <c r="AH32" s="80"/>
      <c r="AI32" s="80"/>
      <c r="AJ32" s="82"/>
    </row>
    <row r="33" spans="1:36" s="18" customFormat="1" ht="105" customHeight="1" x14ac:dyDescent="0.25">
      <c r="A33" s="15"/>
      <c r="B33" s="49" t="s">
        <v>8</v>
      </c>
      <c r="C33" s="61" t="s">
        <v>20</v>
      </c>
      <c r="D33" s="17" t="s">
        <v>106</v>
      </c>
      <c r="E33" s="17" t="s">
        <v>106</v>
      </c>
      <c r="F33" s="17" t="s">
        <v>106</v>
      </c>
      <c r="G33" s="17" t="s">
        <v>106</v>
      </c>
      <c r="H33" s="17"/>
      <c r="I33" s="15"/>
      <c r="J33" s="16" t="s">
        <v>8</v>
      </c>
      <c r="K33" s="16" t="s">
        <v>8</v>
      </c>
      <c r="L33" s="16" t="s">
        <v>8</v>
      </c>
      <c r="M33" s="16" t="s">
        <v>8</v>
      </c>
      <c r="N33" s="17" t="s">
        <v>77</v>
      </c>
      <c r="O33" s="71" t="s">
        <v>118</v>
      </c>
      <c r="P33" s="36"/>
      <c r="Q33" s="15"/>
      <c r="R33" s="17"/>
      <c r="S33" s="60" t="s">
        <v>21</v>
      </c>
      <c r="T33" s="17" t="s">
        <v>49</v>
      </c>
      <c r="U33" s="17" t="s">
        <v>49</v>
      </c>
      <c r="V33" s="17"/>
      <c r="W33" s="17"/>
      <c r="X33" s="17"/>
      <c r="Y33" s="15"/>
      <c r="AA33" s="76">
        <v>1</v>
      </c>
      <c r="AB33" s="80"/>
      <c r="AC33" s="80"/>
      <c r="AD33" s="80"/>
      <c r="AE33" s="80"/>
      <c r="AF33" s="68">
        <f>2</f>
        <v>2</v>
      </c>
      <c r="AG33" s="80">
        <f>4+2</f>
        <v>6</v>
      </c>
      <c r="AH33" s="80">
        <v>4</v>
      </c>
      <c r="AI33" s="80"/>
      <c r="AJ33" s="82"/>
    </row>
    <row r="34" spans="1:36" s="4" customFormat="1" ht="14.25" customHeight="1" x14ac:dyDescent="0.2">
      <c r="A34" s="19"/>
      <c r="B34" s="20">
        <f>H32+1</f>
        <v>7</v>
      </c>
      <c r="C34" s="13">
        <f t="shared" ref="C34:H34" si="22">B34+1</f>
        <v>8</v>
      </c>
      <c r="D34" s="13">
        <f t="shared" si="22"/>
        <v>9</v>
      </c>
      <c r="E34" s="13">
        <f t="shared" si="22"/>
        <v>10</v>
      </c>
      <c r="F34" s="13">
        <f t="shared" si="22"/>
        <v>11</v>
      </c>
      <c r="G34" s="13">
        <f t="shared" si="22"/>
        <v>12</v>
      </c>
      <c r="H34" s="13">
        <f t="shared" si="22"/>
        <v>13</v>
      </c>
      <c r="I34" s="19"/>
      <c r="J34" s="20">
        <f>P32+1</f>
        <v>4</v>
      </c>
      <c r="K34" s="59">
        <f t="shared" ref="K34:P34" si="23">J34+1</f>
        <v>5</v>
      </c>
      <c r="L34" s="30">
        <f t="shared" si="23"/>
        <v>6</v>
      </c>
      <c r="M34" s="30">
        <f t="shared" si="23"/>
        <v>7</v>
      </c>
      <c r="N34" s="30">
        <f t="shared" si="23"/>
        <v>8</v>
      </c>
      <c r="O34" s="30">
        <f t="shared" si="23"/>
        <v>9</v>
      </c>
      <c r="P34" s="13">
        <f t="shared" si="23"/>
        <v>10</v>
      </c>
      <c r="Q34" s="19"/>
      <c r="R34" s="20">
        <f>X32+1</f>
        <v>8</v>
      </c>
      <c r="S34" s="13">
        <f t="shared" ref="S34:X34" si="24">R34+1</f>
        <v>9</v>
      </c>
      <c r="T34" s="13">
        <f t="shared" si="24"/>
        <v>10</v>
      </c>
      <c r="U34" s="13">
        <f t="shared" si="24"/>
        <v>11</v>
      </c>
      <c r="V34" s="13">
        <f t="shared" si="24"/>
        <v>12</v>
      </c>
      <c r="W34" s="13">
        <f t="shared" si="24"/>
        <v>13</v>
      </c>
      <c r="X34" s="13">
        <f t="shared" si="24"/>
        <v>14</v>
      </c>
      <c r="Y34" s="19"/>
      <c r="AA34" s="76"/>
      <c r="AB34" s="80"/>
      <c r="AC34" s="80"/>
      <c r="AD34" s="80"/>
      <c r="AE34" s="80"/>
      <c r="AF34" s="68"/>
      <c r="AG34" s="80"/>
      <c r="AH34" s="80"/>
      <c r="AI34" s="80"/>
      <c r="AJ34" s="82"/>
    </row>
    <row r="35" spans="1:36" s="18" customFormat="1" ht="96" customHeight="1" x14ac:dyDescent="0.25">
      <c r="A35" s="15"/>
      <c r="B35" s="17"/>
      <c r="C35" s="17" t="s">
        <v>88</v>
      </c>
      <c r="D35" s="17" t="s">
        <v>74</v>
      </c>
      <c r="E35" s="84" t="s">
        <v>124</v>
      </c>
      <c r="F35" s="17" t="s">
        <v>74</v>
      </c>
      <c r="G35" s="17" t="s">
        <v>74</v>
      </c>
      <c r="H35" s="17"/>
      <c r="I35" s="15"/>
      <c r="J35" s="17"/>
      <c r="K35" s="60" t="s">
        <v>22</v>
      </c>
      <c r="L35" s="17"/>
      <c r="M35" s="17"/>
      <c r="N35" s="17"/>
      <c r="O35" s="17"/>
      <c r="P35" s="36"/>
      <c r="Q35" s="15"/>
      <c r="R35" s="17"/>
      <c r="S35" s="17" t="s">
        <v>88</v>
      </c>
      <c r="T35" s="17" t="s">
        <v>77</v>
      </c>
      <c r="U35" s="17" t="s">
        <v>77</v>
      </c>
      <c r="V35" s="17" t="s">
        <v>77</v>
      </c>
      <c r="W35" s="17" t="s">
        <v>77</v>
      </c>
      <c r="X35" s="17"/>
      <c r="Y35" s="15"/>
      <c r="AA35" s="76"/>
      <c r="AB35" s="80">
        <v>4</v>
      </c>
      <c r="AC35" s="80"/>
      <c r="AD35" s="80">
        <v>2</v>
      </c>
      <c r="AE35" s="80"/>
      <c r="AF35" s="68">
        <v>1</v>
      </c>
      <c r="AG35" s="80">
        <v>6</v>
      </c>
      <c r="AH35" s="80"/>
      <c r="AI35" s="80"/>
      <c r="AJ35" s="82"/>
    </row>
    <row r="36" spans="1:36" s="4" customFormat="1" ht="14.25" customHeight="1" x14ac:dyDescent="0.2">
      <c r="A36" s="19"/>
      <c r="B36" s="20">
        <f>H34+1</f>
        <v>14</v>
      </c>
      <c r="C36" s="13">
        <f t="shared" ref="C36:H36" si="25">B36+1</f>
        <v>15</v>
      </c>
      <c r="D36" s="13">
        <f t="shared" si="25"/>
        <v>16</v>
      </c>
      <c r="E36" s="13">
        <f t="shared" si="25"/>
        <v>17</v>
      </c>
      <c r="F36" s="13">
        <f t="shared" si="25"/>
        <v>18</v>
      </c>
      <c r="G36" s="13">
        <f t="shared" si="25"/>
        <v>19</v>
      </c>
      <c r="H36" s="13">
        <f t="shared" si="25"/>
        <v>20</v>
      </c>
      <c r="I36" s="19"/>
      <c r="J36" s="20">
        <f>P34+1</f>
        <v>11</v>
      </c>
      <c r="K36" s="13">
        <f t="shared" ref="K36:P36" si="26">J36+1</f>
        <v>12</v>
      </c>
      <c r="L36" s="13">
        <f t="shared" si="26"/>
        <v>13</v>
      </c>
      <c r="M36" s="13">
        <f t="shared" si="26"/>
        <v>14</v>
      </c>
      <c r="N36" s="13">
        <f t="shared" si="26"/>
        <v>15</v>
      </c>
      <c r="O36" s="13">
        <f t="shared" si="26"/>
        <v>16</v>
      </c>
      <c r="P36" s="13">
        <f t="shared" si="26"/>
        <v>17</v>
      </c>
      <c r="Q36" s="19"/>
      <c r="R36" s="20">
        <f>X34+1</f>
        <v>15</v>
      </c>
      <c r="S36" s="13">
        <f t="shared" ref="S36:X36" si="27">R36+1</f>
        <v>16</v>
      </c>
      <c r="T36" s="13">
        <f t="shared" si="27"/>
        <v>17</v>
      </c>
      <c r="U36" s="13">
        <f t="shared" si="27"/>
        <v>18</v>
      </c>
      <c r="V36" s="13">
        <f t="shared" si="27"/>
        <v>19</v>
      </c>
      <c r="W36" s="13">
        <f t="shared" si="27"/>
        <v>20</v>
      </c>
      <c r="X36" s="13">
        <f t="shared" si="27"/>
        <v>21</v>
      </c>
      <c r="Y36" s="19"/>
      <c r="AA36" s="76"/>
      <c r="AB36" s="80"/>
      <c r="AC36" s="80"/>
      <c r="AD36" s="80"/>
      <c r="AE36" s="80"/>
      <c r="AF36" s="68"/>
      <c r="AG36" s="80"/>
      <c r="AH36" s="80"/>
      <c r="AI36" s="80"/>
      <c r="AJ36" s="82"/>
    </row>
    <row r="37" spans="1:36" s="18" customFormat="1" ht="105" customHeight="1" x14ac:dyDescent="0.25">
      <c r="A37" s="15"/>
      <c r="B37" s="17"/>
      <c r="C37" s="63" t="s">
        <v>95</v>
      </c>
      <c r="D37" s="63" t="s">
        <v>93</v>
      </c>
      <c r="E37" s="63" t="s">
        <v>48</v>
      </c>
      <c r="F37" s="63" t="s">
        <v>48</v>
      </c>
      <c r="G37" s="71" t="s">
        <v>119</v>
      </c>
      <c r="H37" s="17"/>
      <c r="I37" s="15"/>
      <c r="J37" s="17"/>
      <c r="K37" s="17" t="s">
        <v>94</v>
      </c>
      <c r="L37" s="17" t="s">
        <v>74</v>
      </c>
      <c r="M37" s="17" t="s">
        <v>74</v>
      </c>
      <c r="N37" s="17" t="s">
        <v>74</v>
      </c>
      <c r="O37" s="17" t="s">
        <v>74</v>
      </c>
      <c r="P37" s="36"/>
      <c r="Q37" s="15"/>
      <c r="R37" s="17"/>
      <c r="S37" s="17" t="s">
        <v>75</v>
      </c>
      <c r="T37" s="17"/>
      <c r="U37" s="17"/>
      <c r="V37" s="17"/>
      <c r="W37" s="17" t="s">
        <v>74</v>
      </c>
      <c r="X37" s="17"/>
      <c r="Y37" s="15"/>
      <c r="AA37" s="76">
        <v>1</v>
      </c>
      <c r="AB37" s="80">
        <f>2+5+1</f>
        <v>8</v>
      </c>
      <c r="AC37" s="80">
        <f>5</f>
        <v>5</v>
      </c>
      <c r="AD37" s="80">
        <v>3</v>
      </c>
      <c r="AE37" s="80"/>
      <c r="AF37" s="68"/>
      <c r="AG37" s="80"/>
      <c r="AH37" s="80"/>
      <c r="AI37" s="80"/>
      <c r="AJ37" s="82"/>
    </row>
    <row r="38" spans="1:36" s="4" customFormat="1" ht="14.25" customHeight="1" x14ac:dyDescent="0.2">
      <c r="A38" s="19"/>
      <c r="B38" s="20">
        <f>H36+1</f>
        <v>21</v>
      </c>
      <c r="C38" s="64">
        <f t="shared" ref="C38:H38" si="28">B38+1</f>
        <v>22</v>
      </c>
      <c r="D38" s="64">
        <f t="shared" si="28"/>
        <v>23</v>
      </c>
      <c r="E38" s="64">
        <f t="shared" si="28"/>
        <v>24</v>
      </c>
      <c r="F38" s="64">
        <f t="shared" si="28"/>
        <v>25</v>
      </c>
      <c r="G38" s="64">
        <f t="shared" si="28"/>
        <v>26</v>
      </c>
      <c r="H38" s="13">
        <f t="shared" si="28"/>
        <v>27</v>
      </c>
      <c r="I38" s="19"/>
      <c r="J38" s="20">
        <f>P36+1</f>
        <v>18</v>
      </c>
      <c r="K38" s="13">
        <f t="shared" ref="K38:P38" si="29">J38+1</f>
        <v>19</v>
      </c>
      <c r="L38" s="13">
        <f t="shared" si="29"/>
        <v>20</v>
      </c>
      <c r="M38" s="13">
        <f t="shared" si="29"/>
        <v>21</v>
      </c>
      <c r="N38" s="13">
        <f t="shared" si="29"/>
        <v>22</v>
      </c>
      <c r="O38" s="13">
        <f t="shared" si="29"/>
        <v>23</v>
      </c>
      <c r="P38" s="13">
        <f t="shared" si="29"/>
        <v>24</v>
      </c>
      <c r="Q38" s="19"/>
      <c r="R38" s="20">
        <f>X36+1</f>
        <v>22</v>
      </c>
      <c r="S38" s="13">
        <f t="shared" ref="S38:X38" si="30">R38+1</f>
        <v>23</v>
      </c>
      <c r="T38" s="13">
        <f t="shared" si="30"/>
        <v>24</v>
      </c>
      <c r="U38" s="13">
        <f t="shared" si="30"/>
        <v>25</v>
      </c>
      <c r="V38" s="13">
        <f t="shared" si="30"/>
        <v>26</v>
      </c>
      <c r="W38" s="13">
        <f t="shared" si="30"/>
        <v>27</v>
      </c>
      <c r="X38" s="13">
        <f t="shared" si="30"/>
        <v>28</v>
      </c>
      <c r="Y38" s="19"/>
      <c r="AA38" s="76"/>
      <c r="AB38" s="80"/>
      <c r="AC38" s="80"/>
      <c r="AD38" s="80"/>
      <c r="AE38" s="80"/>
      <c r="AF38" s="68"/>
      <c r="AG38" s="80"/>
      <c r="AH38" s="80"/>
      <c r="AI38" s="80"/>
      <c r="AJ38" s="82"/>
    </row>
    <row r="39" spans="1:36" s="18" customFormat="1" ht="93" customHeight="1" x14ac:dyDescent="0.25">
      <c r="A39" s="15"/>
      <c r="B39" s="37"/>
      <c r="C39" s="71" t="s">
        <v>120</v>
      </c>
      <c r="D39" s="71" t="s">
        <v>132</v>
      </c>
      <c r="E39" s="71" t="s">
        <v>132</v>
      </c>
      <c r="F39" s="71" t="s">
        <v>132</v>
      </c>
      <c r="G39" s="71" t="s">
        <v>132</v>
      </c>
      <c r="H39" s="36"/>
      <c r="I39" s="15"/>
      <c r="J39" s="17"/>
      <c r="K39" s="17" t="s">
        <v>94</v>
      </c>
      <c r="L39" s="17" t="s">
        <v>129</v>
      </c>
      <c r="M39" s="17" t="s">
        <v>76</v>
      </c>
      <c r="N39" s="17" t="s">
        <v>76</v>
      </c>
      <c r="O39" s="17" t="s">
        <v>76</v>
      </c>
      <c r="P39" s="36"/>
      <c r="Q39" s="15"/>
      <c r="R39" s="17"/>
      <c r="S39" s="17" t="s">
        <v>75</v>
      </c>
      <c r="T39" s="17"/>
      <c r="U39" s="17"/>
      <c r="V39" s="17"/>
      <c r="W39" s="17" t="s">
        <v>74</v>
      </c>
      <c r="X39" s="17"/>
      <c r="Y39" s="15"/>
      <c r="AA39" s="76">
        <v>5</v>
      </c>
      <c r="AB39" s="80">
        <v>3</v>
      </c>
      <c r="AC39" s="80"/>
      <c r="AD39" s="80">
        <v>3</v>
      </c>
      <c r="AE39" s="80"/>
      <c r="AF39" s="68"/>
      <c r="AG39" s="80"/>
      <c r="AH39" s="80"/>
      <c r="AI39" s="80"/>
      <c r="AJ39" s="82"/>
    </row>
    <row r="40" spans="1:36" s="4" customFormat="1" ht="14.25" customHeight="1" x14ac:dyDescent="0.2">
      <c r="A40" s="19"/>
      <c r="B40" s="38">
        <f>H38+1</f>
        <v>28</v>
      </c>
      <c r="C40" s="13">
        <f>B40+1</f>
        <v>29</v>
      </c>
      <c r="D40" s="13">
        <f>C40+1</f>
        <v>30</v>
      </c>
      <c r="E40" s="13">
        <f>D40+1</f>
        <v>31</v>
      </c>
      <c r="F40" s="12"/>
      <c r="G40" s="12"/>
      <c r="H40" s="12"/>
      <c r="I40" s="19"/>
      <c r="J40" s="20">
        <f>P38+1</f>
        <v>25</v>
      </c>
      <c r="K40" s="13">
        <f t="shared" ref="K40:P40" si="31">J40+1</f>
        <v>26</v>
      </c>
      <c r="L40" s="13">
        <f t="shared" si="31"/>
        <v>27</v>
      </c>
      <c r="M40" s="13">
        <f t="shared" si="31"/>
        <v>28</v>
      </c>
      <c r="N40" s="13">
        <f t="shared" si="31"/>
        <v>29</v>
      </c>
      <c r="O40" s="13">
        <f t="shared" si="31"/>
        <v>30</v>
      </c>
      <c r="P40" s="13">
        <f t="shared" si="31"/>
        <v>31</v>
      </c>
      <c r="Q40" s="19"/>
      <c r="R40" s="20">
        <f>X38+1</f>
        <v>29</v>
      </c>
      <c r="S40" s="20">
        <f>R40+1</f>
        <v>30</v>
      </c>
      <c r="T40" s="12"/>
      <c r="U40" s="12"/>
      <c r="V40" s="12"/>
      <c r="W40" s="12"/>
      <c r="X40" s="12"/>
      <c r="Y40" s="19"/>
      <c r="AA40" s="76"/>
      <c r="AB40" s="80"/>
      <c r="AC40" s="80"/>
      <c r="AD40" s="80"/>
      <c r="AE40" s="80"/>
      <c r="AF40" s="68"/>
      <c r="AG40" s="80"/>
      <c r="AH40" s="80"/>
      <c r="AI40" s="80"/>
      <c r="AJ40" s="82"/>
    </row>
    <row r="41" spans="1:36" s="18" customFormat="1" ht="98.25" customHeight="1" thickBot="1" x14ac:dyDescent="0.3">
      <c r="A41" s="23"/>
      <c r="B41" s="17"/>
      <c r="C41" s="17" t="s">
        <v>88</v>
      </c>
      <c r="D41" s="17" t="s">
        <v>77</v>
      </c>
      <c r="E41" s="17" t="s">
        <v>77</v>
      </c>
      <c r="F41" s="16" t="s">
        <v>8</v>
      </c>
      <c r="G41" s="16" t="s">
        <v>8</v>
      </c>
      <c r="H41" s="16" t="s">
        <v>8</v>
      </c>
      <c r="I41" s="15"/>
      <c r="J41" s="17"/>
      <c r="K41" s="84" t="s">
        <v>130</v>
      </c>
      <c r="L41" s="84" t="s">
        <v>131</v>
      </c>
      <c r="M41" s="84" t="s">
        <v>131</v>
      </c>
      <c r="N41" s="84" t="s">
        <v>131</v>
      </c>
      <c r="O41" s="84" t="s">
        <v>131</v>
      </c>
      <c r="P41" s="17"/>
      <c r="Q41" s="15"/>
      <c r="R41" s="17"/>
      <c r="S41" s="17" t="s">
        <v>75</v>
      </c>
      <c r="T41" s="16" t="s">
        <v>8</v>
      </c>
      <c r="U41" s="16" t="s">
        <v>8</v>
      </c>
      <c r="V41" s="16" t="s">
        <v>8</v>
      </c>
      <c r="W41" s="16" t="s">
        <v>8</v>
      </c>
      <c r="X41" s="16" t="s">
        <v>8</v>
      </c>
      <c r="Y41" s="23"/>
      <c r="AA41" s="76"/>
      <c r="AB41" s="80"/>
      <c r="AC41" s="80"/>
      <c r="AD41" s="80">
        <v>3</v>
      </c>
      <c r="AE41" s="80"/>
      <c r="AF41" s="68">
        <v>5</v>
      </c>
      <c r="AG41" s="80">
        <v>3</v>
      </c>
      <c r="AH41" s="80"/>
      <c r="AI41" s="80"/>
      <c r="AJ41" s="82"/>
    </row>
    <row r="42" spans="1:36" s="4" customFormat="1" ht="9.75" customHeight="1" thickBot="1" x14ac:dyDescent="0.25">
      <c r="A42" s="1"/>
      <c r="B42" s="2"/>
      <c r="C42" s="1"/>
      <c r="D42" s="1"/>
      <c r="E42" s="1"/>
      <c r="F42" s="1"/>
      <c r="G42" s="1"/>
      <c r="H42" s="3" t="s">
        <v>8</v>
      </c>
      <c r="I42" s="1"/>
      <c r="J42" s="2"/>
      <c r="K42" s="1"/>
      <c r="L42" s="1"/>
      <c r="M42" s="1"/>
      <c r="N42" s="1"/>
      <c r="O42" s="1"/>
      <c r="P42" s="3"/>
      <c r="Q42" s="1"/>
      <c r="R42" s="2"/>
      <c r="S42" s="1"/>
      <c r="T42" s="1"/>
      <c r="U42" s="1"/>
      <c r="V42" s="1"/>
      <c r="W42" s="1"/>
      <c r="X42" s="3"/>
      <c r="Y42" s="1"/>
      <c r="AA42" s="76"/>
      <c r="AB42" s="80"/>
      <c r="AC42" s="80"/>
      <c r="AD42" s="80"/>
      <c r="AE42" s="80"/>
      <c r="AF42" s="68"/>
      <c r="AG42" s="80"/>
      <c r="AH42" s="80"/>
      <c r="AI42" s="80"/>
      <c r="AJ42" s="82"/>
    </row>
    <row r="43" spans="1:36" s="34" customFormat="1" ht="23.25" customHeight="1" x14ac:dyDescent="0.35">
      <c r="A43" s="25"/>
      <c r="B43" s="89" t="s">
        <v>23</v>
      </c>
      <c r="C43" s="90"/>
      <c r="D43" s="90"/>
      <c r="E43" s="90"/>
      <c r="F43" s="90"/>
      <c r="G43" s="90"/>
      <c r="H43" s="91"/>
      <c r="I43" s="25"/>
      <c r="J43" s="89" t="s">
        <v>24</v>
      </c>
      <c r="K43" s="90"/>
      <c r="L43" s="90"/>
      <c r="M43" s="90"/>
      <c r="N43" s="90"/>
      <c r="O43" s="90"/>
      <c r="P43" s="91"/>
      <c r="Q43" s="25"/>
      <c r="R43" s="89" t="s">
        <v>25</v>
      </c>
      <c r="S43" s="90"/>
      <c r="T43" s="90"/>
      <c r="U43" s="90"/>
      <c r="V43" s="90"/>
      <c r="W43" s="90"/>
      <c r="X43" s="91"/>
      <c r="Y43" s="25"/>
      <c r="AA43" s="76"/>
      <c r="AB43" s="80"/>
      <c r="AC43" s="80"/>
      <c r="AD43" s="80"/>
      <c r="AE43" s="80"/>
      <c r="AF43" s="68"/>
      <c r="AG43" s="80"/>
      <c r="AH43" s="80"/>
      <c r="AI43" s="80"/>
      <c r="AJ43" s="82"/>
    </row>
    <row r="44" spans="1:36" s="34" customFormat="1" ht="23.25" customHeight="1" x14ac:dyDescent="0.3">
      <c r="A44" s="27"/>
      <c r="B44" s="8" t="s">
        <v>3</v>
      </c>
      <c r="C44" s="9" t="s">
        <v>4</v>
      </c>
      <c r="D44" s="9" t="s">
        <v>5</v>
      </c>
      <c r="E44" s="9" t="s">
        <v>6</v>
      </c>
      <c r="F44" s="9" t="s">
        <v>5</v>
      </c>
      <c r="G44" s="9" t="s">
        <v>7</v>
      </c>
      <c r="H44" s="10" t="s">
        <v>3</v>
      </c>
      <c r="I44" s="27"/>
      <c r="J44" s="8" t="s">
        <v>3</v>
      </c>
      <c r="K44" s="9" t="s">
        <v>4</v>
      </c>
      <c r="L44" s="10" t="s">
        <v>5</v>
      </c>
      <c r="M44" s="9" t="s">
        <v>6</v>
      </c>
      <c r="N44" s="10" t="s">
        <v>5</v>
      </c>
      <c r="O44" s="9" t="s">
        <v>7</v>
      </c>
      <c r="P44" s="10" t="s">
        <v>3</v>
      </c>
      <c r="Q44" s="27"/>
      <c r="R44" s="8" t="s">
        <v>3</v>
      </c>
      <c r="S44" s="9" t="s">
        <v>4</v>
      </c>
      <c r="T44" s="9" t="s">
        <v>5</v>
      </c>
      <c r="U44" s="9" t="s">
        <v>6</v>
      </c>
      <c r="V44" s="9" t="s">
        <v>5</v>
      </c>
      <c r="W44" s="9" t="s">
        <v>7</v>
      </c>
      <c r="X44" s="10" t="s">
        <v>3</v>
      </c>
      <c r="Y44" s="27"/>
      <c r="AA44" s="76"/>
      <c r="AB44" s="80"/>
      <c r="AC44" s="80"/>
      <c r="AD44" s="80"/>
      <c r="AE44" s="80"/>
      <c r="AF44" s="68"/>
      <c r="AG44" s="80"/>
      <c r="AH44" s="80"/>
      <c r="AI44" s="80"/>
      <c r="AJ44" s="82"/>
    </row>
    <row r="45" spans="1:36" s="4" customFormat="1" ht="14.25" customHeight="1" x14ac:dyDescent="0.2">
      <c r="A45" s="19"/>
      <c r="B45" s="12"/>
      <c r="C45" s="12"/>
      <c r="D45" s="13">
        <f>C45+1</f>
        <v>1</v>
      </c>
      <c r="E45" s="13">
        <f>D45+1</f>
        <v>2</v>
      </c>
      <c r="F45" s="13">
        <f>E45+1</f>
        <v>3</v>
      </c>
      <c r="G45" s="13">
        <f>F45+1</f>
        <v>4</v>
      </c>
      <c r="H45" s="13">
        <f>G45+1</f>
        <v>5</v>
      </c>
      <c r="I45" s="19"/>
      <c r="J45" s="12"/>
      <c r="K45" s="12"/>
      <c r="L45" s="12"/>
      <c r="M45" s="12"/>
      <c r="N45" s="12"/>
      <c r="O45" s="13">
        <f>N45+1</f>
        <v>1</v>
      </c>
      <c r="P45" s="13">
        <f>O45+1</f>
        <v>2</v>
      </c>
      <c r="Q45" s="19"/>
      <c r="R45" s="13">
        <v>1</v>
      </c>
      <c r="S45" s="13">
        <f t="shared" ref="S45:X45" si="32">R45+1</f>
        <v>2</v>
      </c>
      <c r="T45" s="13">
        <f t="shared" si="32"/>
        <v>3</v>
      </c>
      <c r="U45" s="13">
        <f t="shared" si="32"/>
        <v>4</v>
      </c>
      <c r="V45" s="13">
        <f t="shared" si="32"/>
        <v>5</v>
      </c>
      <c r="W45" s="13">
        <f t="shared" si="32"/>
        <v>6</v>
      </c>
      <c r="X45" s="13">
        <f t="shared" si="32"/>
        <v>7</v>
      </c>
      <c r="Y45" s="19"/>
      <c r="AA45" s="76"/>
      <c r="AB45" s="80"/>
      <c r="AC45" s="80"/>
      <c r="AD45" s="80"/>
      <c r="AE45" s="80"/>
      <c r="AF45" s="68"/>
      <c r="AG45" s="80"/>
      <c r="AH45" s="80"/>
      <c r="AI45" s="80"/>
      <c r="AJ45" s="82"/>
    </row>
    <row r="46" spans="1:36" s="4" customFormat="1" ht="84.95" customHeight="1" x14ac:dyDescent="0.2">
      <c r="A46" s="39"/>
      <c r="B46" s="16" t="s">
        <v>8</v>
      </c>
      <c r="C46" s="16" t="s">
        <v>8</v>
      </c>
      <c r="D46" s="17"/>
      <c r="E46" s="17"/>
      <c r="F46" s="17"/>
      <c r="G46" s="17" t="s">
        <v>74</v>
      </c>
      <c r="H46" s="17"/>
      <c r="I46" s="15"/>
      <c r="J46" s="16" t="s">
        <v>8</v>
      </c>
      <c r="K46" s="16" t="s">
        <v>8</v>
      </c>
      <c r="L46" s="16" t="s">
        <v>8</v>
      </c>
      <c r="M46" s="16" t="s">
        <v>8</v>
      </c>
      <c r="N46" s="16" t="s">
        <v>8</v>
      </c>
      <c r="O46" s="17" t="s">
        <v>74</v>
      </c>
      <c r="P46" s="17"/>
      <c r="Q46" s="15"/>
      <c r="R46" s="17"/>
      <c r="S46" s="17" t="s">
        <v>75</v>
      </c>
      <c r="T46" s="17"/>
      <c r="U46" s="17"/>
      <c r="V46" s="17"/>
      <c r="W46" s="17" t="s">
        <v>49</v>
      </c>
      <c r="X46" s="17"/>
      <c r="Y46" s="39"/>
      <c r="Z46" s="40"/>
      <c r="AA46" s="76"/>
      <c r="AB46" s="79">
        <v>2</v>
      </c>
      <c r="AC46" s="80"/>
      <c r="AD46" s="80">
        <v>1</v>
      </c>
      <c r="AE46" s="80"/>
      <c r="AF46" s="67">
        <f>1</f>
        <v>1</v>
      </c>
      <c r="AG46" s="80"/>
      <c r="AH46" s="79"/>
      <c r="AI46" s="79"/>
      <c r="AJ46" s="82"/>
    </row>
    <row r="47" spans="1:36" s="4" customFormat="1" ht="14.25" customHeight="1" x14ac:dyDescent="0.2">
      <c r="A47" s="19"/>
      <c r="B47" s="20">
        <f>H45+1</f>
        <v>6</v>
      </c>
      <c r="C47" s="13">
        <f t="shared" ref="C47" si="33">B47+1</f>
        <v>7</v>
      </c>
      <c r="D47" s="13">
        <f t="shared" ref="D47:H47" si="34">C47+1</f>
        <v>8</v>
      </c>
      <c r="E47" s="13">
        <f t="shared" si="34"/>
        <v>9</v>
      </c>
      <c r="F47" s="13">
        <f t="shared" si="34"/>
        <v>10</v>
      </c>
      <c r="G47" s="13">
        <f t="shared" si="34"/>
        <v>11</v>
      </c>
      <c r="H47" s="13">
        <f t="shared" si="34"/>
        <v>12</v>
      </c>
      <c r="I47" s="19"/>
      <c r="J47" s="20">
        <f>P45+1</f>
        <v>3</v>
      </c>
      <c r="K47" s="13">
        <f t="shared" ref="K47:P47" si="35">J47+1</f>
        <v>4</v>
      </c>
      <c r="L47" s="13">
        <f t="shared" si="35"/>
        <v>5</v>
      </c>
      <c r="M47" s="13">
        <f t="shared" si="35"/>
        <v>6</v>
      </c>
      <c r="N47" s="13">
        <f t="shared" si="35"/>
        <v>7</v>
      </c>
      <c r="O47" s="13">
        <f t="shared" si="35"/>
        <v>8</v>
      </c>
      <c r="P47" s="13">
        <f t="shared" si="35"/>
        <v>9</v>
      </c>
      <c r="Q47" s="19"/>
      <c r="R47" s="20">
        <f>X45+1</f>
        <v>8</v>
      </c>
      <c r="S47" s="13">
        <f t="shared" ref="S47:X47" si="36">R47+1</f>
        <v>9</v>
      </c>
      <c r="T47" s="13">
        <f t="shared" si="36"/>
        <v>10</v>
      </c>
      <c r="U47" s="13">
        <f t="shared" si="36"/>
        <v>11</v>
      </c>
      <c r="V47" s="13">
        <f t="shared" si="36"/>
        <v>12</v>
      </c>
      <c r="W47" s="13">
        <f t="shared" si="36"/>
        <v>13</v>
      </c>
      <c r="X47" s="13">
        <f t="shared" si="36"/>
        <v>14</v>
      </c>
      <c r="Y47" s="19"/>
      <c r="Z47" s="40"/>
      <c r="AA47" s="76"/>
      <c r="AB47" s="79"/>
      <c r="AC47" s="80"/>
      <c r="AD47" s="80"/>
      <c r="AE47" s="80"/>
      <c r="AF47" s="67"/>
      <c r="AG47" s="80"/>
      <c r="AH47" s="79"/>
      <c r="AI47" s="79"/>
      <c r="AJ47" s="82"/>
    </row>
    <row r="48" spans="1:36" s="4" customFormat="1" ht="84.95" customHeight="1" x14ac:dyDescent="0.2">
      <c r="A48" s="39"/>
      <c r="B48" s="17"/>
      <c r="C48" s="17" t="s">
        <v>94</v>
      </c>
      <c r="D48" s="17"/>
      <c r="E48" s="17"/>
      <c r="F48" s="17"/>
      <c r="G48" s="71"/>
      <c r="H48" s="17"/>
      <c r="I48" s="15"/>
      <c r="J48" s="17"/>
      <c r="K48" s="17" t="s">
        <v>75</v>
      </c>
      <c r="L48" s="17"/>
      <c r="M48" s="17"/>
      <c r="N48" s="17"/>
      <c r="O48" s="17" t="s">
        <v>74</v>
      </c>
      <c r="P48" s="17"/>
      <c r="Q48" s="15"/>
      <c r="R48" s="17"/>
      <c r="S48" s="17" t="s">
        <v>75</v>
      </c>
      <c r="T48" s="17"/>
      <c r="U48" s="17"/>
      <c r="V48" s="17"/>
      <c r="W48" s="17" t="s">
        <v>49</v>
      </c>
      <c r="X48" s="17"/>
      <c r="Y48" s="39"/>
      <c r="Z48" s="40"/>
      <c r="AA48" s="76"/>
      <c r="AB48" s="79">
        <v>2</v>
      </c>
      <c r="AC48" s="80"/>
      <c r="AD48" s="80">
        <v>3</v>
      </c>
      <c r="AE48" s="80"/>
      <c r="AF48" s="67">
        <f>1</f>
        <v>1</v>
      </c>
      <c r="AG48" s="80"/>
      <c r="AH48" s="79"/>
      <c r="AI48" s="79"/>
      <c r="AJ48" s="82"/>
    </row>
    <row r="49" spans="1:36" s="4" customFormat="1" ht="14.25" customHeight="1" x14ac:dyDescent="0.2">
      <c r="A49" s="19"/>
      <c r="B49" s="20">
        <f>H47+1</f>
        <v>13</v>
      </c>
      <c r="C49" s="59">
        <f t="shared" ref="C49" si="37">B49+1</f>
        <v>14</v>
      </c>
      <c r="D49" s="13">
        <f t="shared" ref="D49:H49" si="38">C49+1</f>
        <v>15</v>
      </c>
      <c r="E49" s="13">
        <f t="shared" si="38"/>
        <v>16</v>
      </c>
      <c r="F49" s="13">
        <f t="shared" si="38"/>
        <v>17</v>
      </c>
      <c r="G49" s="13">
        <f t="shared" si="38"/>
        <v>18</v>
      </c>
      <c r="H49" s="13">
        <f t="shared" si="38"/>
        <v>19</v>
      </c>
      <c r="I49" s="19"/>
      <c r="J49" s="20">
        <f>P47+1</f>
        <v>10</v>
      </c>
      <c r="K49" s="59">
        <f t="shared" ref="K49:P49" si="39">J49+1</f>
        <v>11</v>
      </c>
      <c r="L49" s="13">
        <f t="shared" si="39"/>
        <v>12</v>
      </c>
      <c r="M49" s="13">
        <f t="shared" si="39"/>
        <v>13</v>
      </c>
      <c r="N49" s="13">
        <f t="shared" si="39"/>
        <v>14</v>
      </c>
      <c r="O49" s="13">
        <f t="shared" si="39"/>
        <v>15</v>
      </c>
      <c r="P49" s="13">
        <f t="shared" si="39"/>
        <v>16</v>
      </c>
      <c r="Q49" s="19"/>
      <c r="R49" s="20">
        <f>X47+1</f>
        <v>15</v>
      </c>
      <c r="S49" s="13">
        <f t="shared" ref="S49:X49" si="40">R49+1</f>
        <v>16</v>
      </c>
      <c r="T49" s="13">
        <f t="shared" si="40"/>
        <v>17</v>
      </c>
      <c r="U49" s="13">
        <f t="shared" si="40"/>
        <v>18</v>
      </c>
      <c r="V49" s="13">
        <f t="shared" si="40"/>
        <v>19</v>
      </c>
      <c r="W49" s="13">
        <f t="shared" si="40"/>
        <v>20</v>
      </c>
      <c r="X49" s="13">
        <f t="shared" si="40"/>
        <v>21</v>
      </c>
      <c r="Y49" s="19"/>
      <c r="Z49" s="40"/>
      <c r="AA49" s="76"/>
      <c r="AB49" s="79"/>
      <c r="AC49" s="80"/>
      <c r="AD49" s="80"/>
      <c r="AE49" s="80"/>
      <c r="AF49" s="67"/>
      <c r="AG49" s="80"/>
      <c r="AH49" s="79"/>
      <c r="AI49" s="79"/>
      <c r="AJ49" s="82"/>
    </row>
    <row r="50" spans="1:36" s="4" customFormat="1" ht="84.95" customHeight="1" x14ac:dyDescent="0.2">
      <c r="A50" s="39"/>
      <c r="B50" s="41"/>
      <c r="C50" s="60" t="s">
        <v>26</v>
      </c>
      <c r="D50" s="17"/>
      <c r="E50" s="17"/>
      <c r="G50" s="17"/>
      <c r="H50" s="41"/>
      <c r="I50" s="39"/>
      <c r="J50" s="41"/>
      <c r="K50" s="60" t="s">
        <v>27</v>
      </c>
      <c r="L50" s="17"/>
      <c r="M50" s="17"/>
      <c r="N50" s="17"/>
      <c r="O50" s="17"/>
      <c r="P50" s="41"/>
      <c r="Q50" s="39"/>
      <c r="R50" s="41"/>
      <c r="S50" s="17" t="s">
        <v>82</v>
      </c>
      <c r="T50" s="17"/>
      <c r="U50" s="17"/>
      <c r="V50" s="17"/>
      <c r="W50" s="17" t="s">
        <v>49</v>
      </c>
      <c r="X50" s="41"/>
      <c r="Y50" s="39"/>
      <c r="Z50" s="40"/>
      <c r="AA50" s="76"/>
      <c r="AB50" s="79"/>
      <c r="AC50" s="80"/>
      <c r="AD50" s="80">
        <v>0.5</v>
      </c>
      <c r="AE50" s="80"/>
      <c r="AF50" s="67">
        <f>1</f>
        <v>1</v>
      </c>
      <c r="AG50" s="80"/>
      <c r="AH50" s="79"/>
      <c r="AI50" s="79"/>
      <c r="AJ50" s="82"/>
    </row>
    <row r="51" spans="1:36" s="4" customFormat="1" ht="14.25" customHeight="1" x14ac:dyDescent="0.2">
      <c r="A51" s="19"/>
      <c r="B51" s="20">
        <f>H49+1</f>
        <v>20</v>
      </c>
      <c r="C51" s="13">
        <f t="shared" ref="C51:H51" si="41">B51+1</f>
        <v>21</v>
      </c>
      <c r="D51" s="13">
        <f t="shared" si="41"/>
        <v>22</v>
      </c>
      <c r="E51" s="13">
        <f t="shared" si="41"/>
        <v>23</v>
      </c>
      <c r="F51" s="13">
        <f t="shared" si="41"/>
        <v>24</v>
      </c>
      <c r="G51" s="13">
        <f t="shared" si="41"/>
        <v>25</v>
      </c>
      <c r="H51" s="13">
        <f t="shared" si="41"/>
        <v>26</v>
      </c>
      <c r="I51" s="19"/>
      <c r="J51" s="20">
        <f>P49+1</f>
        <v>17</v>
      </c>
      <c r="K51" s="13">
        <f t="shared" ref="K51:P51" si="42">J51+1</f>
        <v>18</v>
      </c>
      <c r="L51" s="13">
        <f t="shared" si="42"/>
        <v>19</v>
      </c>
      <c r="M51" s="13">
        <f t="shared" si="42"/>
        <v>20</v>
      </c>
      <c r="N51" s="13">
        <f t="shared" si="42"/>
        <v>21</v>
      </c>
      <c r="O51" s="13">
        <f t="shared" si="42"/>
        <v>22</v>
      </c>
      <c r="P51" s="13">
        <f t="shared" si="42"/>
        <v>23</v>
      </c>
      <c r="Q51" s="19"/>
      <c r="R51" s="20">
        <f>X49+1</f>
        <v>22</v>
      </c>
      <c r="S51" s="13">
        <f t="shared" ref="S51:X51" si="43">R51+1</f>
        <v>23</v>
      </c>
      <c r="T51" s="59">
        <f t="shared" si="43"/>
        <v>24</v>
      </c>
      <c r="U51" s="59">
        <f t="shared" si="43"/>
        <v>25</v>
      </c>
      <c r="V51" s="59">
        <f>U51+1</f>
        <v>26</v>
      </c>
      <c r="W51" s="59">
        <f t="shared" si="43"/>
        <v>27</v>
      </c>
      <c r="X51" s="13">
        <f t="shared" si="43"/>
        <v>28</v>
      </c>
      <c r="Y51" s="19"/>
      <c r="Z51" s="40"/>
      <c r="AA51" s="76"/>
      <c r="AB51" s="79"/>
      <c r="AC51" s="80"/>
      <c r="AD51" s="80"/>
      <c r="AE51" s="80"/>
      <c r="AF51" s="67"/>
      <c r="AG51" s="80"/>
      <c r="AH51" s="79"/>
      <c r="AI51" s="79"/>
      <c r="AJ51" s="82"/>
    </row>
    <row r="52" spans="1:36" s="4" customFormat="1" ht="84.95" customHeight="1" x14ac:dyDescent="0.2">
      <c r="A52" s="39"/>
      <c r="B52" s="41"/>
      <c r="C52" s="17" t="s">
        <v>75</v>
      </c>
      <c r="D52" s="17"/>
      <c r="E52" s="17"/>
      <c r="F52" s="17"/>
      <c r="G52" s="17" t="s">
        <v>74</v>
      </c>
      <c r="H52" s="41"/>
      <c r="I52" s="39"/>
      <c r="J52" s="41"/>
      <c r="K52" s="17" t="s">
        <v>75</v>
      </c>
      <c r="L52" s="17"/>
      <c r="M52" s="17"/>
      <c r="N52" s="17" t="s">
        <v>49</v>
      </c>
      <c r="O52" s="17" t="s">
        <v>49</v>
      </c>
      <c r="P52" s="41"/>
      <c r="Q52" s="39"/>
      <c r="R52" s="41"/>
      <c r="S52" s="17"/>
      <c r="T52" s="60" t="s">
        <v>9</v>
      </c>
      <c r="U52" s="60" t="s">
        <v>9</v>
      </c>
      <c r="V52" s="60" t="s">
        <v>9</v>
      </c>
      <c r="W52" s="60" t="s">
        <v>9</v>
      </c>
      <c r="X52" s="41"/>
      <c r="Y52" s="39"/>
      <c r="Z52" s="40"/>
      <c r="AA52" s="76"/>
      <c r="AB52" s="79">
        <v>1</v>
      </c>
      <c r="AC52" s="80"/>
      <c r="AD52" s="80">
        <v>2</v>
      </c>
      <c r="AE52" s="80"/>
      <c r="AF52" s="67">
        <f>2</f>
        <v>2</v>
      </c>
      <c r="AG52" s="80"/>
      <c r="AH52" s="79"/>
      <c r="AI52" s="79"/>
      <c r="AJ52" s="82"/>
    </row>
    <row r="53" spans="1:36" s="4" customFormat="1" ht="14.25" customHeight="1" x14ac:dyDescent="0.2">
      <c r="A53" s="19"/>
      <c r="B53" s="20">
        <f>H51+1</f>
        <v>27</v>
      </c>
      <c r="C53" s="13">
        <f>B53+1</f>
        <v>28</v>
      </c>
      <c r="D53" s="13">
        <f>C53+1</f>
        <v>29</v>
      </c>
      <c r="E53" s="13">
        <f>D53+1</f>
        <v>30</v>
      </c>
      <c r="F53" s="13">
        <f>E53+1</f>
        <v>31</v>
      </c>
      <c r="G53" s="12"/>
      <c r="H53" s="12"/>
      <c r="I53" s="19"/>
      <c r="J53" s="20">
        <f>P51+1</f>
        <v>24</v>
      </c>
      <c r="K53" s="13">
        <f t="shared" ref="K53:P53" si="44">J53+1</f>
        <v>25</v>
      </c>
      <c r="L53" s="13">
        <f t="shared" si="44"/>
        <v>26</v>
      </c>
      <c r="M53" s="13">
        <f t="shared" si="44"/>
        <v>27</v>
      </c>
      <c r="N53" s="13">
        <f t="shared" si="44"/>
        <v>28</v>
      </c>
      <c r="O53" s="13">
        <f t="shared" si="44"/>
        <v>29</v>
      </c>
      <c r="P53" s="13">
        <f t="shared" si="44"/>
        <v>30</v>
      </c>
      <c r="Q53" s="19"/>
      <c r="R53" s="20">
        <f>X51+1</f>
        <v>29</v>
      </c>
      <c r="S53" s="59">
        <f>R53+1</f>
        <v>30</v>
      </c>
      <c r="T53" s="59">
        <f>S53+1</f>
        <v>31</v>
      </c>
      <c r="U53" s="12"/>
      <c r="V53" s="12"/>
      <c r="W53" s="12"/>
      <c r="X53" s="12"/>
      <c r="Y53" s="19"/>
      <c r="Z53" s="40"/>
      <c r="AA53" s="76"/>
      <c r="AB53" s="79"/>
      <c r="AC53" s="80"/>
      <c r="AD53" s="80"/>
      <c r="AE53" s="80"/>
      <c r="AF53" s="67"/>
      <c r="AG53" s="80"/>
      <c r="AH53" s="79"/>
      <c r="AI53" s="79"/>
      <c r="AJ53" s="82"/>
    </row>
    <row r="54" spans="1:36" s="4" customFormat="1" ht="84.95" customHeight="1" thickBot="1" x14ac:dyDescent="0.25">
      <c r="A54" s="42"/>
      <c r="B54" s="41"/>
      <c r="C54" s="17" t="s">
        <v>75</v>
      </c>
      <c r="D54" s="17"/>
      <c r="E54" s="17"/>
      <c r="F54" s="17"/>
      <c r="G54" s="16" t="s">
        <v>8</v>
      </c>
      <c r="H54" s="16" t="s">
        <v>8</v>
      </c>
      <c r="I54" s="39"/>
      <c r="J54" s="41"/>
      <c r="K54" s="17" t="s">
        <v>75</v>
      </c>
      <c r="L54" s="17"/>
      <c r="M54" s="17"/>
      <c r="N54" s="17"/>
      <c r="O54" s="17"/>
      <c r="P54" s="17"/>
      <c r="Q54" s="39"/>
      <c r="R54" s="41"/>
      <c r="S54" s="60" t="s">
        <v>9</v>
      </c>
      <c r="T54" s="60" t="s">
        <v>9</v>
      </c>
      <c r="U54" s="16" t="s">
        <v>8</v>
      </c>
      <c r="V54" s="16" t="s">
        <v>8</v>
      </c>
      <c r="W54" s="16" t="s">
        <v>8</v>
      </c>
      <c r="X54" s="16" t="s">
        <v>8</v>
      </c>
      <c r="Y54" s="42"/>
      <c r="Z54" s="40"/>
      <c r="AA54" s="76"/>
      <c r="AB54" s="79"/>
      <c r="AC54" s="80"/>
      <c r="AD54" s="80">
        <v>2</v>
      </c>
      <c r="AE54" s="80"/>
      <c r="AF54" s="67"/>
      <c r="AG54" s="80"/>
      <c r="AH54" s="79"/>
      <c r="AI54" s="79"/>
      <c r="AJ54" s="82"/>
    </row>
    <row r="55" spans="1:36" s="4" customFormat="1" ht="9.75" customHeight="1" x14ac:dyDescent="0.2">
      <c r="A55" s="1"/>
      <c r="B55" s="2"/>
      <c r="C55" s="1"/>
      <c r="D55" s="1"/>
      <c r="E55" s="1"/>
      <c r="F55" s="1"/>
      <c r="G55" s="1"/>
      <c r="H55" s="3"/>
      <c r="I55" s="1"/>
      <c r="J55" s="2"/>
      <c r="K55" s="1"/>
      <c r="L55" s="1"/>
      <c r="M55" s="1"/>
      <c r="N55" s="1"/>
      <c r="O55" s="1"/>
      <c r="P55" s="3"/>
      <c r="Q55" s="1"/>
      <c r="R55" s="2"/>
      <c r="S55" s="1"/>
      <c r="T55" s="1"/>
      <c r="U55" s="1"/>
      <c r="V55" s="1"/>
      <c r="W55" s="1"/>
      <c r="X55" s="3"/>
      <c r="Y55" s="1"/>
      <c r="AA55" s="74"/>
      <c r="AB55" s="78"/>
      <c r="AC55" s="78"/>
      <c r="AD55" s="78"/>
      <c r="AE55" s="78"/>
      <c r="AF55" s="66"/>
      <c r="AG55" s="78"/>
      <c r="AH55" s="78"/>
      <c r="AI55" s="78"/>
      <c r="AJ55" s="82"/>
    </row>
    <row r="56" spans="1:36" s="52" customFormat="1" ht="25.5" x14ac:dyDescent="0.35">
      <c r="AA56" s="75">
        <f>SUM(AA6:AA54)</f>
        <v>8.5</v>
      </c>
      <c r="AB56" s="79">
        <f t="shared" ref="AB56:AG56" si="45">SUM(AB6:AB54)</f>
        <v>27.5</v>
      </c>
      <c r="AC56" s="79">
        <f>SUM(AC6:AC54)</f>
        <v>16</v>
      </c>
      <c r="AD56" s="79">
        <f t="shared" si="45"/>
        <v>27.5</v>
      </c>
      <c r="AE56" s="79">
        <f t="shared" si="45"/>
        <v>9</v>
      </c>
      <c r="AF56" s="67">
        <f>SUM(AF6:AF54)</f>
        <v>18.5</v>
      </c>
      <c r="AG56" s="79">
        <f t="shared" si="45"/>
        <v>17.5</v>
      </c>
      <c r="AH56" s="79">
        <f>SUM(AH6:AH54)</f>
        <v>10</v>
      </c>
      <c r="AI56" s="79">
        <f>SUM(AI6:AI54)</f>
        <v>1</v>
      </c>
      <c r="AJ56" s="82"/>
    </row>
    <row r="57" spans="1:36" x14ac:dyDescent="0.2">
      <c r="AJ57" s="81">
        <f t="shared" ref="AJ57" si="46">SUM(AJ2:AJ55)</f>
        <v>0</v>
      </c>
    </row>
    <row r="58" spans="1:36" ht="28.5" hidden="1" x14ac:dyDescent="0.2">
      <c r="D58" s="43" t="s">
        <v>28</v>
      </c>
      <c r="E58" s="4" t="s">
        <v>29</v>
      </c>
      <c r="F58" s="4" t="s">
        <v>30</v>
      </c>
      <c r="G58" s="43" t="s">
        <v>31</v>
      </c>
      <c r="L58" s="4"/>
      <c r="M58" s="4"/>
    </row>
    <row r="59" spans="1:36" s="44" customFormat="1" hidden="1" x14ac:dyDescent="0.25">
      <c r="C59" s="53" t="s">
        <v>83</v>
      </c>
      <c r="D59" s="44">
        <f>AA56</f>
        <v>8.5</v>
      </c>
      <c r="E59" s="46">
        <v>120</v>
      </c>
      <c r="F59" s="44">
        <v>15</v>
      </c>
      <c r="G59" s="44">
        <f t="shared" ref="G59:G67" si="47">F59-D59</f>
        <v>6.5</v>
      </c>
      <c r="AA59" s="77"/>
      <c r="AB59" s="70"/>
      <c r="AC59" s="70"/>
      <c r="AD59" s="70"/>
      <c r="AE59" s="70"/>
      <c r="AF59" s="72"/>
      <c r="AG59" s="70"/>
      <c r="AH59" s="70"/>
      <c r="AI59" s="70"/>
      <c r="AJ59" s="81"/>
    </row>
    <row r="60" spans="1:36" s="44" customFormat="1" hidden="1" x14ac:dyDescent="0.25">
      <c r="C60" s="53" t="s">
        <v>50</v>
      </c>
      <c r="D60" s="44">
        <f>AB56</f>
        <v>27.5</v>
      </c>
      <c r="E60" s="46">
        <v>220</v>
      </c>
      <c r="F60" s="44">
        <v>27.5</v>
      </c>
      <c r="G60" s="44">
        <f t="shared" si="47"/>
        <v>0</v>
      </c>
      <c r="AA60" s="77"/>
      <c r="AB60" s="70"/>
      <c r="AC60" s="70"/>
      <c r="AD60" s="70"/>
      <c r="AE60" s="70"/>
      <c r="AF60" s="72"/>
      <c r="AG60" s="70"/>
      <c r="AH60" s="70"/>
      <c r="AI60" s="70"/>
      <c r="AJ60" s="81"/>
    </row>
    <row r="61" spans="1:36" s="44" customFormat="1" hidden="1" x14ac:dyDescent="0.25">
      <c r="C61" s="53" t="s">
        <v>51</v>
      </c>
      <c r="D61" s="44">
        <f>AC56</f>
        <v>16</v>
      </c>
      <c r="E61" s="46">
        <v>220</v>
      </c>
      <c r="F61" s="44">
        <f t="shared" ref="F61:F67" si="48">E61/8</f>
        <v>27.5</v>
      </c>
      <c r="G61" s="44">
        <f t="shared" si="47"/>
        <v>11.5</v>
      </c>
      <c r="AA61" s="77"/>
      <c r="AB61" s="70"/>
      <c r="AC61" s="70"/>
      <c r="AD61" s="70"/>
      <c r="AE61" s="70"/>
      <c r="AF61" s="72"/>
      <c r="AG61" s="70"/>
      <c r="AH61" s="70"/>
      <c r="AI61" s="70"/>
      <c r="AJ61" s="81"/>
    </row>
    <row r="62" spans="1:36" s="44" customFormat="1" hidden="1" x14ac:dyDescent="0.25">
      <c r="C62" s="53" t="s">
        <v>42</v>
      </c>
      <c r="D62" s="44">
        <f>AH56</f>
        <v>10</v>
      </c>
      <c r="E62" s="46">
        <v>140</v>
      </c>
      <c r="F62" s="44">
        <f t="shared" si="48"/>
        <v>17.5</v>
      </c>
      <c r="G62" s="44">
        <f t="shared" si="47"/>
        <v>7.5</v>
      </c>
      <c r="AA62" s="77"/>
      <c r="AB62" s="70"/>
      <c r="AC62" s="70"/>
      <c r="AD62" s="70"/>
      <c r="AE62" s="70"/>
      <c r="AF62" s="72"/>
      <c r="AG62" s="70"/>
      <c r="AH62" s="70"/>
      <c r="AI62" s="70"/>
      <c r="AJ62" s="81"/>
    </row>
    <row r="63" spans="1:36" s="44" customFormat="1" hidden="1" x14ac:dyDescent="0.25">
      <c r="C63" s="53" t="s">
        <v>52</v>
      </c>
      <c r="D63" s="44">
        <f>AD56</f>
        <v>27.5</v>
      </c>
      <c r="E63" s="46">
        <v>220</v>
      </c>
      <c r="F63" s="44">
        <f t="shared" si="48"/>
        <v>27.5</v>
      </c>
      <c r="G63" s="44">
        <f t="shared" si="47"/>
        <v>0</v>
      </c>
      <c r="AA63" s="77"/>
      <c r="AB63" s="70"/>
      <c r="AC63" s="70"/>
      <c r="AD63" s="70"/>
      <c r="AE63" s="70"/>
      <c r="AF63" s="72"/>
      <c r="AG63" s="70"/>
      <c r="AH63" s="70"/>
      <c r="AI63" s="70"/>
      <c r="AJ63" s="81"/>
    </row>
    <row r="64" spans="1:36" s="44" customFormat="1" hidden="1" x14ac:dyDescent="0.25">
      <c r="C64" s="53" t="s">
        <v>53</v>
      </c>
      <c r="D64" s="44">
        <f>AE56</f>
        <v>9</v>
      </c>
      <c r="E64" s="46">
        <v>220</v>
      </c>
      <c r="F64" s="44">
        <f t="shared" si="48"/>
        <v>27.5</v>
      </c>
      <c r="G64" s="44">
        <f t="shared" si="47"/>
        <v>18.5</v>
      </c>
      <c r="AA64" s="77"/>
      <c r="AB64" s="70"/>
      <c r="AC64" s="70"/>
      <c r="AD64" s="70"/>
      <c r="AE64" s="70"/>
      <c r="AF64" s="72"/>
      <c r="AG64" s="70"/>
      <c r="AH64" s="70"/>
      <c r="AI64" s="70"/>
      <c r="AJ64" s="81"/>
    </row>
    <row r="65" spans="3:36" s="44" customFormat="1" hidden="1" x14ac:dyDescent="0.25">
      <c r="C65" s="53" t="s">
        <v>54</v>
      </c>
      <c r="D65" s="44">
        <f>AF56</f>
        <v>18.5</v>
      </c>
      <c r="E65" s="46">
        <v>200</v>
      </c>
      <c r="F65" s="44">
        <f t="shared" si="48"/>
        <v>25</v>
      </c>
      <c r="G65" s="44">
        <f t="shared" si="47"/>
        <v>6.5</v>
      </c>
      <c r="AA65" s="77"/>
      <c r="AB65" s="70"/>
      <c r="AC65" s="70"/>
      <c r="AD65" s="70"/>
      <c r="AE65" s="70"/>
      <c r="AF65" s="72"/>
      <c r="AG65" s="70"/>
      <c r="AH65" s="70"/>
      <c r="AI65" s="70"/>
      <c r="AJ65" s="81"/>
    </row>
    <row r="66" spans="3:36" s="44" customFormat="1" hidden="1" x14ac:dyDescent="0.25">
      <c r="C66" s="53" t="s">
        <v>43</v>
      </c>
      <c r="D66" s="44">
        <f>AI56</f>
        <v>1</v>
      </c>
      <c r="E66" s="46">
        <v>140</v>
      </c>
      <c r="F66" s="44">
        <f t="shared" si="48"/>
        <v>17.5</v>
      </c>
      <c r="G66" s="44">
        <f t="shared" si="47"/>
        <v>16.5</v>
      </c>
      <c r="AA66" s="77"/>
      <c r="AB66" s="70"/>
      <c r="AC66" s="70"/>
      <c r="AD66" s="70"/>
      <c r="AE66" s="70"/>
      <c r="AF66" s="72"/>
      <c r="AG66" s="70"/>
      <c r="AH66" s="70"/>
      <c r="AI66" s="70"/>
      <c r="AJ66" s="81"/>
    </row>
    <row r="67" spans="3:36" s="44" customFormat="1" hidden="1" x14ac:dyDescent="0.25">
      <c r="C67" s="53" t="s">
        <v>55</v>
      </c>
      <c r="D67" s="44">
        <f>AG56</f>
        <v>17.5</v>
      </c>
      <c r="E67" s="50">
        <v>180</v>
      </c>
      <c r="F67" s="44">
        <f t="shared" si="48"/>
        <v>22.5</v>
      </c>
      <c r="G67" s="44">
        <f t="shared" si="47"/>
        <v>5</v>
      </c>
      <c r="AA67" s="77"/>
      <c r="AB67" s="70"/>
      <c r="AC67" s="70"/>
      <c r="AD67" s="70"/>
      <c r="AE67" s="70"/>
      <c r="AF67" s="72"/>
      <c r="AG67" s="70"/>
      <c r="AH67" s="70"/>
      <c r="AI67" s="70"/>
      <c r="AJ67" s="81"/>
    </row>
    <row r="68" spans="3:36" hidden="1" x14ac:dyDescent="0.25">
      <c r="E68" s="44">
        <f>SUM(E59:E67)</f>
        <v>1660</v>
      </c>
      <c r="L68" s="44"/>
    </row>
    <row r="69" spans="3:36" hidden="1" x14ac:dyDescent="0.2"/>
  </sheetData>
  <sortState ref="C62:G66">
    <sortCondition ref="C62:C66"/>
  </sortState>
  <mergeCells count="12">
    <mergeCell ref="B30:H30"/>
    <mergeCell ref="J30:P30"/>
    <mergeCell ref="R30:X30"/>
    <mergeCell ref="B43:H43"/>
    <mergeCell ref="J43:P43"/>
    <mergeCell ref="R43:X43"/>
    <mergeCell ref="B3:H3"/>
    <mergeCell ref="J3:P3"/>
    <mergeCell ref="R3:X3"/>
    <mergeCell ref="B16:H16"/>
    <mergeCell ref="J16:P16"/>
    <mergeCell ref="R16:X16"/>
  </mergeCells>
  <conditionalFormatting sqref="A1:XFD1048576">
    <cfRule type="cellIs" dxfId="0" priority="2" operator="equal">
      <formula>"Louise"</formula>
    </cfRule>
  </conditionalFormatting>
  <printOptions horizontalCentered="1" verticalCentered="1"/>
  <pageMargins left="0" right="0" top="0.85" bottom="0" header="0.3" footer="0.3"/>
  <pageSetup paperSize="17" scale="43" orientation="portrait" horizontalDpi="4294967292" verticalDpi="1200" r:id="rId1"/>
  <headerFooter>
    <oddHeader>&amp;C&amp;"-,Bold"&amp;48Nickleson Machine &amp; Tool Inc.
2019 Vacation Calendar 
Max = 25 vacation days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75"/>
  <sheetViews>
    <sheetView zoomScale="44" zoomScaleNormal="44" workbookViewId="0">
      <pane ySplit="1" topLeftCell="A2" activePane="bottomLeft" state="frozen"/>
      <selection pane="bottomLeft" activeCell="A58" sqref="A58:XFD75"/>
    </sheetView>
  </sheetViews>
  <sheetFormatPr defaultColWidth="13.85546875" defaultRowHeight="23.25" x14ac:dyDescent="0.2"/>
  <cols>
    <col min="1" max="1" width="2" style="43" customWidth="1"/>
    <col min="2" max="2" width="9.42578125" style="43" customWidth="1"/>
    <col min="3" max="7" width="16.42578125" style="43" customWidth="1"/>
    <col min="8" max="8" width="9.42578125" style="43" customWidth="1"/>
    <col min="9" max="9" width="2" style="43" customWidth="1"/>
    <col min="10" max="10" width="9.42578125" style="43" customWidth="1"/>
    <col min="11" max="15" width="16.42578125" style="43" customWidth="1"/>
    <col min="16" max="16" width="9.42578125" style="43" customWidth="1"/>
    <col min="17" max="17" width="2" style="43" customWidth="1"/>
    <col min="18" max="18" width="9.42578125" style="43" customWidth="1"/>
    <col min="19" max="23" width="16.42578125" style="43" customWidth="1"/>
    <col min="24" max="24" width="9.42578125" style="43" customWidth="1"/>
    <col min="25" max="25" width="2" style="43" customWidth="1"/>
    <col min="26" max="26" width="12.7109375" style="43" customWidth="1"/>
    <col min="27" max="27" width="11.5703125" style="57" hidden="1" customWidth="1"/>
    <col min="28" max="28" width="10.5703125" style="57" hidden="1" customWidth="1"/>
    <col min="29" max="29" width="16.42578125" style="57" hidden="1" customWidth="1"/>
    <col min="30" max="30" width="14.140625" style="57" hidden="1" customWidth="1"/>
    <col min="31" max="31" width="9.85546875" style="57" hidden="1" customWidth="1"/>
    <col min="32" max="32" width="12.85546875" style="57" hidden="1" customWidth="1"/>
    <col min="33" max="33" width="11.140625" style="57" hidden="1" customWidth="1"/>
    <col min="34" max="34" width="8" style="57" hidden="1" customWidth="1"/>
    <col min="35" max="35" width="12.85546875" style="57" hidden="1" customWidth="1"/>
    <col min="36" max="36" width="15.42578125" style="57" hidden="1" customWidth="1"/>
    <col min="37" max="37" width="12.140625" style="57" hidden="1" customWidth="1"/>
    <col min="38" max="38" width="8" style="57" hidden="1" customWidth="1"/>
    <col min="39" max="39" width="13.140625" style="57" hidden="1" customWidth="1"/>
    <col min="40" max="40" width="12.7109375" style="43" customWidth="1"/>
    <col min="41" max="16384" width="13.85546875" style="43"/>
  </cols>
  <sheetData>
    <row r="1" spans="1:39" s="44" customFormat="1" ht="18" x14ac:dyDescent="0.25">
      <c r="AA1" s="55" t="s">
        <v>63</v>
      </c>
      <c r="AB1" s="55" t="s">
        <v>60</v>
      </c>
      <c r="AC1" s="55" t="s">
        <v>64</v>
      </c>
      <c r="AD1" s="55" t="s">
        <v>65</v>
      </c>
      <c r="AE1" s="55" t="s">
        <v>59</v>
      </c>
      <c r="AF1" s="55" t="s">
        <v>56</v>
      </c>
      <c r="AG1" s="55" t="s">
        <v>66</v>
      </c>
      <c r="AH1" s="55" t="s">
        <v>67</v>
      </c>
      <c r="AI1" s="55" t="s">
        <v>68</v>
      </c>
      <c r="AJ1" s="55" t="s">
        <v>69</v>
      </c>
      <c r="AK1" s="55" t="s">
        <v>71</v>
      </c>
      <c r="AL1" s="55" t="s">
        <v>72</v>
      </c>
      <c r="AM1" s="55" t="s">
        <v>73</v>
      </c>
    </row>
    <row r="3" spans="1:39" s="4" customFormat="1" ht="9.75" customHeight="1" thickBot="1" x14ac:dyDescent="0.25">
      <c r="A3" s="1"/>
      <c r="B3" s="2"/>
      <c r="C3" s="1"/>
      <c r="D3" s="1"/>
      <c r="E3" s="1"/>
      <c r="F3" s="1"/>
      <c r="G3" s="1"/>
      <c r="H3" s="3"/>
      <c r="I3" s="1"/>
      <c r="J3" s="2"/>
      <c r="K3" s="1"/>
      <c r="L3" s="1"/>
      <c r="M3" s="1"/>
      <c r="N3" s="1"/>
      <c r="O3" s="1"/>
      <c r="P3" s="3"/>
      <c r="Q3" s="1"/>
      <c r="R3" s="2"/>
      <c r="S3" s="1"/>
      <c r="T3" s="1"/>
      <c r="U3" s="1"/>
      <c r="V3" s="1"/>
      <c r="W3" s="1"/>
      <c r="X3" s="3"/>
      <c r="Y3" s="1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</row>
    <row r="4" spans="1:39" s="6" customFormat="1" ht="23.25" customHeight="1" x14ac:dyDescent="0.35">
      <c r="A4" s="5"/>
      <c r="B4" s="86" t="s">
        <v>0</v>
      </c>
      <c r="C4" s="87"/>
      <c r="D4" s="87"/>
      <c r="E4" s="87"/>
      <c r="F4" s="87"/>
      <c r="G4" s="87"/>
      <c r="H4" s="88"/>
      <c r="I4" s="5"/>
      <c r="J4" s="86" t="s">
        <v>1</v>
      </c>
      <c r="K4" s="87"/>
      <c r="L4" s="87"/>
      <c r="M4" s="87"/>
      <c r="N4" s="87"/>
      <c r="O4" s="87"/>
      <c r="P4" s="88"/>
      <c r="Q4" s="5"/>
      <c r="R4" s="86" t="s">
        <v>2</v>
      </c>
      <c r="S4" s="87"/>
      <c r="T4" s="87"/>
      <c r="U4" s="87"/>
      <c r="V4" s="87"/>
      <c r="W4" s="87"/>
      <c r="X4" s="88"/>
      <c r="Y4" s="5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</row>
    <row r="5" spans="1:39" s="6" customFormat="1" ht="23.25" customHeight="1" x14ac:dyDescent="0.3">
      <c r="A5" s="7"/>
      <c r="B5" s="8" t="s">
        <v>3</v>
      </c>
      <c r="C5" s="9" t="s">
        <v>4</v>
      </c>
      <c r="D5" s="9" t="s">
        <v>5</v>
      </c>
      <c r="E5" s="9" t="s">
        <v>6</v>
      </c>
      <c r="F5" s="9" t="s">
        <v>5</v>
      </c>
      <c r="G5" s="9" t="s">
        <v>7</v>
      </c>
      <c r="H5" s="10" t="s">
        <v>3</v>
      </c>
      <c r="I5" s="7"/>
      <c r="J5" s="8" t="s">
        <v>3</v>
      </c>
      <c r="K5" s="9" t="s">
        <v>4</v>
      </c>
      <c r="L5" s="9" t="s">
        <v>5</v>
      </c>
      <c r="M5" s="9" t="s">
        <v>6</v>
      </c>
      <c r="N5" s="9" t="s">
        <v>5</v>
      </c>
      <c r="O5" s="9" t="s">
        <v>7</v>
      </c>
      <c r="P5" s="10" t="s">
        <v>3</v>
      </c>
      <c r="Q5" s="7"/>
      <c r="R5" s="8" t="s">
        <v>3</v>
      </c>
      <c r="S5" s="9" t="s">
        <v>4</v>
      </c>
      <c r="T5" s="9" t="s">
        <v>5</v>
      </c>
      <c r="U5" s="9" t="s">
        <v>6</v>
      </c>
      <c r="V5" s="9" t="s">
        <v>5</v>
      </c>
      <c r="W5" s="9" t="s">
        <v>7</v>
      </c>
      <c r="X5" s="10" t="s">
        <v>3</v>
      </c>
      <c r="Y5" s="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</row>
    <row r="6" spans="1:39" s="14" customFormat="1" ht="14.25" customHeight="1" x14ac:dyDescent="0.2">
      <c r="A6" s="11"/>
      <c r="B6" s="12"/>
      <c r="C6" s="12"/>
      <c r="D6" s="59">
        <f>C6+1</f>
        <v>1</v>
      </c>
      <c r="E6" s="13">
        <f>D6+1</f>
        <v>2</v>
      </c>
      <c r="F6" s="13">
        <f>E6+1</f>
        <v>3</v>
      </c>
      <c r="G6" s="13">
        <f>F6+1</f>
        <v>4</v>
      </c>
      <c r="H6" s="13">
        <f>G6+1</f>
        <v>5</v>
      </c>
      <c r="I6" s="11"/>
      <c r="J6" s="12"/>
      <c r="K6" s="12"/>
      <c r="L6" s="12"/>
      <c r="M6" s="12"/>
      <c r="N6" s="12"/>
      <c r="O6" s="13">
        <f>N6+1</f>
        <v>1</v>
      </c>
      <c r="P6" s="13">
        <f>O6+1</f>
        <v>2</v>
      </c>
      <c r="Q6" s="11"/>
      <c r="R6" s="12"/>
      <c r="S6" s="12"/>
      <c r="T6" s="12"/>
      <c r="U6" s="12"/>
      <c r="V6" s="12"/>
      <c r="W6" s="13">
        <f>V6+1</f>
        <v>1</v>
      </c>
      <c r="X6" s="13">
        <f>W6+1</f>
        <v>2</v>
      </c>
      <c r="Y6" s="11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</row>
    <row r="7" spans="1:39" s="18" customFormat="1" ht="84.95" customHeight="1" x14ac:dyDescent="0.25">
      <c r="A7" s="15"/>
      <c r="B7" s="16" t="s">
        <v>8</v>
      </c>
      <c r="C7" s="16" t="s">
        <v>8</v>
      </c>
      <c r="D7" s="60" t="s">
        <v>9</v>
      </c>
      <c r="E7" s="17" t="s">
        <v>62</v>
      </c>
      <c r="F7" s="17" t="s">
        <v>62</v>
      </c>
      <c r="G7" s="17" t="s">
        <v>62</v>
      </c>
      <c r="H7" s="17"/>
      <c r="I7" s="15"/>
      <c r="J7" s="16" t="s">
        <v>8</v>
      </c>
      <c r="K7" s="16" t="s">
        <v>8</v>
      </c>
      <c r="L7" s="16" t="s">
        <v>8</v>
      </c>
      <c r="M7" s="16" t="s">
        <v>8</v>
      </c>
      <c r="N7" s="16" t="s">
        <v>8</v>
      </c>
      <c r="O7" s="17" t="s">
        <v>80</v>
      </c>
      <c r="P7" s="17"/>
      <c r="Q7" s="15"/>
      <c r="R7" s="16" t="s">
        <v>8</v>
      </c>
      <c r="S7" s="16" t="s">
        <v>8</v>
      </c>
      <c r="T7" s="16" t="s">
        <v>8</v>
      </c>
      <c r="U7" s="16" t="s">
        <v>8</v>
      </c>
      <c r="V7" s="16" t="s">
        <v>8</v>
      </c>
      <c r="W7" s="17" t="s">
        <v>58</v>
      </c>
      <c r="X7" s="17"/>
      <c r="Y7" s="15"/>
      <c r="AA7" s="56"/>
      <c r="AB7" s="56">
        <f>3*8</f>
        <v>24</v>
      </c>
      <c r="AC7" s="56">
        <f>3*8</f>
        <v>24</v>
      </c>
      <c r="AD7" s="56"/>
      <c r="AE7" s="56">
        <v>4</v>
      </c>
      <c r="AF7" s="56"/>
      <c r="AG7" s="56">
        <f>3*8</f>
        <v>24</v>
      </c>
      <c r="AH7" s="56"/>
      <c r="AI7" s="56"/>
      <c r="AJ7" s="56"/>
      <c r="AK7" s="56">
        <v>8</v>
      </c>
      <c r="AL7" s="56">
        <v>6</v>
      </c>
      <c r="AM7" s="56"/>
    </row>
    <row r="8" spans="1:39" s="4" customFormat="1" ht="14.25" customHeight="1" x14ac:dyDescent="0.2">
      <c r="A8" s="19"/>
      <c r="B8" s="20">
        <f>H6+1</f>
        <v>6</v>
      </c>
      <c r="C8" s="13">
        <f t="shared" ref="C8:H8" si="0">B8+1</f>
        <v>7</v>
      </c>
      <c r="D8" s="13">
        <f t="shared" si="0"/>
        <v>8</v>
      </c>
      <c r="E8" s="13">
        <f t="shared" si="0"/>
        <v>9</v>
      </c>
      <c r="F8" s="13">
        <f t="shared" si="0"/>
        <v>10</v>
      </c>
      <c r="G8" s="13">
        <f t="shared" si="0"/>
        <v>11</v>
      </c>
      <c r="H8" s="13">
        <f t="shared" si="0"/>
        <v>12</v>
      </c>
      <c r="I8" s="19"/>
      <c r="J8" s="20">
        <f>P6+1</f>
        <v>3</v>
      </c>
      <c r="K8" s="13">
        <f t="shared" ref="K8:P8" si="1">J8+1</f>
        <v>4</v>
      </c>
      <c r="L8" s="13">
        <f t="shared" si="1"/>
        <v>5</v>
      </c>
      <c r="M8" s="13">
        <f t="shared" si="1"/>
        <v>6</v>
      </c>
      <c r="N8" s="13">
        <f t="shared" si="1"/>
        <v>7</v>
      </c>
      <c r="O8" s="13">
        <f t="shared" si="1"/>
        <v>8</v>
      </c>
      <c r="P8" s="13">
        <f t="shared" si="1"/>
        <v>9</v>
      </c>
      <c r="Q8" s="19"/>
      <c r="R8" s="20">
        <f>X6+1</f>
        <v>3</v>
      </c>
      <c r="S8" s="13">
        <f t="shared" ref="S8:X8" si="2">R8+1</f>
        <v>4</v>
      </c>
      <c r="T8" s="13">
        <f t="shared" si="2"/>
        <v>5</v>
      </c>
      <c r="U8" s="13">
        <f t="shared" si="2"/>
        <v>6</v>
      </c>
      <c r="V8" s="13">
        <f t="shared" si="2"/>
        <v>7</v>
      </c>
      <c r="W8" s="13">
        <f t="shared" si="2"/>
        <v>8</v>
      </c>
      <c r="X8" s="13">
        <f t="shared" si="2"/>
        <v>9</v>
      </c>
      <c r="Y8" s="19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</row>
    <row r="9" spans="1:39" s="18" customFormat="1" ht="84.95" customHeight="1" x14ac:dyDescent="0.25">
      <c r="A9" s="15"/>
      <c r="B9" s="17"/>
      <c r="C9" s="21"/>
      <c r="D9" s="17" t="s">
        <v>59</v>
      </c>
      <c r="E9" s="17" t="s">
        <v>59</v>
      </c>
      <c r="F9" s="17"/>
      <c r="G9" s="17"/>
      <c r="H9" s="17"/>
      <c r="I9" s="15"/>
      <c r="J9" s="17"/>
      <c r="K9" s="17"/>
      <c r="L9" s="17" t="s">
        <v>81</v>
      </c>
      <c r="M9" s="17" t="s">
        <v>59</v>
      </c>
      <c r="N9" s="17"/>
      <c r="P9" s="17"/>
      <c r="Q9" s="15"/>
      <c r="R9" s="17"/>
      <c r="S9" s="17" t="s">
        <v>58</v>
      </c>
      <c r="T9" s="17" t="s">
        <v>58</v>
      </c>
      <c r="U9" s="17" t="s">
        <v>58</v>
      </c>
      <c r="V9" s="17"/>
      <c r="W9" s="17" t="s">
        <v>71</v>
      </c>
      <c r="X9" s="17"/>
      <c r="Y9" s="15"/>
      <c r="AA9" s="56"/>
      <c r="AB9" s="56"/>
      <c r="AC9" s="56">
        <v>8</v>
      </c>
      <c r="AD9" s="56"/>
      <c r="AE9" s="56">
        <f>4*8</f>
        <v>32</v>
      </c>
      <c r="AF9" s="56"/>
      <c r="AG9" s="56"/>
      <c r="AH9" s="56"/>
      <c r="AI9" s="56"/>
      <c r="AJ9" s="56"/>
      <c r="AK9" s="56">
        <v>8</v>
      </c>
      <c r="AL9" s="56">
        <f>3*6</f>
        <v>18</v>
      </c>
      <c r="AM9" s="56"/>
    </row>
    <row r="10" spans="1:39" s="4" customFormat="1" ht="14.25" customHeight="1" x14ac:dyDescent="0.2">
      <c r="A10" s="19"/>
      <c r="B10" s="20">
        <f>H8+1</f>
        <v>13</v>
      </c>
      <c r="C10" s="13">
        <f t="shared" ref="C10:H10" si="3">B10+1</f>
        <v>14</v>
      </c>
      <c r="D10" s="13">
        <f t="shared" si="3"/>
        <v>15</v>
      </c>
      <c r="E10" s="13">
        <f t="shared" si="3"/>
        <v>16</v>
      </c>
      <c r="F10" s="13">
        <f t="shared" si="3"/>
        <v>17</v>
      </c>
      <c r="G10" s="13">
        <f t="shared" si="3"/>
        <v>18</v>
      </c>
      <c r="H10" s="13">
        <f t="shared" si="3"/>
        <v>19</v>
      </c>
      <c r="I10" s="19"/>
      <c r="J10" s="20">
        <f>P8+1</f>
        <v>10</v>
      </c>
      <c r="K10" s="13">
        <f t="shared" ref="K10:P10" si="4">J10+1</f>
        <v>11</v>
      </c>
      <c r="L10" s="13">
        <f t="shared" si="4"/>
        <v>12</v>
      </c>
      <c r="M10" s="13">
        <f t="shared" si="4"/>
        <v>13</v>
      </c>
      <c r="N10" s="13">
        <f t="shared" si="4"/>
        <v>14</v>
      </c>
      <c r="O10" s="13">
        <f t="shared" si="4"/>
        <v>15</v>
      </c>
      <c r="P10" s="13">
        <f t="shared" si="4"/>
        <v>16</v>
      </c>
      <c r="Q10" s="19"/>
      <c r="R10" s="20">
        <f>X8+1</f>
        <v>10</v>
      </c>
      <c r="S10" s="13">
        <f t="shared" ref="S10:X10" si="5">R10+1</f>
        <v>11</v>
      </c>
      <c r="T10" s="13">
        <f t="shared" si="5"/>
        <v>12</v>
      </c>
      <c r="U10" s="13">
        <f t="shared" si="5"/>
        <v>13</v>
      </c>
      <c r="V10" s="13">
        <f t="shared" si="5"/>
        <v>14</v>
      </c>
      <c r="W10" s="13">
        <f t="shared" si="5"/>
        <v>15</v>
      </c>
      <c r="X10" s="13">
        <f t="shared" si="5"/>
        <v>16</v>
      </c>
      <c r="Y10" s="19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</row>
    <row r="11" spans="1:39" s="18" customFormat="1" ht="84.95" customHeight="1" x14ac:dyDescent="0.25">
      <c r="A11" s="15"/>
      <c r="B11" s="17"/>
      <c r="C11" s="17" t="s">
        <v>61</v>
      </c>
      <c r="D11" s="17"/>
      <c r="E11" s="17"/>
      <c r="F11" s="17"/>
      <c r="G11" s="17" t="s">
        <v>79</v>
      </c>
      <c r="H11" s="17"/>
      <c r="I11" s="15"/>
      <c r="J11" s="17"/>
      <c r="K11" s="17"/>
      <c r="L11" s="17" t="s">
        <v>59</v>
      </c>
      <c r="M11" s="17"/>
      <c r="N11" s="17"/>
      <c r="O11" s="17" t="s">
        <v>65</v>
      </c>
      <c r="P11" s="17"/>
      <c r="Q11" s="15"/>
      <c r="R11" s="17"/>
      <c r="S11" s="17" t="s">
        <v>71</v>
      </c>
      <c r="T11" s="17" t="s">
        <v>71</v>
      </c>
      <c r="U11" s="17" t="s">
        <v>71</v>
      </c>
      <c r="V11" s="17" t="s">
        <v>71</v>
      </c>
      <c r="W11" s="17" t="s">
        <v>85</v>
      </c>
      <c r="X11" s="17"/>
      <c r="Y11" s="15"/>
      <c r="AA11" s="56">
        <v>4</v>
      </c>
      <c r="AB11" s="56"/>
      <c r="AC11" s="56">
        <v>8</v>
      </c>
      <c r="AD11" s="56">
        <v>8</v>
      </c>
      <c r="AE11" s="56">
        <v>8</v>
      </c>
      <c r="AF11" s="56">
        <v>6</v>
      </c>
      <c r="AG11" s="56"/>
      <c r="AH11" s="56">
        <v>8</v>
      </c>
      <c r="AI11" s="56"/>
      <c r="AJ11" s="56"/>
      <c r="AK11" s="56">
        <f>8*5</f>
        <v>40</v>
      </c>
      <c r="AL11" s="56"/>
      <c r="AM11" s="56"/>
    </row>
    <row r="12" spans="1:39" s="4" customFormat="1" ht="14.25" customHeight="1" x14ac:dyDescent="0.2">
      <c r="A12" s="19"/>
      <c r="B12" s="20">
        <f>H10+1</f>
        <v>20</v>
      </c>
      <c r="C12" s="13">
        <f t="shared" ref="C12:H12" si="6">B12+1</f>
        <v>21</v>
      </c>
      <c r="D12" s="13">
        <f t="shared" si="6"/>
        <v>22</v>
      </c>
      <c r="E12" s="13">
        <f t="shared" si="6"/>
        <v>23</v>
      </c>
      <c r="F12" s="13">
        <f t="shared" si="6"/>
        <v>24</v>
      </c>
      <c r="G12" s="13">
        <f t="shared" si="6"/>
        <v>25</v>
      </c>
      <c r="H12" s="13">
        <f t="shared" si="6"/>
        <v>26</v>
      </c>
      <c r="I12" s="19"/>
      <c r="J12" s="20">
        <f>P10+1</f>
        <v>17</v>
      </c>
      <c r="K12" s="59">
        <f t="shared" ref="K12:P12" si="7">J12+1</f>
        <v>18</v>
      </c>
      <c r="L12" s="13">
        <f t="shared" si="7"/>
        <v>19</v>
      </c>
      <c r="M12" s="13">
        <f t="shared" si="7"/>
        <v>20</v>
      </c>
      <c r="N12" s="13">
        <f t="shared" si="7"/>
        <v>21</v>
      </c>
      <c r="O12" s="13">
        <f t="shared" si="7"/>
        <v>22</v>
      </c>
      <c r="P12" s="13">
        <f t="shared" si="7"/>
        <v>23</v>
      </c>
      <c r="Q12" s="19"/>
      <c r="R12" s="20">
        <f>X10+1</f>
        <v>17</v>
      </c>
      <c r="S12" s="13">
        <f t="shared" ref="S12:X12" si="8">R12+1</f>
        <v>18</v>
      </c>
      <c r="T12" s="13">
        <f t="shared" si="8"/>
        <v>19</v>
      </c>
      <c r="U12" s="13">
        <f t="shared" si="8"/>
        <v>20</v>
      </c>
      <c r="V12" s="13">
        <f t="shared" si="8"/>
        <v>21</v>
      </c>
      <c r="W12" s="13">
        <f t="shared" si="8"/>
        <v>22</v>
      </c>
      <c r="X12" s="13">
        <f t="shared" si="8"/>
        <v>23</v>
      </c>
      <c r="Y12" s="19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</row>
    <row r="13" spans="1:39" s="18" customFormat="1" ht="84.95" customHeight="1" x14ac:dyDescent="0.25">
      <c r="A13" s="15"/>
      <c r="B13" s="17"/>
      <c r="C13" s="17" t="s">
        <v>69</v>
      </c>
      <c r="D13" s="17"/>
      <c r="E13" s="17"/>
      <c r="F13" s="17"/>
      <c r="G13" s="17"/>
      <c r="H13" s="17"/>
      <c r="I13" s="15"/>
      <c r="J13" s="17"/>
      <c r="K13" s="60" t="s">
        <v>10</v>
      </c>
      <c r="L13" s="17"/>
      <c r="M13" s="17"/>
      <c r="N13" s="17"/>
      <c r="O13" s="17" t="s">
        <v>56</v>
      </c>
      <c r="P13" s="17"/>
      <c r="Q13" s="15"/>
      <c r="R13" s="17"/>
      <c r="S13" s="17"/>
      <c r="T13" s="17"/>
      <c r="U13" s="17"/>
      <c r="V13" s="17"/>
      <c r="W13" s="17"/>
      <c r="X13" s="17"/>
      <c r="Y13" s="15"/>
      <c r="AA13" s="56"/>
      <c r="AB13" s="56"/>
      <c r="AC13" s="56"/>
      <c r="AD13" s="56"/>
      <c r="AE13" s="56"/>
      <c r="AF13" s="56">
        <v>8</v>
      </c>
      <c r="AG13" s="56"/>
      <c r="AH13" s="56"/>
      <c r="AI13" s="56"/>
      <c r="AJ13" s="56">
        <v>8</v>
      </c>
      <c r="AK13" s="56"/>
      <c r="AL13" s="56"/>
      <c r="AM13" s="56"/>
    </row>
    <row r="14" spans="1:39" s="4" customFormat="1" ht="14.25" customHeight="1" x14ac:dyDescent="0.2">
      <c r="A14" s="19"/>
      <c r="B14" s="20">
        <f>H12+1</f>
        <v>27</v>
      </c>
      <c r="C14" s="13">
        <f>B14+1</f>
        <v>28</v>
      </c>
      <c r="D14" s="13">
        <f>C14+1</f>
        <v>29</v>
      </c>
      <c r="E14" s="13">
        <f>D14+1</f>
        <v>30</v>
      </c>
      <c r="F14" s="13">
        <f>E14+1</f>
        <v>31</v>
      </c>
      <c r="G14" s="12"/>
      <c r="H14" s="12"/>
      <c r="I14" s="19"/>
      <c r="J14" s="13">
        <f>P12+1</f>
        <v>24</v>
      </c>
      <c r="K14" s="13">
        <f>J14+1</f>
        <v>25</v>
      </c>
      <c r="L14" s="13">
        <f>K14+1</f>
        <v>26</v>
      </c>
      <c r="M14" s="13">
        <f>L14+1</f>
        <v>27</v>
      </c>
      <c r="N14" s="13">
        <f>M14+1</f>
        <v>28</v>
      </c>
      <c r="O14" s="12"/>
      <c r="P14" s="12"/>
      <c r="Q14" s="19"/>
      <c r="R14" s="20">
        <f>X12+1</f>
        <v>24</v>
      </c>
      <c r="S14" s="13">
        <f t="shared" ref="S14:X14" si="9">R14+1</f>
        <v>25</v>
      </c>
      <c r="T14" s="13">
        <f t="shared" si="9"/>
        <v>26</v>
      </c>
      <c r="U14" s="13">
        <f t="shared" si="9"/>
        <v>27</v>
      </c>
      <c r="V14" s="13">
        <f t="shared" si="9"/>
        <v>28</v>
      </c>
      <c r="W14" s="13">
        <f t="shared" si="9"/>
        <v>29</v>
      </c>
      <c r="X14" s="13">
        <f t="shared" si="9"/>
        <v>30</v>
      </c>
      <c r="Y14" s="19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</row>
    <row r="15" spans="1:39" s="18" customFormat="1" ht="84.95" customHeight="1" thickBot="1" x14ac:dyDescent="0.3">
      <c r="A15" s="23"/>
      <c r="B15" s="17"/>
      <c r="C15" s="17"/>
      <c r="D15" s="17"/>
      <c r="E15" s="17" t="s">
        <v>59</v>
      </c>
      <c r="F15" s="17" t="s">
        <v>63</v>
      </c>
      <c r="G15" s="16" t="s">
        <v>8</v>
      </c>
      <c r="H15" s="16" t="s">
        <v>8</v>
      </c>
      <c r="I15" s="15"/>
      <c r="J15" s="24"/>
      <c r="K15" s="17" t="s">
        <v>57</v>
      </c>
      <c r="L15" s="17" t="s">
        <v>57</v>
      </c>
      <c r="M15" s="17" t="s">
        <v>57</v>
      </c>
      <c r="N15" s="17" t="s">
        <v>58</v>
      </c>
      <c r="O15" s="16" t="s">
        <v>8</v>
      </c>
      <c r="P15" s="16" t="s">
        <v>8</v>
      </c>
      <c r="Q15" s="15"/>
      <c r="R15" s="17"/>
      <c r="T15" s="17"/>
      <c r="U15" s="24"/>
      <c r="V15" s="24"/>
      <c r="W15" s="17" t="s">
        <v>84</v>
      </c>
      <c r="X15" s="24"/>
      <c r="Y15" s="23"/>
      <c r="AA15" s="56">
        <v>8</v>
      </c>
      <c r="AB15" s="56"/>
      <c r="AC15" s="56"/>
      <c r="AD15" s="56"/>
      <c r="AE15" s="56">
        <v>8</v>
      </c>
      <c r="AF15" s="56">
        <v>18</v>
      </c>
      <c r="AG15" s="56"/>
      <c r="AH15" s="56"/>
      <c r="AI15" s="56">
        <v>4</v>
      </c>
      <c r="AJ15" s="56"/>
      <c r="AK15" s="56"/>
      <c r="AL15" s="56">
        <f>6*4</f>
        <v>24</v>
      </c>
      <c r="AM15" s="56"/>
    </row>
    <row r="16" spans="1:39" s="4" customFormat="1" ht="9.9499999999999993" customHeight="1" thickBo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3"/>
      <c r="Y16" s="1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</row>
    <row r="17" spans="1:39" s="26" customFormat="1" ht="23.25" customHeight="1" x14ac:dyDescent="0.35">
      <c r="A17" s="25"/>
      <c r="B17" s="89" t="s">
        <v>11</v>
      </c>
      <c r="C17" s="90"/>
      <c r="D17" s="90"/>
      <c r="E17" s="90"/>
      <c r="F17" s="90"/>
      <c r="G17" s="90"/>
      <c r="H17" s="91"/>
      <c r="I17" s="25"/>
      <c r="J17" s="89" t="s">
        <v>12</v>
      </c>
      <c r="K17" s="90"/>
      <c r="L17" s="90"/>
      <c r="M17" s="90"/>
      <c r="N17" s="90"/>
      <c r="O17" s="90"/>
      <c r="P17" s="91"/>
      <c r="Q17" s="25"/>
      <c r="R17" s="89" t="s">
        <v>13</v>
      </c>
      <c r="S17" s="90"/>
      <c r="T17" s="90"/>
      <c r="U17" s="90"/>
      <c r="V17" s="90"/>
      <c r="W17" s="90"/>
      <c r="X17" s="91"/>
      <c r="Y17" s="25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</row>
    <row r="18" spans="1:39" s="26" customFormat="1" ht="23.25" customHeight="1" x14ac:dyDescent="0.2">
      <c r="A18" s="27"/>
      <c r="B18" s="8" t="s">
        <v>3</v>
      </c>
      <c r="C18" s="9" t="s">
        <v>4</v>
      </c>
      <c r="D18" s="9" t="s">
        <v>5</v>
      </c>
      <c r="E18" s="9" t="s">
        <v>6</v>
      </c>
      <c r="F18" s="9" t="s">
        <v>5</v>
      </c>
      <c r="G18" s="9" t="s">
        <v>7</v>
      </c>
      <c r="H18" s="10" t="s">
        <v>3</v>
      </c>
      <c r="I18" s="27"/>
      <c r="J18" s="8" t="s">
        <v>3</v>
      </c>
      <c r="K18" s="9" t="s">
        <v>4</v>
      </c>
      <c r="L18" s="10" t="s">
        <v>5</v>
      </c>
      <c r="M18" s="9" t="s">
        <v>6</v>
      </c>
      <c r="N18" s="10" t="s">
        <v>5</v>
      </c>
      <c r="O18" s="9" t="s">
        <v>7</v>
      </c>
      <c r="P18" s="10" t="s">
        <v>3</v>
      </c>
      <c r="Q18" s="27"/>
      <c r="R18" s="8" t="s">
        <v>3</v>
      </c>
      <c r="S18" s="9" t="s">
        <v>4</v>
      </c>
      <c r="T18" s="9" t="s">
        <v>5</v>
      </c>
      <c r="U18" s="9" t="s">
        <v>6</v>
      </c>
      <c r="V18" s="9" t="s">
        <v>5</v>
      </c>
      <c r="W18" s="9" t="s">
        <v>7</v>
      </c>
      <c r="X18" s="10" t="s">
        <v>3</v>
      </c>
      <c r="Y18" s="27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</row>
    <row r="19" spans="1:39" s="4" customFormat="1" ht="14.25" customHeight="1" x14ac:dyDescent="0.2">
      <c r="A19" s="19"/>
      <c r="B19" s="13">
        <v>31</v>
      </c>
      <c r="C19" s="13">
        <v>1</v>
      </c>
      <c r="D19" s="13">
        <f>C19+1</f>
        <v>2</v>
      </c>
      <c r="E19" s="13">
        <f>D19+1</f>
        <v>3</v>
      </c>
      <c r="F19" s="13">
        <f>E19+1</f>
        <v>4</v>
      </c>
      <c r="G19" s="13">
        <f>F19+1</f>
        <v>5</v>
      </c>
      <c r="H19" s="13">
        <f>G19+1</f>
        <v>6</v>
      </c>
      <c r="I19" s="19"/>
      <c r="J19" s="12"/>
      <c r="K19" s="12"/>
      <c r="L19" s="12"/>
      <c r="M19" s="13">
        <f>L19+1</f>
        <v>1</v>
      </c>
      <c r="N19" s="13">
        <f>M19+1</f>
        <v>2</v>
      </c>
      <c r="O19" s="13">
        <f>N19+1</f>
        <v>3</v>
      </c>
      <c r="P19" s="13">
        <f>O19+1</f>
        <v>4</v>
      </c>
      <c r="Q19" s="19"/>
      <c r="R19" s="12"/>
      <c r="S19" s="12"/>
      <c r="T19" s="12"/>
      <c r="U19" s="12"/>
      <c r="V19" s="12"/>
      <c r="W19" s="12"/>
      <c r="X19" s="13">
        <f>W19+1</f>
        <v>1</v>
      </c>
      <c r="Y19" s="19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</row>
    <row r="20" spans="1:39" s="18" customFormat="1" ht="84.95" customHeight="1" x14ac:dyDescent="0.25">
      <c r="A20" s="15"/>
      <c r="B20" s="17"/>
      <c r="C20" s="17"/>
      <c r="D20" s="17"/>
      <c r="E20" s="17"/>
      <c r="F20" s="17" t="s">
        <v>90</v>
      </c>
      <c r="G20" s="17" t="s">
        <v>89</v>
      </c>
      <c r="H20" s="17"/>
      <c r="I20" s="15"/>
      <c r="J20" s="16" t="s">
        <v>8</v>
      </c>
      <c r="K20" s="16" t="s">
        <v>8</v>
      </c>
      <c r="L20" s="16" t="s">
        <v>8</v>
      </c>
      <c r="M20" s="17"/>
      <c r="N20" s="17"/>
      <c r="O20" s="17"/>
      <c r="P20" s="17"/>
      <c r="Q20" s="15"/>
      <c r="R20" s="16" t="s">
        <v>8</v>
      </c>
      <c r="S20" s="16" t="s">
        <v>8</v>
      </c>
      <c r="T20" s="16" t="s">
        <v>8</v>
      </c>
      <c r="U20" s="16" t="s">
        <v>8</v>
      </c>
      <c r="V20" s="16" t="s">
        <v>8</v>
      </c>
      <c r="W20" s="16" t="s">
        <v>8</v>
      </c>
      <c r="X20" s="17"/>
      <c r="Y20" s="15"/>
      <c r="AA20" s="56"/>
      <c r="AB20" s="56"/>
      <c r="AC20" s="56">
        <v>4</v>
      </c>
      <c r="AD20" s="56"/>
      <c r="AE20" s="56"/>
      <c r="AF20" s="56"/>
      <c r="AG20" s="56"/>
      <c r="AH20" s="56">
        <v>8</v>
      </c>
      <c r="AI20" s="56"/>
      <c r="AJ20" s="56"/>
      <c r="AK20" s="56">
        <v>4</v>
      </c>
      <c r="AL20" s="56"/>
      <c r="AM20" s="56"/>
    </row>
    <row r="21" spans="1:39" s="4" customFormat="1" ht="14.25" customHeight="1" x14ac:dyDescent="0.2">
      <c r="A21" s="19"/>
      <c r="B21" s="20">
        <f>H19+1</f>
        <v>7</v>
      </c>
      <c r="C21" s="13">
        <f t="shared" ref="C21:H21" si="10">B21+1</f>
        <v>8</v>
      </c>
      <c r="D21" s="13">
        <f t="shared" si="10"/>
        <v>9</v>
      </c>
      <c r="E21" s="13">
        <f t="shared" si="10"/>
        <v>10</v>
      </c>
      <c r="F21" s="13">
        <f t="shared" si="10"/>
        <v>11</v>
      </c>
      <c r="G21" s="13">
        <f t="shared" si="10"/>
        <v>12</v>
      </c>
      <c r="H21" s="13">
        <f t="shared" si="10"/>
        <v>13</v>
      </c>
      <c r="I21" s="19"/>
      <c r="J21" s="20">
        <f>P19+1</f>
        <v>5</v>
      </c>
      <c r="K21" s="13">
        <f t="shared" ref="K21:P21" si="11">J21+1</f>
        <v>6</v>
      </c>
      <c r="L21" s="13">
        <f t="shared" si="11"/>
        <v>7</v>
      </c>
      <c r="M21" s="13">
        <f t="shared" si="11"/>
        <v>8</v>
      </c>
      <c r="N21" s="13">
        <f t="shared" si="11"/>
        <v>9</v>
      </c>
      <c r="O21" s="13">
        <f t="shared" si="11"/>
        <v>10</v>
      </c>
      <c r="P21" s="13">
        <f t="shared" si="11"/>
        <v>11</v>
      </c>
      <c r="Q21" s="19"/>
      <c r="R21" s="20">
        <f>X19+1</f>
        <v>2</v>
      </c>
      <c r="S21" s="13">
        <f t="shared" ref="S21:X21" si="12">R21+1</f>
        <v>3</v>
      </c>
      <c r="T21" s="13">
        <f t="shared" si="12"/>
        <v>4</v>
      </c>
      <c r="U21" s="13">
        <f t="shared" si="12"/>
        <v>5</v>
      </c>
      <c r="V21" s="13">
        <f t="shared" si="12"/>
        <v>6</v>
      </c>
      <c r="W21" s="13">
        <f t="shared" si="12"/>
        <v>7</v>
      </c>
      <c r="X21" s="13">
        <f t="shared" si="12"/>
        <v>8</v>
      </c>
      <c r="Y21" s="19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</row>
    <row r="22" spans="1:39" s="18" customFormat="1" ht="84.95" customHeight="1" x14ac:dyDescent="0.25">
      <c r="A22" s="15"/>
      <c r="B22" s="17"/>
      <c r="D22" s="17"/>
      <c r="E22" s="17"/>
      <c r="F22" s="17"/>
      <c r="G22" s="17"/>
      <c r="H22" s="17"/>
      <c r="I22" s="15"/>
      <c r="J22" s="17"/>
      <c r="K22" s="17"/>
      <c r="L22" s="17"/>
      <c r="M22" s="17"/>
      <c r="N22" s="17"/>
      <c r="O22" s="17"/>
      <c r="P22" s="17"/>
      <c r="Q22" s="15"/>
      <c r="R22" s="17"/>
      <c r="S22" s="17" t="s">
        <v>69</v>
      </c>
      <c r="T22" s="17"/>
      <c r="U22" s="17"/>
      <c r="V22" s="17"/>
      <c r="W22" s="17" t="s">
        <v>73</v>
      </c>
      <c r="X22" s="17"/>
      <c r="Y22" s="15"/>
      <c r="AA22" s="56"/>
      <c r="AB22" s="56"/>
      <c r="AC22" s="56"/>
      <c r="AD22" s="56"/>
      <c r="AE22" s="56"/>
      <c r="AF22" s="56"/>
      <c r="AG22" s="56"/>
      <c r="AH22" s="56"/>
      <c r="AI22" s="56"/>
      <c r="AJ22" s="56">
        <v>8</v>
      </c>
      <c r="AK22" s="56"/>
      <c r="AL22" s="56"/>
      <c r="AM22" s="56">
        <v>8</v>
      </c>
    </row>
    <row r="23" spans="1:39" s="4" customFormat="1" ht="14.25" customHeight="1" x14ac:dyDescent="0.2">
      <c r="A23" s="19"/>
      <c r="B23" s="20">
        <f>H21+1</f>
        <v>14</v>
      </c>
      <c r="C23" s="13">
        <f t="shared" ref="C23:H23" si="13">B23+1</f>
        <v>15</v>
      </c>
      <c r="D23" s="13">
        <f t="shared" si="13"/>
        <v>16</v>
      </c>
      <c r="E23" s="13">
        <f t="shared" si="13"/>
        <v>17</v>
      </c>
      <c r="F23" s="13">
        <f t="shared" si="13"/>
        <v>18</v>
      </c>
      <c r="G23" s="59">
        <f t="shared" si="13"/>
        <v>19</v>
      </c>
      <c r="H23" s="13">
        <f t="shared" si="13"/>
        <v>20</v>
      </c>
      <c r="I23" s="19"/>
      <c r="J23" s="20">
        <f>P21+1</f>
        <v>12</v>
      </c>
      <c r="K23" s="13">
        <f t="shared" ref="K23:P23" si="14">J23+1</f>
        <v>13</v>
      </c>
      <c r="L23" s="13">
        <f t="shared" si="14"/>
        <v>14</v>
      </c>
      <c r="M23" s="13">
        <f t="shared" si="14"/>
        <v>15</v>
      </c>
      <c r="N23" s="13">
        <f t="shared" si="14"/>
        <v>16</v>
      </c>
      <c r="O23" s="13">
        <f t="shared" si="14"/>
        <v>17</v>
      </c>
      <c r="P23" s="13">
        <f t="shared" si="14"/>
        <v>18</v>
      </c>
      <c r="Q23" s="19"/>
      <c r="R23" s="20">
        <f>X21+1</f>
        <v>9</v>
      </c>
      <c r="S23" s="13">
        <f t="shared" ref="S23:X23" si="15">R23+1</f>
        <v>10</v>
      </c>
      <c r="T23" s="13">
        <f t="shared" si="15"/>
        <v>11</v>
      </c>
      <c r="U23" s="13">
        <f t="shared" si="15"/>
        <v>12</v>
      </c>
      <c r="V23" s="13">
        <f t="shared" si="15"/>
        <v>13</v>
      </c>
      <c r="W23" s="13">
        <f t="shared" si="15"/>
        <v>14</v>
      </c>
      <c r="X23" s="13">
        <f t="shared" si="15"/>
        <v>15</v>
      </c>
      <c r="Y23" s="19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</row>
    <row r="24" spans="1:39" s="18" customFormat="1" ht="84.95" customHeight="1" x14ac:dyDescent="0.25">
      <c r="A24" s="15"/>
      <c r="B24" s="17"/>
      <c r="C24" s="17"/>
      <c r="D24" s="22"/>
      <c r="E24" s="17"/>
      <c r="F24" s="17" t="s">
        <v>115</v>
      </c>
      <c r="G24" s="60" t="s">
        <v>14</v>
      </c>
      <c r="H24" s="17"/>
      <c r="I24" s="15"/>
      <c r="J24" s="28"/>
      <c r="K24" s="17"/>
      <c r="L24" s="17"/>
      <c r="M24" s="17"/>
      <c r="N24" s="17"/>
      <c r="O24" s="17" t="s">
        <v>60</v>
      </c>
      <c r="P24" s="17"/>
      <c r="Q24" s="15"/>
      <c r="R24" s="29"/>
      <c r="S24" s="17" t="s">
        <v>69</v>
      </c>
      <c r="T24" s="17"/>
      <c r="U24" s="17"/>
      <c r="V24" s="17"/>
      <c r="W24" s="85" t="s">
        <v>134</v>
      </c>
      <c r="X24" s="17"/>
      <c r="Y24" s="15"/>
      <c r="AA24" s="56"/>
      <c r="AB24" s="56">
        <v>8</v>
      </c>
      <c r="AC24" s="56"/>
      <c r="AD24" s="56">
        <v>8</v>
      </c>
      <c r="AE24" s="56"/>
      <c r="AF24" s="56"/>
      <c r="AG24" s="56"/>
      <c r="AH24" s="56"/>
      <c r="AI24" s="56"/>
      <c r="AJ24" s="56">
        <v>8</v>
      </c>
      <c r="AK24" s="56">
        <v>4</v>
      </c>
      <c r="AL24" s="56"/>
      <c r="AM24" s="56">
        <v>8</v>
      </c>
    </row>
    <row r="25" spans="1:39" s="4" customFormat="1" ht="14.25" customHeight="1" x14ac:dyDescent="0.2">
      <c r="A25" s="19"/>
      <c r="B25" s="20">
        <f>H23+1</f>
        <v>21</v>
      </c>
      <c r="C25" s="13">
        <f t="shared" ref="C25:H25" si="16">B25+1</f>
        <v>22</v>
      </c>
      <c r="D25" s="13">
        <f t="shared" si="16"/>
        <v>23</v>
      </c>
      <c r="E25" s="13">
        <f t="shared" si="16"/>
        <v>24</v>
      </c>
      <c r="F25" s="13">
        <f t="shared" si="16"/>
        <v>25</v>
      </c>
      <c r="G25" s="13">
        <f t="shared" si="16"/>
        <v>26</v>
      </c>
      <c r="H25" s="13">
        <f t="shared" si="16"/>
        <v>27</v>
      </c>
      <c r="I25" s="19"/>
      <c r="J25" s="20">
        <f>P23+1</f>
        <v>19</v>
      </c>
      <c r="K25" s="59">
        <f t="shared" ref="K25:P25" si="17">J25+1</f>
        <v>20</v>
      </c>
      <c r="L25" s="13">
        <f t="shared" si="17"/>
        <v>21</v>
      </c>
      <c r="M25" s="13">
        <f t="shared" si="17"/>
        <v>22</v>
      </c>
      <c r="N25" s="13">
        <f t="shared" si="17"/>
        <v>23</v>
      </c>
      <c r="O25" s="13">
        <f t="shared" si="17"/>
        <v>24</v>
      </c>
      <c r="P25" s="13">
        <f t="shared" si="17"/>
        <v>25</v>
      </c>
      <c r="Q25" s="19"/>
      <c r="R25" s="20">
        <f>X23+1</f>
        <v>16</v>
      </c>
      <c r="S25" s="30">
        <f t="shared" ref="S25:X25" si="18">R25+1</f>
        <v>17</v>
      </c>
      <c r="T25" s="13">
        <f t="shared" si="18"/>
        <v>18</v>
      </c>
      <c r="U25" s="13">
        <f t="shared" si="18"/>
        <v>19</v>
      </c>
      <c r="V25" s="13">
        <f t="shared" si="18"/>
        <v>20</v>
      </c>
      <c r="W25" s="13">
        <f t="shared" si="18"/>
        <v>21</v>
      </c>
      <c r="X25" s="13">
        <f t="shared" si="18"/>
        <v>22</v>
      </c>
      <c r="Y25" s="19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</row>
    <row r="26" spans="1:39" s="18" customFormat="1" ht="84.95" customHeight="1" x14ac:dyDescent="0.25">
      <c r="A26" s="15"/>
      <c r="B26" s="17"/>
      <c r="C26" s="58" t="s">
        <v>133</v>
      </c>
      <c r="D26" s="17"/>
      <c r="E26" s="17"/>
      <c r="F26" s="17"/>
      <c r="G26" s="17"/>
      <c r="H26" s="17"/>
      <c r="I26" s="15"/>
      <c r="J26" s="17"/>
      <c r="K26" s="60" t="s">
        <v>15</v>
      </c>
      <c r="L26" s="17" t="s">
        <v>123</v>
      </c>
      <c r="M26" s="17" t="s">
        <v>56</v>
      </c>
      <c r="N26" s="17" t="s">
        <v>56</v>
      </c>
      <c r="O26" s="17" t="s">
        <v>85</v>
      </c>
      <c r="P26" s="17"/>
      <c r="Q26" s="15"/>
      <c r="R26" s="28"/>
      <c r="S26" s="17" t="s">
        <v>135</v>
      </c>
      <c r="T26" s="17"/>
      <c r="U26" s="17"/>
      <c r="V26" s="17"/>
      <c r="W26" s="17" t="s">
        <v>73</v>
      </c>
      <c r="X26" s="17"/>
      <c r="Y26" s="15"/>
      <c r="AA26" s="56"/>
      <c r="AB26" s="56">
        <v>8</v>
      </c>
      <c r="AC26" s="56"/>
      <c r="AD26" s="56"/>
      <c r="AE26" s="56">
        <v>8</v>
      </c>
      <c r="AF26" s="56">
        <f>4*8</f>
        <v>32</v>
      </c>
      <c r="AG26" s="56">
        <f>8+4</f>
        <v>12</v>
      </c>
      <c r="AH26" s="56">
        <v>8</v>
      </c>
      <c r="AI26" s="56"/>
      <c r="AJ26" s="56">
        <f>8*3</f>
        <v>24</v>
      </c>
      <c r="AK26" s="56">
        <f>8+8</f>
        <v>16</v>
      </c>
      <c r="AL26" s="56"/>
      <c r="AM26" s="56">
        <f>8+8</f>
        <v>16</v>
      </c>
    </row>
    <row r="27" spans="1:39" s="4" customFormat="1" ht="14.25" customHeight="1" x14ac:dyDescent="0.2">
      <c r="A27" s="19"/>
      <c r="B27" s="13">
        <f>H25+1</f>
        <v>28</v>
      </c>
      <c r="C27" s="13">
        <f>B27+1</f>
        <v>29</v>
      </c>
      <c r="D27" s="13">
        <f>C27+1</f>
        <v>30</v>
      </c>
      <c r="E27" s="12"/>
      <c r="F27" s="12"/>
      <c r="G27" s="12"/>
      <c r="H27" s="12"/>
      <c r="I27" s="19"/>
      <c r="J27" s="20">
        <f>P25+1</f>
        <v>26</v>
      </c>
      <c r="K27" s="13">
        <f>P25+2</f>
        <v>27</v>
      </c>
      <c r="L27" s="13">
        <f>K27+1</f>
        <v>28</v>
      </c>
      <c r="M27" s="13">
        <f>L27+1</f>
        <v>29</v>
      </c>
      <c r="N27" s="13">
        <f>M27+1</f>
        <v>30</v>
      </c>
      <c r="O27" s="13">
        <f>N27+1</f>
        <v>31</v>
      </c>
      <c r="P27" s="12"/>
      <c r="Q27" s="19"/>
      <c r="R27" s="20" t="s">
        <v>121</v>
      </c>
      <c r="S27" s="20">
        <v>24</v>
      </c>
      <c r="T27" s="20">
        <f t="shared" ref="T27:X27" si="19">S27+1</f>
        <v>25</v>
      </c>
      <c r="U27" s="20">
        <f t="shared" si="19"/>
        <v>26</v>
      </c>
      <c r="V27" s="20">
        <f t="shared" si="19"/>
        <v>27</v>
      </c>
      <c r="W27" s="62">
        <f t="shared" si="19"/>
        <v>28</v>
      </c>
      <c r="X27" s="20">
        <f t="shared" si="19"/>
        <v>29</v>
      </c>
      <c r="Y27" s="19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</row>
    <row r="28" spans="1:39" s="18" customFormat="1" ht="84.95" customHeight="1" thickBot="1" x14ac:dyDescent="0.3">
      <c r="A28" s="23"/>
      <c r="B28" s="17"/>
      <c r="C28" s="17"/>
      <c r="D28" s="17" t="s">
        <v>64</v>
      </c>
      <c r="E28" s="16" t="s">
        <v>8</v>
      </c>
      <c r="F28" s="16" t="s">
        <v>8</v>
      </c>
      <c r="G28" s="16" t="s">
        <v>8</v>
      </c>
      <c r="H28" s="16" t="s">
        <v>8</v>
      </c>
      <c r="I28" s="15"/>
      <c r="J28" s="17"/>
      <c r="K28" s="17" t="s">
        <v>116</v>
      </c>
      <c r="L28" s="17"/>
      <c r="M28" s="17"/>
      <c r="N28" s="17"/>
      <c r="O28" s="17" t="s">
        <v>125</v>
      </c>
      <c r="P28" s="16" t="s">
        <v>8</v>
      </c>
      <c r="Q28" s="15"/>
      <c r="R28" s="17"/>
      <c r="S28" s="17" t="s">
        <v>109</v>
      </c>
      <c r="T28" s="17" t="s">
        <v>73</v>
      </c>
      <c r="U28" s="17" t="s">
        <v>73</v>
      </c>
      <c r="V28" s="17" t="s">
        <v>104</v>
      </c>
      <c r="W28" s="61" t="s">
        <v>16</v>
      </c>
      <c r="X28" s="17"/>
      <c r="Y28" s="23"/>
      <c r="AA28" s="56"/>
      <c r="AB28" s="56">
        <v>16</v>
      </c>
      <c r="AC28" s="56">
        <v>8</v>
      </c>
      <c r="AD28" s="56">
        <v>8</v>
      </c>
      <c r="AE28" s="56"/>
      <c r="AF28" s="56"/>
      <c r="AG28" s="56"/>
      <c r="AH28" s="56"/>
      <c r="AI28" s="56"/>
      <c r="AJ28" s="56">
        <v>16</v>
      </c>
      <c r="AK28" s="56"/>
      <c r="AL28" s="56"/>
      <c r="AM28" s="56">
        <f>5*8</f>
        <v>40</v>
      </c>
    </row>
    <row r="29" spans="1:39" s="4" customFormat="1" ht="9.9499999999999993" customHeight="1" x14ac:dyDescent="0.2">
      <c r="A29" s="1"/>
      <c r="B29" s="31"/>
      <c r="C29" s="32"/>
      <c r="D29" s="32"/>
      <c r="E29" s="32"/>
      <c r="F29" s="32"/>
      <c r="G29" s="32"/>
      <c r="H29" s="33"/>
      <c r="I29" s="1"/>
      <c r="J29" s="31"/>
      <c r="K29" s="32"/>
      <c r="L29" s="32"/>
      <c r="M29" s="32"/>
      <c r="N29" s="32"/>
      <c r="O29" s="32"/>
      <c r="P29" s="33"/>
      <c r="Q29" s="1"/>
      <c r="R29" s="31"/>
      <c r="S29" s="32"/>
      <c r="T29" s="32"/>
      <c r="U29" s="32"/>
      <c r="V29" s="32"/>
      <c r="W29" s="32"/>
      <c r="X29" s="33"/>
      <c r="Y29" s="1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</row>
    <row r="30" spans="1:39" s="4" customFormat="1" ht="9.9499999999999993" customHeight="1" thickBot="1" x14ac:dyDescent="0.25">
      <c r="A30" s="1"/>
      <c r="B30" s="2"/>
      <c r="C30" s="1"/>
      <c r="D30" s="1"/>
      <c r="E30" s="1"/>
      <c r="F30" s="1"/>
      <c r="G30" s="1"/>
      <c r="H30" s="3"/>
      <c r="I30" s="1"/>
      <c r="J30" s="2"/>
      <c r="K30" s="1"/>
      <c r="L30" s="1"/>
      <c r="M30" s="1"/>
      <c r="N30" s="1"/>
      <c r="O30" s="1"/>
      <c r="P30" s="3"/>
      <c r="Q30" s="1"/>
      <c r="R30" s="2"/>
      <c r="S30" s="1"/>
      <c r="T30" s="1"/>
      <c r="U30" s="1"/>
      <c r="V30" s="1"/>
      <c r="W30" s="1"/>
      <c r="X30" s="3"/>
      <c r="Y30" s="1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</row>
    <row r="31" spans="1:39" s="34" customFormat="1" ht="23.25" customHeight="1" x14ac:dyDescent="0.35">
      <c r="A31" s="25"/>
      <c r="B31" s="89" t="s">
        <v>17</v>
      </c>
      <c r="C31" s="90"/>
      <c r="D31" s="90"/>
      <c r="E31" s="90"/>
      <c r="F31" s="90"/>
      <c r="G31" s="90"/>
      <c r="H31" s="91"/>
      <c r="I31" s="25"/>
      <c r="J31" s="89" t="s">
        <v>18</v>
      </c>
      <c r="K31" s="90"/>
      <c r="L31" s="90"/>
      <c r="M31" s="90"/>
      <c r="N31" s="90"/>
      <c r="O31" s="90"/>
      <c r="P31" s="91"/>
      <c r="Q31" s="25"/>
      <c r="R31" s="89" t="s">
        <v>19</v>
      </c>
      <c r="S31" s="90"/>
      <c r="T31" s="90"/>
      <c r="U31" s="90"/>
      <c r="V31" s="90"/>
      <c r="W31" s="90"/>
      <c r="X31" s="91"/>
      <c r="Y31" s="25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</row>
    <row r="32" spans="1:39" s="34" customFormat="1" ht="23.25" customHeight="1" x14ac:dyDescent="0.3">
      <c r="A32" s="27"/>
      <c r="B32" s="8" t="s">
        <v>3</v>
      </c>
      <c r="C32" s="9" t="s">
        <v>4</v>
      </c>
      <c r="D32" s="9" t="s">
        <v>5</v>
      </c>
      <c r="E32" s="9" t="s">
        <v>6</v>
      </c>
      <c r="F32" s="9" t="s">
        <v>5</v>
      </c>
      <c r="G32" s="9" t="s">
        <v>7</v>
      </c>
      <c r="H32" s="10" t="s">
        <v>3</v>
      </c>
      <c r="I32" s="27"/>
      <c r="J32" s="8" t="s">
        <v>3</v>
      </c>
      <c r="K32" s="8" t="s">
        <v>4</v>
      </c>
      <c r="L32" s="9" t="s">
        <v>5</v>
      </c>
      <c r="M32" s="9" t="s">
        <v>6</v>
      </c>
      <c r="N32" s="9" t="s">
        <v>5</v>
      </c>
      <c r="O32" s="9" t="s">
        <v>7</v>
      </c>
      <c r="P32" s="10" t="s">
        <v>3</v>
      </c>
      <c r="Q32" s="27"/>
      <c r="R32" s="8" t="s">
        <v>3</v>
      </c>
      <c r="S32" s="9" t="s">
        <v>4</v>
      </c>
      <c r="T32" s="9" t="s">
        <v>5</v>
      </c>
      <c r="U32" s="9" t="s">
        <v>6</v>
      </c>
      <c r="V32" s="9" t="s">
        <v>5</v>
      </c>
      <c r="W32" s="9" t="s">
        <v>7</v>
      </c>
      <c r="X32" s="10" t="s">
        <v>3</v>
      </c>
      <c r="Y32" s="27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</row>
    <row r="33" spans="1:39" s="4" customFormat="1" ht="14.25" customHeight="1" x14ac:dyDescent="0.2">
      <c r="A33" s="19"/>
      <c r="B33" s="12"/>
      <c r="C33" s="59">
        <v>1</v>
      </c>
      <c r="D33" s="13">
        <f>C33+1</f>
        <v>2</v>
      </c>
      <c r="E33" s="13">
        <f>D33+1</f>
        <v>3</v>
      </c>
      <c r="F33" s="13">
        <f>E33+1</f>
        <v>4</v>
      </c>
      <c r="G33" s="13">
        <f>F33+1</f>
        <v>5</v>
      </c>
      <c r="H33" s="13">
        <f>G33+1</f>
        <v>6</v>
      </c>
      <c r="I33" s="19"/>
      <c r="J33" s="12"/>
      <c r="K33" s="35"/>
      <c r="L33" s="35"/>
      <c r="M33" s="35"/>
      <c r="N33" s="30">
        <f>M33+1</f>
        <v>1</v>
      </c>
      <c r="O33" s="30">
        <f>N33+1</f>
        <v>2</v>
      </c>
      <c r="P33" s="13">
        <f>O33+1</f>
        <v>3</v>
      </c>
      <c r="Q33" s="19"/>
      <c r="R33" s="13">
        <v>1</v>
      </c>
      <c r="S33" s="59">
        <f t="shared" ref="S33:X33" si="20">R33+1</f>
        <v>2</v>
      </c>
      <c r="T33" s="13">
        <f t="shared" si="20"/>
        <v>3</v>
      </c>
      <c r="U33" s="13">
        <f t="shared" si="20"/>
        <v>4</v>
      </c>
      <c r="V33" s="13">
        <f t="shared" si="20"/>
        <v>5</v>
      </c>
      <c r="W33" s="13">
        <f t="shared" si="20"/>
        <v>6</v>
      </c>
      <c r="X33" s="13">
        <f t="shared" si="20"/>
        <v>7</v>
      </c>
      <c r="Y33" s="19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</row>
    <row r="34" spans="1:39" s="18" customFormat="1" ht="105" customHeight="1" x14ac:dyDescent="0.25">
      <c r="A34" s="15"/>
      <c r="B34" s="16" t="s">
        <v>8</v>
      </c>
      <c r="C34" s="61" t="s">
        <v>20</v>
      </c>
      <c r="D34" s="17" t="s">
        <v>126</v>
      </c>
      <c r="E34" s="17" t="s">
        <v>127</v>
      </c>
      <c r="F34" s="17" t="s">
        <v>127</v>
      </c>
      <c r="G34" s="17" t="s">
        <v>127</v>
      </c>
      <c r="H34" s="17"/>
      <c r="I34" s="15"/>
      <c r="J34" s="16" t="s">
        <v>8</v>
      </c>
      <c r="K34" s="16" t="s">
        <v>8</v>
      </c>
      <c r="L34" s="16" t="s">
        <v>8</v>
      </c>
      <c r="M34" s="16" t="s">
        <v>8</v>
      </c>
      <c r="N34" s="17"/>
      <c r="O34" s="17" t="s">
        <v>73</v>
      </c>
      <c r="P34" s="36"/>
      <c r="Q34" s="15"/>
      <c r="R34" s="17"/>
      <c r="S34" s="60" t="s">
        <v>21</v>
      </c>
      <c r="T34" s="17" t="s">
        <v>104</v>
      </c>
      <c r="U34" s="17" t="s">
        <v>73</v>
      </c>
      <c r="V34" s="17" t="s">
        <v>73</v>
      </c>
      <c r="W34" s="17" t="s">
        <v>73</v>
      </c>
      <c r="X34" s="17"/>
      <c r="Y34" s="15"/>
      <c r="AA34" s="56"/>
      <c r="AB34" s="56">
        <v>16</v>
      </c>
      <c r="AC34" s="56"/>
      <c r="AD34" s="56"/>
      <c r="AE34" s="56"/>
      <c r="AF34" s="56"/>
      <c r="AG34" s="56"/>
      <c r="AH34" s="56">
        <v>32</v>
      </c>
      <c r="AI34" s="56"/>
      <c r="AJ34" s="56"/>
      <c r="AK34" s="56"/>
      <c r="AL34" s="56"/>
      <c r="AM34" s="56">
        <f>9*8</f>
        <v>72</v>
      </c>
    </row>
    <row r="35" spans="1:39" s="4" customFormat="1" ht="14.25" customHeight="1" x14ac:dyDescent="0.2">
      <c r="A35" s="19"/>
      <c r="B35" s="20">
        <f>H33+1</f>
        <v>7</v>
      </c>
      <c r="C35" s="13">
        <f t="shared" ref="C35:H35" si="21">B35+1</f>
        <v>8</v>
      </c>
      <c r="D35" s="13">
        <f t="shared" si="21"/>
        <v>9</v>
      </c>
      <c r="E35" s="13">
        <f t="shared" si="21"/>
        <v>10</v>
      </c>
      <c r="F35" s="13">
        <f t="shared" si="21"/>
        <v>11</v>
      </c>
      <c r="G35" s="13">
        <f t="shared" si="21"/>
        <v>12</v>
      </c>
      <c r="H35" s="13">
        <f t="shared" si="21"/>
        <v>13</v>
      </c>
      <c r="I35" s="19"/>
      <c r="J35" s="20">
        <f>P33+1</f>
        <v>4</v>
      </c>
      <c r="K35" s="59">
        <f t="shared" ref="K35:P35" si="22">J35+1</f>
        <v>5</v>
      </c>
      <c r="L35" s="30">
        <f t="shared" si="22"/>
        <v>6</v>
      </c>
      <c r="M35" s="30">
        <f t="shared" si="22"/>
        <v>7</v>
      </c>
      <c r="N35" s="30">
        <f t="shared" si="22"/>
        <v>8</v>
      </c>
      <c r="O35" s="30">
        <f t="shared" si="22"/>
        <v>9</v>
      </c>
      <c r="P35" s="13">
        <f t="shared" si="22"/>
        <v>10</v>
      </c>
      <c r="Q35" s="19"/>
      <c r="R35" s="20">
        <f>X33+1</f>
        <v>8</v>
      </c>
      <c r="S35" s="13">
        <f t="shared" ref="S35:X35" si="23">R35+1</f>
        <v>9</v>
      </c>
      <c r="T35" s="13">
        <f t="shared" si="23"/>
        <v>10</v>
      </c>
      <c r="U35" s="13">
        <f t="shared" si="23"/>
        <v>11</v>
      </c>
      <c r="V35" s="13">
        <f t="shared" si="23"/>
        <v>12</v>
      </c>
      <c r="W35" s="13">
        <f t="shared" si="23"/>
        <v>13</v>
      </c>
      <c r="X35" s="13">
        <f t="shared" si="23"/>
        <v>14</v>
      </c>
      <c r="Y35" s="19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</row>
    <row r="36" spans="1:39" s="18" customFormat="1" ht="96" customHeight="1" x14ac:dyDescent="0.25">
      <c r="A36" s="15"/>
      <c r="B36" s="17"/>
      <c r="C36" s="17" t="s">
        <v>69</v>
      </c>
      <c r="D36" s="17"/>
      <c r="E36" s="17"/>
      <c r="F36" s="17"/>
      <c r="G36" s="17" t="s">
        <v>97</v>
      </c>
      <c r="H36" s="17"/>
      <c r="I36" s="15"/>
      <c r="J36" s="17"/>
      <c r="K36" s="60" t="s">
        <v>22</v>
      </c>
      <c r="L36" s="17" t="s">
        <v>103</v>
      </c>
      <c r="M36" s="17" t="s">
        <v>67</v>
      </c>
      <c r="N36" s="17" t="s">
        <v>67</v>
      </c>
      <c r="O36" s="17" t="s">
        <v>102</v>
      </c>
      <c r="P36" s="36"/>
      <c r="Q36" s="15"/>
      <c r="R36" s="17"/>
      <c r="S36" s="17"/>
      <c r="T36" s="17"/>
      <c r="U36" s="17"/>
      <c r="V36" s="17"/>
      <c r="W36" s="17"/>
      <c r="X36" s="17"/>
      <c r="Y36" s="15"/>
      <c r="AA36" s="56"/>
      <c r="AB36" s="56">
        <v>8</v>
      </c>
      <c r="AC36" s="56"/>
      <c r="AD36" s="56"/>
      <c r="AE36" s="56"/>
      <c r="AF36" s="56"/>
      <c r="AG36" s="56"/>
      <c r="AH36" s="56">
        <f>4*8</f>
        <v>32</v>
      </c>
      <c r="AI36" s="56"/>
      <c r="AJ36" s="56">
        <v>8</v>
      </c>
      <c r="AK36" s="56"/>
      <c r="AL36" s="56">
        <v>8</v>
      </c>
      <c r="AM36" s="56">
        <f>2*8</f>
        <v>16</v>
      </c>
    </row>
    <row r="37" spans="1:39" s="4" customFormat="1" ht="14.25" customHeight="1" x14ac:dyDescent="0.2">
      <c r="A37" s="19"/>
      <c r="B37" s="20">
        <f>H35+1</f>
        <v>14</v>
      </c>
      <c r="C37" s="13">
        <f t="shared" ref="C37:H37" si="24">B37+1</f>
        <v>15</v>
      </c>
      <c r="D37" s="13">
        <f t="shared" si="24"/>
        <v>16</v>
      </c>
      <c r="E37" s="13">
        <f t="shared" si="24"/>
        <v>17</v>
      </c>
      <c r="F37" s="13">
        <f t="shared" si="24"/>
        <v>18</v>
      </c>
      <c r="G37" s="13">
        <f t="shared" si="24"/>
        <v>19</v>
      </c>
      <c r="H37" s="13">
        <f t="shared" si="24"/>
        <v>20</v>
      </c>
      <c r="I37" s="19"/>
      <c r="J37" s="20">
        <f>P35+1</f>
        <v>11</v>
      </c>
      <c r="K37" s="13">
        <f t="shared" ref="K37:P37" si="25">J37+1</f>
        <v>12</v>
      </c>
      <c r="L37" s="13">
        <f t="shared" si="25"/>
        <v>13</v>
      </c>
      <c r="M37" s="13">
        <f t="shared" si="25"/>
        <v>14</v>
      </c>
      <c r="N37" s="13">
        <f t="shared" si="25"/>
        <v>15</v>
      </c>
      <c r="O37" s="13">
        <f t="shared" si="25"/>
        <v>16</v>
      </c>
      <c r="P37" s="13">
        <f t="shared" si="25"/>
        <v>17</v>
      </c>
      <c r="Q37" s="19"/>
      <c r="R37" s="20">
        <f>X35+1</f>
        <v>15</v>
      </c>
      <c r="S37" s="13">
        <f t="shared" ref="S37:X37" si="26">R37+1</f>
        <v>16</v>
      </c>
      <c r="T37" s="13">
        <f t="shared" si="26"/>
        <v>17</v>
      </c>
      <c r="U37" s="13">
        <f t="shared" si="26"/>
        <v>18</v>
      </c>
      <c r="V37" s="13">
        <f t="shared" si="26"/>
        <v>19</v>
      </c>
      <c r="W37" s="13">
        <f t="shared" si="26"/>
        <v>20</v>
      </c>
      <c r="X37" s="13">
        <f t="shared" si="26"/>
        <v>21</v>
      </c>
      <c r="Y37" s="19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</row>
    <row r="38" spans="1:39" s="18" customFormat="1" ht="105" customHeight="1" x14ac:dyDescent="0.25">
      <c r="A38" s="15"/>
      <c r="B38" s="17"/>
      <c r="C38" s="17" t="s">
        <v>111</v>
      </c>
      <c r="D38" s="17" t="s">
        <v>100</v>
      </c>
      <c r="E38" s="17" t="s">
        <v>100</v>
      </c>
      <c r="F38" s="17" t="s">
        <v>100</v>
      </c>
      <c r="G38" s="17" t="s">
        <v>101</v>
      </c>
      <c r="H38" s="17"/>
      <c r="I38" s="15"/>
      <c r="J38" s="17"/>
      <c r="K38" s="17" t="s">
        <v>112</v>
      </c>
      <c r="L38" s="17" t="s">
        <v>98</v>
      </c>
      <c r="M38" s="17" t="s">
        <v>98</v>
      </c>
      <c r="N38" s="17" t="s">
        <v>98</v>
      </c>
      <c r="O38" s="17" t="s">
        <v>99</v>
      </c>
      <c r="P38" s="36"/>
      <c r="Q38" s="15"/>
      <c r="R38" s="17"/>
      <c r="S38" s="17"/>
      <c r="T38" s="17"/>
      <c r="U38" s="17"/>
      <c r="V38" s="17"/>
      <c r="W38" s="17"/>
      <c r="X38" s="17"/>
      <c r="Y38" s="15"/>
      <c r="AA38" s="56"/>
      <c r="AB38" s="56"/>
      <c r="AC38" s="56"/>
      <c r="AD38" s="56"/>
      <c r="AE38" s="56"/>
      <c r="AF38" s="56">
        <f>5*8</f>
        <v>40</v>
      </c>
      <c r="AG38" s="56">
        <v>40</v>
      </c>
      <c r="AH38" s="56"/>
      <c r="AI38" s="56"/>
      <c r="AJ38" s="56">
        <v>16</v>
      </c>
      <c r="AK38" s="56"/>
      <c r="AL38" s="56">
        <v>80</v>
      </c>
      <c r="AM38" s="56">
        <f>2*8</f>
        <v>16</v>
      </c>
    </row>
    <row r="39" spans="1:39" s="4" customFormat="1" ht="14.25" customHeight="1" x14ac:dyDescent="0.2">
      <c r="A39" s="19"/>
      <c r="B39" s="20">
        <f>H37+1</f>
        <v>21</v>
      </c>
      <c r="C39" s="13">
        <f t="shared" ref="C39:H39" si="27">B39+1</f>
        <v>22</v>
      </c>
      <c r="D39" s="13">
        <f t="shared" si="27"/>
        <v>23</v>
      </c>
      <c r="E39" s="13">
        <f t="shared" si="27"/>
        <v>24</v>
      </c>
      <c r="F39" s="13">
        <f t="shared" si="27"/>
        <v>25</v>
      </c>
      <c r="G39" s="13">
        <f t="shared" si="27"/>
        <v>26</v>
      </c>
      <c r="H39" s="13">
        <f t="shared" si="27"/>
        <v>27</v>
      </c>
      <c r="I39" s="19"/>
      <c r="J39" s="20">
        <f>P37+1</f>
        <v>18</v>
      </c>
      <c r="K39" s="13">
        <f t="shared" ref="K39:P39" si="28">J39+1</f>
        <v>19</v>
      </c>
      <c r="L39" s="13">
        <f t="shared" si="28"/>
        <v>20</v>
      </c>
      <c r="M39" s="13">
        <f t="shared" si="28"/>
        <v>21</v>
      </c>
      <c r="N39" s="13">
        <f t="shared" si="28"/>
        <v>22</v>
      </c>
      <c r="O39" s="13">
        <f t="shared" si="28"/>
        <v>23</v>
      </c>
      <c r="P39" s="13">
        <f t="shared" si="28"/>
        <v>24</v>
      </c>
      <c r="Q39" s="19"/>
      <c r="R39" s="20">
        <f>X37+1</f>
        <v>22</v>
      </c>
      <c r="S39" s="13">
        <f t="shared" ref="S39:X39" si="29">R39+1</f>
        <v>23</v>
      </c>
      <c r="T39" s="13">
        <f t="shared" si="29"/>
        <v>24</v>
      </c>
      <c r="U39" s="13">
        <f t="shared" si="29"/>
        <v>25</v>
      </c>
      <c r="V39" s="13">
        <f t="shared" si="29"/>
        <v>26</v>
      </c>
      <c r="W39" s="13">
        <f t="shared" si="29"/>
        <v>27</v>
      </c>
      <c r="X39" s="13">
        <f t="shared" si="29"/>
        <v>28</v>
      </c>
      <c r="Y39" s="19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</row>
    <row r="40" spans="1:39" s="18" customFormat="1" ht="93" customHeight="1" x14ac:dyDescent="0.25">
      <c r="A40" s="15"/>
      <c r="B40" s="37"/>
      <c r="C40" s="17" t="s">
        <v>110</v>
      </c>
      <c r="D40" s="17" t="s">
        <v>60</v>
      </c>
      <c r="E40" s="17" t="s">
        <v>60</v>
      </c>
      <c r="F40" s="17" t="s">
        <v>60</v>
      </c>
      <c r="G40" s="17" t="s">
        <v>104</v>
      </c>
      <c r="H40" s="36"/>
      <c r="I40" s="15"/>
      <c r="J40" s="17"/>
      <c r="K40" s="17" t="s">
        <v>109</v>
      </c>
      <c r="L40" s="17" t="s">
        <v>104</v>
      </c>
      <c r="M40" s="17" t="s">
        <v>60</v>
      </c>
      <c r="N40" s="17" t="s">
        <v>60</v>
      </c>
      <c r="O40" s="17" t="s">
        <v>104</v>
      </c>
      <c r="P40" s="36"/>
      <c r="Q40" s="15"/>
      <c r="R40" s="17"/>
      <c r="S40" s="17"/>
      <c r="T40" s="17"/>
      <c r="U40" s="17"/>
      <c r="V40" s="17"/>
      <c r="W40" s="17"/>
      <c r="X40" s="17"/>
      <c r="Y40" s="15"/>
      <c r="AA40" s="56"/>
      <c r="AB40" s="56">
        <v>80</v>
      </c>
      <c r="AC40" s="56"/>
      <c r="AD40" s="56"/>
      <c r="AE40" s="56"/>
      <c r="AF40" s="56"/>
      <c r="AG40" s="56"/>
      <c r="AH40" s="56"/>
      <c r="AI40" s="56"/>
      <c r="AJ40" s="56">
        <v>16</v>
      </c>
      <c r="AK40" s="56"/>
      <c r="AL40" s="56"/>
      <c r="AM40" s="56">
        <v>32</v>
      </c>
    </row>
    <row r="41" spans="1:39" s="4" customFormat="1" ht="14.25" customHeight="1" x14ac:dyDescent="0.2">
      <c r="A41" s="19"/>
      <c r="B41" s="38">
        <f>H39+1</f>
        <v>28</v>
      </c>
      <c r="C41" s="13">
        <f>B41+1</f>
        <v>29</v>
      </c>
      <c r="D41" s="13">
        <f>C41+1</f>
        <v>30</v>
      </c>
      <c r="E41" s="13">
        <f>D41+1</f>
        <v>31</v>
      </c>
      <c r="F41" s="12"/>
      <c r="G41" s="12"/>
      <c r="H41" s="12"/>
      <c r="I41" s="19"/>
      <c r="J41" s="20">
        <f>P39+1</f>
        <v>25</v>
      </c>
      <c r="K41" s="13">
        <f t="shared" ref="K41:P41" si="30">J41+1</f>
        <v>26</v>
      </c>
      <c r="L41" s="13">
        <f t="shared" si="30"/>
        <v>27</v>
      </c>
      <c r="M41" s="13">
        <f t="shared" si="30"/>
        <v>28</v>
      </c>
      <c r="N41" s="13">
        <f t="shared" si="30"/>
        <v>29</v>
      </c>
      <c r="O41" s="13">
        <f t="shared" si="30"/>
        <v>30</v>
      </c>
      <c r="P41" s="13">
        <f t="shared" si="30"/>
        <v>31</v>
      </c>
      <c r="Q41" s="19"/>
      <c r="R41" s="20">
        <f>X39+1</f>
        <v>29</v>
      </c>
      <c r="S41" s="20">
        <f>R41+1</f>
        <v>30</v>
      </c>
      <c r="T41" s="12"/>
      <c r="U41" s="12"/>
      <c r="V41" s="12"/>
      <c r="W41" s="12"/>
      <c r="X41" s="12"/>
      <c r="Y41" s="19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</row>
    <row r="42" spans="1:39" s="18" customFormat="1" ht="98.25" customHeight="1" thickBot="1" x14ac:dyDescent="0.3">
      <c r="A42" s="23"/>
      <c r="B42" s="17"/>
      <c r="C42" s="17" t="s">
        <v>69</v>
      </c>
      <c r="D42" s="17"/>
      <c r="E42" s="17"/>
      <c r="F42" s="16" t="s">
        <v>8</v>
      </c>
      <c r="G42" s="16" t="s">
        <v>8</v>
      </c>
      <c r="H42" s="16" t="s">
        <v>8</v>
      </c>
      <c r="I42" s="15"/>
      <c r="J42" s="17"/>
      <c r="K42" s="17" t="s">
        <v>113</v>
      </c>
      <c r="L42" s="17" t="s">
        <v>67</v>
      </c>
      <c r="M42" s="17" t="s">
        <v>67</v>
      </c>
      <c r="N42" s="17" t="s">
        <v>67</v>
      </c>
      <c r="O42" s="17" t="s">
        <v>102</v>
      </c>
      <c r="P42" s="24"/>
      <c r="Q42" s="15"/>
      <c r="R42" s="17"/>
      <c r="S42" s="17"/>
      <c r="T42" s="16" t="s">
        <v>8</v>
      </c>
      <c r="U42" s="16" t="s">
        <v>8</v>
      </c>
      <c r="V42" s="16" t="s">
        <v>8</v>
      </c>
      <c r="W42" s="16" t="s">
        <v>8</v>
      </c>
      <c r="X42" s="16" t="s">
        <v>8</v>
      </c>
      <c r="Y42" s="23"/>
      <c r="AA42" s="56"/>
      <c r="AB42" s="56"/>
      <c r="AC42" s="56"/>
      <c r="AD42" s="56"/>
      <c r="AE42" s="56"/>
      <c r="AF42" s="56"/>
      <c r="AG42" s="56"/>
      <c r="AH42" s="56">
        <v>40</v>
      </c>
      <c r="AI42" s="56"/>
      <c r="AJ42" s="56">
        <v>16</v>
      </c>
      <c r="AK42" s="56"/>
      <c r="AL42" s="56"/>
      <c r="AM42" s="56">
        <v>8</v>
      </c>
    </row>
    <row r="43" spans="1:39" s="4" customFormat="1" ht="9.75" customHeight="1" thickBot="1" x14ac:dyDescent="0.25">
      <c r="A43" s="1"/>
      <c r="B43" s="2"/>
      <c r="C43" s="1"/>
      <c r="D43" s="1"/>
      <c r="E43" s="1"/>
      <c r="F43" s="1"/>
      <c r="G43" s="1"/>
      <c r="H43" s="3" t="s">
        <v>8</v>
      </c>
      <c r="I43" s="1"/>
      <c r="J43" s="2"/>
      <c r="K43" s="1"/>
      <c r="L43" s="1"/>
      <c r="M43" s="1"/>
      <c r="N43" s="1"/>
      <c r="O43" s="1"/>
      <c r="P43" s="3"/>
      <c r="Q43" s="1"/>
      <c r="R43" s="2"/>
      <c r="S43" s="1"/>
      <c r="T43" s="1"/>
      <c r="U43" s="1"/>
      <c r="V43" s="1"/>
      <c r="W43" s="1"/>
      <c r="X43" s="3"/>
      <c r="Y43" s="1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</row>
    <row r="44" spans="1:39" s="34" customFormat="1" ht="23.25" customHeight="1" x14ac:dyDescent="0.35">
      <c r="A44" s="25"/>
      <c r="B44" s="89" t="s">
        <v>23</v>
      </c>
      <c r="C44" s="90"/>
      <c r="D44" s="90"/>
      <c r="E44" s="90"/>
      <c r="F44" s="90"/>
      <c r="G44" s="90"/>
      <c r="H44" s="91"/>
      <c r="I44" s="25"/>
      <c r="J44" s="89" t="s">
        <v>24</v>
      </c>
      <c r="K44" s="90"/>
      <c r="L44" s="90"/>
      <c r="M44" s="90"/>
      <c r="N44" s="90"/>
      <c r="O44" s="90"/>
      <c r="P44" s="91"/>
      <c r="Q44" s="25"/>
      <c r="R44" s="89" t="s">
        <v>25</v>
      </c>
      <c r="S44" s="90"/>
      <c r="T44" s="90"/>
      <c r="U44" s="90"/>
      <c r="V44" s="90"/>
      <c r="W44" s="90"/>
      <c r="X44" s="91"/>
      <c r="Y44" s="25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</row>
    <row r="45" spans="1:39" s="34" customFormat="1" ht="23.25" customHeight="1" x14ac:dyDescent="0.3">
      <c r="A45" s="27"/>
      <c r="B45" s="8" t="s">
        <v>3</v>
      </c>
      <c r="C45" s="9" t="s">
        <v>4</v>
      </c>
      <c r="D45" s="9" t="s">
        <v>5</v>
      </c>
      <c r="E45" s="9" t="s">
        <v>6</v>
      </c>
      <c r="F45" s="9" t="s">
        <v>5</v>
      </c>
      <c r="G45" s="9" t="s">
        <v>7</v>
      </c>
      <c r="H45" s="10" t="s">
        <v>3</v>
      </c>
      <c r="I45" s="27"/>
      <c r="J45" s="8" t="s">
        <v>3</v>
      </c>
      <c r="K45" s="9" t="s">
        <v>4</v>
      </c>
      <c r="L45" s="10" t="s">
        <v>5</v>
      </c>
      <c r="M45" s="9" t="s">
        <v>6</v>
      </c>
      <c r="N45" s="10" t="s">
        <v>5</v>
      </c>
      <c r="O45" s="9" t="s">
        <v>7</v>
      </c>
      <c r="P45" s="10" t="s">
        <v>3</v>
      </c>
      <c r="Q45" s="27"/>
      <c r="R45" s="8" t="s">
        <v>3</v>
      </c>
      <c r="S45" s="9" t="s">
        <v>4</v>
      </c>
      <c r="T45" s="9" t="s">
        <v>5</v>
      </c>
      <c r="U45" s="9" t="s">
        <v>6</v>
      </c>
      <c r="V45" s="9" t="s">
        <v>5</v>
      </c>
      <c r="W45" s="9" t="s">
        <v>7</v>
      </c>
      <c r="X45" s="10" t="s">
        <v>3</v>
      </c>
      <c r="Y45" s="27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</row>
    <row r="46" spans="1:39" s="4" customFormat="1" ht="14.25" customHeight="1" x14ac:dyDescent="0.2">
      <c r="A46" s="19"/>
      <c r="B46" s="12"/>
      <c r="C46" s="12"/>
      <c r="D46" s="13">
        <f>C46+1</f>
        <v>1</v>
      </c>
      <c r="E46" s="13">
        <f>D46+1</f>
        <v>2</v>
      </c>
      <c r="F46" s="13">
        <f>E46+1</f>
        <v>3</v>
      </c>
      <c r="G46" s="13">
        <f>F46+1</f>
        <v>4</v>
      </c>
      <c r="H46" s="13">
        <f>G46+1</f>
        <v>5</v>
      </c>
      <c r="I46" s="19"/>
      <c r="J46" s="12"/>
      <c r="K46" s="12"/>
      <c r="L46" s="12"/>
      <c r="M46" s="12"/>
      <c r="N46" s="12"/>
      <c r="O46" s="13">
        <f>N46+1</f>
        <v>1</v>
      </c>
      <c r="P46" s="13">
        <f>O46+1</f>
        <v>2</v>
      </c>
      <c r="Q46" s="19"/>
      <c r="R46" s="13">
        <v>1</v>
      </c>
      <c r="S46" s="13">
        <f t="shared" ref="S46:X46" si="31">R46+1</f>
        <v>2</v>
      </c>
      <c r="T46" s="13">
        <f t="shared" si="31"/>
        <v>3</v>
      </c>
      <c r="U46" s="13">
        <f t="shared" si="31"/>
        <v>4</v>
      </c>
      <c r="V46" s="13">
        <f t="shared" si="31"/>
        <v>5</v>
      </c>
      <c r="W46" s="13">
        <f t="shared" si="31"/>
        <v>6</v>
      </c>
      <c r="X46" s="13">
        <f t="shared" si="31"/>
        <v>7</v>
      </c>
      <c r="Y46" s="19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</row>
    <row r="47" spans="1:39" s="4" customFormat="1" ht="84.95" customHeight="1" x14ac:dyDescent="0.2">
      <c r="A47" s="39"/>
      <c r="B47" s="16" t="s">
        <v>8</v>
      </c>
      <c r="C47" s="16" t="s">
        <v>8</v>
      </c>
      <c r="D47" s="17"/>
      <c r="E47" s="17"/>
      <c r="F47" s="17"/>
      <c r="G47" s="17"/>
      <c r="H47" s="17"/>
      <c r="I47" s="15"/>
      <c r="J47" s="16" t="s">
        <v>8</v>
      </c>
      <c r="K47" s="16" t="s">
        <v>8</v>
      </c>
      <c r="L47" s="16" t="s">
        <v>8</v>
      </c>
      <c r="M47" s="16" t="s">
        <v>8</v>
      </c>
      <c r="N47" s="16" t="s">
        <v>8</v>
      </c>
      <c r="O47" s="17"/>
      <c r="P47" s="17"/>
      <c r="Q47" s="15"/>
      <c r="R47" s="17"/>
      <c r="S47" s="17"/>
      <c r="T47" s="17"/>
      <c r="U47" s="17"/>
      <c r="V47" s="17"/>
      <c r="W47" s="17"/>
      <c r="X47" s="17"/>
      <c r="Y47" s="39"/>
      <c r="Z47" s="40"/>
      <c r="AA47" s="57"/>
      <c r="AB47" s="57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</row>
    <row r="48" spans="1:39" s="4" customFormat="1" ht="14.25" customHeight="1" x14ac:dyDescent="0.2">
      <c r="A48" s="19"/>
      <c r="B48" s="20">
        <f>H46+1</f>
        <v>6</v>
      </c>
      <c r="C48" s="13">
        <f t="shared" ref="C48:H50" si="32">B48+1</f>
        <v>7</v>
      </c>
      <c r="D48" s="13">
        <f t="shared" si="32"/>
        <v>8</v>
      </c>
      <c r="E48" s="13">
        <f t="shared" si="32"/>
        <v>9</v>
      </c>
      <c r="F48" s="13">
        <f t="shared" si="32"/>
        <v>10</v>
      </c>
      <c r="G48" s="13">
        <f t="shared" si="32"/>
        <v>11</v>
      </c>
      <c r="H48" s="13">
        <f t="shared" si="32"/>
        <v>12</v>
      </c>
      <c r="I48" s="19"/>
      <c r="J48" s="20">
        <f>P46+1</f>
        <v>3</v>
      </c>
      <c r="K48" s="13">
        <f t="shared" ref="K48:P48" si="33">J48+1</f>
        <v>4</v>
      </c>
      <c r="L48" s="13">
        <f t="shared" si="33"/>
        <v>5</v>
      </c>
      <c r="M48" s="13">
        <f t="shared" si="33"/>
        <v>6</v>
      </c>
      <c r="N48" s="13">
        <f t="shared" si="33"/>
        <v>7</v>
      </c>
      <c r="O48" s="13">
        <f t="shared" si="33"/>
        <v>8</v>
      </c>
      <c r="P48" s="13">
        <f t="shared" si="33"/>
        <v>9</v>
      </c>
      <c r="Q48" s="19"/>
      <c r="R48" s="20">
        <f>X46+1</f>
        <v>8</v>
      </c>
      <c r="S48" s="13">
        <f t="shared" ref="S48:X48" si="34">R48+1</f>
        <v>9</v>
      </c>
      <c r="T48" s="13">
        <f t="shared" si="34"/>
        <v>10</v>
      </c>
      <c r="U48" s="13">
        <f t="shared" si="34"/>
        <v>11</v>
      </c>
      <c r="V48" s="13">
        <f t="shared" si="34"/>
        <v>12</v>
      </c>
      <c r="W48" s="13">
        <f t="shared" si="34"/>
        <v>13</v>
      </c>
      <c r="X48" s="13">
        <f t="shared" si="34"/>
        <v>14</v>
      </c>
      <c r="Y48" s="19"/>
      <c r="Z48" s="40"/>
      <c r="AA48" s="57"/>
      <c r="AB48" s="57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</row>
    <row r="49" spans="1:39" s="4" customFormat="1" ht="84.95" customHeight="1" x14ac:dyDescent="0.2">
      <c r="A49" s="39"/>
      <c r="B49" s="17"/>
      <c r="C49" s="17"/>
      <c r="D49" s="17"/>
      <c r="E49" s="17"/>
      <c r="F49" s="17"/>
      <c r="G49" s="17"/>
      <c r="H49" s="17"/>
      <c r="I49" s="15"/>
      <c r="J49" s="17"/>
      <c r="K49" s="17"/>
      <c r="L49" s="17"/>
      <c r="M49" s="17"/>
      <c r="N49" s="17"/>
      <c r="O49" s="17"/>
      <c r="P49" s="17"/>
      <c r="Q49" s="15"/>
      <c r="R49" s="17"/>
      <c r="S49" s="17"/>
      <c r="T49" s="17"/>
      <c r="U49" s="17"/>
      <c r="V49" s="17"/>
      <c r="W49" s="17"/>
      <c r="X49" s="17"/>
      <c r="Y49" s="39"/>
      <c r="Z49" s="40"/>
      <c r="AA49" s="57"/>
      <c r="AB49" s="57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</row>
    <row r="50" spans="1:39" s="4" customFormat="1" ht="14.25" customHeight="1" x14ac:dyDescent="0.2">
      <c r="A50" s="19"/>
      <c r="B50" s="20">
        <f>H48+1</f>
        <v>13</v>
      </c>
      <c r="C50" s="59">
        <f t="shared" si="32"/>
        <v>14</v>
      </c>
      <c r="D50" s="13">
        <f t="shared" ref="D50:H50" si="35">C50+1</f>
        <v>15</v>
      </c>
      <c r="E50" s="13">
        <f t="shared" si="35"/>
        <v>16</v>
      </c>
      <c r="F50" s="13">
        <f t="shared" si="35"/>
        <v>17</v>
      </c>
      <c r="G50" s="13">
        <f t="shared" si="35"/>
        <v>18</v>
      </c>
      <c r="H50" s="13">
        <f t="shared" si="35"/>
        <v>19</v>
      </c>
      <c r="I50" s="19"/>
      <c r="J50" s="20">
        <f>P48+1</f>
        <v>10</v>
      </c>
      <c r="K50" s="59">
        <f t="shared" ref="K50:P50" si="36">J50+1</f>
        <v>11</v>
      </c>
      <c r="L50" s="13">
        <f t="shared" si="36"/>
        <v>12</v>
      </c>
      <c r="M50" s="13">
        <f t="shared" si="36"/>
        <v>13</v>
      </c>
      <c r="N50" s="13">
        <f t="shared" si="36"/>
        <v>14</v>
      </c>
      <c r="O50" s="13">
        <f t="shared" si="36"/>
        <v>15</v>
      </c>
      <c r="P50" s="13">
        <f t="shared" si="36"/>
        <v>16</v>
      </c>
      <c r="Q50" s="19"/>
      <c r="R50" s="20">
        <f>X48+1</f>
        <v>15</v>
      </c>
      <c r="S50" s="13">
        <f t="shared" ref="S50:X50" si="37">R50+1</f>
        <v>16</v>
      </c>
      <c r="T50" s="13">
        <f t="shared" si="37"/>
        <v>17</v>
      </c>
      <c r="U50" s="13">
        <f t="shared" si="37"/>
        <v>18</v>
      </c>
      <c r="V50" s="13">
        <f t="shared" si="37"/>
        <v>19</v>
      </c>
      <c r="W50" s="13">
        <f t="shared" si="37"/>
        <v>20</v>
      </c>
      <c r="X50" s="13">
        <f t="shared" si="37"/>
        <v>21</v>
      </c>
      <c r="Y50" s="19"/>
      <c r="Z50" s="40"/>
      <c r="AA50" s="57"/>
      <c r="AB50" s="57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</row>
    <row r="51" spans="1:39" s="4" customFormat="1" ht="84.95" customHeight="1" x14ac:dyDescent="0.2">
      <c r="A51" s="39"/>
      <c r="B51" s="41"/>
      <c r="C51" s="60" t="s">
        <v>26</v>
      </c>
      <c r="D51" s="17"/>
      <c r="E51" s="17"/>
      <c r="G51" s="17"/>
      <c r="H51" s="41"/>
      <c r="I51" s="39"/>
      <c r="J51" s="41"/>
      <c r="K51" s="60" t="s">
        <v>27</v>
      </c>
      <c r="L51" s="17"/>
      <c r="M51" s="17"/>
      <c r="N51" s="17"/>
      <c r="O51" s="17"/>
      <c r="P51" s="41"/>
      <c r="Q51" s="39"/>
      <c r="R51" s="41"/>
      <c r="S51" s="17" t="s">
        <v>67</v>
      </c>
      <c r="T51" s="17" t="s">
        <v>67</v>
      </c>
      <c r="U51" s="17" t="s">
        <v>67</v>
      </c>
      <c r="V51" s="17" t="s">
        <v>67</v>
      </c>
      <c r="W51" s="17" t="s">
        <v>67</v>
      </c>
      <c r="X51" s="41"/>
      <c r="Y51" s="39"/>
      <c r="Z51" s="40"/>
      <c r="AA51" s="57"/>
      <c r="AB51" s="57"/>
      <c r="AC51" s="56"/>
      <c r="AD51" s="56"/>
      <c r="AE51" s="56"/>
      <c r="AF51" s="56"/>
      <c r="AG51" s="56"/>
      <c r="AH51" s="56">
        <v>40</v>
      </c>
      <c r="AI51" s="56"/>
      <c r="AJ51" s="56"/>
      <c r="AK51" s="56"/>
      <c r="AL51" s="56"/>
      <c r="AM51" s="56"/>
    </row>
    <row r="52" spans="1:39" s="4" customFormat="1" ht="14.25" customHeight="1" x14ac:dyDescent="0.2">
      <c r="A52" s="19"/>
      <c r="B52" s="20">
        <f>H50+1</f>
        <v>20</v>
      </c>
      <c r="C52" s="13">
        <f t="shared" ref="C52:H52" si="38">B52+1</f>
        <v>21</v>
      </c>
      <c r="D52" s="13">
        <f t="shared" si="38"/>
        <v>22</v>
      </c>
      <c r="E52" s="13">
        <f t="shared" si="38"/>
        <v>23</v>
      </c>
      <c r="F52" s="13">
        <f t="shared" si="38"/>
        <v>24</v>
      </c>
      <c r="G52" s="13">
        <f t="shared" si="38"/>
        <v>25</v>
      </c>
      <c r="H52" s="13">
        <f t="shared" si="38"/>
        <v>26</v>
      </c>
      <c r="I52" s="19"/>
      <c r="J52" s="20">
        <f>P50+1</f>
        <v>17</v>
      </c>
      <c r="K52" s="13">
        <f t="shared" ref="K52:P52" si="39">J52+1</f>
        <v>18</v>
      </c>
      <c r="L52" s="13">
        <f t="shared" si="39"/>
        <v>19</v>
      </c>
      <c r="M52" s="13">
        <f t="shared" si="39"/>
        <v>20</v>
      </c>
      <c r="N52" s="13">
        <f t="shared" si="39"/>
        <v>21</v>
      </c>
      <c r="O52" s="13">
        <f t="shared" si="39"/>
        <v>22</v>
      </c>
      <c r="P52" s="13">
        <f t="shared" si="39"/>
        <v>23</v>
      </c>
      <c r="Q52" s="19"/>
      <c r="R52" s="20">
        <f>X50+1</f>
        <v>22</v>
      </c>
      <c r="S52" s="13">
        <f t="shared" ref="S52:X52" si="40">R52+1</f>
        <v>23</v>
      </c>
      <c r="T52" s="59">
        <f t="shared" si="40"/>
        <v>24</v>
      </c>
      <c r="U52" s="59">
        <f t="shared" si="40"/>
        <v>25</v>
      </c>
      <c r="V52" s="59">
        <f>U52+1</f>
        <v>26</v>
      </c>
      <c r="W52" s="59">
        <f t="shared" si="40"/>
        <v>27</v>
      </c>
      <c r="X52" s="13">
        <f t="shared" si="40"/>
        <v>28</v>
      </c>
      <c r="Y52" s="19"/>
      <c r="Z52" s="40"/>
      <c r="AA52" s="57"/>
      <c r="AB52" s="57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</row>
    <row r="53" spans="1:39" s="4" customFormat="1" ht="84.95" customHeight="1" x14ac:dyDescent="0.2">
      <c r="A53" s="39"/>
      <c r="B53" s="41"/>
      <c r="C53" s="17"/>
      <c r="D53" s="17"/>
      <c r="E53" s="17"/>
      <c r="F53" s="17"/>
      <c r="G53" s="17"/>
      <c r="H53" s="41"/>
      <c r="I53" s="39"/>
      <c r="J53" s="41"/>
      <c r="K53" s="17"/>
      <c r="L53" s="17"/>
      <c r="M53" s="17"/>
      <c r="N53" s="17"/>
      <c r="O53" s="17"/>
      <c r="P53" s="41"/>
      <c r="Q53" s="39"/>
      <c r="R53" s="41"/>
      <c r="S53" s="17" t="s">
        <v>67</v>
      </c>
      <c r="T53" s="60" t="s">
        <v>9</v>
      </c>
      <c r="U53" s="60" t="s">
        <v>9</v>
      </c>
      <c r="V53" s="60" t="s">
        <v>9</v>
      </c>
      <c r="W53" s="60" t="s">
        <v>9</v>
      </c>
      <c r="X53" s="41"/>
      <c r="Y53" s="39"/>
      <c r="Z53" s="40"/>
      <c r="AA53" s="57"/>
      <c r="AB53" s="57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</row>
    <row r="54" spans="1:39" s="4" customFormat="1" ht="14.25" customHeight="1" x14ac:dyDescent="0.2">
      <c r="A54" s="19"/>
      <c r="B54" s="20">
        <f>H52+1</f>
        <v>27</v>
      </c>
      <c r="C54" s="13">
        <f>B54+1</f>
        <v>28</v>
      </c>
      <c r="D54" s="13">
        <f>C54+1</f>
        <v>29</v>
      </c>
      <c r="E54" s="13">
        <f>D54+1</f>
        <v>30</v>
      </c>
      <c r="F54" s="13">
        <f>E54+1</f>
        <v>31</v>
      </c>
      <c r="G54" s="12"/>
      <c r="H54" s="12"/>
      <c r="I54" s="19"/>
      <c r="J54" s="20">
        <f>P52+1</f>
        <v>24</v>
      </c>
      <c r="K54" s="13">
        <f t="shared" ref="K54:P54" si="41">J54+1</f>
        <v>25</v>
      </c>
      <c r="L54" s="13">
        <f t="shared" si="41"/>
        <v>26</v>
      </c>
      <c r="M54" s="13">
        <f t="shared" si="41"/>
        <v>27</v>
      </c>
      <c r="N54" s="13">
        <f t="shared" si="41"/>
        <v>28</v>
      </c>
      <c r="O54" s="13">
        <f t="shared" si="41"/>
        <v>29</v>
      </c>
      <c r="P54" s="13">
        <f t="shared" si="41"/>
        <v>30</v>
      </c>
      <c r="Q54" s="19"/>
      <c r="R54" s="20">
        <f>X52+1</f>
        <v>29</v>
      </c>
      <c r="S54" s="59">
        <f>R54+1</f>
        <v>30</v>
      </c>
      <c r="T54" s="59">
        <f>S54+1</f>
        <v>31</v>
      </c>
      <c r="U54" s="12"/>
      <c r="V54" s="12"/>
      <c r="W54" s="12"/>
      <c r="X54" s="12"/>
      <c r="Y54" s="19"/>
      <c r="Z54" s="40"/>
      <c r="AA54" s="57"/>
      <c r="AB54" s="57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</row>
    <row r="55" spans="1:39" s="4" customFormat="1" ht="84.95" customHeight="1" thickBot="1" x14ac:dyDescent="0.25">
      <c r="A55" s="42"/>
      <c r="B55" s="41"/>
      <c r="C55" s="17"/>
      <c r="D55" s="17"/>
      <c r="E55" s="17"/>
      <c r="F55" s="17"/>
      <c r="G55" s="16" t="s">
        <v>8</v>
      </c>
      <c r="H55" s="16" t="s">
        <v>8</v>
      </c>
      <c r="I55" s="39"/>
      <c r="J55" s="41"/>
      <c r="K55" s="17"/>
      <c r="L55" s="17"/>
      <c r="M55" s="17"/>
      <c r="N55" s="17"/>
      <c r="O55" s="17"/>
      <c r="P55" s="17"/>
      <c r="Q55" s="39"/>
      <c r="R55" s="41"/>
      <c r="S55" s="60" t="s">
        <v>9</v>
      </c>
      <c r="T55" s="60" t="s">
        <v>9</v>
      </c>
      <c r="U55" s="16" t="s">
        <v>8</v>
      </c>
      <c r="V55" s="16" t="s">
        <v>8</v>
      </c>
      <c r="W55" s="16" t="s">
        <v>8</v>
      </c>
      <c r="X55" s="16" t="s">
        <v>8</v>
      </c>
      <c r="Y55" s="42"/>
      <c r="Z55" s="40"/>
      <c r="AA55" s="57"/>
      <c r="AB55" s="57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</row>
    <row r="56" spans="1:39" s="4" customFormat="1" x14ac:dyDescent="0.2">
      <c r="A56" s="1"/>
      <c r="B56" s="2"/>
      <c r="C56" s="1"/>
      <c r="D56" s="1"/>
      <c r="E56" s="1"/>
      <c r="F56" s="1"/>
      <c r="G56" s="1"/>
      <c r="H56" s="3"/>
      <c r="I56" s="1"/>
      <c r="J56" s="2"/>
      <c r="K56" s="1"/>
      <c r="L56" s="1"/>
      <c r="M56" s="1"/>
      <c r="N56" s="1"/>
      <c r="O56" s="1"/>
      <c r="P56" s="3"/>
      <c r="Q56" s="1"/>
      <c r="R56" s="2"/>
      <c r="S56" s="1"/>
      <c r="T56" s="1"/>
      <c r="U56" s="1"/>
      <c r="V56" s="1"/>
      <c r="W56" s="1"/>
      <c r="X56" s="3"/>
      <c r="Y56" s="1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</row>
    <row r="57" spans="1:39" s="51" customFormat="1" x14ac:dyDescent="0.35">
      <c r="AA57" s="57">
        <f>SUM(AA2:AA55)</f>
        <v>12</v>
      </c>
      <c r="AB57" s="57">
        <f>SUM(AB2:AB55)</f>
        <v>160</v>
      </c>
      <c r="AC57" s="57">
        <f t="shared" ref="AC57:AM57" si="42">SUM(AC2:AC55)</f>
        <v>52</v>
      </c>
      <c r="AD57" s="57">
        <f t="shared" si="42"/>
        <v>24</v>
      </c>
      <c r="AE57" s="57">
        <f t="shared" si="42"/>
        <v>60</v>
      </c>
      <c r="AF57" s="57">
        <f t="shared" si="42"/>
        <v>104</v>
      </c>
      <c r="AG57" s="57">
        <f t="shared" si="42"/>
        <v>76</v>
      </c>
      <c r="AH57" s="57">
        <f t="shared" si="42"/>
        <v>168</v>
      </c>
      <c r="AI57" s="57">
        <f t="shared" si="42"/>
        <v>4</v>
      </c>
      <c r="AJ57" s="57">
        <f t="shared" si="42"/>
        <v>120</v>
      </c>
      <c r="AK57" s="57">
        <f t="shared" si="42"/>
        <v>80</v>
      </c>
      <c r="AL57" s="57">
        <f t="shared" si="42"/>
        <v>136</v>
      </c>
      <c r="AM57" s="57">
        <f t="shared" si="42"/>
        <v>216</v>
      </c>
    </row>
    <row r="58" spans="1:39" hidden="1" x14ac:dyDescent="0.2"/>
    <row r="59" spans="1:39" ht="30.75" hidden="1" x14ac:dyDescent="0.35">
      <c r="D59" s="43" t="s">
        <v>28</v>
      </c>
      <c r="E59" s="4" t="s">
        <v>29</v>
      </c>
      <c r="F59" s="4" t="s">
        <v>30</v>
      </c>
      <c r="G59" s="43" t="s">
        <v>31</v>
      </c>
      <c r="L59" s="4"/>
      <c r="M59" s="4"/>
      <c r="X59" s="54" t="s">
        <v>86</v>
      </c>
      <c r="AA59" s="57">
        <f>AA57/8</f>
        <v>1.5</v>
      </c>
      <c r="AB59" s="57">
        <f t="shared" ref="AB59:AM59" si="43">AB57/8</f>
        <v>20</v>
      </c>
      <c r="AC59" s="57">
        <f t="shared" si="43"/>
        <v>6.5</v>
      </c>
      <c r="AD59" s="57">
        <f t="shared" si="43"/>
        <v>3</v>
      </c>
      <c r="AE59" s="57">
        <f t="shared" si="43"/>
        <v>7.5</v>
      </c>
      <c r="AF59" s="57">
        <f t="shared" si="43"/>
        <v>13</v>
      </c>
      <c r="AG59" s="57">
        <f t="shared" si="43"/>
        <v>9.5</v>
      </c>
      <c r="AH59" s="57">
        <f t="shared" si="43"/>
        <v>21</v>
      </c>
      <c r="AI59" s="57">
        <f t="shared" si="43"/>
        <v>0.5</v>
      </c>
      <c r="AJ59" s="57">
        <f t="shared" si="43"/>
        <v>15</v>
      </c>
      <c r="AK59" s="57">
        <f t="shared" si="43"/>
        <v>10</v>
      </c>
      <c r="AL59" s="57">
        <f t="shared" si="43"/>
        <v>17</v>
      </c>
      <c r="AM59" s="57">
        <f t="shared" si="43"/>
        <v>27</v>
      </c>
    </row>
    <row r="60" spans="1:39" s="44" customFormat="1" hidden="1" x14ac:dyDescent="0.35">
      <c r="C60" s="45" t="s">
        <v>32</v>
      </c>
      <c r="D60" s="44">
        <f>AA57/8</f>
        <v>1.5</v>
      </c>
      <c r="E60" s="46">
        <v>100</v>
      </c>
      <c r="F60" s="44">
        <f>E60/8</f>
        <v>12.5</v>
      </c>
      <c r="G60" s="44">
        <f>F60-D60</f>
        <v>11</v>
      </c>
      <c r="X60" s="54" t="s">
        <v>87</v>
      </c>
      <c r="AA60" s="57">
        <f>G60</f>
        <v>11</v>
      </c>
      <c r="AB60" s="57">
        <f>G61</f>
        <v>2.5</v>
      </c>
      <c r="AC60" s="57">
        <f>G62</f>
        <v>18.5</v>
      </c>
      <c r="AD60" s="57">
        <f>G63</f>
        <v>19.5</v>
      </c>
      <c r="AE60" s="57">
        <f>G64</f>
        <v>2.5</v>
      </c>
      <c r="AF60" s="57">
        <f>G65</f>
        <v>12</v>
      </c>
      <c r="AG60" s="57">
        <f>G66</f>
        <v>10.5</v>
      </c>
      <c r="AH60" s="57">
        <f>G67</f>
        <v>1.5</v>
      </c>
      <c r="AI60" s="57">
        <f>G68</f>
        <v>19.5</v>
      </c>
      <c r="AJ60" s="57">
        <f>G69</f>
        <v>7.5</v>
      </c>
      <c r="AK60" s="57">
        <f>G70</f>
        <v>12.5</v>
      </c>
      <c r="AL60" s="57">
        <f>G71</f>
        <v>5.5</v>
      </c>
      <c r="AM60" s="57">
        <f>G72</f>
        <v>-2</v>
      </c>
    </row>
    <row r="61" spans="1:39" s="44" customFormat="1" hidden="1" x14ac:dyDescent="0.25">
      <c r="C61" s="45" t="s">
        <v>33</v>
      </c>
      <c r="D61" s="44">
        <f>AB57/8</f>
        <v>20</v>
      </c>
      <c r="E61" s="46">
        <v>180</v>
      </c>
      <c r="F61" s="44">
        <f t="shared" ref="F61:F72" si="44">E61/8</f>
        <v>22.5</v>
      </c>
      <c r="G61" s="44">
        <f t="shared" ref="G61:G72" si="45">F61-D61</f>
        <v>2.5</v>
      </c>
      <c r="AA61" s="57"/>
      <c r="AB61" s="57"/>
      <c r="AC61" s="57"/>
      <c r="AD61" s="57"/>
      <c r="AE61" s="57"/>
      <c r="AF61" s="57"/>
      <c r="AG61" s="57"/>
      <c r="AH61" s="57"/>
      <c r="AI61" s="57"/>
      <c r="AJ61" s="57"/>
      <c r="AK61" s="57"/>
      <c r="AL61" s="57"/>
      <c r="AM61" s="57"/>
    </row>
    <row r="62" spans="1:39" s="44" customFormat="1" hidden="1" x14ac:dyDescent="0.25">
      <c r="C62" s="45" t="s">
        <v>34</v>
      </c>
      <c r="D62" s="44">
        <f>AC57/8</f>
        <v>6.5</v>
      </c>
      <c r="E62" s="46">
        <v>200</v>
      </c>
      <c r="F62" s="44">
        <f t="shared" si="44"/>
        <v>25</v>
      </c>
      <c r="G62" s="44">
        <f t="shared" si="45"/>
        <v>18.5</v>
      </c>
      <c r="AA62" s="57"/>
      <c r="AB62" s="57"/>
      <c r="AC62" s="57"/>
      <c r="AD62" s="57"/>
      <c r="AE62" s="57"/>
      <c r="AF62" s="57"/>
      <c r="AG62" s="57"/>
      <c r="AH62" s="57"/>
      <c r="AI62" s="57"/>
      <c r="AJ62" s="57"/>
      <c r="AK62" s="57"/>
      <c r="AL62" s="57"/>
      <c r="AM62" s="57"/>
    </row>
    <row r="63" spans="1:39" s="44" customFormat="1" hidden="1" x14ac:dyDescent="0.25">
      <c r="C63" s="45" t="s">
        <v>35</v>
      </c>
      <c r="D63" s="44">
        <f>AD57/8</f>
        <v>3</v>
      </c>
      <c r="E63" s="46">
        <v>200</v>
      </c>
      <c r="F63" s="44">
        <v>22.5</v>
      </c>
      <c r="G63" s="44">
        <f t="shared" si="45"/>
        <v>19.5</v>
      </c>
      <c r="AA63" s="57"/>
      <c r="AB63" s="57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</row>
    <row r="64" spans="1:39" s="44" customFormat="1" hidden="1" x14ac:dyDescent="0.25">
      <c r="C64" s="47" t="s">
        <v>36</v>
      </c>
      <c r="D64" s="44">
        <f>AE57/8</f>
        <v>7.5</v>
      </c>
      <c r="E64" s="46">
        <v>80</v>
      </c>
      <c r="F64" s="44">
        <f>E64/8</f>
        <v>10</v>
      </c>
      <c r="G64" s="44">
        <f t="shared" si="45"/>
        <v>2.5</v>
      </c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</row>
    <row r="65" spans="1:39" s="44" customFormat="1" hidden="1" x14ac:dyDescent="0.25">
      <c r="C65" s="45" t="s">
        <v>37</v>
      </c>
      <c r="D65" s="44">
        <f>AF57/8</f>
        <v>13</v>
      </c>
      <c r="E65" s="46">
        <v>200</v>
      </c>
      <c r="F65" s="44">
        <f t="shared" si="44"/>
        <v>25</v>
      </c>
      <c r="G65" s="44">
        <f t="shared" si="45"/>
        <v>12</v>
      </c>
      <c r="AA65" s="57"/>
      <c r="AB65" s="57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</row>
    <row r="66" spans="1:39" s="44" customFormat="1" hidden="1" x14ac:dyDescent="0.25">
      <c r="C66" s="45" t="s">
        <v>38</v>
      </c>
      <c r="D66" s="44">
        <f>AG57/8</f>
        <v>9.5</v>
      </c>
      <c r="E66" s="46">
        <v>160</v>
      </c>
      <c r="F66" s="44">
        <f t="shared" si="44"/>
        <v>20</v>
      </c>
      <c r="G66" s="44">
        <f t="shared" si="45"/>
        <v>10.5</v>
      </c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</row>
    <row r="67" spans="1:39" s="44" customFormat="1" hidden="1" x14ac:dyDescent="0.25">
      <c r="C67" s="45" t="s">
        <v>39</v>
      </c>
      <c r="D67" s="44">
        <f>AH57/8</f>
        <v>21</v>
      </c>
      <c r="E67" s="46">
        <v>180</v>
      </c>
      <c r="F67" s="44">
        <f t="shared" si="44"/>
        <v>22.5</v>
      </c>
      <c r="G67" s="44">
        <f t="shared" si="45"/>
        <v>1.5</v>
      </c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</row>
    <row r="68" spans="1:39" hidden="1" x14ac:dyDescent="0.25">
      <c r="A68" s="44"/>
      <c r="B68" s="44"/>
      <c r="C68" s="45" t="s">
        <v>40</v>
      </c>
      <c r="D68" s="44">
        <f>AI57/8</f>
        <v>0.5</v>
      </c>
      <c r="E68" s="46">
        <v>160</v>
      </c>
      <c r="F68" s="44">
        <f t="shared" si="44"/>
        <v>20</v>
      </c>
      <c r="G68" s="44">
        <f t="shared" si="45"/>
        <v>19.5</v>
      </c>
      <c r="L68" s="44"/>
    </row>
    <row r="69" spans="1:39" hidden="1" x14ac:dyDescent="0.25">
      <c r="A69" s="44"/>
      <c r="B69" s="44"/>
      <c r="C69" s="45" t="s">
        <v>41</v>
      </c>
      <c r="D69" s="44">
        <f>AJ57/8</f>
        <v>15</v>
      </c>
      <c r="E69" s="46">
        <v>180</v>
      </c>
      <c r="F69" s="44">
        <f t="shared" si="44"/>
        <v>22.5</v>
      </c>
      <c r="G69" s="44">
        <f t="shared" si="45"/>
        <v>7.5</v>
      </c>
    </row>
    <row r="70" spans="1:39" hidden="1" x14ac:dyDescent="0.25">
      <c r="A70" s="44"/>
      <c r="B70" s="44"/>
      <c r="C70" s="45" t="s">
        <v>44</v>
      </c>
      <c r="D70" s="44">
        <f>AK57/8</f>
        <v>10</v>
      </c>
      <c r="E70" s="46">
        <v>180</v>
      </c>
      <c r="F70" s="44">
        <f t="shared" si="44"/>
        <v>22.5</v>
      </c>
      <c r="G70" s="44">
        <f t="shared" si="45"/>
        <v>12.5</v>
      </c>
    </row>
    <row r="71" spans="1:39" hidden="1" x14ac:dyDescent="0.25">
      <c r="A71" s="44"/>
      <c r="B71" s="44"/>
      <c r="C71" s="45" t="s">
        <v>45</v>
      </c>
      <c r="D71" s="44">
        <f>AL57/8</f>
        <v>17</v>
      </c>
      <c r="E71" s="46">
        <v>180</v>
      </c>
      <c r="F71" s="44">
        <f t="shared" si="44"/>
        <v>22.5</v>
      </c>
      <c r="G71" s="44">
        <f t="shared" si="45"/>
        <v>5.5</v>
      </c>
    </row>
    <row r="72" spans="1:39" hidden="1" x14ac:dyDescent="0.25">
      <c r="A72" s="44"/>
      <c r="B72" s="44"/>
      <c r="C72" s="45" t="s">
        <v>46</v>
      </c>
      <c r="D72" s="44">
        <f>AM57/8</f>
        <v>27</v>
      </c>
      <c r="E72" s="46">
        <v>200</v>
      </c>
      <c r="F72" s="44">
        <f t="shared" si="44"/>
        <v>25</v>
      </c>
      <c r="G72" s="44">
        <f t="shared" si="45"/>
        <v>-2</v>
      </c>
    </row>
    <row r="73" spans="1:39" hidden="1" x14ac:dyDescent="0.2">
      <c r="E73" s="43">
        <f>SUM(E60:E72)</f>
        <v>2200</v>
      </c>
    </row>
    <row r="74" spans="1:39" hidden="1" x14ac:dyDescent="0.2">
      <c r="E74" s="43">
        <f>Office!E68+Shop!E73</f>
        <v>3860</v>
      </c>
    </row>
    <row r="75" spans="1:39" hidden="1" x14ac:dyDescent="0.2"/>
  </sheetData>
  <mergeCells count="12">
    <mergeCell ref="B31:H31"/>
    <mergeCell ref="J31:P31"/>
    <mergeCell ref="R31:X31"/>
    <mergeCell ref="B44:H44"/>
    <mergeCell ref="J44:P44"/>
    <mergeCell ref="R44:X44"/>
    <mergeCell ref="B4:H4"/>
    <mergeCell ref="J4:P4"/>
    <mergeCell ref="R4:X4"/>
    <mergeCell ref="B17:H17"/>
    <mergeCell ref="J17:P17"/>
    <mergeCell ref="R17:X17"/>
  </mergeCells>
  <printOptions horizontalCentered="1" verticalCentered="1"/>
  <pageMargins left="0" right="0" top="0.85" bottom="0.75" header="0.3" footer="0.3"/>
  <pageSetup paperSize="17" scale="43" orientation="portrait" r:id="rId1"/>
  <headerFooter>
    <oddHeader>&amp;C&amp;48Nickleson Machine &amp; Tool Inc.
2019 Vacation Calendar 
Max = 25 vacation days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Office</vt:lpstr>
      <vt:lpstr>Shop</vt:lpstr>
      <vt:lpstr>Office!Print_Area</vt:lpstr>
      <vt:lpstr>Shop!Print_Area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Louise Gervais</dc:creator>
  <cp:lastModifiedBy>Andrea Lucier</cp:lastModifiedBy>
  <cp:lastPrinted>2019-05-28T11:57:10Z</cp:lastPrinted>
  <dcterms:created xsi:type="dcterms:W3CDTF">2019-01-03T17:36:57Z</dcterms:created>
  <dcterms:modified xsi:type="dcterms:W3CDTF">2019-06-13T19:41:47Z</dcterms:modified>
</cp:coreProperties>
</file>