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16"/>
  <workbookPr/>
  <mc:AlternateContent xmlns:mc="http://schemas.openxmlformats.org/markup-compatibility/2006">
    <mc:Choice Requires="x15">
      <x15ac:absPath xmlns:x15ac="http://schemas.microsoft.com/office/spreadsheetml/2010/11/ac" url="C:\Users\Lenovo SSD\OneDrive\Desktop\rates of prodcut excel\"/>
    </mc:Choice>
  </mc:AlternateContent>
  <xr:revisionPtr revIDLastSave="0" documentId="13_ncr:1_{91E35200-23D4-4EA6-A582-622154FDD6C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3" sheetId="3" r:id="rId2"/>
    <sheet name="Sheet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" i="2" l="1"/>
  <c r="O6" i="2"/>
  <c r="O5" i="2"/>
  <c r="O4" i="2"/>
  <c r="N4" i="2"/>
  <c r="O3" i="2"/>
  <c r="O2" i="2"/>
  <c r="M19" i="2"/>
  <c r="M16" i="2"/>
  <c r="M17" i="2"/>
  <c r="M18" i="2"/>
  <c r="M20" i="2"/>
  <c r="M21" i="2"/>
  <c r="M22" i="2"/>
  <c r="M23" i="2"/>
  <c r="M24" i="2"/>
  <c r="M25" i="2"/>
  <c r="M15" i="2"/>
  <c r="M4" i="2"/>
  <c r="M5" i="2"/>
  <c r="M6" i="2"/>
  <c r="M7" i="2"/>
  <c r="M8" i="2"/>
  <c r="M9" i="2"/>
  <c r="M10" i="2"/>
  <c r="M3" i="2"/>
  <c r="D4" i="2"/>
</calcChain>
</file>

<file path=xl/sharedStrings.xml><?xml version="1.0" encoding="utf-8"?>
<sst xmlns="http://schemas.openxmlformats.org/spreadsheetml/2006/main" count="247" uniqueCount="96">
  <si>
    <t>Amaron Hi-life Lubes -Motorcycle oil</t>
  </si>
  <si>
    <t>VARIENT</t>
  </si>
  <si>
    <t>PART NOS</t>
  </si>
  <si>
    <t>GRADE</t>
  </si>
  <si>
    <t>PACK SIZE (ltr)</t>
  </si>
  <si>
    <t xml:space="preserve">Recommended for </t>
  </si>
  <si>
    <t>RTP With GST (RS)</t>
  </si>
  <si>
    <t>MRP</t>
  </si>
  <si>
    <t>AHL-PRMC-ZA0SN010W50-1000</t>
  </si>
  <si>
    <t>AHL-FLMC-ZA0SN010W30-1000</t>
  </si>
  <si>
    <t>AHL-FLMC-ZA0SN010W30-0900</t>
  </si>
  <si>
    <t>AHL-FLMC-</t>
  </si>
  <si>
    <t>ZA0SN</t>
  </si>
  <si>
    <t>010</t>
  </si>
  <si>
    <t>W</t>
  </si>
  <si>
    <t>-</t>
  </si>
  <si>
    <t>AHL-PRMC-</t>
  </si>
  <si>
    <t>020</t>
  </si>
  <si>
    <t>015</t>
  </si>
  <si>
    <t>0900</t>
  </si>
  <si>
    <t>1000</t>
  </si>
  <si>
    <t>1200</t>
  </si>
  <si>
    <t>AHL-FLMC-ZA0SN020W40-0900</t>
  </si>
  <si>
    <t>AHL-FLMC-ZA0SN020W40-1000</t>
  </si>
  <si>
    <t>AHL-PRMC-ZA0SN010W40-0900</t>
  </si>
  <si>
    <t>AHL-FLMC-ZA0SN020W50-1000</t>
  </si>
  <si>
    <t>AHL-FLMC-ZA0SN020W50-1200</t>
  </si>
  <si>
    <t>AHL-FLMC-ZA0SN015W50-1000</t>
  </si>
  <si>
    <t>AHL-FLMC-ZA0SNMB5W30-0600</t>
  </si>
  <si>
    <t>PRO</t>
  </si>
  <si>
    <t>FLO</t>
  </si>
  <si>
    <t>GO</t>
  </si>
  <si>
    <t>AHL-GOMC-</t>
  </si>
  <si>
    <t>ZA0SL</t>
  </si>
  <si>
    <t>055L</t>
  </si>
  <si>
    <t>210L</t>
  </si>
  <si>
    <t>AHL-GOMC-ZA0SL020W40-1000</t>
  </si>
  <si>
    <t>AHL-GOMC-ZA0SL020W40-0900</t>
  </si>
  <si>
    <t>AHL-GOMC-ZA0SL020W40-055L</t>
  </si>
  <si>
    <t>AHL-GOMC-ZA0SL020W40-210L</t>
  </si>
  <si>
    <t>ZAVSL</t>
  </si>
  <si>
    <t>0800</t>
  </si>
  <si>
    <t>10W-50 API SN JASO MA-2</t>
  </si>
  <si>
    <t>10W-30 API SN JASO MA-2</t>
  </si>
  <si>
    <t>20W-40 SN API SN JASO MA-2</t>
  </si>
  <si>
    <t>4 Stroke Motorcycles</t>
  </si>
  <si>
    <t>4 stroke 2W Engines</t>
  </si>
  <si>
    <t>Scooter Oil</t>
  </si>
  <si>
    <t>NA</t>
  </si>
  <si>
    <t>10W-30 SN API SN JASO MA-2</t>
  </si>
  <si>
    <t>20W-20 SN API SN JASO MA-2</t>
  </si>
  <si>
    <t>PRO AHL-PRMC-ZAOSNO1OW50-1000 10W-50 API SN JASO MA-2 1 4 Stroke Motorcycles 413 1148</t>
  </si>
  <si>
    <t>AHL-FLMC-ZAOSNO10W30-1000 10W-30 API SN JASO MA-2 1 4 Stroke 2W Engines 266 45</t>
  </si>
  <si>
    <t>JAHL-FLMC-ZAOSNO10W30-0900 10W-30 SN API SN JASO MA-2 0.9 4 Stroke 2W Engines 251 419</t>
  </si>
  <si>
    <t>AHL-FLMC-ZAOSNO20W40-1000 20W-40 SN API SN JASO MA-2 4 Stroke 2W Engines 76 467</t>
  </si>
  <si>
    <t>AHL-FLMC-ZAOSNO20W40-0900 20W-40 SN API SN JASO MA-2 0.9 4 Stroke 2W Engines 250 426</t>
  </si>
  <si>
    <t>AHL-PRMG-ZAOSN010W40-1000 10W-40 SN JASO MA2 1 4 Stroke 2W Engines 307 445</t>
  </si>
  <si>
    <t>FLO JAHL-FLMC-ZAOSN020W50-1200 20W-50 API SN JASO MA-2 1.2 4 Stroke Motorcycles 366 590</t>
  </si>
  <si>
    <t>AHL-FLMC-ZAOSN020W50-1000 20W-50 API SN JASO MA-2 4 Stroke Motorcycles 296 499</t>
  </si>
  <si>
    <t>AHL-FLMC-ZDOSNO15W50-055L API SN JASO MA2 55 4 Stroke 2W Engines 10612 NA</t>
  </si>
  <si>
    <t>AHL-FLMC-ZAOSN015W50-2500 15W-50 SN API SN JASO MA-2 2.5 4 Stroke 2W Engines 708 1381</t>
  </si>
  <si>
    <t>AHL-FLMC-ZAOSNMB5W30-0600 5W-30 SN JASO MB 0.6 Scooter Oil 214 345</t>
  </si>
  <si>
    <t>AHL-GOMC-ZAOSL020W40-1000 20W-40 API SL JASO MA-2 1 4 Stroke 2W Engines 226 418</t>
  </si>
  <si>
    <t>AHL-GOMC-ZAOSLO20W40-0900 20W-40 API SL JASO MA-2 0.9 4 Stroke 2W Engines 201 374</t>
  </si>
  <si>
    <t>AHL-GOMC-ZDOSL020W40-055L 20W-40 API SL JASO MA-2 55 4 Stroke 2W Engines 9749 NA</t>
  </si>
  <si>
    <t>AHL-GOMC-ZDOSLO20W40-210L 20W-40 API SL JASO MA-2 210 4 Stroke 2W Engines 36661 NA</t>
  </si>
  <si>
    <t>AHL-GOMC-ZAVSLO010W30-0800 10W-30 API SL JASO MB 0.8 Scooter Oil 189 379</t>
  </si>
  <si>
    <t>AHL-GOMC-10W30MB8OW90-COM COMBO-SL 10W-30 MB &amp; 80W-90 0.92 Scooter Oil 250</t>
  </si>
  <si>
    <t>GO AHL-GOMC-ZAOSLO10W30-0800 10W-30 API SL JASO MB 0.8 Scooter Oil 225 379</t>
  </si>
  <si>
    <t>AHL-GOMC-ZAOSLO10W30-0900 10W-30 SL JASO MA2 0.9 4 Stroke 2W Engines 206 374</t>
  </si>
  <si>
    <t>AHL-GOMC-ZAOSLO10W30-1000 10W-30 API SL JASO MA-2 1 4 Stroke 2W Engines 226 410</t>
  </si>
  <si>
    <t>AHL-GOMC-ZDSLMA10W30-055L 10W-30 API SL JASO MA-2 55 4 Stroke 2W Engines 9769 NA</t>
  </si>
  <si>
    <t>AHL-GOMC-ZDOSLO10W30-210L 10W-30 API SL JASO MA-2 210 4 Stroke 2W Engines 34725 NA</t>
  </si>
  <si>
    <t>AHL-GOMC-ZAVSL020W40-1000 20W-40 API SL JASO MA2 4 Stroke 2W Engines 194 418</t>
  </si>
  <si>
    <t>AHL-GOMC-ZAVSL020W40-0900 20W-40 API SL JASO MA2 -0.9 4 Stroke 2W Engines 172 374</t>
  </si>
  <si>
    <t>Amaron HI-LIfe Lubes -PASSENGER CAR MOTOR OIL</t>
  </si>
  <si>
    <t>5W30 SN Plus ACEA AS/B5 3.5 Petrol &amp; Diesel Cars</t>
  </si>
  <si>
    <t>AHL-PRPC-ZB0SNPO5W30-3500 PEa--eaa--a 1370 2546</t>
  </si>
  <si>
    <t>|AHLPRPC-ZBOSNPO5W30-3000 5W30 SN Plus ACEA A5/B5 Petrol &amp; Diesel Cars 1162 2195</t>
  </si>
  <si>
    <t>AHL-PRPC-ZA000SNOW20-1000 OW-20 SN 1 Petrol Cars 306 A99</t>
  </si>
  <si>
    <t>AHL-PRPC-ZBO00SNOW20-3000 OW-20 SN 3 Petrol Cars 784 2100</t>
  </si>
  <si>
    <t>AHL-PRPC-ZBO00SNOW20-3500 OW-20 SN 3.5 Petrol Cars 916 2470</t>
  </si>
  <si>
    <t>AHL-PRPC-ZBOSPCF5W30-3000 5W-30 SPCF 3 Petrol, Diesel &amp; CNG Cars 860 2150</t>
  </si>
  <si>
    <t>AHL-PRPC-ZBOSPCFSW30-3500 5W-30 SPCF 3.5 Petrol, Diesel &amp; CNG Cars 998 2490</t>
  </si>
  <si>
    <t>PRO AHL-PRPC-ZAOSPCF5W30-1000 5W-30 SPCF 1 Petrol, Diesel &amp; CNG Cars 296 569</t>
  </si>
  <si>
    <t>AHL-PRPC-ZBOSNPO5WA0-3500 5W-40 SN PLUS ACEA A384 3.8 Petrol &amp; Diesel Cars 1106 2450</t>
  </si>
  <si>
    <t>AHL-PRPC-Z80SNPO5W40-4000 5W-40 SN PLUS ACEA A3B4 Petrol &amp; Dlesel Cars 1246 2800</t>
  </si>
  <si>
    <t>AHL-PRPC-ZAOSNPOSW40-1000 5W-40 SN PLUS ACEA A3B4 1 Petrol &amp; Diesel Cars 299 705</t>
  </si>
  <si>
    <t>AHL-PRPC-ZAOSNPOSW30-1000 5W30 SN Plus ACEA A5/B5 Petrol &amp; Diesel Cars 403 INVA</t>
  </si>
  <si>
    <t>AHL-PRPC-ZDOSNPO5W30-055L 5W30 SN Plus ACEA AS/B5 55 Petrol &amp; Diesel Cars 16995 NA</t>
  </si>
  <si>
    <t>AHL-PRPC-ZDOSNPOSW30-210L 5W30 SN Plus ACEA AS/B5 210 Petrol &amp; Diesel Cars 61438 NA</t>
  </si>
  <si>
    <t>AHL-PRPC-ZD000SN5W30-210L SN 5W 30 210 Petrol &amp; Diesel Cars 41547 NA</t>
  </si>
  <si>
    <t>FLO JAHL-FLPC-ZBCJ4P15W40-5000 15W-40 CI4+ Diesel Cars 1112</t>
  </si>
  <si>
    <t>AHL-FLPC-ZBCI4P15W40-4000 15W-40 CI4+ Diesel Cars 956 1875</t>
  </si>
  <si>
    <t>GO AHL-GOPC-ZBSLCF20W50-3000 20W-50 SLCF 3 CNG Vehicles 529 1099</t>
  </si>
  <si>
    <t>|AHL-GOPC-ZBSLCF20W50-3500 20W-50 SLCF 3.5 CNG Vehicles 603 1290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</si>
</sst>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Dubai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quotePrefix="1"/>
    <xf numFmtId="49" fontId="0" fillId="0" borderId="0" xfId="0" quotePrefix="1" applyNumberFormat="1"/>
    <xf numFmtId="49" fontId="0" fillId="0" borderId="0" xfId="0" applyNumberFormat="1"/>
    <xf numFmtId="0" fontId="0" fillId="2" borderId="0" xfId="0" applyFill="1"/>
    <xf numFmtId="49" fontId="0" fillId="2" borderId="0" xfId="0" quotePrefix="1" applyNumberFormat="1" applyFill="1"/>
    <xf numFmtId="0" fontId="0" fillId="2" borderId="0" xfId="0" quotePrefix="1" applyFill="1"/>
    <xf numFmtId="49" fontId="0" fillId="2" borderId="0" xfId="0" applyNumberFormat="1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"/>
  <sheetViews>
    <sheetView tabSelected="1" topLeftCell="A4" workbookViewId="0">
      <selection activeCell="D8" sqref="D8"/>
    </sheetView>
  </sheetViews>
  <sheetFormatPr defaultColWidth="32.21875" defaultRowHeight="19.8" x14ac:dyDescent="0.65"/>
  <cols>
    <col min="1" max="16384" width="32.21875" style="8"/>
  </cols>
  <sheetData>
    <row r="1" spans="1:8" x14ac:dyDescent="0.6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</row>
    <row r="2" spans="1:8" x14ac:dyDescent="0.65">
      <c r="A2" s="8" t="s">
        <v>0</v>
      </c>
      <c r="B2" s="8" t="s">
        <v>29</v>
      </c>
      <c r="C2" s="8" t="s">
        <v>8</v>
      </c>
      <c r="D2" s="8" t="s">
        <v>42</v>
      </c>
      <c r="E2" s="8">
        <v>1</v>
      </c>
      <c r="F2" s="8" t="s">
        <v>45</v>
      </c>
      <c r="G2" s="8">
        <v>413</v>
      </c>
      <c r="H2" s="8">
        <v>1148</v>
      </c>
    </row>
    <row r="3" spans="1:8" x14ac:dyDescent="0.65">
      <c r="A3" s="8" t="s">
        <v>0</v>
      </c>
      <c r="B3" s="8" t="s">
        <v>30</v>
      </c>
      <c r="C3" s="8" t="s">
        <v>9</v>
      </c>
      <c r="D3" s="8" t="s">
        <v>43</v>
      </c>
      <c r="E3" s="8">
        <v>1</v>
      </c>
      <c r="F3" s="8" t="s">
        <v>46</v>
      </c>
      <c r="G3" s="8">
        <v>266</v>
      </c>
      <c r="H3" s="8">
        <v>445</v>
      </c>
    </row>
    <row r="4" spans="1:8" x14ac:dyDescent="0.65">
      <c r="A4" s="8" t="s">
        <v>0</v>
      </c>
      <c r="B4" s="8" t="s">
        <v>30</v>
      </c>
      <c r="C4" s="8" t="s">
        <v>9</v>
      </c>
      <c r="D4" s="8" t="s">
        <v>49</v>
      </c>
      <c r="E4" s="8">
        <v>9</v>
      </c>
      <c r="F4" s="8" t="s">
        <v>46</v>
      </c>
      <c r="G4" s="8">
        <v>251</v>
      </c>
      <c r="H4" s="8">
        <v>419</v>
      </c>
    </row>
    <row r="5" spans="1:8" x14ac:dyDescent="0.65">
      <c r="A5" s="8" t="s">
        <v>0</v>
      </c>
      <c r="B5" s="8" t="s">
        <v>30</v>
      </c>
      <c r="C5" s="8" t="s">
        <v>22</v>
      </c>
      <c r="D5" s="8" t="s">
        <v>44</v>
      </c>
      <c r="E5" s="8">
        <v>1</v>
      </c>
      <c r="F5" s="8" t="s">
        <v>46</v>
      </c>
      <c r="G5" s="8">
        <v>276</v>
      </c>
      <c r="H5" s="8">
        <v>467</v>
      </c>
    </row>
    <row r="6" spans="1:8" x14ac:dyDescent="0.65">
      <c r="A6" s="8" t="s">
        <v>0</v>
      </c>
      <c r="B6" s="8" t="s">
        <v>30</v>
      </c>
      <c r="C6" s="8" t="s">
        <v>23</v>
      </c>
      <c r="D6" s="8" t="s">
        <v>50</v>
      </c>
      <c r="E6" s="8">
        <v>0.9</v>
      </c>
      <c r="F6" s="8" t="s">
        <v>46</v>
      </c>
      <c r="G6" s="8">
        <v>250</v>
      </c>
      <c r="H6" s="8">
        <v>426</v>
      </c>
    </row>
    <row r="7" spans="1:8" x14ac:dyDescent="0.65">
      <c r="A7" s="8" t="s">
        <v>0</v>
      </c>
      <c r="B7" s="8" t="s">
        <v>30</v>
      </c>
      <c r="C7" s="8" t="s">
        <v>24</v>
      </c>
      <c r="D7" s="8" t="s">
        <v>50</v>
      </c>
      <c r="E7" s="8">
        <v>1</v>
      </c>
      <c r="F7" s="8" t="s">
        <v>46</v>
      </c>
      <c r="G7" s="8">
        <v>307</v>
      </c>
      <c r="H7" s="8">
        <v>445</v>
      </c>
    </row>
    <row r="8" spans="1:8" x14ac:dyDescent="0.65">
      <c r="A8" s="8" t="s">
        <v>0</v>
      </c>
      <c r="B8" s="8" t="s">
        <v>30</v>
      </c>
      <c r="C8" s="8" t="s">
        <v>25</v>
      </c>
      <c r="E8" s="8">
        <v>1.2</v>
      </c>
      <c r="F8" s="8" t="s">
        <v>45</v>
      </c>
      <c r="G8" s="8">
        <v>366</v>
      </c>
      <c r="H8" s="8">
        <v>590</v>
      </c>
    </row>
    <row r="9" spans="1:8" x14ac:dyDescent="0.65">
      <c r="A9" s="8" t="s">
        <v>0</v>
      </c>
      <c r="B9" s="8" t="s">
        <v>30</v>
      </c>
      <c r="C9" s="8" t="s">
        <v>26</v>
      </c>
      <c r="E9" s="8">
        <v>1</v>
      </c>
      <c r="F9" s="8" t="s">
        <v>45</v>
      </c>
      <c r="G9" s="8">
        <v>296</v>
      </c>
      <c r="H9" s="8">
        <v>499</v>
      </c>
    </row>
    <row r="10" spans="1:8" x14ac:dyDescent="0.65">
      <c r="A10" s="8" t="s">
        <v>0</v>
      </c>
      <c r="B10" s="8" t="s">
        <v>30</v>
      </c>
      <c r="C10" s="8" t="s">
        <v>27</v>
      </c>
      <c r="E10" s="8">
        <v>55</v>
      </c>
      <c r="F10" s="8" t="s">
        <v>46</v>
      </c>
      <c r="G10" s="8">
        <v>10612</v>
      </c>
      <c r="H10" s="8" t="s">
        <v>48</v>
      </c>
    </row>
    <row r="11" spans="1:8" x14ac:dyDescent="0.65">
      <c r="A11" s="8" t="s">
        <v>0</v>
      </c>
      <c r="B11" s="8" t="s">
        <v>30</v>
      </c>
      <c r="C11" s="8" t="s">
        <v>28</v>
      </c>
      <c r="E11" s="8">
        <v>2.5</v>
      </c>
      <c r="F11" s="8" t="s">
        <v>46</v>
      </c>
      <c r="G11" s="8">
        <v>708</v>
      </c>
      <c r="H11" s="8">
        <v>1381</v>
      </c>
    </row>
    <row r="12" spans="1:8" x14ac:dyDescent="0.65">
      <c r="A12" s="8" t="s">
        <v>0</v>
      </c>
      <c r="B12" s="8" t="s">
        <v>31</v>
      </c>
      <c r="C12" s="8" t="s">
        <v>36</v>
      </c>
      <c r="E12" s="8">
        <v>0.6</v>
      </c>
      <c r="F12" s="8" t="s">
        <v>47</v>
      </c>
      <c r="G12" s="8">
        <v>214</v>
      </c>
      <c r="H12" s="8">
        <v>345</v>
      </c>
    </row>
    <row r="13" spans="1:8" x14ac:dyDescent="0.65">
      <c r="A13" s="8" t="s">
        <v>0</v>
      </c>
      <c r="B13" s="8" t="s">
        <v>31</v>
      </c>
      <c r="C13" s="8" t="s">
        <v>37</v>
      </c>
      <c r="E13" s="8">
        <v>1</v>
      </c>
      <c r="F13" s="8" t="s">
        <v>46</v>
      </c>
      <c r="G13" s="8">
        <v>226</v>
      </c>
      <c r="H13" s="8">
        <v>418</v>
      </c>
    </row>
    <row r="14" spans="1:8" x14ac:dyDescent="0.65">
      <c r="A14" s="8" t="s">
        <v>0</v>
      </c>
      <c r="B14" s="8" t="s">
        <v>31</v>
      </c>
      <c r="C14" s="8" t="s">
        <v>38</v>
      </c>
      <c r="E14" s="8">
        <v>0.9</v>
      </c>
      <c r="F14" s="8" t="s">
        <v>46</v>
      </c>
      <c r="G14" s="8">
        <v>201</v>
      </c>
      <c r="H14" s="8">
        <v>374</v>
      </c>
    </row>
    <row r="15" spans="1:8" x14ac:dyDescent="0.65">
      <c r="A15" s="8" t="s">
        <v>0</v>
      </c>
      <c r="B15" s="8" t="s">
        <v>31</v>
      </c>
      <c r="C15" s="8" t="s">
        <v>39</v>
      </c>
      <c r="E15" s="8">
        <v>55</v>
      </c>
      <c r="F15" s="8" t="s">
        <v>46</v>
      </c>
      <c r="G15" s="8">
        <v>9749</v>
      </c>
      <c r="H15" s="8" t="s">
        <v>48</v>
      </c>
    </row>
    <row r="16" spans="1:8" x14ac:dyDescent="0.65">
      <c r="A16" s="8" t="s">
        <v>0</v>
      </c>
      <c r="E16" s="8">
        <v>210</v>
      </c>
      <c r="F16" s="8" t="s">
        <v>46</v>
      </c>
      <c r="G16" s="8">
        <v>36661</v>
      </c>
      <c r="H16" s="8" t="s">
        <v>48</v>
      </c>
    </row>
    <row r="17" spans="5:8" x14ac:dyDescent="0.65">
      <c r="E17" s="8">
        <v>0.8</v>
      </c>
      <c r="F17" s="8" t="s">
        <v>47</v>
      </c>
      <c r="G17" s="8">
        <v>189</v>
      </c>
      <c r="H17" s="8">
        <v>379</v>
      </c>
    </row>
    <row r="18" spans="5:8" x14ac:dyDescent="0.65">
      <c r="E18" s="8">
        <v>0.92</v>
      </c>
      <c r="F18" s="8" t="s">
        <v>47</v>
      </c>
      <c r="G18" s="8">
        <v>250</v>
      </c>
      <c r="H18" s="8" t="s">
        <v>48</v>
      </c>
    </row>
    <row r="19" spans="5:8" x14ac:dyDescent="0.65">
      <c r="E19" s="8">
        <v>0.8</v>
      </c>
      <c r="F19" s="8" t="s">
        <v>47</v>
      </c>
      <c r="G19" s="8">
        <v>225</v>
      </c>
      <c r="H19" s="8">
        <v>379</v>
      </c>
    </row>
    <row r="20" spans="5:8" x14ac:dyDescent="0.65">
      <c r="E20" s="8">
        <v>0.9</v>
      </c>
      <c r="F20" s="8" t="s">
        <v>46</v>
      </c>
      <c r="G20" s="8">
        <v>206</v>
      </c>
      <c r="H20" s="8">
        <v>374</v>
      </c>
    </row>
    <row r="21" spans="5:8" x14ac:dyDescent="0.65">
      <c r="E21" s="8">
        <v>1</v>
      </c>
      <c r="F21" s="8" t="s">
        <v>46</v>
      </c>
      <c r="G21" s="8">
        <v>226</v>
      </c>
      <c r="H21" s="8">
        <v>410</v>
      </c>
    </row>
    <row r="22" spans="5:8" x14ac:dyDescent="0.65">
      <c r="E22" s="8">
        <v>55</v>
      </c>
      <c r="F22" s="8" t="s">
        <v>46</v>
      </c>
      <c r="G22" s="8">
        <v>9769</v>
      </c>
      <c r="H22" s="8" t="s">
        <v>48</v>
      </c>
    </row>
    <row r="23" spans="5:8" x14ac:dyDescent="0.65">
      <c r="E23" s="8">
        <v>210</v>
      </c>
      <c r="F23" s="8" t="s">
        <v>46</v>
      </c>
      <c r="G23" s="8">
        <v>34725</v>
      </c>
      <c r="H23" s="8" t="s">
        <v>48</v>
      </c>
    </row>
    <row r="24" spans="5:8" x14ac:dyDescent="0.65">
      <c r="E24" s="8">
        <v>1</v>
      </c>
      <c r="F24" s="8" t="s">
        <v>46</v>
      </c>
      <c r="G24" s="8">
        <v>194</v>
      </c>
      <c r="H24" s="8">
        <v>418</v>
      </c>
    </row>
    <row r="25" spans="5:8" x14ac:dyDescent="0.65">
      <c r="E25" s="8">
        <v>0.9</v>
      </c>
      <c r="F25" s="8" t="s">
        <v>46</v>
      </c>
      <c r="G25" s="8">
        <v>172</v>
      </c>
      <c r="H25" s="8">
        <v>374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23761-498F-4877-BE25-E5DECB89A7CC}">
  <dimension ref="C5:C56"/>
  <sheetViews>
    <sheetView workbookViewId="0">
      <selection activeCell="D5" sqref="D5"/>
    </sheetView>
  </sheetViews>
  <sheetFormatPr defaultRowHeight="14.4" x14ac:dyDescent="0.3"/>
  <cols>
    <col min="3" max="3" width="83" bestFit="1" customWidth="1"/>
  </cols>
  <sheetData>
    <row r="5" spans="3:3" x14ac:dyDescent="0.3">
      <c r="C5" t="s">
        <v>51</v>
      </c>
    </row>
    <row r="6" spans="3:3" x14ac:dyDescent="0.3">
      <c r="C6" t="s">
        <v>52</v>
      </c>
    </row>
    <row r="7" spans="3:3" x14ac:dyDescent="0.3">
      <c r="C7" t="s">
        <v>53</v>
      </c>
    </row>
    <row r="8" spans="3:3" x14ac:dyDescent="0.3">
      <c r="C8" t="s">
        <v>54</v>
      </c>
    </row>
    <row r="9" spans="3:3" x14ac:dyDescent="0.3">
      <c r="C9" t="s">
        <v>55</v>
      </c>
    </row>
    <row r="11" spans="3:3" x14ac:dyDescent="0.3">
      <c r="C11" t="s">
        <v>56</v>
      </c>
    </row>
    <row r="12" spans="3:3" x14ac:dyDescent="0.3">
      <c r="C12" t="s">
        <v>57</v>
      </c>
    </row>
    <row r="14" spans="3:3" x14ac:dyDescent="0.3">
      <c r="C14" t="s">
        <v>58</v>
      </c>
    </row>
    <row r="15" spans="3:3" x14ac:dyDescent="0.3">
      <c r="C15" t="s">
        <v>59</v>
      </c>
    </row>
    <row r="16" spans="3:3" x14ac:dyDescent="0.3">
      <c r="C16" t="s">
        <v>60</v>
      </c>
    </row>
    <row r="18" spans="3:3" x14ac:dyDescent="0.3">
      <c r="C18" t="s">
        <v>61</v>
      </c>
    </row>
    <row r="20" spans="3:3" x14ac:dyDescent="0.3">
      <c r="C20" t="s">
        <v>62</v>
      </c>
    </row>
    <row r="21" spans="3:3" x14ac:dyDescent="0.3">
      <c r="C21" t="s">
        <v>63</v>
      </c>
    </row>
    <row r="22" spans="3:3" x14ac:dyDescent="0.3">
      <c r="C22" t="s">
        <v>64</v>
      </c>
    </row>
    <row r="23" spans="3:3" x14ac:dyDescent="0.3">
      <c r="C23" t="s">
        <v>65</v>
      </c>
    </row>
    <row r="24" spans="3:3" x14ac:dyDescent="0.3">
      <c r="C24" t="s">
        <v>66</v>
      </c>
    </row>
    <row r="25" spans="3:3" x14ac:dyDescent="0.3">
      <c r="C25" t="s">
        <v>67</v>
      </c>
    </row>
    <row r="26" spans="3:3" x14ac:dyDescent="0.3">
      <c r="C26" t="s">
        <v>68</v>
      </c>
    </row>
    <row r="27" spans="3:3" x14ac:dyDescent="0.3">
      <c r="C27" t="s">
        <v>69</v>
      </c>
    </row>
    <row r="28" spans="3:3" x14ac:dyDescent="0.3">
      <c r="C28" t="s">
        <v>70</v>
      </c>
    </row>
    <row r="29" spans="3:3" x14ac:dyDescent="0.3">
      <c r="C29" t="s">
        <v>71</v>
      </c>
    </row>
    <row r="30" spans="3:3" x14ac:dyDescent="0.3">
      <c r="C30" t="s">
        <v>72</v>
      </c>
    </row>
    <row r="31" spans="3:3" x14ac:dyDescent="0.3">
      <c r="C31" t="s">
        <v>73</v>
      </c>
    </row>
    <row r="32" spans="3:3" x14ac:dyDescent="0.3">
      <c r="C32" t="s">
        <v>74</v>
      </c>
    </row>
    <row r="33" spans="3:3" x14ac:dyDescent="0.3">
      <c r="C33" t="s">
        <v>75</v>
      </c>
    </row>
    <row r="35" spans="3:3" x14ac:dyDescent="0.3">
      <c r="C35" t="s">
        <v>76</v>
      </c>
    </row>
    <row r="36" spans="3:3" x14ac:dyDescent="0.3">
      <c r="C36" t="s">
        <v>77</v>
      </c>
    </row>
    <row r="37" spans="3:3" x14ac:dyDescent="0.3">
      <c r="C37" t="s">
        <v>78</v>
      </c>
    </row>
    <row r="38" spans="3:3" x14ac:dyDescent="0.3">
      <c r="C38" t="s">
        <v>79</v>
      </c>
    </row>
    <row r="39" spans="3:3" x14ac:dyDescent="0.3">
      <c r="C39" t="s">
        <v>80</v>
      </c>
    </row>
    <row r="40" spans="3:3" x14ac:dyDescent="0.3">
      <c r="C40" t="s">
        <v>81</v>
      </c>
    </row>
    <row r="41" spans="3:3" x14ac:dyDescent="0.3">
      <c r="C41" t="s">
        <v>82</v>
      </c>
    </row>
    <row r="42" spans="3:3" x14ac:dyDescent="0.3">
      <c r="C42" t="s">
        <v>83</v>
      </c>
    </row>
    <row r="43" spans="3:3" x14ac:dyDescent="0.3">
      <c r="C43" t="s">
        <v>84</v>
      </c>
    </row>
    <row r="44" spans="3:3" x14ac:dyDescent="0.3">
      <c r="C44" t="s">
        <v>85</v>
      </c>
    </row>
    <row r="45" spans="3:3" x14ac:dyDescent="0.3">
      <c r="C45" t="s">
        <v>86</v>
      </c>
    </row>
    <row r="46" spans="3:3" x14ac:dyDescent="0.3">
      <c r="C46" t="s">
        <v>87</v>
      </c>
    </row>
    <row r="47" spans="3:3" x14ac:dyDescent="0.3">
      <c r="C47" t="s">
        <v>88</v>
      </c>
    </row>
    <row r="48" spans="3:3" x14ac:dyDescent="0.3">
      <c r="C48" t="s">
        <v>89</v>
      </c>
    </row>
    <row r="49" spans="3:3" x14ac:dyDescent="0.3">
      <c r="C49" t="s">
        <v>90</v>
      </c>
    </row>
    <row r="50" spans="3:3" x14ac:dyDescent="0.3">
      <c r="C50" t="s">
        <v>91</v>
      </c>
    </row>
    <row r="52" spans="3:3" x14ac:dyDescent="0.3">
      <c r="C52" t="s">
        <v>92</v>
      </c>
    </row>
    <row r="53" spans="3:3" x14ac:dyDescent="0.3">
      <c r="C53" t="s">
        <v>93</v>
      </c>
    </row>
    <row r="55" spans="3:3" x14ac:dyDescent="0.3">
      <c r="C55" t="s">
        <v>94</v>
      </c>
    </row>
    <row r="56" spans="3:3" x14ac:dyDescent="0.3">
      <c r="C5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52993-EBD8-43D4-850A-28F82F1FD42C}">
  <dimension ref="C2:O25"/>
  <sheetViews>
    <sheetView workbookViewId="0">
      <selection activeCell="O5" sqref="O5:O7"/>
    </sheetView>
  </sheetViews>
  <sheetFormatPr defaultRowHeight="14.4" x14ac:dyDescent="0.3"/>
  <cols>
    <col min="3" max="3" width="27.5546875" bestFit="1" customWidth="1"/>
    <col min="4" max="4" width="10.109375" bestFit="1" customWidth="1"/>
    <col min="6" max="6" width="10.109375" bestFit="1" customWidth="1"/>
    <col min="13" max="13" width="27.21875" bestFit="1" customWidth="1"/>
  </cols>
  <sheetData>
    <row r="2" spans="3:15" x14ac:dyDescent="0.3">
      <c r="N2">
        <v>50</v>
      </c>
      <c r="O2" t="str">
        <f>_xlfn.CONCAT("10W-",N2," ","API SN JASO MA-2")</f>
        <v>10W-50 API SN JASO MA-2</v>
      </c>
    </row>
    <row r="3" spans="3:15" x14ac:dyDescent="0.3">
      <c r="C3" t="s">
        <v>8</v>
      </c>
      <c r="F3" t="s">
        <v>11</v>
      </c>
      <c r="G3" t="s">
        <v>12</v>
      </c>
      <c r="H3" s="1" t="s">
        <v>13</v>
      </c>
      <c r="I3" t="s">
        <v>14</v>
      </c>
      <c r="J3">
        <v>30</v>
      </c>
      <c r="K3" s="1" t="s">
        <v>15</v>
      </c>
      <c r="L3">
        <v>1000</v>
      </c>
      <c r="M3" t="str">
        <f>_xlfn.CONCAT(F3,G3,H3,I3,J3,K3,L3)</f>
        <v>AHL-FLMC-ZA0SN010W30-1000</v>
      </c>
      <c r="N3">
        <v>30</v>
      </c>
      <c r="O3" t="str">
        <f>_xlfn.CONCAT("10W-",N3," ","API SN JASO MA-2")</f>
        <v>10W-30 API SN JASO MA-2</v>
      </c>
    </row>
    <row r="4" spans="3:15" x14ac:dyDescent="0.3">
      <c r="C4" t="s">
        <v>9</v>
      </c>
      <c r="D4" t="str">
        <f>LEFT(C4,9)</f>
        <v>AHL-FLMC-</v>
      </c>
      <c r="F4" t="s">
        <v>11</v>
      </c>
      <c r="G4" t="s">
        <v>12</v>
      </c>
      <c r="H4" s="2" t="s">
        <v>13</v>
      </c>
      <c r="I4" t="s">
        <v>14</v>
      </c>
      <c r="J4">
        <v>30</v>
      </c>
      <c r="K4" s="1" t="s">
        <v>15</v>
      </c>
      <c r="L4">
        <v>1000</v>
      </c>
      <c r="M4" t="str">
        <f t="shared" ref="M4:M10" si="0">_xlfn.CONCAT(F4,G4,H4,I4,J4,K4,L4)</f>
        <v>AHL-FLMC-ZA0SN010W30-1000</v>
      </c>
      <c r="N4">
        <f>+J4</f>
        <v>30</v>
      </c>
      <c r="O4" t="str">
        <f>_xlfn.CONCAT("10W-",N4," ","API SN JASO MA-2")</f>
        <v>10W-30 API SN JASO MA-2</v>
      </c>
    </row>
    <row r="5" spans="3:15" x14ac:dyDescent="0.3">
      <c r="C5" t="s">
        <v>10</v>
      </c>
      <c r="F5" t="s">
        <v>11</v>
      </c>
      <c r="G5" t="s">
        <v>12</v>
      </c>
      <c r="H5" s="2" t="s">
        <v>17</v>
      </c>
      <c r="I5" t="s">
        <v>14</v>
      </c>
      <c r="J5">
        <v>40</v>
      </c>
      <c r="K5" s="1" t="s">
        <v>15</v>
      </c>
      <c r="L5" s="3" t="s">
        <v>19</v>
      </c>
      <c r="M5" t="str">
        <f t="shared" si="0"/>
        <v>AHL-FLMC-ZA0SN020W40-0900</v>
      </c>
      <c r="N5">
        <v>30</v>
      </c>
      <c r="O5" t="str">
        <f>_xlfn.CONCAT("10W-",N5," ","SN API SN JASO MA-2")</f>
        <v>10W-30 SN API SN JASO MA-2</v>
      </c>
    </row>
    <row r="6" spans="3:15" x14ac:dyDescent="0.3">
      <c r="F6" t="s">
        <v>11</v>
      </c>
      <c r="G6" t="s">
        <v>12</v>
      </c>
      <c r="H6" s="2" t="s">
        <v>17</v>
      </c>
      <c r="I6" t="s">
        <v>14</v>
      </c>
      <c r="J6">
        <v>40</v>
      </c>
      <c r="K6" s="1" t="s">
        <v>15</v>
      </c>
      <c r="L6" s="3" t="s">
        <v>20</v>
      </c>
      <c r="M6" t="str">
        <f t="shared" si="0"/>
        <v>AHL-FLMC-ZA0SN020W40-1000</v>
      </c>
      <c r="N6">
        <v>20</v>
      </c>
      <c r="O6" t="str">
        <f>_xlfn.CONCAT("20W-",N6," ","SN API SN JASO MA-2")</f>
        <v>20W-20 SN API SN JASO MA-2</v>
      </c>
    </row>
    <row r="7" spans="3:15" x14ac:dyDescent="0.3">
      <c r="F7" t="s">
        <v>16</v>
      </c>
      <c r="G7" t="s">
        <v>12</v>
      </c>
      <c r="H7" s="2" t="s">
        <v>13</v>
      </c>
      <c r="I7" t="s">
        <v>14</v>
      </c>
      <c r="J7">
        <v>40</v>
      </c>
      <c r="K7" s="1" t="s">
        <v>15</v>
      </c>
      <c r="L7" s="3" t="s">
        <v>19</v>
      </c>
      <c r="M7" t="str">
        <f t="shared" si="0"/>
        <v>AHL-PRMC-ZA0SN010W40-0900</v>
      </c>
      <c r="N7">
        <v>20</v>
      </c>
      <c r="O7" t="str">
        <f>_xlfn.CONCAT("20W-",N7," ","SN API SN JASO MA-2")</f>
        <v>20W-20 SN API SN JASO MA-2</v>
      </c>
    </row>
    <row r="8" spans="3:15" x14ac:dyDescent="0.3">
      <c r="F8" t="s">
        <v>11</v>
      </c>
      <c r="G8" t="s">
        <v>12</v>
      </c>
      <c r="H8" s="2" t="s">
        <v>17</v>
      </c>
      <c r="I8" t="s">
        <v>14</v>
      </c>
      <c r="J8">
        <v>50</v>
      </c>
      <c r="K8" s="1" t="s">
        <v>15</v>
      </c>
      <c r="L8" s="3" t="s">
        <v>20</v>
      </c>
      <c r="M8" t="str">
        <f t="shared" si="0"/>
        <v>AHL-FLMC-ZA0SN020W50-1000</v>
      </c>
    </row>
    <row r="9" spans="3:15" x14ac:dyDescent="0.3">
      <c r="F9" t="s">
        <v>11</v>
      </c>
      <c r="G9" t="s">
        <v>12</v>
      </c>
      <c r="H9" s="2" t="s">
        <v>17</v>
      </c>
      <c r="I9" t="s">
        <v>14</v>
      </c>
      <c r="J9">
        <v>50</v>
      </c>
      <c r="K9" s="1" t="s">
        <v>15</v>
      </c>
      <c r="L9" s="3" t="s">
        <v>21</v>
      </c>
      <c r="M9" t="str">
        <f t="shared" si="0"/>
        <v>AHL-FLMC-ZA0SN020W50-1200</v>
      </c>
    </row>
    <row r="10" spans="3:15" x14ac:dyDescent="0.3">
      <c r="F10" t="s">
        <v>11</v>
      </c>
      <c r="G10" t="s">
        <v>12</v>
      </c>
      <c r="H10" s="2" t="s">
        <v>18</v>
      </c>
      <c r="I10" t="s">
        <v>14</v>
      </c>
      <c r="J10">
        <v>50</v>
      </c>
      <c r="K10" s="1" t="s">
        <v>15</v>
      </c>
      <c r="L10" s="3" t="s">
        <v>20</v>
      </c>
      <c r="M10" t="str">
        <f t="shared" si="0"/>
        <v>AHL-FLMC-ZA0SN015W50-1000</v>
      </c>
    </row>
    <row r="11" spans="3:15" x14ac:dyDescent="0.3">
      <c r="H11" s="3"/>
    </row>
    <row r="15" spans="3:15" x14ac:dyDescent="0.3">
      <c r="F15" t="s">
        <v>32</v>
      </c>
      <c r="G15" t="s">
        <v>33</v>
      </c>
      <c r="H15" s="2" t="s">
        <v>17</v>
      </c>
      <c r="I15" t="s">
        <v>14</v>
      </c>
      <c r="J15">
        <v>40</v>
      </c>
      <c r="K15" s="1" t="s">
        <v>15</v>
      </c>
      <c r="L15" s="3" t="s">
        <v>20</v>
      </c>
      <c r="M15" t="str">
        <f t="shared" ref="M15" si="1">_xlfn.CONCAT(F15,G15,H15,I15,J15,K15,L15)</f>
        <v>AHL-GOMC-ZA0SL020W40-1000</v>
      </c>
    </row>
    <row r="16" spans="3:15" x14ac:dyDescent="0.3">
      <c r="F16" t="s">
        <v>32</v>
      </c>
      <c r="G16" t="s">
        <v>33</v>
      </c>
      <c r="H16" s="2" t="s">
        <v>17</v>
      </c>
      <c r="I16" t="s">
        <v>14</v>
      </c>
      <c r="J16">
        <v>40</v>
      </c>
      <c r="K16" s="1" t="s">
        <v>15</v>
      </c>
      <c r="L16" s="3" t="s">
        <v>19</v>
      </c>
      <c r="M16" t="str">
        <f t="shared" ref="M16:M25" si="2">_xlfn.CONCAT(F16,G16,H16,I16,J16,K16,L16)</f>
        <v>AHL-GOMC-ZA0SL020W40-0900</v>
      </c>
    </row>
    <row r="17" spans="6:13" x14ac:dyDescent="0.3">
      <c r="F17" t="s">
        <v>32</v>
      </c>
      <c r="G17" t="s">
        <v>33</v>
      </c>
      <c r="H17" s="2" t="s">
        <v>17</v>
      </c>
      <c r="I17" t="s">
        <v>14</v>
      </c>
      <c r="J17">
        <v>40</v>
      </c>
      <c r="K17" s="1" t="s">
        <v>15</v>
      </c>
      <c r="L17" s="3" t="s">
        <v>34</v>
      </c>
      <c r="M17" t="str">
        <f t="shared" si="2"/>
        <v>AHL-GOMC-ZA0SL020W40-055L</v>
      </c>
    </row>
    <row r="18" spans="6:13" x14ac:dyDescent="0.3">
      <c r="F18" s="4" t="s">
        <v>32</v>
      </c>
      <c r="G18" s="4" t="s">
        <v>33</v>
      </c>
      <c r="H18" s="5" t="s">
        <v>17</v>
      </c>
      <c r="I18" s="4" t="s">
        <v>14</v>
      </c>
      <c r="J18" s="4">
        <v>40</v>
      </c>
      <c r="K18" s="6" t="s">
        <v>15</v>
      </c>
      <c r="L18" s="7" t="s">
        <v>35</v>
      </c>
      <c r="M18" s="4" t="str">
        <f t="shared" si="2"/>
        <v>AHL-GOMC-ZA0SL020W40-210L</v>
      </c>
    </row>
    <row r="19" spans="6:13" x14ac:dyDescent="0.3">
      <c r="F19" t="s">
        <v>32</v>
      </c>
      <c r="G19" t="s">
        <v>40</v>
      </c>
      <c r="H19" s="2" t="s">
        <v>13</v>
      </c>
      <c r="I19" t="s">
        <v>14</v>
      </c>
      <c r="J19">
        <v>30</v>
      </c>
      <c r="K19" s="1" t="s">
        <v>15</v>
      </c>
      <c r="L19" s="3" t="s">
        <v>41</v>
      </c>
      <c r="M19" t="str">
        <f t="shared" si="2"/>
        <v>AHL-GOMC-ZAVSL010W30-0800</v>
      </c>
    </row>
    <row r="20" spans="6:13" x14ac:dyDescent="0.3">
      <c r="F20" t="s">
        <v>32</v>
      </c>
      <c r="G20" t="s">
        <v>33</v>
      </c>
      <c r="H20" s="2" t="s">
        <v>13</v>
      </c>
      <c r="I20" t="s">
        <v>14</v>
      </c>
      <c r="J20">
        <v>30</v>
      </c>
      <c r="K20" s="1" t="s">
        <v>15</v>
      </c>
      <c r="L20" s="3" t="s">
        <v>41</v>
      </c>
      <c r="M20" t="str">
        <f t="shared" si="2"/>
        <v>AHL-GOMC-ZA0SL010W30-0800</v>
      </c>
    </row>
    <row r="21" spans="6:13" x14ac:dyDescent="0.3">
      <c r="F21" t="s">
        <v>32</v>
      </c>
      <c r="G21" t="s">
        <v>33</v>
      </c>
      <c r="H21" s="2" t="s">
        <v>17</v>
      </c>
      <c r="I21" t="s">
        <v>14</v>
      </c>
      <c r="J21">
        <v>40</v>
      </c>
      <c r="K21" s="1" t="s">
        <v>15</v>
      </c>
      <c r="L21" s="3" t="s">
        <v>20</v>
      </c>
      <c r="M21" t="str">
        <f t="shared" si="2"/>
        <v>AHL-GOMC-ZA0SL020W40-1000</v>
      </c>
    </row>
    <row r="22" spans="6:13" x14ac:dyDescent="0.3">
      <c r="F22" t="s">
        <v>32</v>
      </c>
      <c r="G22" t="s">
        <v>33</v>
      </c>
      <c r="H22" s="2" t="s">
        <v>17</v>
      </c>
      <c r="I22" t="s">
        <v>14</v>
      </c>
      <c r="J22">
        <v>40</v>
      </c>
      <c r="K22" s="1" t="s">
        <v>15</v>
      </c>
      <c r="L22" s="3" t="s">
        <v>20</v>
      </c>
      <c r="M22" t="str">
        <f t="shared" si="2"/>
        <v>AHL-GOMC-ZA0SL020W40-1000</v>
      </c>
    </row>
    <row r="23" spans="6:13" x14ac:dyDescent="0.3">
      <c r="F23" t="s">
        <v>32</v>
      </c>
      <c r="G23" t="s">
        <v>33</v>
      </c>
      <c r="H23" s="2" t="s">
        <v>17</v>
      </c>
      <c r="I23" t="s">
        <v>14</v>
      </c>
      <c r="J23">
        <v>40</v>
      </c>
      <c r="K23" s="1" t="s">
        <v>15</v>
      </c>
      <c r="L23" s="3" t="s">
        <v>20</v>
      </c>
      <c r="M23" t="str">
        <f t="shared" si="2"/>
        <v>AHL-GOMC-ZA0SL020W40-1000</v>
      </c>
    </row>
    <row r="24" spans="6:13" x14ac:dyDescent="0.3">
      <c r="F24" t="s">
        <v>32</v>
      </c>
      <c r="G24" t="s">
        <v>33</v>
      </c>
      <c r="H24" s="2" t="s">
        <v>17</v>
      </c>
      <c r="I24" t="s">
        <v>14</v>
      </c>
      <c r="J24">
        <v>40</v>
      </c>
      <c r="K24" s="1" t="s">
        <v>15</v>
      </c>
      <c r="L24" s="3" t="s">
        <v>20</v>
      </c>
      <c r="M24" t="str">
        <f t="shared" si="2"/>
        <v>AHL-GOMC-ZA0SL020W40-1000</v>
      </c>
    </row>
    <row r="25" spans="6:13" x14ac:dyDescent="0.3">
      <c r="F25" t="s">
        <v>32</v>
      </c>
      <c r="G25" t="s">
        <v>33</v>
      </c>
      <c r="H25" s="2" t="s">
        <v>17</v>
      </c>
      <c r="I25" t="s">
        <v>14</v>
      </c>
      <c r="J25">
        <v>40</v>
      </c>
      <c r="K25" s="1" t="s">
        <v>15</v>
      </c>
      <c r="L25" s="3" t="s">
        <v>20</v>
      </c>
      <c r="M25" t="str">
        <f t="shared" si="2"/>
        <v>AHL-GOMC-ZA0SL020W40-1000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SSD</dc:creator>
  <cp:lastModifiedBy>ajmal aju</cp:lastModifiedBy>
  <dcterms:created xsi:type="dcterms:W3CDTF">2015-06-05T18:17:20Z</dcterms:created>
  <dcterms:modified xsi:type="dcterms:W3CDTF">2025-02-01T11:00:13Z</dcterms:modified>
</cp:coreProperties>
</file>