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Files Michiel\"/>
    </mc:Choice>
  </mc:AlternateContent>
  <xr:revisionPtr revIDLastSave="0" documentId="8_{4554ABFA-563A-4B06-8D5E-335011B447CA}" xr6:coauthVersionLast="47" xr6:coauthVersionMax="47" xr10:uidLastSave="{00000000-0000-0000-0000-000000000000}"/>
  <bookViews>
    <workbookView xWindow="57480" yWindow="-120" windowWidth="29040" windowHeight="15720" xr2:uid="{7BDE77AA-C7BC-4214-BE07-DC712E18D89B}"/>
  </bookViews>
  <sheets>
    <sheet name="Sheet1" sheetId="1" r:id="rId1"/>
  </sheets>
  <externalReferences>
    <externalReference r:id="rId2"/>
  </externalReferences>
  <definedNames>
    <definedName name="Deelnemer">[1]Beheer!$C$4</definedName>
    <definedName name="fnAfasDetails">_xlfn.LAMBDA(_xlpm.AfasRecord,_xlfn.LET( _xlpm.dagen,NETWORKDAYS(INDEX(_xlpm.AfasRecord,1,4),INDEX(_xlpm.AfasRecord,1,5)), _xlpm.uurPdag,INDEX(_xlpm.AfasRecord,1,6)/_xlpm.dagen, _xlpm.allDates,_xlfn.SEQUENCE(INDEX(_xlpm.AfasRecord,1,5)-INDEX(_xlpm.AfasRecord,1,4)+1,,INT(INDEX(_xlpm.AfasRecord,1,4))), _xlpm.workdays,_xlfn._xlws.FILTER(_xlpm.allDates,WEEKDAY(_xlpm.allDates,3)&lt;5), _xlpm.result,_xlfn.DROP(_xlfn.REDUCE("",_xlpm.workdays,_xlfn.LAMBDA(_xlpm.a,_xlpm.i,_xlfn.VSTACK(_xlpm.a,_xlfn.HSTACK(INDEX(_xlpm.AfasRecord,1,2),INDEX(_xlpm.AfasRecord,1,3),_xlpm.i,_xlpm.uurPdag)))),1,), _xlpm.result ) )</definedName>
    <definedName name="fnNAVdetails">_xlfn.LAMBDA(_xlpm.NAVrecord, _xlfn.LET( _xlpm.base,_xlfn.CHOOSECOLS(_xlpm.NAVrecord,3,5,6), _xlpm.startDate,DATE(INDEX(_xlpm.NAVrecord,1,1),1,4)-WEEKDAY(DATE(INDEX(_xlpm.NAVrecord,1,1),1,4),3)+(INDEX(_xlpm.NAVrecord,1,2)-1)*7, _xlpm.dates,_xlfn.SEQUENCE(7,,_xlpm.startDate), _xlpm.result,_xlfn.DROP(_xlfn.REDUCE("",_xlfn.SEQUENCE(7),_xlfn.LAMBDA(_xlpm.a,_xlpm.i,IF(INDEX(_xlpm.NAVrecord,1,6+_xlpm.i)=0,_xlpm.a,_xlfn.VSTACK(_xlpm.a,_xlfn.HSTACK(_xlfn.CHOOSECOLS(_xlpm.NAVrecord,3,5),INDEX(_xlpm.dates,_xlpm.i),INDEX(_xlpm.NAVrecord,1,6+_xlpm.i)))))),1,), _xlpm.result ) )</definedName>
    <definedName name="TotaalOverzicht">_xlfn.LET( _xlpm.navData,_xlfn.REDUCE({"Werknemer","Kostencode","Datum","Aantal"},_xlfn.SEQUENCE(ROWS([1]!tbl_Navision[#Data])),_xlfn.LAMBDA(_xlpm.a,_xlpm.i,_xlfn.VSTACK(_xlpm.a,fnNAVdetails(_xlfn.CHOOSEROWS([1]!tbl_Navision[#Data],_xlpm.i))))), _xlpm.navResult,_xlfn.HSTACK(_xlpm.navData,_xlfn.VSTACK("Bron",INDEX("Navision",_xlfn.SEQUENCE(ROWS(_xlpm.navData)-1,,1,0)))), _xlpm.afasData,_xlfn.REDUCE({"Werknemer","Kostencode","Aantal","Datum"},_xlfn.SEQUENCE(ROWS([1]!tbl_Afas[#Data])),_xlfn.LAMBDA(_xlpm.a,_xlpm.i,_xlfn.VSTACK(_xlpm.a,fnAfasDetails(_xlfn.CHOOSEROWS([1]!tbl_Afas[#Data],_xlpm.i))))), _xlpm.afasResult,_xlfn.HSTACK(_xlfn.DROP(_xlpm.afasData,1,),INDEX("Afas",_xlfn.SEQUENCE(ROWS(_xlpm.afasData)-1,,1,0))), _xlfn.VSTACK(_xlpm.navResult,_xlpm.afasResult) )</definedName>
    <definedName name="VerschilRapport">_xlfn.LET( _xlpm.bron,_xlfn.DROP(TotaalOverzicht,1), _xlpm.oms,_xlfn._xlws.SORT(_xlfn.UNIQUE(_xlfn.TAKE(_xlpm.bron,,3)),{1;3;2}), _xlpm.nav,_xlfn.BYROW(_xlpm.oms,_xlfn.LAMBDA(_xlpm.row,SUM(INDEX(_xlpm.bron,,4)*(INDEX(_xlpm.bron,,1)=INDEX(_xlpm.row,1,1))*(INDEX(_xlpm.bron,,2)=INDEX(_xlpm.row,1,2))*(INDEX(_xlpm.bron,,3)=INDEX(_xlpm.row,1,3))*(INDEX(_xlpm.bron,,5)="Navision")))), _xlpm.Afas,_xlfn.BYROW(_xlpm.oms,_xlfn.LAMBDA(_xlpm.row,SUM(INDEX(_xlpm.bron,,4)*(INDEX(_xlpm.bron,,1)=INDEX(_xlpm.row,1,1))*(INDEX(_xlpm.bron,,2)=INDEX(_xlpm.row,1,2))*(INDEX(_xlpm.bron,,3)=INDEX(_xlpm.row,1,3))*(INDEX(_xlpm.bron,,5)="Afas")))), _xlpm.result,_xlfn.VSTACK({"Werknemer","Kostencode","Datum","Navision","Afas","Verschil"},_xlfn.HSTACK(_xlpm.oms,_xlpm.nav,_xlpm.Afas,-(_xlpm.nav-_xlpm.Afas))), _xlpm.result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1" l="1"/>
</calcChain>
</file>

<file path=xl/sharedStrings.xml><?xml version="1.0" encoding="utf-8"?>
<sst xmlns="http://schemas.openxmlformats.org/spreadsheetml/2006/main" count="39" uniqueCount="27">
  <si>
    <t>123</t>
  </si>
  <si>
    <t>3181</t>
  </si>
  <si>
    <t>3160</t>
  </si>
  <si>
    <t>3128</t>
  </si>
  <si>
    <t>3123</t>
  </si>
  <si>
    <t>3114</t>
  </si>
  <si>
    <t>127</t>
  </si>
  <si>
    <t>3082</t>
  </si>
  <si>
    <t>1638</t>
  </si>
  <si>
    <t>Week</t>
  </si>
  <si>
    <t>Year</t>
  </si>
  <si>
    <t>Code</t>
  </si>
  <si>
    <t>Monday</t>
  </si>
  <si>
    <t>Tuesday</t>
  </si>
  <si>
    <t>Wednesday</t>
  </si>
  <si>
    <t>Thursday</t>
  </si>
  <si>
    <t>Begin</t>
  </si>
  <si>
    <t>Eind</t>
  </si>
  <si>
    <t>139</t>
  </si>
  <si>
    <t>8038</t>
  </si>
  <si>
    <t>Hours</t>
  </si>
  <si>
    <t>Friday</t>
  </si>
  <si>
    <t>Saturday</t>
  </si>
  <si>
    <t>Sunday</t>
  </si>
  <si>
    <t>EmployeeNumber</t>
  </si>
  <si>
    <t>Table 2</t>
  </si>
  <si>
    <t>Table 1 to be compared with table 2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</si>
</sst>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.0_ ;_ * \-#,##0.0_ ;_ * &quot;-&quot;??_ ;_ @_ 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0" fillId="2" borderId="0" xfId="0" applyFill="1"/>
    <xf numFmtId="0" fontId="0" fillId="2" borderId="0" xfId="1" applyNumberFormat="1" applyFont="1" applyFill="1" applyAlignment="1">
      <alignment horizontal="left"/>
    </xf>
    <xf numFmtId="0" fontId="0" fillId="2" borderId="0" xfId="0" applyFill="1" applyAlignment="1">
      <alignment horizontal="center"/>
    </xf>
    <xf numFmtId="0" fontId="0" fillId="0" borderId="0" xfId="1" applyNumberFormat="1" applyFont="1" applyAlignment="1">
      <alignment horizontal="left"/>
    </xf>
    <xf numFmtId="0" fontId="0" fillId="0" borderId="0" xfId="0" applyAlignment="1">
      <alignment horizontal="center"/>
    </xf>
    <xf numFmtId="0" fontId="2" fillId="0" borderId="1" xfId="0" applyFont="1" applyBorder="1"/>
    <xf numFmtId="49" fontId="0" fillId="2" borderId="0" xfId="0" applyNumberFormat="1" applyFill="1" applyAlignment="1">
      <alignment horizontal="left"/>
    </xf>
    <xf numFmtId="2" fontId="0" fillId="2" borderId="0" xfId="0" applyNumberFormat="1" applyFill="1" applyAlignment="1">
      <alignment horizontal="right"/>
    </xf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right"/>
    </xf>
    <xf numFmtId="14" fontId="2" fillId="0" borderId="1" xfId="0" applyNumberFormat="1" applyFont="1" applyBorder="1"/>
    <xf numFmtId="164" fontId="2" fillId="0" borderId="1" xfId="1" applyNumberFormat="1" applyFont="1" applyBorder="1"/>
    <xf numFmtId="14" fontId="0" fillId="2" borderId="0" xfId="0" applyNumberFormat="1" applyFill="1" applyAlignment="1">
      <alignment horizontal="right"/>
    </xf>
    <xf numFmtId="14" fontId="0" fillId="0" borderId="0" xfId="0" applyNumberFormat="1" applyAlignment="1">
      <alignment horizontal="right"/>
    </xf>
    <xf numFmtId="14" fontId="0" fillId="3" borderId="0" xfId="0" applyNumberFormat="1" applyFill="1"/>
    <xf numFmtId="0" fontId="2" fillId="0" borderId="0" xfId="0" applyFont="1"/>
  </cellXfs>
  <cellStyles count="2">
    <cellStyle name="Comma" xfId="1" builtinId="3"/>
    <cellStyle name="Normal" xfId="0" builtinId="0"/>
  </cellStyles>
  <dxfs count="23">
    <dxf>
      <numFmt numFmtId="19" formatCode="d/m/yyyy"/>
      <alignment horizontal="right" vertical="bottom" textRotation="0" wrapText="0" indent="0" justifyLastLine="0" shrinkToFit="0" readingOrder="0"/>
    </dxf>
    <dxf>
      <numFmt numFmtId="19" formatCode="d/m/yyyy"/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border outline="0">
        <bottom style="thin">
          <color theme="1"/>
        </bottom>
      </border>
    </dxf>
    <dxf>
      <border outline="0">
        <top style="thin">
          <color theme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theme="0" tint="-0.14999847407452621"/>
          <bgColor theme="0" tint="-0.1499984740745262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theme="0" tint="-0.14999847407452621"/>
          <bgColor theme="0" tint="-0.1499984740745262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theme="0" tint="-0.14999847407452621"/>
          <bgColor theme="0" tint="-0.1499984740745262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theme="0" tint="-0.14999847407452621"/>
          <bgColor theme="0" tint="-0.1499984740745262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theme="1"/>
        </bottom>
      </border>
    </dxf>
    <dxf>
      <border outline="0">
        <top style="thin">
          <color theme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albertsbouw.sharepoint.com/sites/Financeenwagenpark/Financieel%20%20Salaris/verlof/Verlofcorrecties_365.xlsm" TargetMode="External"/><Relationship Id="rId1" Type="http://schemas.openxmlformats.org/officeDocument/2006/relationships/externalLinkPath" Target="https://aalbertsbouw.sharepoint.com/sites/Financeenwagenpark/Financieel%20%20Salaris/verlof/Verlofcorrecties_36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4PS"/>
      <sheetName val="AFAS"/>
      <sheetName val="Verschil-berekening"/>
      <sheetName val="Output"/>
      <sheetName val="Beheer"/>
      <sheetName val="&gt;&gt;"/>
      <sheetName val="VERLOF_COR_VERWERKT"/>
    </sheetNames>
    <sheetDataSet>
      <sheetData sheetId="0"/>
      <sheetData sheetId="1"/>
      <sheetData sheetId="2"/>
      <sheetData sheetId="3"/>
      <sheetData sheetId="4">
        <row r="4">
          <cell r="C4">
            <v>82849</v>
          </cell>
        </row>
      </sheetData>
      <sheetData sheetId="5"/>
      <sheetData sheetId="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88B1445-D7CA-462C-B04F-39719DA7F5D1}" name="Table1" displayName="Table1" ref="B4:L11" totalsRowShown="0" headerRowDxfId="22" dataDxfId="21" headerRowBorderDxfId="19" tableBorderDxfId="20">
  <autoFilter ref="B4:L11" xr:uid="{A85A3346-C673-48B7-B58D-7651A76FD6E0}"/>
  <tableColumns count="11">
    <tableColumn id="1" xr3:uid="{A4060D9F-6E80-4D29-9B51-AD9BC0554AF6}" name="Year" dataDxfId="18"/>
    <tableColumn id="2" xr3:uid="{0D97CB32-547A-4D1B-9FA5-E8525227A9A7}" name="Week" dataDxfId="17"/>
    <tableColumn id="3" xr3:uid="{B5F7AD9A-64DF-4EC9-8626-C2673BD534EA}" name="EmployeeNumber" dataDxfId="16"/>
    <tableColumn id="5" xr3:uid="{4440D153-5E23-4BD8-AFB8-224B5CA47712}" name="Code" dataDxfId="15"/>
    <tableColumn id="7" xr3:uid="{AA8E493A-14C1-40C1-A3E7-63C5B711000D}" name="Monday" dataDxfId="14" dataCellStyle="Comma"/>
    <tableColumn id="8" xr3:uid="{73AE5DE0-2059-4E8D-A784-1DAC7EC83A99}" name="Tuesday" dataDxfId="13" dataCellStyle="Comma"/>
    <tableColumn id="9" xr3:uid="{25F6290F-5D13-4DB1-9285-9D98756FB32F}" name="Wednesday" dataDxfId="12" dataCellStyle="Comma"/>
    <tableColumn id="10" xr3:uid="{982D2898-9906-4885-B947-5D05E0439352}" name="Thursday" dataDxfId="11" dataCellStyle="Comma"/>
    <tableColumn id="11" xr3:uid="{0D0CA663-F3CC-47F2-A9A7-698BF90991C0}" name="Friday" dataDxfId="10"/>
    <tableColumn id="12" xr3:uid="{7B20B5F3-577E-493E-9BFA-E999FBF80327}" name="Saturday" dataDxfId="9"/>
    <tableColumn id="13" xr3:uid="{CF1CB5C2-FCC4-46D1-8AD9-3DD72EC961A1}" name="Sunday" data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595D1C1-7DF2-4ABA-832B-0A3A43FF50E5}" name="Table2" displayName="Table2" ref="B17:F24" totalsRowShown="0" dataDxfId="2" headerRowBorderDxfId="6" tableBorderDxfId="7">
  <autoFilter ref="B17:F24" xr:uid="{6595D1C1-7DF2-4ABA-832B-0A3A43FF50E5}"/>
  <tableColumns count="5">
    <tableColumn id="2" xr3:uid="{5A6F5A61-65D7-481C-AB96-8A04125FEB6B}" name="EmployeeNumber" dataDxfId="5"/>
    <tableColumn id="3" xr3:uid="{D008D825-824A-49A7-B4CC-E19D98612DFF}" name="Code" dataDxfId="4"/>
    <tableColumn id="4" xr3:uid="{B2DD47E5-7FD0-4841-A599-3A5417848DF4}" name="Begin" dataDxfId="1"/>
    <tableColumn id="5" xr3:uid="{E1D93F7D-CE7B-45DD-8E13-DD3F93999565}" name="Eind" dataDxfId="0"/>
    <tableColumn id="6" xr3:uid="{7F184ADB-5D2A-4691-8B1E-93BA4594818A}" name="Hours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EED98-5062-4B09-BAC1-76719E708FA4}">
  <dimension ref="B2:N24"/>
  <sheetViews>
    <sheetView tabSelected="1" workbookViewId="0">
      <selection activeCell="E8" sqref="E8"/>
    </sheetView>
  </sheetViews>
  <sheetFormatPr defaultRowHeight="15" x14ac:dyDescent="0.25"/>
  <cols>
    <col min="4" max="4" width="13.85546875" customWidth="1"/>
    <col min="5" max="5" width="11.7109375" customWidth="1"/>
    <col min="6" max="6" width="13.5703125" customWidth="1"/>
    <col min="7" max="7" width="14.140625" customWidth="1"/>
    <col min="8" max="8" width="11.140625" customWidth="1"/>
    <col min="9" max="9" width="11.42578125" bestFit="1" customWidth="1"/>
    <col min="10" max="10" width="12.85546875" customWidth="1"/>
    <col min="11" max="11" width="9.42578125" customWidth="1"/>
    <col min="12" max="12" width="10.85546875" customWidth="1"/>
    <col min="13" max="13" width="9.5703125" customWidth="1"/>
    <col min="14" max="14" width="13.5703125" customWidth="1"/>
    <col min="15" max="15" width="9.42578125" bestFit="1" customWidth="1"/>
  </cols>
  <sheetData>
    <row r="2" spans="2:14" x14ac:dyDescent="0.25">
      <c r="B2" s="16" t="s">
        <v>26</v>
      </c>
    </row>
    <row r="4" spans="2:14" x14ac:dyDescent="0.25">
      <c r="B4" s="6" t="s">
        <v>10</v>
      </c>
      <c r="C4" s="6" t="s">
        <v>9</v>
      </c>
      <c r="D4" s="6" t="s">
        <v>24</v>
      </c>
      <c r="E4" s="6" t="s">
        <v>11</v>
      </c>
      <c r="F4" s="6" t="s">
        <v>12</v>
      </c>
      <c r="G4" s="6" t="s">
        <v>13</v>
      </c>
      <c r="H4" s="6" t="s">
        <v>14</v>
      </c>
      <c r="I4" s="6" t="s">
        <v>15</v>
      </c>
      <c r="J4" s="6" t="s">
        <v>21</v>
      </c>
      <c r="K4" s="6" t="s">
        <v>22</v>
      </c>
      <c r="L4" s="6" t="s">
        <v>23</v>
      </c>
    </row>
    <row r="5" spans="2:14" x14ac:dyDescent="0.25">
      <c r="B5" s="3">
        <v>2024</v>
      </c>
      <c r="C5" s="1">
        <v>17</v>
      </c>
      <c r="D5" s="1" t="s">
        <v>8</v>
      </c>
      <c r="E5" s="1">
        <v>100</v>
      </c>
      <c r="F5" s="2">
        <v>0</v>
      </c>
      <c r="G5" s="2">
        <v>0</v>
      </c>
      <c r="H5" s="2">
        <v>0</v>
      </c>
      <c r="I5" s="2">
        <v>0</v>
      </c>
      <c r="J5" s="1">
        <v>8</v>
      </c>
      <c r="K5" s="1">
        <v>0</v>
      </c>
      <c r="L5" s="1">
        <v>0</v>
      </c>
      <c r="N5" s="15">
        <f>DATE(B5,1,1)+(C5-1)*7+MATCH(F4,{"Monday";"Tuesday";"Wednesday";"Thursday";"Friday";"Saturday";"Sunday"},0)-WEEKDAY(DATE(B5,1,1)+(C5-1)*7,2)</f>
        <v>45404</v>
      </c>
    </row>
    <row r="6" spans="2:14" x14ac:dyDescent="0.25">
      <c r="B6" s="5">
        <v>2024</v>
      </c>
      <c r="C6">
        <v>17</v>
      </c>
      <c r="D6" t="s">
        <v>7</v>
      </c>
      <c r="E6">
        <v>150</v>
      </c>
      <c r="F6" s="4">
        <v>8</v>
      </c>
      <c r="G6" s="4">
        <v>8</v>
      </c>
      <c r="H6" s="4">
        <v>8</v>
      </c>
      <c r="I6" s="4">
        <v>8</v>
      </c>
      <c r="J6">
        <v>0</v>
      </c>
      <c r="K6">
        <v>0</v>
      </c>
      <c r="L6">
        <v>0</v>
      </c>
    </row>
    <row r="7" spans="2:14" x14ac:dyDescent="0.25">
      <c r="B7" s="3">
        <v>2024</v>
      </c>
      <c r="C7" s="1">
        <v>17</v>
      </c>
      <c r="D7" s="1" t="s">
        <v>5</v>
      </c>
      <c r="E7" s="1">
        <v>200</v>
      </c>
      <c r="F7" s="2">
        <v>8</v>
      </c>
      <c r="G7" s="2">
        <v>0</v>
      </c>
      <c r="H7" s="2">
        <v>0</v>
      </c>
      <c r="I7" s="2">
        <v>0</v>
      </c>
      <c r="J7" s="1">
        <v>0</v>
      </c>
      <c r="K7" s="1">
        <v>0</v>
      </c>
      <c r="L7" s="1">
        <v>0</v>
      </c>
    </row>
    <row r="8" spans="2:14" x14ac:dyDescent="0.25">
      <c r="B8" s="5">
        <v>2024</v>
      </c>
      <c r="C8">
        <v>17</v>
      </c>
      <c r="D8" t="s">
        <v>4</v>
      </c>
      <c r="E8">
        <v>300</v>
      </c>
      <c r="F8" s="4">
        <v>0</v>
      </c>
      <c r="G8" s="4">
        <v>0</v>
      </c>
      <c r="H8" s="4">
        <v>0</v>
      </c>
      <c r="I8" s="4">
        <v>0</v>
      </c>
      <c r="J8">
        <v>3</v>
      </c>
      <c r="K8">
        <v>0</v>
      </c>
      <c r="L8">
        <v>0</v>
      </c>
    </row>
    <row r="9" spans="2:14" x14ac:dyDescent="0.25">
      <c r="B9" s="3">
        <v>2024</v>
      </c>
      <c r="C9" s="1">
        <v>17</v>
      </c>
      <c r="D9" s="1" t="s">
        <v>3</v>
      </c>
      <c r="E9" s="1">
        <v>450</v>
      </c>
      <c r="F9" s="2">
        <v>0</v>
      </c>
      <c r="G9" s="2">
        <v>8</v>
      </c>
      <c r="H9" s="2">
        <v>0</v>
      </c>
      <c r="I9" s="2">
        <v>0</v>
      </c>
      <c r="J9" s="1">
        <v>8</v>
      </c>
      <c r="K9" s="1">
        <v>0</v>
      </c>
      <c r="L9" s="1">
        <v>0</v>
      </c>
    </row>
    <row r="10" spans="2:14" x14ac:dyDescent="0.25">
      <c r="B10" s="5">
        <v>2024</v>
      </c>
      <c r="C10">
        <v>17</v>
      </c>
      <c r="D10" t="s">
        <v>2</v>
      </c>
      <c r="E10">
        <v>550</v>
      </c>
      <c r="F10" s="4">
        <v>8</v>
      </c>
      <c r="G10" s="4">
        <v>8</v>
      </c>
      <c r="H10" s="4">
        <v>0</v>
      </c>
      <c r="I10" s="4">
        <v>4</v>
      </c>
      <c r="J10">
        <v>4</v>
      </c>
      <c r="K10">
        <v>0</v>
      </c>
      <c r="L10">
        <v>0</v>
      </c>
    </row>
    <row r="11" spans="2:14" x14ac:dyDescent="0.25">
      <c r="B11" s="3">
        <v>2024</v>
      </c>
      <c r="C11" s="1">
        <v>17</v>
      </c>
      <c r="D11" s="1" t="s">
        <v>1</v>
      </c>
      <c r="E11" s="1">
        <v>600</v>
      </c>
      <c r="F11" s="2">
        <v>0</v>
      </c>
      <c r="G11" s="2">
        <v>0</v>
      </c>
      <c r="H11" s="2">
        <v>0</v>
      </c>
      <c r="I11" s="2">
        <v>2</v>
      </c>
      <c r="J11" s="1">
        <v>0</v>
      </c>
      <c r="K11" s="1">
        <v>0</v>
      </c>
      <c r="L11" s="1">
        <v>0</v>
      </c>
    </row>
    <row r="15" spans="2:14" x14ac:dyDescent="0.25">
      <c r="B15" s="16" t="s">
        <v>25</v>
      </c>
    </row>
    <row r="17" spans="2:6" x14ac:dyDescent="0.25">
      <c r="B17" s="6" t="s">
        <v>24</v>
      </c>
      <c r="C17" s="6" t="s">
        <v>11</v>
      </c>
      <c r="D17" s="11" t="s">
        <v>16</v>
      </c>
      <c r="E17" s="11" t="s">
        <v>17</v>
      </c>
      <c r="F17" s="12" t="s">
        <v>20</v>
      </c>
    </row>
    <row r="18" spans="2:6" x14ac:dyDescent="0.25">
      <c r="B18" s="1" t="s">
        <v>8</v>
      </c>
      <c r="C18" s="7" t="s">
        <v>18</v>
      </c>
      <c r="D18" s="13">
        <v>45404.291666666664</v>
      </c>
      <c r="E18" s="13">
        <v>45404.666666666664</v>
      </c>
      <c r="F18" s="8">
        <v>8</v>
      </c>
    </row>
    <row r="19" spans="2:6" x14ac:dyDescent="0.25">
      <c r="B19" t="s">
        <v>7</v>
      </c>
      <c r="C19" s="9" t="s">
        <v>0</v>
      </c>
      <c r="D19" s="14">
        <v>45404.59375</v>
      </c>
      <c r="E19" s="14">
        <v>45404.6875</v>
      </c>
      <c r="F19" s="10">
        <v>2.25</v>
      </c>
    </row>
    <row r="20" spans="2:6" x14ac:dyDescent="0.25">
      <c r="B20" s="1" t="s">
        <v>5</v>
      </c>
      <c r="C20" s="7" t="s">
        <v>0</v>
      </c>
      <c r="D20" s="13">
        <v>45404.625</v>
      </c>
      <c r="E20" s="13">
        <v>45405.5</v>
      </c>
      <c r="F20" s="8">
        <v>6</v>
      </c>
    </row>
    <row r="21" spans="2:6" x14ac:dyDescent="0.25">
      <c r="B21" s="9" t="s">
        <v>3</v>
      </c>
      <c r="C21" s="9" t="s">
        <v>0</v>
      </c>
      <c r="D21" s="14">
        <v>45405.291666666664</v>
      </c>
      <c r="E21" s="14">
        <v>45405.666666666664</v>
      </c>
      <c r="F21" s="10">
        <v>8</v>
      </c>
    </row>
    <row r="22" spans="2:6" x14ac:dyDescent="0.25">
      <c r="B22" t="s">
        <v>2</v>
      </c>
      <c r="C22" s="7" t="s">
        <v>18</v>
      </c>
      <c r="D22" s="13">
        <v>45405.291666666664</v>
      </c>
      <c r="E22" s="13">
        <v>45405.666666666664</v>
      </c>
      <c r="F22" s="8">
        <v>8</v>
      </c>
    </row>
    <row r="23" spans="2:6" x14ac:dyDescent="0.25">
      <c r="B23" s="9" t="s">
        <v>19</v>
      </c>
      <c r="C23" s="9" t="s">
        <v>0</v>
      </c>
      <c r="D23" s="14">
        <v>45404.333333333336</v>
      </c>
      <c r="E23" s="14">
        <v>45405.708333333336</v>
      </c>
      <c r="F23" s="10">
        <v>16</v>
      </c>
    </row>
    <row r="24" spans="2:6" x14ac:dyDescent="0.25">
      <c r="B24" s="1" t="s">
        <v>1</v>
      </c>
      <c r="C24" s="7" t="s">
        <v>6</v>
      </c>
      <c r="D24" s="13">
        <v>45405.333333333336</v>
      </c>
      <c r="E24" s="13">
        <v>45405.708333333336</v>
      </c>
      <c r="F24" s="8">
        <v>8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Soede | Aalberts</dc:creator>
  <cp:lastModifiedBy>Michiel Soede | Aalberts</cp:lastModifiedBy>
  <dcterms:created xsi:type="dcterms:W3CDTF">2024-09-03T04:25:51Z</dcterms:created>
  <dcterms:modified xsi:type="dcterms:W3CDTF">2024-09-03T04:46:32Z</dcterms:modified>
</cp:coreProperties>
</file>