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9"/>
  <workbookPr/>
  <xr:revisionPtr revIDLastSave="66" documentId="11_0B1D56BE9CDCCE836B02CE7A5FB0D4A9BBFD1C62" xr6:coauthVersionLast="47" xr6:coauthVersionMax="47" xr10:uidLastSave="{22540D9F-EE99-4B37-A6BC-E920776E6D98}"/>
  <bookViews>
    <workbookView xWindow="240" yWindow="105" windowWidth="14805" windowHeight="801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4" i="1" l="1"/>
  <c r="J26" i="1" s="1"/>
  <c r="J27" i="1"/>
  <c r="E19" i="1"/>
  <c r="E18" i="1"/>
  <c r="E17" i="1"/>
  <c r="E16" i="1"/>
  <c r="E15" i="1"/>
  <c r="E14" i="1"/>
  <c r="E20" i="1" s="1"/>
  <c r="E8" i="1"/>
  <c r="E7" i="1"/>
  <c r="E5" i="1"/>
  <c r="E4" i="1"/>
  <c r="E3" i="1"/>
  <c r="E2" i="1"/>
  <c r="E9" i="1"/>
  <c r="F21" i="1" s="1"/>
  <c r="J8" i="1"/>
  <c r="J7" i="1"/>
  <c r="J6" i="1"/>
  <c r="J5" i="1"/>
  <c r="J4" i="1"/>
  <c r="J3" i="1"/>
  <c r="J2" i="1"/>
</calcChain>
</file>

<file path=xl/sharedStrings.xml><?xml version="1.0" encoding="utf-8"?>
<sst xmlns="http://schemas.openxmlformats.org/spreadsheetml/2006/main" count="189" uniqueCount="34">
  <si>
    <t>Insurance Covered Services</t>
  </si>
  <si>
    <t>Units</t>
  </si>
  <si>
    <t> </t>
  </si>
  <si>
    <t>Cost</t>
  </si>
  <si>
    <t>Total Billed Amount</t>
  </si>
  <si>
    <t>CODE</t>
  </si>
  <si>
    <t>Ins Units</t>
  </si>
  <si>
    <t>AETNA</t>
  </si>
  <si>
    <t>Total Contractual Amount</t>
  </si>
  <si>
    <t>Re-exams</t>
  </si>
  <si>
    <t>Manipulations 1-2 reg</t>
  </si>
  <si>
    <t>Manipulations 3-4 reg</t>
  </si>
  <si>
    <t>Extra Spinal</t>
  </si>
  <si>
    <t>Estim</t>
  </si>
  <si>
    <t>Traction</t>
  </si>
  <si>
    <t> Rehab</t>
  </si>
  <si>
    <t>Total Insurance Billed Amount</t>
  </si>
  <si>
    <t>Insurance Contractual</t>
  </si>
  <si>
    <t>Estimated Insurance Adjustment</t>
  </si>
  <si>
    <t>Noncovered Services</t>
  </si>
  <si>
    <t>Cash Manipulations</t>
  </si>
  <si>
    <t>Cash Re-exam</t>
  </si>
  <si>
    <t>Cash Rehab </t>
  </si>
  <si>
    <t>Cash Acupuncture/Dry Needling</t>
  </si>
  <si>
    <t>Cash Decompression</t>
  </si>
  <si>
    <t>SoftWave</t>
  </si>
  <si>
    <t>Total Noncovered Services</t>
  </si>
  <si>
    <t>Total Insurance and Noncovered Services</t>
  </si>
  <si>
    <t>Deductible to be met:</t>
  </si>
  <si>
    <t>Services after deductible</t>
  </si>
  <si>
    <t>Coinsurance </t>
  </si>
  <si>
    <t>Copays</t>
  </si>
  <si>
    <t>Estimated insurance payment</t>
  </si>
  <si>
    <t>Estimated Patient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</si>
</sst>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">
    <xf numFmtId="0" fontId="0" fillId="0" borderId="0" xfId="0"/>
    <xf numFmtId="10" fontId="0" fillId="0" borderId="0" xfId="0" applyNumberFormat="1"/>
    <xf numFmtId="4" fontId="0" fillId="0" borderId="0" xfId="0" applyNumberFormat="1"/>
    <xf numFmtId="44" fontId="0" fillId="0" borderId="0" xfId="0" applyNumberFormat="1"/>
    <xf numFmtId="4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7"/>
  <sheetViews>
    <sheetView tabSelected="1" topLeftCell="A7" workbookViewId="0">
      <selection activeCell="J26" sqref="J26"/>
    </sheetView>
  </sheetViews>
  <sheetFormatPr defaultRowHeight="15"/>
  <cols>
    <col min="1" max="1" width="8.28515625" customWidth="1"/>
    <col min="2" max="2" width="5.5703125" bestFit="1" customWidth="1"/>
    <col min="3" max="3" width="2.28515625" customWidth="1"/>
    <col min="5" max="5" width="18" bestFit="1" customWidth="1"/>
    <col min="7" max="7" width="8.5703125" bestFit="1" customWidth="1"/>
    <col min="8" max="8" width="3.28515625" customWidth="1"/>
    <col min="10" max="10" width="12.5703125" customWidth="1"/>
  </cols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2</v>
      </c>
      <c r="I1" t="s">
        <v>7</v>
      </c>
      <c r="J1" t="s">
        <v>8</v>
      </c>
    </row>
    <row r="2" spans="1:10">
      <c r="A2" t="s">
        <v>9</v>
      </c>
      <c r="B2">
        <v>2</v>
      </c>
      <c r="C2" t="s">
        <v>2</v>
      </c>
      <c r="D2" s="3">
        <v>65</v>
      </c>
      <c r="E2" s="3">
        <f>B2*D2</f>
        <v>130</v>
      </c>
      <c r="F2">
        <v>99212</v>
      </c>
      <c r="G2" t="s">
        <v>2</v>
      </c>
      <c r="H2" t="s">
        <v>2</v>
      </c>
      <c r="I2" s="3">
        <v>36.61</v>
      </c>
      <c r="J2" s="3">
        <f>B2*I2</f>
        <v>73.22</v>
      </c>
    </row>
    <row r="3" spans="1:10">
      <c r="A3" t="s">
        <v>10</v>
      </c>
      <c r="B3">
        <v>0</v>
      </c>
      <c r="C3" t="s">
        <v>2</v>
      </c>
      <c r="D3" s="3">
        <v>55</v>
      </c>
      <c r="E3" s="3">
        <f>B3*D3</f>
        <v>0</v>
      </c>
      <c r="F3">
        <v>98940</v>
      </c>
      <c r="G3" t="s">
        <v>2</v>
      </c>
      <c r="H3" t="s">
        <v>2</v>
      </c>
      <c r="I3" s="3">
        <v>24.56</v>
      </c>
      <c r="J3" s="3">
        <f>B3*I3</f>
        <v>0</v>
      </c>
    </row>
    <row r="4" spans="1:10">
      <c r="A4" t="s">
        <v>11</v>
      </c>
      <c r="B4">
        <v>18</v>
      </c>
      <c r="C4" t="s">
        <v>2</v>
      </c>
      <c r="D4" s="3">
        <v>65</v>
      </c>
      <c r="E4" s="3">
        <f>B4*D4</f>
        <v>1170</v>
      </c>
      <c r="F4">
        <v>98941</v>
      </c>
      <c r="G4" t="s">
        <v>2</v>
      </c>
      <c r="H4" t="s">
        <v>2</v>
      </c>
      <c r="I4" s="3">
        <v>34.28</v>
      </c>
      <c r="J4" s="3">
        <f>B4*I4</f>
        <v>617.04</v>
      </c>
    </row>
    <row r="5" spans="1:10">
      <c r="A5" t="s">
        <v>12</v>
      </c>
      <c r="B5">
        <v>0</v>
      </c>
      <c r="C5" t="s">
        <v>2</v>
      </c>
      <c r="D5" s="3">
        <v>38</v>
      </c>
      <c r="E5" s="3">
        <f>B5*D5</f>
        <v>0</v>
      </c>
      <c r="F5">
        <v>98943</v>
      </c>
      <c r="G5" t="s">
        <v>2</v>
      </c>
      <c r="H5" t="s">
        <v>2</v>
      </c>
      <c r="I5" s="3">
        <v>23.06</v>
      </c>
      <c r="J5" s="3">
        <f>B5*I5</f>
        <v>0</v>
      </c>
    </row>
    <row r="6" spans="1:10">
      <c r="A6" t="s">
        <v>13</v>
      </c>
      <c r="B6">
        <v>22</v>
      </c>
      <c r="C6" t="s">
        <v>2</v>
      </c>
      <c r="D6" s="3">
        <v>30</v>
      </c>
      <c r="E6" s="4">
        <v>0</v>
      </c>
      <c r="F6">
        <v>97014</v>
      </c>
      <c r="G6" t="s">
        <v>2</v>
      </c>
      <c r="H6" t="s">
        <v>2</v>
      </c>
      <c r="I6" s="3">
        <v>13.28</v>
      </c>
      <c r="J6" s="3">
        <f>B6*I6</f>
        <v>292.15999999999997</v>
      </c>
    </row>
    <row r="7" spans="1:10">
      <c r="A7" t="s">
        <v>14</v>
      </c>
      <c r="B7">
        <v>18</v>
      </c>
      <c r="C7" t="s">
        <v>2</v>
      </c>
      <c r="D7" s="3">
        <v>33</v>
      </c>
      <c r="E7" s="3">
        <f>B7*D7</f>
        <v>594</v>
      </c>
      <c r="F7">
        <v>97012</v>
      </c>
      <c r="G7" t="s">
        <v>2</v>
      </c>
      <c r="H7" t="s">
        <v>2</v>
      </c>
      <c r="I7" s="3">
        <v>13.82</v>
      </c>
      <c r="J7" s="3">
        <f>B7*I7</f>
        <v>248.76</v>
      </c>
    </row>
    <row r="8" spans="1:10">
      <c r="A8" t="s">
        <v>15</v>
      </c>
      <c r="B8">
        <v>16</v>
      </c>
      <c r="C8" t="s">
        <v>2</v>
      </c>
      <c r="D8" s="3">
        <v>30</v>
      </c>
      <c r="E8" s="3">
        <f>B8*D8</f>
        <v>480</v>
      </c>
      <c r="F8">
        <v>97110</v>
      </c>
      <c r="G8" t="s">
        <v>2</v>
      </c>
      <c r="H8" t="s">
        <v>2</v>
      </c>
      <c r="I8" s="3">
        <v>26.14</v>
      </c>
      <c r="J8" s="3">
        <f>B8*I8</f>
        <v>418.24</v>
      </c>
    </row>
    <row r="9" spans="1:10">
      <c r="A9" t="s">
        <v>2</v>
      </c>
      <c r="B9" t="s">
        <v>2</v>
      </c>
      <c r="C9" t="s">
        <v>2</v>
      </c>
      <c r="D9" t="s">
        <v>2</v>
      </c>
      <c r="E9" s="3">
        <f>SUM(E2:E8)</f>
        <v>2374</v>
      </c>
      <c r="F9" t="s">
        <v>2</v>
      </c>
      <c r="G9" t="s">
        <v>2</v>
      </c>
      <c r="H9" t="s">
        <v>2</v>
      </c>
      <c r="I9" s="3" t="s">
        <v>2</v>
      </c>
      <c r="J9" s="3">
        <v>1357.26</v>
      </c>
    </row>
    <row r="10" spans="1:10">
      <c r="A10" t="s">
        <v>16</v>
      </c>
      <c r="B10" t="s">
        <v>2</v>
      </c>
      <c r="C10" t="s">
        <v>2</v>
      </c>
      <c r="D10" t="s">
        <v>2</v>
      </c>
      <c r="E10" t="s">
        <v>2</v>
      </c>
      <c r="F10" t="s">
        <v>2</v>
      </c>
      <c r="G10" t="s">
        <v>2</v>
      </c>
      <c r="H10" t="s">
        <v>2</v>
      </c>
      <c r="I10" s="3" t="s">
        <v>2</v>
      </c>
      <c r="J10" s="3">
        <v>1357.26</v>
      </c>
    </row>
    <row r="11" spans="1:10">
      <c r="A11" t="s">
        <v>17</v>
      </c>
      <c r="B11" t="s">
        <v>2</v>
      </c>
      <c r="C11" t="s">
        <v>2</v>
      </c>
      <c r="D11" t="s">
        <v>2</v>
      </c>
      <c r="E11" t="s">
        <v>2</v>
      </c>
      <c r="F11" t="s">
        <v>2</v>
      </c>
      <c r="G11" t="s">
        <v>2</v>
      </c>
      <c r="H11" t="s">
        <v>2</v>
      </c>
      <c r="I11" s="3" t="s">
        <v>2</v>
      </c>
      <c r="J11" s="3">
        <v>1357.26</v>
      </c>
    </row>
    <row r="12" spans="1:10">
      <c r="A12" t="s">
        <v>18</v>
      </c>
      <c r="B12" t="s">
        <v>2</v>
      </c>
      <c r="C12" t="s">
        <v>2</v>
      </c>
      <c r="D12" t="s">
        <v>2</v>
      </c>
      <c r="E12" t="s">
        <v>2</v>
      </c>
      <c r="F12" t="s">
        <v>2</v>
      </c>
      <c r="G12" t="s">
        <v>2</v>
      </c>
      <c r="H12" t="s">
        <v>2</v>
      </c>
      <c r="I12" s="3" t="s">
        <v>2</v>
      </c>
      <c r="J12" s="3">
        <v>1016.74</v>
      </c>
    </row>
    <row r="13" spans="1:10">
      <c r="A13" t="s">
        <v>19</v>
      </c>
      <c r="B13" t="s">
        <v>2</v>
      </c>
      <c r="C13" t="s">
        <v>2</v>
      </c>
      <c r="D13" t="s">
        <v>2</v>
      </c>
      <c r="E13" t="s">
        <v>2</v>
      </c>
      <c r="F13" t="s">
        <v>2</v>
      </c>
      <c r="G13" t="s">
        <v>2</v>
      </c>
      <c r="H13" t="s">
        <v>2</v>
      </c>
      <c r="I13" t="s">
        <v>2</v>
      </c>
      <c r="J13" t="s">
        <v>2</v>
      </c>
    </row>
    <row r="14" spans="1:10">
      <c r="A14" t="s">
        <v>20</v>
      </c>
      <c r="B14">
        <v>3</v>
      </c>
      <c r="C14" t="s">
        <v>2</v>
      </c>
      <c r="D14" s="3">
        <v>60</v>
      </c>
      <c r="E14" s="3">
        <f t="shared" ref="E14:E19" si="0">B14*D14</f>
        <v>180</v>
      </c>
      <c r="F14" t="s">
        <v>2</v>
      </c>
      <c r="G14" t="s">
        <v>2</v>
      </c>
      <c r="H14" t="s">
        <v>2</v>
      </c>
      <c r="I14" t="s">
        <v>2</v>
      </c>
      <c r="J14" t="s">
        <v>2</v>
      </c>
    </row>
    <row r="15" spans="1:10">
      <c r="A15" t="s">
        <v>21</v>
      </c>
      <c r="B15">
        <v>3</v>
      </c>
      <c r="C15" t="s">
        <v>2</v>
      </c>
      <c r="D15" s="3">
        <v>50</v>
      </c>
      <c r="E15" s="3">
        <f t="shared" si="0"/>
        <v>150</v>
      </c>
      <c r="F15" t="s">
        <v>2</v>
      </c>
      <c r="G15" t="s">
        <v>2</v>
      </c>
      <c r="H15" t="s">
        <v>2</v>
      </c>
      <c r="I15" t="s">
        <v>2</v>
      </c>
      <c r="J15" t="s">
        <v>2</v>
      </c>
    </row>
    <row r="16" spans="1:10">
      <c r="A16" t="s">
        <v>22</v>
      </c>
      <c r="B16">
        <v>0</v>
      </c>
      <c r="C16" t="s">
        <v>2</v>
      </c>
      <c r="D16" s="3">
        <v>20</v>
      </c>
      <c r="E16" s="3">
        <f t="shared" si="0"/>
        <v>0</v>
      </c>
      <c r="F16" t="s">
        <v>2</v>
      </c>
      <c r="G16" t="s">
        <v>2</v>
      </c>
      <c r="H16" t="s">
        <v>2</v>
      </c>
      <c r="I16" t="s">
        <v>2</v>
      </c>
      <c r="J16" t="s">
        <v>2</v>
      </c>
    </row>
    <row r="17" spans="1:10">
      <c r="A17" t="s">
        <v>23</v>
      </c>
      <c r="B17">
        <v>0</v>
      </c>
      <c r="C17" t="s">
        <v>2</v>
      </c>
      <c r="D17" s="3">
        <v>60</v>
      </c>
      <c r="E17" s="3">
        <f t="shared" si="0"/>
        <v>0</v>
      </c>
      <c r="F17" t="s">
        <v>2</v>
      </c>
      <c r="G17" t="s">
        <v>2</v>
      </c>
      <c r="H17" t="s">
        <v>2</v>
      </c>
      <c r="I17" t="s">
        <v>2</v>
      </c>
      <c r="J17" t="s">
        <v>2</v>
      </c>
    </row>
    <row r="18" spans="1:10">
      <c r="A18" t="s">
        <v>24</v>
      </c>
      <c r="B18">
        <v>0</v>
      </c>
      <c r="C18" t="s">
        <v>2</v>
      </c>
      <c r="D18" s="3">
        <v>60</v>
      </c>
      <c r="E18" s="3">
        <f t="shared" si="0"/>
        <v>0</v>
      </c>
      <c r="F18" t="s">
        <v>2</v>
      </c>
      <c r="G18" t="s">
        <v>2</v>
      </c>
      <c r="H18" t="s">
        <v>2</v>
      </c>
      <c r="I18" t="s">
        <v>2</v>
      </c>
      <c r="J18" t="s">
        <v>2</v>
      </c>
    </row>
    <row r="19" spans="1:10">
      <c r="A19" t="s">
        <v>25</v>
      </c>
      <c r="B19">
        <v>0</v>
      </c>
      <c r="C19" t="s">
        <v>2</v>
      </c>
      <c r="D19" s="3">
        <v>0</v>
      </c>
      <c r="E19" s="3">
        <f t="shared" si="0"/>
        <v>0</v>
      </c>
      <c r="F19" t="s">
        <v>2</v>
      </c>
      <c r="G19" t="s">
        <v>2</v>
      </c>
      <c r="H19" t="s">
        <v>2</v>
      </c>
      <c r="I19" t="s">
        <v>2</v>
      </c>
      <c r="J19" t="s">
        <v>2</v>
      </c>
    </row>
    <row r="20" spans="1:10">
      <c r="A20" t="s">
        <v>26</v>
      </c>
      <c r="B20" t="s">
        <v>2</v>
      </c>
      <c r="C20" t="s">
        <v>2</v>
      </c>
      <c r="D20" t="s">
        <v>2</v>
      </c>
      <c r="E20" s="3">
        <f>SUM(E14:E19)</f>
        <v>330</v>
      </c>
      <c r="F20" t="s">
        <v>2</v>
      </c>
      <c r="G20" t="s">
        <v>2</v>
      </c>
      <c r="H20" t="s">
        <v>2</v>
      </c>
      <c r="I20" t="s">
        <v>2</v>
      </c>
      <c r="J20" t="s">
        <v>2</v>
      </c>
    </row>
    <row r="21" spans="1:10">
      <c r="A21" t="s">
        <v>27</v>
      </c>
      <c r="B21" t="s">
        <v>2</v>
      </c>
      <c r="C21" t="s">
        <v>2</v>
      </c>
      <c r="D21" t="s">
        <v>2</v>
      </c>
      <c r="E21" t="s">
        <v>2</v>
      </c>
      <c r="F21" s="2">
        <f>E9+E20-J12</f>
        <v>1687.26</v>
      </c>
      <c r="G21" s="3"/>
    </row>
    <row r="22" spans="1:10">
      <c r="A22" t="s">
        <v>28</v>
      </c>
      <c r="B22" t="s">
        <v>2</v>
      </c>
      <c r="C22" t="s">
        <v>2</v>
      </c>
      <c r="D22" t="s">
        <v>2</v>
      </c>
      <c r="E22" t="s">
        <v>2</v>
      </c>
      <c r="F22" t="s">
        <v>2</v>
      </c>
      <c r="G22" t="s">
        <v>2</v>
      </c>
      <c r="H22" t="s">
        <v>2</v>
      </c>
      <c r="I22" t="s">
        <v>2</v>
      </c>
      <c r="J22" s="3">
        <v>500</v>
      </c>
    </row>
    <row r="23" spans="1:10">
      <c r="A23" t="s">
        <v>29</v>
      </c>
      <c r="B23" t="s">
        <v>2</v>
      </c>
      <c r="C23" t="s">
        <v>2</v>
      </c>
      <c r="D23" t="s">
        <v>2</v>
      </c>
      <c r="E23" t="s">
        <v>2</v>
      </c>
      <c r="F23" t="s">
        <v>2</v>
      </c>
      <c r="G23" t="s">
        <v>2</v>
      </c>
      <c r="H23" t="s">
        <v>2</v>
      </c>
      <c r="I23" t="s">
        <v>2</v>
      </c>
      <c r="J23">
        <v>0</v>
      </c>
    </row>
    <row r="24" spans="1:10">
      <c r="A24" t="s">
        <v>30</v>
      </c>
      <c r="B24" t="s">
        <v>2</v>
      </c>
      <c r="C24" t="s">
        <v>2</v>
      </c>
      <c r="D24" s="1">
        <v>0.2</v>
      </c>
      <c r="E24" t="s">
        <v>2</v>
      </c>
      <c r="F24" t="s">
        <v>2</v>
      </c>
      <c r="G24" t="s">
        <v>2</v>
      </c>
      <c r="H24" t="s">
        <v>2</v>
      </c>
      <c r="J24" s="3">
        <f>MAX(0,(J9-J22)*D24)</f>
        <v>171.452</v>
      </c>
    </row>
    <row r="25" spans="1:10">
      <c r="A25" t="s">
        <v>31</v>
      </c>
      <c r="B25" t="s">
        <v>2</v>
      </c>
      <c r="C25" t="s">
        <v>2</v>
      </c>
      <c r="D25">
        <v>0</v>
      </c>
      <c r="E25" t="s">
        <v>2</v>
      </c>
      <c r="F25" t="s">
        <v>2</v>
      </c>
      <c r="G25" t="s">
        <v>2</v>
      </c>
      <c r="H25" t="s">
        <v>2</v>
      </c>
      <c r="I25" t="s">
        <v>2</v>
      </c>
      <c r="J25">
        <v>0</v>
      </c>
    </row>
    <row r="26" spans="1:10">
      <c r="A26" t="s">
        <v>32</v>
      </c>
      <c r="B26" t="s">
        <v>2</v>
      </c>
      <c r="C26" t="s">
        <v>2</v>
      </c>
      <c r="D26" t="s">
        <v>2</v>
      </c>
      <c r="E26" t="s">
        <v>2</v>
      </c>
      <c r="F26" t="s">
        <v>2</v>
      </c>
      <c r="G26" t="s">
        <v>2</v>
      </c>
      <c r="I26" t="s">
        <v>2</v>
      </c>
      <c r="J26" s="3">
        <f>MAX(0,J9-J22-J24)</f>
        <v>685.80799999999999</v>
      </c>
    </row>
    <row r="27" spans="1:10">
      <c r="A27" t="s">
        <v>33</v>
      </c>
      <c r="B27" t="s">
        <v>2</v>
      </c>
      <c r="C27" t="s">
        <v>2</v>
      </c>
      <c r="D27" t="s">
        <v>2</v>
      </c>
      <c r="E27" t="s">
        <v>2</v>
      </c>
      <c r="F27" t="s">
        <v>2</v>
      </c>
      <c r="G27" t="s">
        <v>2</v>
      </c>
      <c r="H27" t="s">
        <v>2</v>
      </c>
      <c r="I27" t="s">
        <v>2</v>
      </c>
      <c r="J27" s="3">
        <f>F21-J26</f>
        <v>1001.452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Jürgen Kirsten</cp:lastModifiedBy>
  <cp:revision/>
  <dcterms:created xsi:type="dcterms:W3CDTF">2024-05-31T16:50:03Z</dcterms:created>
  <dcterms:modified xsi:type="dcterms:W3CDTF">2024-05-31T17:27:52Z</dcterms:modified>
  <cp:category/>
  <cp:contentStatus/>
</cp:coreProperties>
</file>